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82f75146f50848b1/RMA Quotes/Iowa RFB/"/>
    </mc:Choice>
  </mc:AlternateContent>
  <xr:revisionPtr revIDLastSave="0" documentId="8_{5C0DE72F-D13F-45BB-ADF1-B4A857FE3FEB}" xr6:coauthVersionLast="47" xr6:coauthVersionMax="47" xr10:uidLastSave="{00000000-0000-0000-0000-000000000000}"/>
  <bookViews>
    <workbookView xWindow="-98" yWindow="-98" windowWidth="20715" windowHeight="13276" xr2:uid="{00000000-000D-0000-FFFF-FFFF00000000}"/>
  </bookViews>
  <sheets>
    <sheet name="Instructions" sheetId="4" r:id="rId1"/>
    <sheet name="Vests - 0101.07" sheetId="1" r:id="rId2"/>
    <sheet name="Vests -  0101.06" sheetId="2" r:id="rId3"/>
    <sheet name="ASTM Helmets &amp; Shields" sheetId="5" r:id="rId4"/>
    <sheet name="Accessories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" i="1" l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H38" i="7" l="1"/>
  <c r="I136" i="7"/>
  <c r="I135" i="7"/>
  <c r="I134" i="7"/>
  <c r="I133" i="7"/>
  <c r="I97" i="7"/>
  <c r="I98" i="7"/>
  <c r="I99" i="7"/>
  <c r="I100" i="7"/>
  <c r="I101" i="7"/>
  <c r="I102" i="7"/>
  <c r="I103" i="7"/>
  <c r="M259" i="2"/>
  <c r="M258" i="2"/>
  <c r="M257" i="2"/>
  <c r="M256" i="2"/>
  <c r="M255" i="2"/>
  <c r="M254" i="2"/>
  <c r="M253" i="2"/>
  <c r="M252" i="2"/>
  <c r="M251" i="2"/>
  <c r="M250" i="2"/>
  <c r="M249" i="2"/>
  <c r="M248" i="2"/>
  <c r="M247" i="2"/>
  <c r="M246" i="2"/>
  <c r="M245" i="2"/>
  <c r="M244" i="2"/>
  <c r="M243" i="2"/>
  <c r="M242" i="2"/>
  <c r="M241" i="2"/>
  <c r="M240" i="2"/>
  <c r="M239" i="2"/>
  <c r="M238" i="2"/>
  <c r="M237" i="2"/>
  <c r="M236" i="2"/>
  <c r="M235" i="2"/>
  <c r="M234" i="2"/>
  <c r="M233" i="2"/>
  <c r="M232" i="2"/>
  <c r="M231" i="2"/>
  <c r="M230" i="2"/>
  <c r="M229" i="2"/>
  <c r="M228" i="2"/>
  <c r="M227" i="2"/>
  <c r="M226" i="2"/>
  <c r="M225" i="2"/>
  <c r="M224" i="2"/>
  <c r="M223" i="2"/>
  <c r="M222" i="2"/>
  <c r="M221" i="2"/>
  <c r="M220" i="2"/>
  <c r="M219" i="2"/>
  <c r="M218" i="2"/>
  <c r="M217" i="2"/>
  <c r="M216" i="2"/>
  <c r="M215" i="2"/>
  <c r="M214" i="2"/>
  <c r="M213" i="2"/>
  <c r="M212" i="2"/>
  <c r="M211" i="2"/>
  <c r="M210" i="2"/>
  <c r="M209" i="2"/>
  <c r="M208" i="2"/>
  <c r="M207" i="2"/>
  <c r="M206" i="2"/>
  <c r="M205" i="2"/>
  <c r="M204" i="2"/>
  <c r="M203" i="2"/>
  <c r="M202" i="2"/>
  <c r="M201" i="2"/>
  <c r="M200" i="2"/>
  <c r="M199" i="2"/>
  <c r="M198" i="2"/>
  <c r="M197" i="2"/>
  <c r="M196" i="2"/>
  <c r="M195" i="2"/>
  <c r="M194" i="2"/>
  <c r="M193" i="2"/>
  <c r="M192" i="2"/>
  <c r="M191" i="2"/>
  <c r="M190" i="2"/>
  <c r="M189" i="2"/>
  <c r="M188" i="2"/>
  <c r="M187" i="2"/>
  <c r="M186" i="2"/>
  <c r="M185" i="2"/>
  <c r="M184" i="2"/>
  <c r="M183" i="2"/>
  <c r="M182" i="2"/>
  <c r="M181" i="2"/>
  <c r="M180" i="2"/>
  <c r="M179" i="2"/>
  <c r="M178" i="2"/>
  <c r="M177" i="2"/>
  <c r="M176" i="2"/>
  <c r="M175" i="2"/>
  <c r="M174" i="2"/>
  <c r="M173" i="2"/>
  <c r="M172" i="2"/>
  <c r="M171" i="2"/>
  <c r="M170" i="2"/>
  <c r="M169" i="2"/>
  <c r="M168" i="2"/>
  <c r="M167" i="2"/>
  <c r="M166" i="2"/>
  <c r="M165" i="2"/>
  <c r="M164" i="2"/>
  <c r="M163" i="2"/>
  <c r="M162" i="2"/>
  <c r="M161" i="2"/>
  <c r="M160" i="2"/>
  <c r="M159" i="2"/>
  <c r="M158" i="2"/>
  <c r="M157" i="2"/>
  <c r="M156" i="2"/>
  <c r="M155" i="2"/>
  <c r="M154" i="2"/>
  <c r="M153" i="2"/>
  <c r="M152" i="2"/>
  <c r="M151" i="2"/>
  <c r="M150" i="2"/>
  <c r="M149" i="2"/>
  <c r="M148" i="2"/>
  <c r="M147" i="2"/>
  <c r="M146" i="2"/>
  <c r="M145" i="2"/>
  <c r="M144" i="2"/>
  <c r="M143" i="2"/>
  <c r="M142" i="2"/>
  <c r="M141" i="2"/>
  <c r="M140" i="2"/>
  <c r="M139" i="2"/>
  <c r="M138" i="2"/>
  <c r="M137" i="2"/>
  <c r="M136" i="2"/>
  <c r="M135" i="2"/>
  <c r="M134" i="2"/>
  <c r="M133" i="2"/>
  <c r="M132" i="2"/>
  <c r="M131" i="2"/>
  <c r="M130" i="2"/>
  <c r="M129" i="2"/>
  <c r="M128" i="2"/>
  <c r="M127" i="2"/>
  <c r="M126" i="2"/>
  <c r="M125" i="2"/>
  <c r="M124" i="2"/>
  <c r="M123" i="2"/>
  <c r="M122" i="2"/>
  <c r="M121" i="2"/>
  <c r="M120" i="2"/>
  <c r="M119" i="2"/>
  <c r="M118" i="2"/>
  <c r="M117" i="2"/>
  <c r="M116" i="2"/>
  <c r="M115" i="2"/>
  <c r="M114" i="2"/>
  <c r="M113" i="2"/>
  <c r="M112" i="2"/>
  <c r="M111" i="2"/>
  <c r="M110" i="2"/>
  <c r="M109" i="2"/>
  <c r="M108" i="2"/>
  <c r="M107" i="2"/>
  <c r="M106" i="2"/>
  <c r="M105" i="2"/>
  <c r="M104" i="2"/>
  <c r="M103" i="2"/>
  <c r="M102" i="2"/>
  <c r="M101" i="2"/>
  <c r="M100" i="2"/>
  <c r="M99" i="2"/>
  <c r="M98" i="2"/>
  <c r="M97" i="2"/>
  <c r="M96" i="2"/>
  <c r="M95" i="2"/>
  <c r="M94" i="2"/>
  <c r="M93" i="2"/>
  <c r="M92" i="2"/>
  <c r="M91" i="2"/>
  <c r="M90" i="2"/>
  <c r="M89" i="2"/>
  <c r="M88" i="2"/>
  <c r="M87" i="2"/>
  <c r="M86" i="2"/>
  <c r="M85" i="2"/>
  <c r="M84" i="2"/>
  <c r="M83" i="2"/>
  <c r="M82" i="2"/>
  <c r="M81" i="2"/>
  <c r="M80" i="2"/>
  <c r="M79" i="2"/>
  <c r="M78" i="2"/>
  <c r="M77" i="2"/>
  <c r="M76" i="2"/>
  <c r="M75" i="2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I218" i="7"/>
  <c r="I217" i="7"/>
  <c r="I216" i="7"/>
  <c r="I215" i="7"/>
  <c r="I214" i="7"/>
  <c r="I213" i="7"/>
  <c r="I212" i="7"/>
  <c r="I211" i="7"/>
  <c r="I210" i="7"/>
  <c r="I209" i="7"/>
  <c r="I208" i="7"/>
  <c r="I207" i="7"/>
  <c r="I206" i="7"/>
  <c r="I205" i="7"/>
  <c r="I204" i="7"/>
  <c r="I203" i="7"/>
  <c r="I202" i="7"/>
  <c r="I201" i="7"/>
  <c r="I200" i="7"/>
  <c r="I199" i="7"/>
  <c r="I198" i="7"/>
  <c r="I197" i="7"/>
  <c r="I196" i="7"/>
  <c r="I195" i="7"/>
  <c r="I194" i="7"/>
  <c r="I193" i="7"/>
  <c r="I192" i="7"/>
  <c r="I191" i="7"/>
  <c r="I190" i="7"/>
  <c r="I189" i="7"/>
  <c r="I188" i="7"/>
  <c r="I187" i="7"/>
  <c r="I186" i="7"/>
  <c r="I185" i="7"/>
  <c r="I184" i="7"/>
  <c r="I183" i="7"/>
  <c r="I182" i="7"/>
  <c r="I181" i="7"/>
  <c r="I180" i="7"/>
  <c r="I179" i="7"/>
  <c r="I178" i="7"/>
  <c r="I177" i="7"/>
  <c r="I176" i="7"/>
  <c r="I175" i="7"/>
  <c r="I174" i="7"/>
  <c r="I173" i="7"/>
  <c r="I172" i="7"/>
  <c r="I171" i="7"/>
  <c r="I170" i="7"/>
  <c r="I169" i="7"/>
  <c r="I168" i="7"/>
  <c r="I167" i="7"/>
  <c r="I166" i="7"/>
  <c r="I165" i="7"/>
  <c r="I164" i="7"/>
  <c r="I163" i="7"/>
  <c r="I162" i="7"/>
  <c r="I161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20" i="7"/>
  <c r="I119" i="7"/>
  <c r="I118" i="7"/>
  <c r="I117" i="7"/>
  <c r="I116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95" i="7"/>
  <c r="I94" i="7"/>
  <c r="I93" i="7"/>
  <c r="I92" i="7"/>
  <c r="I91" i="7"/>
  <c r="I90" i="7"/>
  <c r="I89" i="7"/>
  <c r="I88" i="7"/>
  <c r="I87" i="7"/>
  <c r="I86" i="7"/>
  <c r="I85" i="7"/>
  <c r="I84" i="7"/>
  <c r="I83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2" i="7"/>
  <c r="M23" i="2"/>
  <c r="M22" i="2"/>
  <c r="M21" i="2"/>
  <c r="M20" i="2"/>
  <c r="M19" i="2"/>
  <c r="M18" i="2"/>
  <c r="M17" i="2"/>
  <c r="M16" i="2"/>
  <c r="M15" i="2"/>
  <c r="M14" i="2"/>
  <c r="M35" i="2"/>
  <c r="M34" i="2"/>
  <c r="M33" i="2"/>
  <c r="M32" i="2"/>
  <c r="M31" i="2"/>
  <c r="M30" i="2"/>
  <c r="M29" i="2"/>
  <c r="M28" i="2"/>
  <c r="I11" i="7"/>
  <c r="N27" i="5" l="1"/>
  <c r="N24" i="5"/>
  <c r="N21" i="5"/>
  <c r="N18" i="5"/>
  <c r="N15" i="5"/>
  <c r="C7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31" i="5"/>
  <c r="N14" i="5"/>
  <c r="N16" i="5"/>
  <c r="N17" i="5"/>
  <c r="N19" i="5"/>
  <c r="N20" i="5"/>
  <c r="N22" i="5"/>
  <c r="N23" i="5"/>
  <c r="N25" i="5"/>
  <c r="N26" i="5"/>
  <c r="N13" i="5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27" i="2"/>
  <c r="M26" i="2"/>
  <c r="M25" i="2"/>
  <c r="M24" i="2"/>
  <c r="M13" i="2"/>
  <c r="M12" i="2"/>
  <c r="M11" i="2"/>
  <c r="M10" i="2"/>
</calcChain>
</file>

<file path=xl/sharedStrings.xml><?xml version="1.0" encoding="utf-8"?>
<sst xmlns="http://schemas.openxmlformats.org/spreadsheetml/2006/main" count="3651" uniqueCount="854">
  <si>
    <t>Product</t>
  </si>
  <si>
    <t>Type</t>
  </si>
  <si>
    <t>Manufacturer (Brand and Series)</t>
  </si>
  <si>
    <t>Manufacturer Catalog #</t>
  </si>
  <si>
    <t>NIJ Standard(s) / ASTM Standard</t>
  </si>
  <si>
    <t>Threat Level</t>
  </si>
  <si>
    <t>MSRP</t>
  </si>
  <si>
    <t>BID Price</t>
  </si>
  <si>
    <t>% Discount</t>
  </si>
  <si>
    <t>Product and Price</t>
  </si>
  <si>
    <t>Handgun Protection</t>
  </si>
  <si>
    <t>Ballistic-resistant Vest (including 2 carriers)</t>
  </si>
  <si>
    <t>Ballistic-resistant Vest (including carrier)</t>
  </si>
  <si>
    <t>Ballistic-resistant rifle plate(s) (including carrier)</t>
  </si>
  <si>
    <t>Ballistic-resistant rifle plate(s) (including 2 carriers)</t>
  </si>
  <si>
    <t>Rifle Protection</t>
  </si>
  <si>
    <t>RF1</t>
  </si>
  <si>
    <t>RF3</t>
  </si>
  <si>
    <t>Ballistic-resistant Stand-alone Plate</t>
  </si>
  <si>
    <t>In Conjunction With (ICW) Armor (soft armor and ICW plate)</t>
  </si>
  <si>
    <t>HG2 ICW RF1</t>
  </si>
  <si>
    <t>HG2 ICW RF2</t>
  </si>
  <si>
    <t>Stab-resistant Vest (including carrier)</t>
  </si>
  <si>
    <t>Spike Protection</t>
  </si>
  <si>
    <t>Stab-resistant Vest (including 2 carriers)</t>
  </si>
  <si>
    <t>1/Spike</t>
  </si>
  <si>
    <t>2/Spike</t>
  </si>
  <si>
    <t>3/Spike</t>
  </si>
  <si>
    <t>Combination Vest (including carrier)</t>
  </si>
  <si>
    <t>Handgun-Spike</t>
  </si>
  <si>
    <t>Ballistic Shields</t>
  </si>
  <si>
    <t>N/A</t>
  </si>
  <si>
    <t>Ballistic Helmet</t>
  </si>
  <si>
    <t>Ballistic Helmet with ballistic face shield</t>
  </si>
  <si>
    <t>Combination Vest (including 2 carriers)</t>
  </si>
  <si>
    <t xml:space="preserve"> 0101.06</t>
  </si>
  <si>
    <t>II</t>
  </si>
  <si>
    <t>IIIA</t>
  </si>
  <si>
    <t>0101.06</t>
  </si>
  <si>
    <t>III</t>
  </si>
  <si>
    <t>IV</t>
  </si>
  <si>
    <t>0115.00</t>
  </si>
  <si>
    <t>0101.06-0115.00</t>
  </si>
  <si>
    <t>IIIA-2/Spike</t>
  </si>
  <si>
    <t xml:space="preserve">Manufacturer (Brand and Series) </t>
  </si>
  <si>
    <t>Manufactuere Catalog #</t>
  </si>
  <si>
    <t>Body Armor</t>
  </si>
  <si>
    <t>Carrier</t>
  </si>
  <si>
    <t>External/Overt, Over Uniform</t>
  </si>
  <si>
    <t>Gender
(M = Male, 
N = Neutral, 
F = Female)</t>
  </si>
  <si>
    <t>Supplier Name:</t>
  </si>
  <si>
    <t>Category MSRP/List Price Percentage Discount:</t>
  </si>
  <si>
    <t>Ballistic Helmets</t>
  </si>
  <si>
    <r>
      <t>Instructions:</t>
    </r>
    <r>
      <rPr>
        <sz val="14"/>
        <color theme="1"/>
        <rFont val="Calibri"/>
        <family val="2"/>
        <scheme val="minor"/>
      </rPr>
      <t xml:space="preserve"> Fill in the yellow cells with the information for each proposed item. Add additional lines as needed to include all helmets and shields being proposed.
</t>
    </r>
    <r>
      <rPr>
        <b/>
        <sz val="16"/>
        <color theme="1"/>
        <rFont val="Calibri"/>
        <family val="2"/>
        <scheme val="minor"/>
      </rPr>
      <t xml:space="preserve">
</t>
    </r>
    <r>
      <rPr>
        <b/>
        <sz val="15"/>
        <color theme="1"/>
        <rFont val="Calibri"/>
        <family val="2"/>
        <scheme val="minor"/>
      </rPr>
      <t>**If you do not yet have ASTM Verified Products, provide a minimum MSRP/List Price Percentage Discount for the category as a whole and leave the table below blank.</t>
    </r>
  </si>
  <si>
    <r>
      <t>Instructions:</t>
    </r>
    <r>
      <rPr>
        <sz val="14"/>
        <color theme="1"/>
        <rFont val="Calibri"/>
        <family val="2"/>
        <scheme val="minor"/>
      </rPr>
      <t xml:space="preserve">  Fill in the yellow cells with the information for each proposed item.  Add additional lines as needed to include all items being proposed.</t>
    </r>
  </si>
  <si>
    <t>Body Armor and Ballistic Resistant Products</t>
  </si>
  <si>
    <r>
      <t xml:space="preserve">Instructions: </t>
    </r>
    <r>
      <rPr>
        <sz val="14"/>
        <color theme="1"/>
        <rFont val="Calibri"/>
        <family val="2"/>
        <scheme val="minor"/>
      </rPr>
      <t xml:space="preserve"> Fill in the yellow cells with the information for each proposed item. Add additional lines as needed to include all body armor being proposed.
</t>
    </r>
    <r>
      <rPr>
        <b/>
        <sz val="16"/>
        <color theme="1"/>
        <rFont val="Calibri"/>
        <family val="2"/>
        <scheme val="minor"/>
      </rPr>
      <t xml:space="preserve">
</t>
    </r>
    <r>
      <rPr>
        <b/>
        <sz val="15"/>
        <color theme="1"/>
        <rFont val="Calibri"/>
        <family val="2"/>
        <scheme val="minor"/>
      </rPr>
      <t>**If you do not yet have NIJ 0101.07 Certified Products, provide a minimum MSRP/List Price Percentage Discount for the category as a whole and leave the table below blank.</t>
    </r>
  </si>
  <si>
    <r>
      <t>Instructions:</t>
    </r>
    <r>
      <rPr>
        <sz val="14"/>
        <color theme="1"/>
        <rFont val="Calibri"/>
        <family val="2"/>
        <scheme val="minor"/>
      </rPr>
      <t xml:space="preserve">  Fill in the yellow cells with the information for each proposed item.  Add additional lines as needed to include all body armor being proposed.</t>
    </r>
  </si>
  <si>
    <t>ASTM-Shield-HG1</t>
  </si>
  <si>
    <t>ASTM-Shield-HG2</t>
  </si>
  <si>
    <t>ASTM-Shield-RF1</t>
  </si>
  <si>
    <t>ASTM-Shield-RF2</t>
  </si>
  <si>
    <t>ASTM-Shield-RF3</t>
  </si>
  <si>
    <t>ASTM-Helmet-HG1</t>
  </si>
  <si>
    <t>ASTM-Shield-HG1 and ASTM-Shield-SG</t>
  </si>
  <si>
    <t>ASTM-Shield-HG2 and ASTM-Shield-SG</t>
  </si>
  <si>
    <t>ASTM-Shield-RF1 and ASTM-Shield-SG</t>
  </si>
  <si>
    <t>ASTM-Shield-RF2 and ASTM-Shield-SG</t>
  </si>
  <si>
    <t>ASTM-Shield-RF3 and ASTM-Shield-SG</t>
  </si>
  <si>
    <t>ASTM-Helmet-HG2</t>
  </si>
  <si>
    <t>ASTM-Helmet-RF1</t>
  </si>
  <si>
    <t>ASTM-Helmet-RF2</t>
  </si>
  <si>
    <t>ASTM-Helmet-RF3</t>
  </si>
  <si>
    <t>ASTM Model Designation</t>
  </si>
  <si>
    <t>Not applicable</t>
  </si>
  <si>
    <t>Backface deformation measurement in mm (if  tested)</t>
  </si>
  <si>
    <t>Ballistic Protection Warranty Period</t>
  </si>
  <si>
    <r>
      <t>NIJ-CPL Model Designation/</t>
    </r>
    <r>
      <rPr>
        <b/>
        <sz val="13"/>
        <color rgb="FFFF0000"/>
        <rFont val="Calibri"/>
        <family val="2"/>
        <scheme val="minor"/>
      </rPr>
      <t>ASTM</t>
    </r>
    <r>
      <rPr>
        <b/>
        <sz val="13"/>
        <color theme="1"/>
        <rFont val="Calibri"/>
        <family val="2"/>
        <scheme val="minor"/>
      </rPr>
      <t xml:space="preserve"> Model Designation</t>
    </r>
  </si>
  <si>
    <t>NIJ 0101.07</t>
  </si>
  <si>
    <t>NIJ-CPL Model Designation</t>
  </si>
  <si>
    <t>ASTM E3347/E3347M</t>
  </si>
  <si>
    <t>ASTM E3368/E3368M</t>
  </si>
  <si>
    <t>Request for Bid for</t>
  </si>
  <si>
    <r>
      <t xml:space="preserve">Issued by the </t>
    </r>
    <r>
      <rPr>
        <b/>
        <sz val="11"/>
        <color rgb="FF3B3838"/>
        <rFont val="Barlow"/>
      </rPr>
      <t>State of Iowa</t>
    </r>
  </si>
  <si>
    <t>Cost Proposal</t>
  </si>
  <si>
    <r>
      <t xml:space="preserve">Bid </t>
    </r>
    <r>
      <rPr>
        <b/>
        <sz val="11"/>
        <color theme="1"/>
        <rFont val="Barlow"/>
      </rPr>
      <t>Number 005-RFB-2565-2026</t>
    </r>
  </si>
  <si>
    <r>
      <t xml:space="preserve">NIJ 0101.07:  Items that </t>
    </r>
    <r>
      <rPr>
        <b/>
        <u/>
        <sz val="16"/>
        <color theme="1"/>
        <rFont val="Calibri"/>
        <family val="2"/>
        <scheme val="minor"/>
      </rPr>
      <t>are certified</t>
    </r>
    <r>
      <rPr>
        <b/>
        <sz val="16"/>
        <color theme="1"/>
        <rFont val="Calibri"/>
        <family val="2"/>
        <scheme val="minor"/>
      </rPr>
      <t xml:space="preserve"> to meet standards.</t>
    </r>
  </si>
  <si>
    <r>
      <t xml:space="preserve">NIJ 0101.06:  Items that </t>
    </r>
    <r>
      <rPr>
        <b/>
        <u/>
        <sz val="16"/>
        <color theme="1"/>
        <rFont val="Calibri"/>
        <family val="2"/>
        <scheme val="minor"/>
      </rPr>
      <t>are certified</t>
    </r>
    <r>
      <rPr>
        <b/>
        <sz val="16"/>
        <color theme="1"/>
        <rFont val="Calibri"/>
        <family val="2"/>
        <scheme val="minor"/>
      </rPr>
      <t xml:space="preserve"> to meet standards.</t>
    </r>
  </si>
  <si>
    <r>
      <t xml:space="preserve">ASTM Helmets &amp; Shields:  Items that </t>
    </r>
    <r>
      <rPr>
        <b/>
        <u/>
        <sz val="16"/>
        <color theme="1"/>
        <rFont val="Calibri"/>
        <family val="2"/>
        <scheme val="minor"/>
      </rPr>
      <t>are verified</t>
    </r>
    <r>
      <rPr>
        <b/>
        <sz val="16"/>
        <color theme="1"/>
        <rFont val="Calibri"/>
        <family val="2"/>
        <scheme val="minor"/>
      </rPr>
      <t xml:space="preserve"> to meet standards.</t>
    </r>
  </si>
  <si>
    <r>
      <t xml:space="preserve">Items that </t>
    </r>
    <r>
      <rPr>
        <b/>
        <u/>
        <sz val="16"/>
        <color theme="1"/>
        <rFont val="Calibri"/>
        <family val="2"/>
        <scheme val="minor"/>
      </rPr>
      <t>do not</t>
    </r>
    <r>
      <rPr>
        <b/>
        <sz val="16"/>
        <color theme="1"/>
        <rFont val="Calibri"/>
        <family val="2"/>
        <scheme val="minor"/>
      </rPr>
      <t xml:space="preserve"> have Verified Products List or Certified Products List. </t>
    </r>
    <r>
      <rPr>
        <b/>
        <sz val="16"/>
        <color rgb="FFFF0000"/>
        <rFont val="Calibri"/>
        <family val="2"/>
        <scheme val="minor"/>
      </rPr>
      <t xml:space="preserve">Products are not verified or certified. </t>
    </r>
  </si>
  <si>
    <r>
      <t>Instructions:</t>
    </r>
    <r>
      <rPr>
        <sz val="11"/>
        <color theme="1"/>
        <rFont val="Calibri"/>
        <family val="2"/>
        <scheme val="minor"/>
      </rPr>
      <t xml:space="preserve"> 
Fill in the yellow cells on each sheet where the Offeror wishes to submit a proposal.  Add additional lines as needed.    
</t>
    </r>
    <r>
      <rPr>
        <i/>
        <sz val="11"/>
        <color theme="1"/>
        <rFont val="Calibri"/>
        <family val="2"/>
        <scheme val="minor"/>
      </rPr>
      <t>**Please pay attention to which sheets are for certified or verified items and which sheets are for non-certified or non-verified items.</t>
    </r>
    <r>
      <rPr>
        <sz val="11"/>
        <color theme="1"/>
        <rFont val="Calibri"/>
        <family val="2"/>
        <scheme val="minor"/>
      </rPr>
      <t xml:space="preserve">
</t>
    </r>
  </si>
  <si>
    <t>2-208-001</t>
  </si>
  <si>
    <t>M</t>
  </si>
  <si>
    <t>SLXII</t>
  </si>
  <si>
    <t>F</t>
  </si>
  <si>
    <t>2-208-002</t>
  </si>
  <si>
    <t>SVLII</t>
  </si>
  <si>
    <t>2-208-009</t>
  </si>
  <si>
    <t>2-208-004</t>
  </si>
  <si>
    <t>SLXIIIA</t>
  </si>
  <si>
    <t>2-208-012</t>
  </si>
  <si>
    <t>5 YEARS</t>
  </si>
  <si>
    <t>2-18F-SLXII</t>
  </si>
  <si>
    <t>2-208-033</t>
  </si>
  <si>
    <t>2-208-039</t>
  </si>
  <si>
    <t>SVLIIIA</t>
  </si>
  <si>
    <t>Slate Solutions GEN II Concealable Vest, Standard Cut (1 carrier, 1 5x8 STP)</t>
  </si>
  <si>
    <t>Slate Solutions GEN II Concealable Vest, Standard Cut (2 carrierS, 1 5x8 STP)</t>
  </si>
  <si>
    <t>SLSII</t>
  </si>
  <si>
    <t>2-208-013</t>
  </si>
  <si>
    <t>2-208-005</t>
  </si>
  <si>
    <t>2-208-010</t>
  </si>
  <si>
    <t>2-208-011</t>
  </si>
  <si>
    <t>2-208-003</t>
  </si>
  <si>
    <t>SLSIIIA</t>
  </si>
  <si>
    <t>SLKIIIA</t>
  </si>
  <si>
    <t>2-208-006</t>
  </si>
  <si>
    <t>2-208-014</t>
  </si>
  <si>
    <t>2-208-365</t>
  </si>
  <si>
    <t>2-208-363</t>
  </si>
  <si>
    <t>Slate Solutions Female GEN II Concealable Vest (1 carrier, 1 5x8 STP)</t>
  </si>
  <si>
    <t>Slate Solutions Female GEN II Concealable Vest (2 carrierS, 1 5x8 STP)</t>
  </si>
  <si>
    <t>3/18F-SLXIIIA</t>
  </si>
  <si>
    <t>2-208-036</t>
  </si>
  <si>
    <t>2-208-042</t>
  </si>
  <si>
    <t>2-18F-SVLII</t>
  </si>
  <si>
    <t>3/18F-SVLIIIA</t>
  </si>
  <si>
    <t>2-18F-SLSII</t>
  </si>
  <si>
    <t>3/18F-SLSIIIA</t>
  </si>
  <si>
    <t>2-208-034</t>
  </si>
  <si>
    <t>2-208-040</t>
  </si>
  <si>
    <t>2-208-043</t>
  </si>
  <si>
    <t>2-208-037</t>
  </si>
  <si>
    <t>2-208-035</t>
  </si>
  <si>
    <t>2-208-041</t>
  </si>
  <si>
    <t>2-208-038</t>
  </si>
  <si>
    <t>2-208-044</t>
  </si>
  <si>
    <t>N</t>
  </si>
  <si>
    <t>2-208-357</t>
  </si>
  <si>
    <t>2-208-356</t>
  </si>
  <si>
    <t>CPIIIA-2</t>
  </si>
  <si>
    <t>2-208-045</t>
  </si>
  <si>
    <t>2-208-046</t>
  </si>
  <si>
    <t>2-208-049</t>
  </si>
  <si>
    <t>2-208-372</t>
  </si>
  <si>
    <t>SPKP2</t>
  </si>
  <si>
    <t>SPK2</t>
  </si>
  <si>
    <t>SPK1</t>
  </si>
  <si>
    <t>2-208-373</t>
  </si>
  <si>
    <t>SPK3</t>
  </si>
  <si>
    <t>2-208-047</t>
  </si>
  <si>
    <t>2-208-050</t>
  </si>
  <si>
    <t>4PV Tactical</t>
  </si>
  <si>
    <t>4PV Tactical w/Tubes</t>
  </si>
  <si>
    <t>Patrol Tactical Carrier (PTC), MOLLE and Tubes</t>
  </si>
  <si>
    <t>Patrol Tactical Carrier (PTC), Laser MOLLE and Tubes</t>
  </si>
  <si>
    <t>Uniform Patrol Carrier (UPC), Tubes</t>
  </si>
  <si>
    <t>Uniform Patrol Carrier (UPC), MOLLE and Tubes</t>
  </si>
  <si>
    <t>Uniform Patrol Carrier (UPC), Laser MOLLE and Tubes</t>
  </si>
  <si>
    <t>Uniform Shirt Carrier</t>
  </si>
  <si>
    <t>Uniform Shirt Carrier w/MOLLE</t>
  </si>
  <si>
    <t>Uniform Shirt Carrier w/Laser Cut MOLLE</t>
  </si>
  <si>
    <t>Uniform Shirt Carrier, Zipper Front Opening</t>
  </si>
  <si>
    <t>Uniform Shirt Carrier, Zipper Front Opening w/MOLLE</t>
  </si>
  <si>
    <t xml:space="preserve">Uniform Shirt Carrier, Zipper Front Opening w/Laser Cut MOLLE </t>
  </si>
  <si>
    <t>Uniform Shirt Carrier, Structured Female</t>
  </si>
  <si>
    <t>Uniform Shirt Carrier w/MOLLE, Structured Female</t>
  </si>
  <si>
    <t>Uniform Shirt Carrier w/Laser Cut MOLLE, Structured Female</t>
  </si>
  <si>
    <t>Uniform Shirt Carrier, Zipper Front Opening, Structured Female</t>
  </si>
  <si>
    <t>Uniform Shirt Carrier, Zipper Front Opening w/MOLLE, Structured Female</t>
  </si>
  <si>
    <t>Uniform Shirt Carrier, Zipper Front Opening w/Laser Cut MOLLE, Structured Female</t>
  </si>
  <si>
    <t>TOC Carrier, Zipper Front Opening, Slick Front</t>
  </si>
  <si>
    <t>TOC Carrier, Zipper Front Opening, w/Half MOLLE</t>
  </si>
  <si>
    <t>TOC Carrier, Zipper Front Opening w/Full MOLLE</t>
  </si>
  <si>
    <t>TOC Carrier, Zipper Front Opening w/Laser Cut Half MOLLE</t>
  </si>
  <si>
    <t>TOC Carrier, Zipper Front Opening w/Laser Cut Full MOLLE</t>
  </si>
  <si>
    <t>TOC Carrier, Zipper Front Opening w/Sewn On Pouches</t>
  </si>
  <si>
    <t>TOC Carrier, Zipper Front Opening, Slick Front, Structured Female</t>
  </si>
  <si>
    <t>TOC Carrier, Zipper Front Opening, w/Half MOLLE, Structured Female</t>
  </si>
  <si>
    <t>TOC Carrier, Zipper Front Opening w/Full MOLLE, Structured Female</t>
  </si>
  <si>
    <t>TOC Carrier, Zipper Front Opening w/Laser Cut Half MOLLE, Structured Female</t>
  </si>
  <si>
    <t>TOC Carrier, Zipper Front Opening w/Laser Cut Full MOLLE, Structured Female</t>
  </si>
  <si>
    <t>TOC Carrier, Zipper Front Opening w/Sewn On Pouches, Structured Female</t>
  </si>
  <si>
    <t>WLV Tactical Carrier w/Cummerbund</t>
  </si>
  <si>
    <t>Yukon Tactical Carrier, w/MOLLE, w/Quick Release Cummerbund Tubes</t>
  </si>
  <si>
    <t>Yukon Tactical Carrier, w/MOLLE, w/Quick Release Cummerbund Spider</t>
  </si>
  <si>
    <t>Yukon Tactical Carrier, w/MOLLE, w/Quick Release Cummerbund WARSOC</t>
  </si>
  <si>
    <t>Yukon Tactical Carrier, w/MOLLE, w/Quick Release Cummerbund Cobra</t>
  </si>
  <si>
    <t>Yukon Tactical Carrier, w/MOLLE, w/Quick Release Cummerbund OMB</t>
  </si>
  <si>
    <t>Yukon Tactical Carrier, Laser MOLLE, w/Quick Release Cummerbund Tubes</t>
  </si>
  <si>
    <t>Yukon Tactical Carrier, Laser MOLLE, w/Quick Release Cummerbund Spider</t>
  </si>
  <si>
    <t>Yukon Tactical Carrier, Laser MOLLE, w/Quick Release Cummerbund WARSOC</t>
  </si>
  <si>
    <t>Yukon Tactical Carrier, Laser MOLLE, w/Quick Release Cummerbund Cobra</t>
  </si>
  <si>
    <t>Yukon Tactical Carrier, Laser MOLLE, w/Quick Release Cummerbund OMB</t>
  </si>
  <si>
    <t>HTV Tactical Carrier, Tubes</t>
  </si>
  <si>
    <t>HTV Tactical Carrier, Cobra</t>
  </si>
  <si>
    <t>HTV Tactical Carrier, WARSOC</t>
  </si>
  <si>
    <t>HTV Tactical Carrier, Tubes, Laser Cut MOLLE</t>
  </si>
  <si>
    <t>HTV Tactical Carrier, Cobra, Laser Cut MOLLE</t>
  </si>
  <si>
    <t>HTV Tactical Carrier, WARSOC, Laser Cut MOLLE</t>
  </si>
  <si>
    <t>Rapid Release Tactical Vest (RRTV) Carrier, MOLLE</t>
  </si>
  <si>
    <t>Rapid Release Tactical Vest (RRTV) Carrier, Laser Cut MOLLE</t>
  </si>
  <si>
    <t>International Tactical Carrier NO MOLLE</t>
  </si>
  <si>
    <t>International Tactical Carrier w/MOLLE</t>
  </si>
  <si>
    <t>International Tactical Carrier w/MOLLE and w/Side Plate Carrier</t>
  </si>
  <si>
    <t>International Tactical Carrier, Laser Cut MOLLE</t>
  </si>
  <si>
    <t>International Tactical Carrier, Laser Cut MOLLE w/Side Plate Carrier</t>
  </si>
  <si>
    <t>Fusion Tactical Carrier</t>
  </si>
  <si>
    <t>Fusion Tactical Carrier, Laser Cut MOLLE</t>
  </si>
  <si>
    <t>Fusion OMB Tactical Carrier, Laser Cut MOLLE</t>
  </si>
  <si>
    <t>Firearms Instructor Carrier w/MOLLE</t>
  </si>
  <si>
    <t>Firearms Instructor Carrier w/Outer Pockets</t>
  </si>
  <si>
    <t>LBV (Load Bearing Vest) Carrier</t>
  </si>
  <si>
    <t>OCP Overt Carrier w/MOLLE</t>
  </si>
  <si>
    <t>OCP Overt Carrier w/Sewn on Pockets</t>
  </si>
  <si>
    <t>Slash Pocket Overt Carrier</t>
  </si>
  <si>
    <t>Winter Quilted Carrier</t>
  </si>
  <si>
    <t>2-202-086</t>
  </si>
  <si>
    <t>2-202-093</t>
  </si>
  <si>
    <t>2-202-321</t>
  </si>
  <si>
    <t>2-202-322</t>
  </si>
  <si>
    <t>2-202-323</t>
  </si>
  <si>
    <t>2-202-324</t>
  </si>
  <si>
    <t>2-202-325</t>
  </si>
  <si>
    <t>2-202-328</t>
  </si>
  <si>
    <t>2-202-329</t>
  </si>
  <si>
    <t>2-202-330</t>
  </si>
  <si>
    <t>2-202-331</t>
  </si>
  <si>
    <t>2-202-332</t>
  </si>
  <si>
    <t>2-202-078</t>
  </si>
  <si>
    <t>2-202-100</t>
  </si>
  <si>
    <t>2-202-174</t>
  </si>
  <si>
    <t>2-202-079</t>
  </si>
  <si>
    <t>2-202-097</t>
  </si>
  <si>
    <t>2-202-169</t>
  </si>
  <si>
    <t>2-202-181</t>
  </si>
  <si>
    <t>2-202-182</t>
  </si>
  <si>
    <t>2-202-183</t>
  </si>
  <si>
    <t>2-202-184</t>
  </si>
  <si>
    <t>2-202-185</t>
  </si>
  <si>
    <t>2-202-186</t>
  </si>
  <si>
    <t>2-202-103</t>
  </si>
  <si>
    <t>2-202-098</t>
  </si>
  <si>
    <t>2-202-277</t>
  </si>
  <si>
    <t>2-202-099</t>
  </si>
  <si>
    <t>2-202-280</t>
  </si>
  <si>
    <t>2-202-108</t>
  </si>
  <si>
    <t>2-202-129</t>
  </si>
  <si>
    <t>2-202-127</t>
  </si>
  <si>
    <t>2-202-279</t>
  </si>
  <si>
    <t>2-202-128</t>
  </si>
  <si>
    <t>2-202-282</t>
  </si>
  <si>
    <t>2-202-130</t>
  </si>
  <si>
    <t>2-202-080</t>
  </si>
  <si>
    <t>2-202-396</t>
  </si>
  <si>
    <t>2-202-487</t>
  </si>
  <si>
    <t>2-202-397</t>
  </si>
  <si>
    <t>2-202-398</t>
  </si>
  <si>
    <t>2-202-458</t>
  </si>
  <si>
    <t>2-202-402</t>
  </si>
  <si>
    <t>2-202-489</t>
  </si>
  <si>
    <t>2-202-403</t>
  </si>
  <si>
    <t>2-202-404</t>
  </si>
  <si>
    <t>2-202-460</t>
  </si>
  <si>
    <t>2-202-405</t>
  </si>
  <si>
    <t>2-202-490</t>
  </si>
  <si>
    <t>2-202-406</t>
  </si>
  <si>
    <t>2-202-407</t>
  </si>
  <si>
    <t>2-202-461</t>
  </si>
  <si>
    <t>2-202-411</t>
  </si>
  <si>
    <t>2-202-492</t>
  </si>
  <si>
    <t>2-202-412</t>
  </si>
  <si>
    <t>2-202-413</t>
  </si>
  <si>
    <t>2-202-463</t>
  </si>
  <si>
    <t>2-202-095</t>
  </si>
  <si>
    <t>2-202-259</t>
  </si>
  <si>
    <t>2-202-291</t>
  </si>
  <si>
    <t>2-202-106</t>
  </si>
  <si>
    <t>2-202-260</t>
  </si>
  <si>
    <t>2-202-268</t>
  </si>
  <si>
    <t>2-202-287</t>
  </si>
  <si>
    <t>2-202-063</t>
  </si>
  <si>
    <t>2-202-041</t>
  </si>
  <si>
    <t>2-202-011</t>
  </si>
  <si>
    <t>2-202-033</t>
  </si>
  <si>
    <t>2-202-200</t>
  </si>
  <si>
    <t>2-202-201</t>
  </si>
  <si>
    <t>2-202-044</t>
  </si>
  <si>
    <t>2-202-202</t>
  </si>
  <si>
    <t>2-202-391</t>
  </si>
  <si>
    <t>2-202-038</t>
  </si>
  <si>
    <t>2-202-056</t>
  </si>
  <si>
    <t>2-202-043</t>
  </si>
  <si>
    <t>2-202-264</t>
  </si>
  <si>
    <t>2-202-289</t>
  </si>
  <si>
    <t>2-202-065</t>
  </si>
  <si>
    <t>2-202-290</t>
  </si>
  <si>
    <t>2-202-032</t>
  </si>
  <si>
    <t>2-202-022</t>
  </si>
  <si>
    <t>PLATE CARRIERS</t>
  </si>
  <si>
    <t>Conflict Plate Carrier, MOLLE</t>
  </si>
  <si>
    <t>Conflict Plate Carrier, Laser MOLLE</t>
  </si>
  <si>
    <t>Conflict Plate Carrier w/Heat Reduction Liners, MOLLE</t>
  </si>
  <si>
    <t>Conflict Plate Carrier w/Heat Reduction Liners, Laser MOLLE</t>
  </si>
  <si>
    <t>GPC Plate Carrier NO Cummerbund</t>
  </si>
  <si>
    <t>GPC Plate Carrier NO Cummerbund, Laser Cut MOLLE</t>
  </si>
  <si>
    <t>GPC Plate Carrier w/Cummerbund</t>
  </si>
  <si>
    <t>GPC Plate Carrier w/Cummerbund, Laser Cut MOLLE</t>
  </si>
  <si>
    <t>GPC 2.0 Plate Carrier w/Cummerbund</t>
  </si>
  <si>
    <t>HPC Plate Carrier w/Tubes, MOLLE</t>
  </si>
  <si>
    <t>HPC Plate Carrier, w/Cobra Buckles, MOLLE</t>
  </si>
  <si>
    <t>HPC Plate Carrier, w/WARSOC Buckles, MOLLE</t>
  </si>
  <si>
    <t>HPC Plate Carrier w/Tubes, Laser Cut MOLLE</t>
  </si>
  <si>
    <t>HPC Plate Carrier w/Cobra Buckles, Laser Cut MOLLE</t>
  </si>
  <si>
    <t>HPC Plate Carrier w/WARSOC Buckles, Laser Cut MOLLE</t>
  </si>
  <si>
    <t>Low Vis Plate Carrier (LVPC)</t>
  </si>
  <si>
    <t>QR2 Plate Carrier</t>
  </si>
  <si>
    <t>Rapid Release Plate Carrier (RRPC), MOLLE</t>
  </si>
  <si>
    <t>Rapid Release Plate Carrier (RRPC), Laser Cut MOLLE</t>
  </si>
  <si>
    <t>Standard Plate Carrier (SPC) w/Cummerbund</t>
  </si>
  <si>
    <t>Talon Plate Carrier NO Cummerbund</t>
  </si>
  <si>
    <t>Talon Plate Carrier w/Cummerbund</t>
  </si>
  <si>
    <t>Ultra Plate Carrier</t>
  </si>
  <si>
    <t>FTS Plate Carrier</t>
  </si>
  <si>
    <t>LC Plate Carrier (LCPC) NO MOLLE</t>
  </si>
  <si>
    <t>LC Plate Carrier (LCPC) w/MOLLE</t>
  </si>
  <si>
    <t>LC Plate Carrier (LCPC) w/Laser Cut MOLLE</t>
  </si>
  <si>
    <t>LS Plate Carrier</t>
  </si>
  <si>
    <t>LS Plate Carrier, Laser Cut MOLLE</t>
  </si>
  <si>
    <t>2-202-137</t>
  </si>
  <si>
    <t>2-202-047</t>
  </si>
  <si>
    <t>2-202-298</t>
  </si>
  <si>
    <t>2-202-073</t>
  </si>
  <si>
    <t>2-202-064</t>
  </si>
  <si>
    <t>2-202-223</t>
  </si>
  <si>
    <t>2-202-054</t>
  </si>
  <si>
    <t>2-202-224</t>
  </si>
  <si>
    <t>2-202-263</t>
  </si>
  <si>
    <t>2-202-094</t>
  </si>
  <si>
    <t>2-202-480</t>
  </si>
  <si>
    <t>2-202-481</t>
  </si>
  <si>
    <t>2-202-107</t>
  </si>
  <si>
    <t>2-202-482</t>
  </si>
  <si>
    <t>2-202-304</t>
  </si>
  <si>
    <t>2-202-225</t>
  </si>
  <si>
    <t>2-202-061</t>
  </si>
  <si>
    <t>2-202-288</t>
  </si>
  <si>
    <t>2-202-046</t>
  </si>
  <si>
    <t>2-202-004</t>
  </si>
  <si>
    <t>2-202-101</t>
  </si>
  <si>
    <t>2-202-090</t>
  </si>
  <si>
    <t>2-202-058</t>
  </si>
  <si>
    <t>2-202-139</t>
  </si>
  <si>
    <t>2-202-059</t>
  </si>
  <si>
    <t>2-202-042</t>
  </si>
  <si>
    <t>2-202-060</t>
  </si>
  <si>
    <t>2-202-071</t>
  </si>
  <si>
    <t>2-202-142</t>
  </si>
  <si>
    <t>FIRE/EMS CARRIERS</t>
  </si>
  <si>
    <t>EMS Plate Carrier, NO Cummerbund</t>
  </si>
  <si>
    <t>EMS Plate Carrier w/Cummerbund</t>
  </si>
  <si>
    <t>EMS Plate Carrier w/MOLLE, NO Cummerbund</t>
  </si>
  <si>
    <t>EMS Plate Carrier w/MOLLE and Cummerbund</t>
  </si>
  <si>
    <t>Modular Fire Plate Carrier No Cummerbund, No MOLLE, No Reflective</t>
  </si>
  <si>
    <t>Modular Fire Plate Carrier No Cummerbund, No MOLLE, w/Yellow Reflective Trim</t>
  </si>
  <si>
    <t>Modular Fire Plate Carrier No Cummerbund, No MOLLE, w/Orange Reflective Trim</t>
  </si>
  <si>
    <t>Modular Fire Plate Carrier No Cummerbund w/MOLLE</t>
  </si>
  <si>
    <t>Modular Fire Plate Carrier No Cummerbund w/MOLLE, w/Yellow Reflective Trim</t>
  </si>
  <si>
    <t>Modular Fire Plate Carrier No Cummerbund w/MOLLE, w/Orange Reflective Trim</t>
  </si>
  <si>
    <t>Modular Fire Plate Carrier w/Cummerbund, No MOLLE</t>
  </si>
  <si>
    <t>Modular Fire Plate Carrier w/Cummerbund, No MOLLE, w/Yellow Reflective Trim</t>
  </si>
  <si>
    <t>Modular Fire Plate Carrier w/Cummerbund, No MOLLE, w/Orange Reflective Trim</t>
  </si>
  <si>
    <t>Modular Fire Plate Carrier w/Cummerbund, w/MOLLE</t>
  </si>
  <si>
    <t>Modular Fire Plate Carrier w/Cummerbund, w/MOLLE, w/Yellow Reflective Trim</t>
  </si>
  <si>
    <t>Modular Fire Plate Carrier w/Cummerbund, w/MOLLE, w/Orange Reflective Trim</t>
  </si>
  <si>
    <t>OS Tactical Vest, No MOLLE</t>
  </si>
  <si>
    <t>OS Tactical Vest, No MOLLE, w/Yellow Reflective Trim</t>
  </si>
  <si>
    <t>OS Tactical Vest, No MOLLE, w/Orange Reflective Trim</t>
  </si>
  <si>
    <t>OS Tactical Vest, w/MOLLE</t>
  </si>
  <si>
    <t>OS Tactical Vest, w/MOLLE, w/Yellow Reflective Trim</t>
  </si>
  <si>
    <t>OS Tactical Vest, w/MOLLE, w/Orange Reflective Trim</t>
  </si>
  <si>
    <t>2-202-227</t>
  </si>
  <si>
    <t>2-202-069</t>
  </si>
  <si>
    <t>2-202-479</t>
  </si>
  <si>
    <t>2-202-366</t>
  </si>
  <si>
    <t>2-202-228</t>
  </si>
  <si>
    <t>2-202-074</t>
  </si>
  <si>
    <t>2-202-229</t>
  </si>
  <si>
    <t>2-202-230</t>
  </si>
  <si>
    <t>2-202-075</t>
  </si>
  <si>
    <t>2-202-231</t>
  </si>
  <si>
    <t>2-202-143</t>
  </si>
  <si>
    <t>2-202-076</t>
  </si>
  <si>
    <t>2-202-232</t>
  </si>
  <si>
    <t>2-202-149</t>
  </si>
  <si>
    <t>2-202-077</t>
  </si>
  <si>
    <t>2-202-233</t>
  </si>
  <si>
    <t>2-202-234</t>
  </si>
  <si>
    <t>2-202-235</t>
  </si>
  <si>
    <t>2-202-236</t>
  </si>
  <si>
    <t>2-202-066</t>
  </si>
  <si>
    <t>2-202-237</t>
  </si>
  <si>
    <t>2-202-238</t>
  </si>
  <si>
    <t>Slate Solutions</t>
  </si>
  <si>
    <t>Plate Carrier, External</t>
  </si>
  <si>
    <t>Concealable, Female</t>
  </si>
  <si>
    <t>GEN II Concealable Carrier, Standard Cut</t>
  </si>
  <si>
    <t>GEN II Concealable Carrier, Female</t>
  </si>
  <si>
    <t>2-201-017</t>
  </si>
  <si>
    <t>2-201-047</t>
  </si>
  <si>
    <t>Pouch, Handcuff</t>
  </si>
  <si>
    <t>Pouch, Radio</t>
  </si>
  <si>
    <t>Pouch, Pistol, Single Mag</t>
  </si>
  <si>
    <t>Pouch, Pistol, Double Mag</t>
  </si>
  <si>
    <t>Pouch, AR, Single Mag</t>
  </si>
  <si>
    <t>Pouch, AR, Single AR / Pistol, Double Stack</t>
  </si>
  <si>
    <t>Pouch, AR, Double Mag</t>
  </si>
  <si>
    <t>Pouch, Triple AR, Removable Kangaroo</t>
  </si>
  <si>
    <t>Pouch, Triple AR, Single Stack</t>
  </si>
  <si>
    <t>Pouch, Triple AR, Double Stack</t>
  </si>
  <si>
    <t>Pouch, Triple AR / Pistol, Double Stack</t>
  </si>
  <si>
    <t>Pouch, Flash Bang, Single</t>
  </si>
  <si>
    <t>Pouch, Flashlight</t>
  </si>
  <si>
    <t>Pouch, IFAK Medical, 7"H x 4.5"W x 2.75"D (no content)</t>
  </si>
  <si>
    <t>Pouch, IFAK Medical, 7"H x 4.5"W x 2.75"D (with medical)</t>
  </si>
  <si>
    <t>Pouch, Hydration</t>
  </si>
  <si>
    <t>Pouch, Zipper Conversion Kit, Upper Admin Pouch</t>
  </si>
  <si>
    <t>Pouch, Zipper Conversion Kit, Lower Kangaroo Pouch</t>
  </si>
  <si>
    <t>Pouch, M16, Short</t>
  </si>
  <si>
    <t>Pouch, Utility, Small, 6"x6"</t>
  </si>
  <si>
    <t>Pouch, Utility, Large, 6"x9"</t>
  </si>
  <si>
    <t>Pouch, EOD, Small, 3.5"w x 6"h</t>
  </si>
  <si>
    <t>Pouch, EOD, Medium 6"w x 7.5"h</t>
  </si>
  <si>
    <t>Pouch, EOD, Large, 6"w x 10.25"h</t>
  </si>
  <si>
    <t>Pouch, OC</t>
  </si>
  <si>
    <t>Pouch, OC - MK2 &amp; MK3 (1.8oz)</t>
  </si>
  <si>
    <t>Pouch, Phone</t>
  </si>
  <si>
    <t>Pouch, Gas Mask</t>
  </si>
  <si>
    <t>Pouch, Bunker Gear</t>
  </si>
  <si>
    <t>Pouch, Bunker Gear, Yellow Reflective</t>
  </si>
  <si>
    <t>Pouch, Bunker Gear, Orange Reflective</t>
  </si>
  <si>
    <t>Pouch, Torniquet</t>
  </si>
  <si>
    <t>Pouch, Side Plate, 6" x 6"</t>
  </si>
  <si>
    <t>Pouch, Side Plate, 7" x 9"</t>
  </si>
  <si>
    <t>Pouch, FleX Admin, Strap Attachment, 6"x6"</t>
  </si>
  <si>
    <t>2-226-000</t>
  </si>
  <si>
    <t>2-226-001</t>
  </si>
  <si>
    <t>2-226-004</t>
  </si>
  <si>
    <t>2-226-005</t>
  </si>
  <si>
    <t>2-226-006</t>
  </si>
  <si>
    <t>2-226-042</t>
  </si>
  <si>
    <t>2-226-007</t>
  </si>
  <si>
    <t>2-226-037</t>
  </si>
  <si>
    <t>2-226-034</t>
  </si>
  <si>
    <t>2-226-035</t>
  </si>
  <si>
    <t>2-226-041</t>
  </si>
  <si>
    <t>2-226-008</t>
  </si>
  <si>
    <t>2-226-009</t>
  </si>
  <si>
    <t>2-226-010</t>
  </si>
  <si>
    <t>2-226-051</t>
  </si>
  <si>
    <t>2-226-011</t>
  </si>
  <si>
    <t>2-226-012</t>
  </si>
  <si>
    <t>2-226-055</t>
  </si>
  <si>
    <t>2-226-013</t>
  </si>
  <si>
    <t>2-226-002</t>
  </si>
  <si>
    <t>2-226-003</t>
  </si>
  <si>
    <t>2-226-014</t>
  </si>
  <si>
    <t>2-226-015</t>
  </si>
  <si>
    <t>2-226-016</t>
  </si>
  <si>
    <t>2-226-017</t>
  </si>
  <si>
    <t>2-226-052</t>
  </si>
  <si>
    <t>2-226-036</t>
  </si>
  <si>
    <t>2-226-019</t>
  </si>
  <si>
    <t>2-226-025</t>
  </si>
  <si>
    <t>2-226-038</t>
  </si>
  <si>
    <t>2-226-039</t>
  </si>
  <si>
    <t>2-226-032</t>
  </si>
  <si>
    <t>2-226-018</t>
  </si>
  <si>
    <t>2-226-040</t>
  </si>
  <si>
    <t>2-226-098</t>
  </si>
  <si>
    <t>POUCHES</t>
  </si>
  <si>
    <t>Pouch</t>
  </si>
  <si>
    <t>ID Placard, 1" x 4"</t>
  </si>
  <si>
    <t>ID Placard, 1" x 5"</t>
  </si>
  <si>
    <t>ID Placard, 1" x 6"</t>
  </si>
  <si>
    <t>ID Placard, 2" x 4"</t>
  </si>
  <si>
    <t>ID Placard, 2" x 5"</t>
  </si>
  <si>
    <t>ID Placard, 2" x 6"</t>
  </si>
  <si>
    <t>ID Placard, 2" x 8"</t>
  </si>
  <si>
    <t>ID Placard, 2" x 10"</t>
  </si>
  <si>
    <t>ID Placard, 2" x 11"</t>
  </si>
  <si>
    <t>ID Placard, 3" x 4"</t>
  </si>
  <si>
    <t>ID Placard, 3" x 5"</t>
  </si>
  <si>
    <t>ID Placard, 3" x 6"</t>
  </si>
  <si>
    <t>ID Placard, 3" x 7"</t>
  </si>
  <si>
    <t>ID Placard, 3" x 8"</t>
  </si>
  <si>
    <t>ID Placard, 3" x 9"</t>
  </si>
  <si>
    <t>ID Placard, 3" x 10"</t>
  </si>
  <si>
    <t>ID Placard, 3" x 11"</t>
  </si>
  <si>
    <t>ID Placard, 4" x 5"</t>
  </si>
  <si>
    <t>ID Placard, 4" x 6"</t>
  </si>
  <si>
    <t>ID Placard, 4" x 8"</t>
  </si>
  <si>
    <t>ID Placard, 4" x 9"</t>
  </si>
  <si>
    <t>ID Placard, 4" x 10"</t>
  </si>
  <si>
    <t>ID Placard, 4" x 11"</t>
  </si>
  <si>
    <t>ID Patch</t>
  </si>
  <si>
    <t>2-222-174</t>
  </si>
  <si>
    <t>2-222-175</t>
  </si>
  <si>
    <t>2-222-219</t>
  </si>
  <si>
    <t>2-222-081</t>
  </si>
  <si>
    <t>2-222-160</t>
  </si>
  <si>
    <t>2-222-082</t>
  </si>
  <si>
    <t>2-222-083</t>
  </si>
  <si>
    <t>2-222-084</t>
  </si>
  <si>
    <t>2-222-085</t>
  </si>
  <si>
    <t>2-222-242</t>
  </si>
  <si>
    <t>2-222-080</t>
  </si>
  <si>
    <t>2-222-086</t>
  </si>
  <si>
    <t>2-222-149</t>
  </si>
  <si>
    <t>2-222-087</t>
  </si>
  <si>
    <t>2-222-088</t>
  </si>
  <si>
    <t>2-222-089</t>
  </si>
  <si>
    <t>2-222-090</t>
  </si>
  <si>
    <t>2-222-349</t>
  </si>
  <si>
    <t>2-222-091</t>
  </si>
  <si>
    <t>2-222-092</t>
  </si>
  <si>
    <t>2-222-093</t>
  </si>
  <si>
    <t>2-222-094</t>
  </si>
  <si>
    <t>2-222-095</t>
  </si>
  <si>
    <t>2-203-1957</t>
  </si>
  <si>
    <t>2-203-3098</t>
  </si>
  <si>
    <t>2-203-1958</t>
  </si>
  <si>
    <t>2-203-1959</t>
  </si>
  <si>
    <t>2-203-3099</t>
  </si>
  <si>
    <t>2-203-1960</t>
  </si>
  <si>
    <t>2-203-4468</t>
  </si>
  <si>
    <t>2-203-3774</t>
  </si>
  <si>
    <t>2-203-4876</t>
  </si>
  <si>
    <t>SLHIIIA-1</t>
  </si>
  <si>
    <t>IIIA/2</t>
  </si>
  <si>
    <t>K9 BALLISTIC VEST</t>
  </si>
  <si>
    <t>K9</t>
  </si>
  <si>
    <t>Slate Solutions K9 GEN II VEST, BODY &amp; CHEST</t>
  </si>
  <si>
    <t>2-203-1963</t>
  </si>
  <si>
    <t>2-203-1964</t>
  </si>
  <si>
    <t>2-203-4473</t>
  </si>
  <si>
    <t>2-203-1965</t>
  </si>
  <si>
    <t>K9 SPIKE VEST</t>
  </si>
  <si>
    <t>Ballistic-Resistant Vest (Outer Carrier, Non-Concealable)</t>
  </si>
  <si>
    <t>2-203-4200</t>
  </si>
  <si>
    <t>2-203-4201</t>
  </si>
  <si>
    <t>2-203-4202</t>
  </si>
  <si>
    <t>2-203-4203</t>
  </si>
  <si>
    <t>2-203-4204</t>
  </si>
  <si>
    <t>2-203-4205</t>
  </si>
  <si>
    <t>2-203-4206</t>
  </si>
  <si>
    <t>2-203-4192</t>
  </si>
  <si>
    <t>2-203-4193</t>
  </si>
  <si>
    <t>2-203-4194</t>
  </si>
  <si>
    <t>2-203-4195</t>
  </si>
  <si>
    <t>2-203-4196</t>
  </si>
  <si>
    <t>2-203-4197</t>
  </si>
  <si>
    <t>2-203-4198</t>
  </si>
  <si>
    <t>2-203-4822</t>
  </si>
  <si>
    <t>2-203-4823</t>
  </si>
  <si>
    <t>2-203-4824</t>
  </si>
  <si>
    <t>2-203-4825</t>
  </si>
  <si>
    <t>2-203-4826</t>
  </si>
  <si>
    <t>2-203-4827</t>
  </si>
  <si>
    <t>2-203-4816</t>
  </si>
  <si>
    <t>2-203-4817</t>
  </si>
  <si>
    <t>2-203-4818</t>
  </si>
  <si>
    <t>2-203-4819</t>
  </si>
  <si>
    <t>2-203-4820</t>
  </si>
  <si>
    <t>2-203-4821</t>
  </si>
  <si>
    <t>Slate Solutions Yukon Tactical Vest, Laser MOLLE, Tubes</t>
  </si>
  <si>
    <t>Slate Solutions Yukon Tactical Vest, MOLLE, Tubes</t>
  </si>
  <si>
    <t>Slate Solutions Patrol Tactical Carrier (PTC) Vest, MOLLE and Tubes</t>
  </si>
  <si>
    <t>2-203-3347</t>
  </si>
  <si>
    <t>2-203-3348</t>
  </si>
  <si>
    <t>2-203-3349</t>
  </si>
  <si>
    <t>2-203-3350</t>
  </si>
  <si>
    <t>2-203-3351</t>
  </si>
  <si>
    <t>2-203-3352</t>
  </si>
  <si>
    <t>2-203-4314</t>
  </si>
  <si>
    <t>Slate Solutions Patrol Tactical Carrier (PTC) Vest, Laser MOLLE and Tubes</t>
  </si>
  <si>
    <t>2-203-3355</t>
  </si>
  <si>
    <t>2-203-3356</t>
  </si>
  <si>
    <t>2-203-3357</t>
  </si>
  <si>
    <t>2-203-3358</t>
  </si>
  <si>
    <t>2-203-3359</t>
  </si>
  <si>
    <t>2-203-3360</t>
  </si>
  <si>
    <t>2-203-4315</t>
  </si>
  <si>
    <t>2-203-1508</t>
  </si>
  <si>
    <t>2-203-2892</t>
  </si>
  <si>
    <t>2-203-1509</t>
  </si>
  <si>
    <t>2-203-1510</t>
  </si>
  <si>
    <t>2-203-2893</t>
  </si>
  <si>
    <t>2-203-1511</t>
  </si>
  <si>
    <t>2-203-4328</t>
  </si>
  <si>
    <t>Slate Solutions Uniform Shirt Carrier Vest</t>
  </si>
  <si>
    <t>Slate Solutions Uniform Shirt Carrier Vest w/ Laser Cut MOLLE</t>
  </si>
  <si>
    <t>2-203-822</t>
  </si>
  <si>
    <t>2-203-2888</t>
  </si>
  <si>
    <t>2-203-823</t>
  </si>
  <si>
    <t>2-203-322</t>
  </si>
  <si>
    <t>2-203-2889</t>
  </si>
  <si>
    <t>2-203-325</t>
  </si>
  <si>
    <t>2-203-4324</t>
  </si>
  <si>
    <t>Slate Solutions Uniform Shirt Carrier Vest w/MOLLE</t>
  </si>
  <si>
    <t>2-203-867</t>
  </si>
  <si>
    <t>2-203-2890</t>
  </si>
  <si>
    <t>2-203-868</t>
  </si>
  <si>
    <t>2-203-869</t>
  </si>
  <si>
    <t>2-203-2891</t>
  </si>
  <si>
    <t>2-203-870</t>
  </si>
  <si>
    <t>2-203-4326</t>
  </si>
  <si>
    <t>Slate Solutions Uniform Shirt Carrier Vest Zipper Front Opening</t>
  </si>
  <si>
    <t>2-203-616</t>
  </si>
  <si>
    <t>2-203-2894</t>
  </si>
  <si>
    <t>2-203-738</t>
  </si>
  <si>
    <t>2-203-739</t>
  </si>
  <si>
    <t>2-203-2895</t>
  </si>
  <si>
    <t>2-203-617</t>
  </si>
  <si>
    <t>2-203-4330</t>
  </si>
  <si>
    <t>Plate Carrier with Ballistic Resistant Armor</t>
  </si>
  <si>
    <t>Slate Solutions Conflict Plate Carrier, MOLLE</t>
  </si>
  <si>
    <t>2-203-2435</t>
  </si>
  <si>
    <t>2-203-3180</t>
  </si>
  <si>
    <t>2-203-2436</t>
  </si>
  <si>
    <t>2-203-2437</t>
  </si>
  <si>
    <t>2-203-3181</t>
  </si>
  <si>
    <t>2-203-2438</t>
  </si>
  <si>
    <t>2-203-4524</t>
  </si>
  <si>
    <t>Slate Solutions Conflict Plate Carrier, Laser MOLLE</t>
  </si>
  <si>
    <t>2-203-1966</t>
  </si>
  <si>
    <t>2-203-3184</t>
  </si>
  <si>
    <t>2-203-1967</t>
  </si>
  <si>
    <t>2-203-1968</t>
  </si>
  <si>
    <t>2-203-3185</t>
  </si>
  <si>
    <t>2-203-1969</t>
  </si>
  <si>
    <t>2-203-4522</t>
  </si>
  <si>
    <t>Slate Solutions QR2 Plate Carrier w/Front &amp; Back Armor</t>
  </si>
  <si>
    <t>Slate Solutions QR2 Plate Carrier w/Front, Back, &amp; Cummerbund Armor</t>
  </si>
  <si>
    <t>2-203-1082</t>
  </si>
  <si>
    <t>2-203-3254</t>
  </si>
  <si>
    <t>2-203-1083</t>
  </si>
  <si>
    <t>2-203-406</t>
  </si>
  <si>
    <t>2-203-3255</t>
  </si>
  <si>
    <t>2-203-409</t>
  </si>
  <si>
    <t>2-203-4637</t>
  </si>
  <si>
    <t>2-203-1084</t>
  </si>
  <si>
    <t>2-203-3256</t>
  </si>
  <si>
    <t>2-203-1085</t>
  </si>
  <si>
    <t>2-203-413</t>
  </si>
  <si>
    <t>2-203-3257</t>
  </si>
  <si>
    <t>2-203-416</t>
  </si>
  <si>
    <t>2-203-4639</t>
  </si>
  <si>
    <t>2-203-1086</t>
  </si>
  <si>
    <t>2-203-3258</t>
  </si>
  <si>
    <t>2-203-1087</t>
  </si>
  <si>
    <t>2-203-420</t>
  </si>
  <si>
    <t>2-203-3259</t>
  </si>
  <si>
    <t>2-203-423</t>
  </si>
  <si>
    <t>2-203-4641</t>
  </si>
  <si>
    <t>Slate Solutions QR2 PC w/ Front, Back, Cummerbund, Biceps, Groin, Throat, &amp; Collar</t>
  </si>
  <si>
    <t>Slate Solutions Rapid Release Plate Carrier w/ Cummerbund Armor, Laser MOLLE</t>
  </si>
  <si>
    <t>Slate Solutions Rapid Release Plate Carrier w/ Cummerbund, Biceps, Groin, Throat, and Collar Armor, Laser MOLLE</t>
  </si>
  <si>
    <t>2-203-1090</t>
  </si>
  <si>
    <t>2-203-3274</t>
  </si>
  <si>
    <t>2-203-1091</t>
  </si>
  <si>
    <t>2-203-371</t>
  </si>
  <si>
    <t>2-203-3275</t>
  </si>
  <si>
    <t>2-203-374</t>
  </si>
  <si>
    <t>2-203-4648</t>
  </si>
  <si>
    <t>2-203-1092</t>
  </si>
  <si>
    <t>2-203-3286</t>
  </si>
  <si>
    <t>2-203-1093</t>
  </si>
  <si>
    <t>2-203-427</t>
  </si>
  <si>
    <t>2-203-3287</t>
  </si>
  <si>
    <t>2-203-430</t>
  </si>
  <si>
    <t>2-203-4652</t>
  </si>
  <si>
    <t>2-203-1096</t>
  </si>
  <si>
    <t>2-203-3290</t>
  </si>
  <si>
    <t>2-203-1097</t>
  </si>
  <si>
    <t>2-203-357</t>
  </si>
  <si>
    <t>2-203-3291</t>
  </si>
  <si>
    <t>2-203-360</t>
  </si>
  <si>
    <t>2-203-4656</t>
  </si>
  <si>
    <t>2-203-1098</t>
  </si>
  <si>
    <t>2-203-3292</t>
  </si>
  <si>
    <t>2-203-1099</t>
  </si>
  <si>
    <t>2-203-434</t>
  </si>
  <si>
    <t>2-203-3293</t>
  </si>
  <si>
    <t>2-203-437</t>
  </si>
  <si>
    <t>2-203-4658</t>
  </si>
  <si>
    <t>Slate Solutions Standard Plate Carrier w/ Cummerbund Armor</t>
  </si>
  <si>
    <t>Slate Solutons Standard Plate Carrier w/ Cummerbund, Biceps, Groin, Throat, &amp; Collar Armor</t>
  </si>
  <si>
    <t>Ballistic-Resistant Accessory Pieces</t>
  </si>
  <si>
    <t>Slate Solutions Bicep Protector Set, Left &amp; Right</t>
  </si>
  <si>
    <t>2-222-178</t>
  </si>
  <si>
    <t>2-222-411</t>
  </si>
  <si>
    <t>2-222-179</t>
  </si>
  <si>
    <t>2-222-111</t>
  </si>
  <si>
    <t>2-222-412</t>
  </si>
  <si>
    <t>2-222-113</t>
  </si>
  <si>
    <t>2-222-600</t>
  </si>
  <si>
    <t>Slate Solutions Structured Bicep Protector Set, Left &amp; Right</t>
  </si>
  <si>
    <t>Slate Solutions Groin Protector</t>
  </si>
  <si>
    <t>Slate Solutions Lower Back Protector</t>
  </si>
  <si>
    <t>2-222-180</t>
  </si>
  <si>
    <t>2-222-413</t>
  </si>
  <si>
    <t>2-222-181</t>
  </si>
  <si>
    <t>2-222-164</t>
  </si>
  <si>
    <t>2-222-414</t>
  </si>
  <si>
    <t>2-222-165</t>
  </si>
  <si>
    <t>2-222-602</t>
  </si>
  <si>
    <t>2-222-182</t>
  </si>
  <si>
    <t>2-222-415</t>
  </si>
  <si>
    <t>2-222-183</t>
  </si>
  <si>
    <t>2-222-106</t>
  </si>
  <si>
    <t>2-222-416</t>
  </si>
  <si>
    <t>2-222-108</t>
  </si>
  <si>
    <t>2-222-604</t>
  </si>
  <si>
    <t>2-222-184</t>
  </si>
  <si>
    <t>2-222-417</t>
  </si>
  <si>
    <t>2-222-185</t>
  </si>
  <si>
    <t>2-222-123</t>
  </si>
  <si>
    <t>2-222-418</t>
  </si>
  <si>
    <t>2-222-126</t>
  </si>
  <si>
    <t>2-222-606</t>
  </si>
  <si>
    <t>Slate Solutions Throat Protector</t>
  </si>
  <si>
    <t>2-222-186</t>
  </si>
  <si>
    <t>2-222-419</t>
  </si>
  <si>
    <t>2-222-187</t>
  </si>
  <si>
    <t>2-222-104</t>
  </si>
  <si>
    <t>2-222-420</t>
  </si>
  <si>
    <t>2-222-105</t>
  </si>
  <si>
    <t>2-222-608</t>
  </si>
  <si>
    <t>2-222-188</t>
  </si>
  <si>
    <t>2-222-421</t>
  </si>
  <si>
    <t>2-222-189</t>
  </si>
  <si>
    <t>2-222-102</t>
  </si>
  <si>
    <t>2-222-422</t>
  </si>
  <si>
    <t>2-222-103</t>
  </si>
  <si>
    <t>2-222-610</t>
  </si>
  <si>
    <t>Slate Solutions Yoke &amp; Collar Assembly</t>
  </si>
  <si>
    <t>Slate Solutions FleX Universal Shoulder Pad, Cover w/ Soft Armor, SET</t>
  </si>
  <si>
    <t>2-222-433</t>
  </si>
  <si>
    <t>2-222-434</t>
  </si>
  <si>
    <t>2-222-435</t>
  </si>
  <si>
    <t>2-222-436</t>
  </si>
  <si>
    <t>2-222-437</t>
  </si>
  <si>
    <t>2-222-438</t>
  </si>
  <si>
    <t>2-222-612</t>
  </si>
  <si>
    <t>Slate Solutions Accessory Kit (Biceps, Groin, Throat, Collar)</t>
  </si>
  <si>
    <t>2-222-176</t>
  </si>
  <si>
    <t>2-222-423</t>
  </si>
  <si>
    <t>2-222-177</t>
  </si>
  <si>
    <t>2-222-116</t>
  </si>
  <si>
    <t>2-222-424</t>
  </si>
  <si>
    <t>2-222-119</t>
  </si>
  <si>
    <t>2-222-614</t>
  </si>
  <si>
    <t>Slate Solutions Accessory Kit (Structured Biceps, Groin, Throat, Collar)</t>
  </si>
  <si>
    <t>2-222-213</t>
  </si>
  <si>
    <t>2-222-425</t>
  </si>
  <si>
    <t>2-222-214</t>
  </si>
  <si>
    <t>2-222-215</t>
  </si>
  <si>
    <t>2-222-426</t>
  </si>
  <si>
    <t>2-222-216</t>
  </si>
  <si>
    <t>2-222-616</t>
  </si>
  <si>
    <t>Concealable, Under Uniform</t>
  </si>
  <si>
    <t>Agilite Systems - K19 Plate Carrier 3.0 w/ Egress Quick Release System, Laser Cut MOLLE, Standard Size, Ranger Green</t>
  </si>
  <si>
    <t>Agilite Systems - K19 Plate Carrier 3.0 w/ Egress Quick Release System, Laser Cut MOLLE, Standard Size, Coyote</t>
  </si>
  <si>
    <t>Agilite Systems - K19 Plate Carrier 3.0 w/ Egress Quick Release System, Laser Cut MOLLE, Standard Size, Multicam</t>
  </si>
  <si>
    <t>Agilite Systems - K-Zero SF Plate Carrier w/ Micro Quick Release Cummerbund, Laser Cut MOLLE, Standard Size, Black</t>
  </si>
  <si>
    <t>Agilite Systems - K-Zero SF Plate Carrier w/ Micro Quick Release Cummerbund, Laser Cut MOLLE, Standard Size, Ranger Green</t>
  </si>
  <si>
    <t>Agilite Systems - K-Zero SF Plate Carrier w/ Micro Quick Release Cummerbund, Laser Cut MOLLE, Standard Size, Multicam</t>
  </si>
  <si>
    <t>K19 Plate Carrier 3.0</t>
  </si>
  <si>
    <t>Agilite Systems - K19 Plate Carrier 3.0 w/ Egress Quick Release System, Laser Cut MOLLE, Standard Size</t>
  </si>
  <si>
    <t>K-Zero SF Plate Carrier</t>
  </si>
  <si>
    <t xml:space="preserve">8055.2BLKMED </t>
  </si>
  <si>
    <t xml:space="preserve">8055.2RNGMED </t>
  </si>
  <si>
    <t xml:space="preserve">8055.2CYTMED </t>
  </si>
  <si>
    <t xml:space="preserve">8055.2MTCMED </t>
  </si>
  <si>
    <t>8056.1BLK1SZ</t>
  </si>
  <si>
    <t>8056.1RNG1SZ</t>
  </si>
  <si>
    <t>8056.1MTC1SZ</t>
  </si>
  <si>
    <t>M or N</t>
  </si>
  <si>
    <t>Queen Plate Carrier, Laser Cut MOLLE, Black</t>
  </si>
  <si>
    <t>Queen Plate Carrier, Laser Cut MOLLE, Ranger Green</t>
  </si>
  <si>
    <t>Queen Plate Carrier, Laser Cut MOLLE, Coyote</t>
  </si>
  <si>
    <t>Queen Plate Carrier, Laser Cut MOLLE, Multicam</t>
  </si>
  <si>
    <t>RMA-QPC-BK</t>
  </si>
  <si>
    <t>RMA-QPC-RG</t>
  </si>
  <si>
    <t>RMA-QPC-CT</t>
  </si>
  <si>
    <t>RMA-QPC-MC</t>
  </si>
  <si>
    <t xml:space="preserve">F </t>
  </si>
  <si>
    <t>RMA Armament - Queen Plate Carrier w/low-profile cummerbund allowing for chest expansion and cinching, Standard Size, Black</t>
  </si>
  <si>
    <t>RMA Armament - Queen Plate Carrier w/low-profile cummerbund allowing for chest expansion and cinching, Standard Size, Ranger Green</t>
  </si>
  <si>
    <t>RMA Armament - Queen Plate Carrier w/low-profile cummerbund allowing for chest expansion and cinching, Standard Size, Coyote</t>
  </si>
  <si>
    <t>RMA Armament - Queen Plate Carrier w/low-profile cummerbund allowing for chest expansion and cinching, Standard Size, Multicam</t>
  </si>
  <si>
    <t>RMA Armament - Stand Alone, Multi-Cuve, SAPI Cut, 8.75x11.75, 2.8lbs</t>
  </si>
  <si>
    <t>RMA-1061mc-Gen2-8.75x11.75</t>
  </si>
  <si>
    <t>10 Years</t>
  </si>
  <si>
    <t>RMA Armament - Stand Alone, Multi-Cuve, SAPI Cut, 9.5x12.5, 3.1 lbs</t>
  </si>
  <si>
    <t>RMA-1062mc-Gen2-9.5x12.5</t>
  </si>
  <si>
    <t>RMA Armament - Stand Alone, Multi-Cuve, SAPI Cut, 10.25x13.25, 3.5lbs</t>
  </si>
  <si>
    <t>RMA-1063mc-Gen2-10.25x13.25</t>
  </si>
  <si>
    <t>RMA Armament - Stand Alone, Multi-Cuve, SAPI Cut, 11x14, 4.0lbs</t>
  </si>
  <si>
    <t>RMA-1064mc-Gen2-11x14</t>
  </si>
  <si>
    <t>RMA Armament - Stand Alone, Multi-Curve, SAPI Cut, 9.5x12.5, 7.7 lbs.</t>
  </si>
  <si>
    <t>RMA-1155mc-Gen2-9.5x12.5</t>
  </si>
  <si>
    <t>1155mc</t>
  </si>
  <si>
    <t>RMA Armament - Stand Alone, Multi-Curve, Shooter's Cut, 9.5x11.5, 6.8 lbs.</t>
  </si>
  <si>
    <t>RMA-1155mcsh-Gen2-9.5x11.5</t>
  </si>
  <si>
    <t>1155mcsh</t>
  </si>
  <si>
    <t>RMA Armament - Stand Alone, Multi-Curve, SAP Cut, 9.5x12.5, 6.3 lbs.</t>
  </si>
  <si>
    <t>RMA-1165mc-Gen2-9.5x12.5</t>
  </si>
  <si>
    <t>1165mc</t>
  </si>
  <si>
    <t>RMA Armament - Stand Alone, Multi-Curve, Shooter's Cut, 9.5x11.5, 5.5 lbs</t>
  </si>
  <si>
    <t>RMA-1165mcsh-Gen2-9.5x11.5</t>
  </si>
  <si>
    <t>1165mcsh</t>
  </si>
  <si>
    <t>RMA Armament - Stand Alone, Female Triple-Curve, FSAPI Cut, 9x11, 2.4 lbs.</t>
  </si>
  <si>
    <t>RMA-1016fc-9x11</t>
  </si>
  <si>
    <t>1016fc</t>
  </si>
  <si>
    <t>RMA Armament - Stand Alone, Single-Curve, SAPI Cut, 9x11, 2.4 lbs.</t>
  </si>
  <si>
    <t>RMA-1016sc-9x11</t>
  </si>
  <si>
    <t>1016sc</t>
  </si>
  <si>
    <t>RMA Armament - Stand Alone, Female Triple-Curve, FSAPI Cut, 9x11, 7.0 lbs.</t>
  </si>
  <si>
    <t>RMA-1118fc-9x11</t>
  </si>
  <si>
    <t>1118fc</t>
  </si>
  <si>
    <t>RMA Armament - Stand Alone, Single-Curve, SAPI Cut, 9x11, 7.0 lbs.</t>
  </si>
  <si>
    <t>RMA-1118sc-9x11</t>
  </si>
  <si>
    <t>1118sc</t>
  </si>
  <si>
    <t>RMA Armament - ICW, Multi-Curve, SAPI Cut, 10x12, 2.5 lbs.</t>
  </si>
  <si>
    <t>RMA-1003mc-10x12</t>
  </si>
  <si>
    <t>RMA Armament - ICW, Female Triple-Curve, FSAPI Cut, 9x11, 1.9 lbs.</t>
  </si>
  <si>
    <t>RMA-0922fc-9x11</t>
  </si>
  <si>
    <t>0922fc</t>
  </si>
  <si>
    <t>RMA Armament - ICW, Single-Curve, SAPI Cut, 9x11, 1.9 lbs.</t>
  </si>
  <si>
    <t>RMA-0922sc-9x11</t>
  </si>
  <si>
    <t>0922sc</t>
  </si>
  <si>
    <t>RMA Armament - ICW, Multi-Cuve, SAPI Cut, 8.75x11.75, 4.3 lbs.</t>
  </si>
  <si>
    <t>RMA-ESRTmc-8.75x11.75</t>
  </si>
  <si>
    <t>ESRT-S</t>
  </si>
  <si>
    <t>RMA Armament - ICW, Multi-Cuve, SAPI Cut, 9.5x12.5, 4.9 lbs.</t>
  </si>
  <si>
    <t>RMA-ESRTmc-9.5x12.5</t>
  </si>
  <si>
    <t>ESRT-M</t>
  </si>
  <si>
    <t>RMA Armament - ICW, Multi-Cuve, SAPI Cut, 10.25x13.25, 5.7 lbs.</t>
  </si>
  <si>
    <t>RMA-ESRTmc-10.25x13.25</t>
  </si>
  <si>
    <t>ESRT-L</t>
  </si>
  <si>
    <t>RMA Armament, Inc.</t>
  </si>
  <si>
    <t>5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</si>
</sst>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1"/>
      <color theme="1"/>
      <name val="Barlow"/>
    </font>
    <font>
      <sz val="11"/>
      <color rgb="FF3B3838"/>
      <name val="Barlow"/>
    </font>
    <font>
      <b/>
      <sz val="11"/>
      <color rgb="FF3B3838"/>
      <name val="Barlow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21" fillId="0" borderId="0"/>
    <xf numFmtId="0" fontId="20" fillId="0" borderId="0"/>
    <xf numFmtId="0" fontId="21" fillId="0" borderId="0"/>
    <xf numFmtId="44" fontId="20" fillId="0" borderId="0" applyFont="0" applyFill="0" applyBorder="0" applyAlignment="0" applyProtection="0"/>
  </cellStyleXfs>
  <cellXfs count="208">
    <xf numFmtId="0" fontId="0" fillId="0" borderId="0" xfId="0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6" borderId="6" xfId="0" applyFill="1" applyBorder="1" applyAlignment="1">
      <alignment vertical="center"/>
    </xf>
    <xf numFmtId="0" fontId="3" fillId="0" borderId="0" xfId="0" applyFont="1" applyAlignment="1">
      <alignment vertical="center"/>
    </xf>
    <xf numFmtId="0" fontId="2" fillId="5" borderId="7" xfId="0" applyFont="1" applyFill="1" applyBorder="1" applyAlignment="1">
      <alignment vertical="center"/>
    </xf>
    <xf numFmtId="0" fontId="2" fillId="5" borderId="7" xfId="0" applyFont="1" applyFill="1" applyBorder="1" applyAlignment="1">
      <alignment vertical="center" wrapText="1"/>
    </xf>
    <xf numFmtId="0" fontId="1" fillId="5" borderId="6" xfId="0" applyFont="1" applyFill="1" applyBorder="1" applyAlignment="1">
      <alignment vertical="center"/>
    </xf>
    <xf numFmtId="0" fontId="0" fillId="5" borderId="6" xfId="0" applyFill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10" fontId="2" fillId="6" borderId="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164" fontId="0" fillId="6" borderId="6" xfId="0" applyNumberFormat="1" applyFill="1" applyBorder="1" applyAlignment="1">
      <alignment horizontal="center" vertical="center"/>
    </xf>
    <xf numFmtId="10" fontId="3" fillId="6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164" fontId="0" fillId="5" borderId="6" xfId="0" applyNumberFormat="1" applyFill="1" applyBorder="1" applyAlignment="1">
      <alignment horizontal="center" vertical="center"/>
    </xf>
    <xf numFmtId="0" fontId="0" fillId="0" borderId="19" xfId="0" applyBorder="1" applyAlignment="1">
      <alignment vertical="center"/>
    </xf>
    <xf numFmtId="0" fontId="0" fillId="0" borderId="19" xfId="0" applyBorder="1" applyAlignment="1">
      <alignment horizontal="center" vertical="center"/>
    </xf>
    <xf numFmtId="164" fontId="0" fillId="0" borderId="19" xfId="0" applyNumberForma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0" fillId="0" borderId="6" xfId="0" applyNumberFormat="1" applyBorder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0" fillId="5" borderId="6" xfId="0" applyNumberFormat="1" applyFill="1" applyBorder="1" applyAlignment="1">
      <alignment horizontal="center" vertical="center"/>
    </xf>
    <xf numFmtId="9" fontId="0" fillId="0" borderId="19" xfId="0" applyNumberForma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3" fillId="0" borderId="5" xfId="0" quotePrefix="1" applyFont="1" applyBorder="1" applyAlignment="1">
      <alignment horizontal="center" vertical="center"/>
    </xf>
    <xf numFmtId="0" fontId="13" fillId="0" borderId="6" xfId="0" quotePrefix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 wrapText="1"/>
    </xf>
    <xf numFmtId="0" fontId="13" fillId="6" borderId="6" xfId="0" applyFont="1" applyFill="1" applyBorder="1" applyAlignment="1">
      <alignment horizontal="center" vertical="center"/>
    </xf>
    <xf numFmtId="0" fontId="0" fillId="9" borderId="0" xfId="0" applyFill="1" applyAlignment="1">
      <alignment vertical="center"/>
    </xf>
    <xf numFmtId="0" fontId="0" fillId="9" borderId="6" xfId="0" applyFill="1" applyBorder="1" applyAlignment="1">
      <alignment vertical="center"/>
    </xf>
    <xf numFmtId="10" fontId="0" fillId="9" borderId="6" xfId="0" applyNumberFormat="1" applyFill="1" applyBorder="1" applyAlignment="1">
      <alignment horizontal="center" vertical="center"/>
    </xf>
    <xf numFmtId="164" fontId="0" fillId="9" borderId="6" xfId="0" applyNumberFormat="1" applyFill="1" applyBorder="1" applyAlignment="1">
      <alignment horizontal="center" vertical="center"/>
    </xf>
    <xf numFmtId="0" fontId="1" fillId="9" borderId="6" xfId="0" applyFont="1" applyFill="1" applyBorder="1" applyAlignment="1">
      <alignment vertical="center"/>
    </xf>
    <xf numFmtId="0" fontId="1" fillId="9" borderId="6" xfId="0" applyFont="1" applyFill="1" applyBorder="1" applyAlignment="1">
      <alignment vertical="center" wrapText="1"/>
    </xf>
    <xf numFmtId="0" fontId="0" fillId="9" borderId="12" xfId="0" applyFill="1" applyBorder="1" applyAlignment="1">
      <alignment vertical="center"/>
    </xf>
    <xf numFmtId="0" fontId="1" fillId="9" borderId="0" xfId="0" applyFont="1" applyFill="1" applyAlignment="1">
      <alignment vertical="center"/>
    </xf>
    <xf numFmtId="0" fontId="24" fillId="6" borderId="6" xfId="0" applyFont="1" applyFill="1" applyBorder="1" applyAlignment="1">
      <alignment vertical="center"/>
    </xf>
    <xf numFmtId="0" fontId="0" fillId="0" borderId="6" xfId="0" applyBorder="1" applyAlignment="1">
      <alignment vertical="center" wrapText="1"/>
    </xf>
    <xf numFmtId="0" fontId="0" fillId="6" borderId="6" xfId="0" applyFill="1" applyBorder="1" applyAlignment="1">
      <alignment horizontal="center" vertical="center"/>
    </xf>
    <xf numFmtId="10" fontId="0" fillId="6" borderId="6" xfId="0" applyNumberFormat="1" applyFill="1" applyBorder="1" applyAlignment="1">
      <alignment horizontal="center" vertical="center"/>
    </xf>
    <xf numFmtId="0" fontId="20" fillId="0" borderId="6" xfId="0" applyFont="1" applyBorder="1" applyAlignment="1">
      <alignment vertical="center" wrapText="1"/>
    </xf>
    <xf numFmtId="0" fontId="20" fillId="6" borderId="6" xfId="0" applyFont="1" applyFill="1" applyBorder="1" applyAlignment="1">
      <alignment vertical="center"/>
    </xf>
    <xf numFmtId="164" fontId="20" fillId="6" borderId="6" xfId="0" applyNumberFormat="1" applyFont="1" applyFill="1" applyBorder="1" applyAlignment="1">
      <alignment horizontal="center" vertical="center"/>
    </xf>
    <xf numFmtId="10" fontId="20" fillId="6" borderId="6" xfId="0" applyNumberFormat="1" applyFont="1" applyFill="1" applyBorder="1" applyAlignment="1">
      <alignment horizontal="center" vertical="center"/>
    </xf>
    <xf numFmtId="0" fontId="20" fillId="0" borderId="6" xfId="1" applyFont="1" applyBorder="1"/>
    <xf numFmtId="0" fontId="20" fillId="6" borderId="6" xfId="1" applyFont="1" applyFill="1" applyBorder="1" applyAlignment="1">
      <alignment horizontal="center"/>
    </xf>
    <xf numFmtId="0" fontId="20" fillId="6" borderId="6" xfId="1" applyFont="1" applyFill="1" applyBorder="1" applyAlignment="1">
      <alignment horizontal="center" wrapText="1"/>
    </xf>
    <xf numFmtId="7" fontId="25" fillId="6" borderId="6" xfId="4" applyNumberFormat="1" applyFont="1" applyFill="1" applyBorder="1" applyAlignment="1">
      <alignment horizontal="center"/>
    </xf>
    <xf numFmtId="0" fontId="20" fillId="6" borderId="6" xfId="2" applyFill="1" applyBorder="1" applyAlignment="1">
      <alignment horizontal="center" wrapText="1"/>
    </xf>
    <xf numFmtId="0" fontId="25" fillId="6" borderId="6" xfId="1" applyFont="1" applyFill="1" applyBorder="1" applyAlignment="1">
      <alignment horizontal="center"/>
    </xf>
    <xf numFmtId="7" fontId="20" fillId="6" borderId="6" xfId="4" applyNumberFormat="1" applyFont="1" applyFill="1" applyBorder="1" applyAlignment="1">
      <alignment horizontal="center"/>
    </xf>
    <xf numFmtId="0" fontId="20" fillId="0" borderId="6" xfId="2" applyBorder="1"/>
    <xf numFmtId="0" fontId="20" fillId="6" borderId="6" xfId="2" applyFill="1" applyBorder="1" applyAlignment="1">
      <alignment horizontal="center"/>
    </xf>
    <xf numFmtId="0" fontId="25" fillId="0" borderId="6" xfId="1" applyFont="1" applyBorder="1"/>
    <xf numFmtId="0" fontId="0" fillId="6" borderId="6" xfId="1" applyFont="1" applyFill="1" applyBorder="1" applyAlignment="1">
      <alignment horizontal="center"/>
    </xf>
    <xf numFmtId="0" fontId="0" fillId="0" borderId="6" xfId="1" applyFont="1" applyBorder="1"/>
    <xf numFmtId="7" fontId="0" fillId="6" borderId="6" xfId="4" applyNumberFormat="1" applyFont="1" applyFill="1" applyBorder="1" applyAlignment="1">
      <alignment horizontal="center"/>
    </xf>
    <xf numFmtId="0" fontId="0" fillId="0" borderId="6" xfId="2" applyFont="1" applyBorder="1"/>
    <xf numFmtId="0" fontId="0" fillId="6" borderId="6" xfId="2" applyFont="1" applyFill="1" applyBorder="1" applyAlignment="1">
      <alignment horizontal="center"/>
    </xf>
    <xf numFmtId="0" fontId="25" fillId="6" borderId="6" xfId="1" applyFont="1" applyFill="1" applyBorder="1" applyAlignment="1">
      <alignment horizontal="center" wrapText="1"/>
    </xf>
    <xf numFmtId="0" fontId="20" fillId="0" borderId="0" xfId="0" applyFont="1" applyAlignment="1">
      <alignment vertical="center"/>
    </xf>
    <xf numFmtId="0" fontId="20" fillId="6" borderId="6" xfId="0" applyFont="1" applyFill="1" applyBorder="1" applyAlignment="1">
      <alignment horizontal="center" vertical="center"/>
    </xf>
    <xf numFmtId="0" fontId="20" fillId="0" borderId="6" xfId="0" applyFont="1" applyBorder="1" applyAlignment="1">
      <alignment vertical="center"/>
    </xf>
    <xf numFmtId="0" fontId="20" fillId="6" borderId="17" xfId="0" applyFont="1" applyFill="1" applyBorder="1" applyAlignment="1">
      <alignment vertical="center"/>
    </xf>
    <xf numFmtId="0" fontId="20" fillId="6" borderId="14" xfId="0" applyFont="1" applyFill="1" applyBorder="1" applyAlignment="1">
      <alignment vertical="center"/>
    </xf>
    <xf numFmtId="0" fontId="25" fillId="6" borderId="6" xfId="3" applyFont="1" applyFill="1" applyBorder="1" applyAlignment="1">
      <alignment horizontal="center"/>
    </xf>
    <xf numFmtId="0" fontId="20" fillId="6" borderId="6" xfId="3" applyFont="1" applyFill="1" applyBorder="1" applyAlignment="1">
      <alignment horizontal="center"/>
    </xf>
    <xf numFmtId="0" fontId="25" fillId="6" borderId="6" xfId="2" applyFont="1" applyFill="1" applyBorder="1" applyAlignment="1">
      <alignment horizontal="center"/>
    </xf>
    <xf numFmtId="7" fontId="26" fillId="6" borderId="6" xfId="4" applyNumberFormat="1" applyFont="1" applyFill="1" applyBorder="1" applyAlignment="1">
      <alignment horizontal="center"/>
    </xf>
    <xf numFmtId="7" fontId="26" fillId="6" borderId="21" xfId="4" applyNumberFormat="1" applyFont="1" applyFill="1" applyBorder="1" applyAlignment="1">
      <alignment horizontal="center"/>
    </xf>
    <xf numFmtId="7" fontId="24" fillId="6" borderId="6" xfId="4" applyNumberFormat="1" applyFont="1" applyFill="1" applyBorder="1" applyAlignment="1">
      <alignment horizontal="center"/>
    </xf>
    <xf numFmtId="7" fontId="24" fillId="6" borderId="21" xfId="4" applyNumberFormat="1" applyFont="1" applyFill="1" applyBorder="1" applyAlignment="1">
      <alignment horizontal="center"/>
    </xf>
    <xf numFmtId="7" fontId="26" fillId="6" borderId="7" xfId="4" applyNumberFormat="1" applyFont="1" applyFill="1" applyBorder="1" applyAlignment="1">
      <alignment horizontal="center"/>
    </xf>
    <xf numFmtId="7" fontId="27" fillId="6" borderId="6" xfId="0" applyNumberFormat="1" applyFont="1" applyFill="1" applyBorder="1" applyAlignment="1">
      <alignment horizontal="center"/>
    </xf>
    <xf numFmtId="7" fontId="27" fillId="6" borderId="7" xfId="0" applyNumberFormat="1" applyFont="1" applyFill="1" applyBorder="1" applyAlignment="1">
      <alignment horizontal="center"/>
    </xf>
    <xf numFmtId="7" fontId="26" fillId="6" borderId="7" xfId="0" applyNumberFormat="1" applyFont="1" applyFill="1" applyBorder="1" applyAlignment="1">
      <alignment horizontal="center"/>
    </xf>
    <xf numFmtId="7" fontId="24" fillId="6" borderId="5" xfId="4" applyNumberFormat="1" applyFont="1" applyFill="1" applyBorder="1" applyAlignment="1">
      <alignment horizontal="center"/>
    </xf>
    <xf numFmtId="7" fontId="27" fillId="6" borderId="5" xfId="0" applyNumberFormat="1" applyFont="1" applyFill="1" applyBorder="1" applyAlignment="1">
      <alignment horizontal="center"/>
    </xf>
    <xf numFmtId="7" fontId="26" fillId="6" borderId="5" xfId="4" applyNumberFormat="1" applyFont="1" applyFill="1" applyBorder="1" applyAlignment="1">
      <alignment horizontal="center"/>
    </xf>
    <xf numFmtId="0" fontId="26" fillId="0" borderId="6" xfId="1" applyFont="1" applyBorder="1" applyAlignment="1">
      <alignment horizontal="center"/>
    </xf>
    <xf numFmtId="0" fontId="26" fillId="6" borderId="6" xfId="1" applyFont="1" applyFill="1" applyBorder="1" applyAlignment="1">
      <alignment horizontal="center"/>
    </xf>
    <xf numFmtId="0" fontId="24" fillId="0" borderId="6" xfId="1" applyFont="1" applyBorder="1" applyAlignment="1">
      <alignment horizontal="center"/>
    </xf>
    <xf numFmtId="0" fontId="24" fillId="4" borderId="21" xfId="1" applyFont="1" applyFill="1" applyBorder="1" applyAlignment="1">
      <alignment horizontal="center"/>
    </xf>
    <xf numFmtId="0" fontId="26" fillId="6" borderId="21" xfId="1" applyFont="1" applyFill="1" applyBorder="1" applyAlignment="1">
      <alignment horizontal="center"/>
    </xf>
    <xf numFmtId="0" fontId="24" fillId="0" borderId="21" xfId="1" applyFont="1" applyBorder="1" applyAlignment="1">
      <alignment horizontal="center"/>
    </xf>
    <xf numFmtId="0" fontId="24" fillId="6" borderId="6" xfId="1" applyFont="1" applyFill="1" applyBorder="1" applyAlignment="1">
      <alignment horizontal="center"/>
    </xf>
    <xf numFmtId="0" fontId="26" fillId="6" borderId="6" xfId="2" applyFont="1" applyFill="1" applyBorder="1" applyAlignment="1">
      <alignment horizontal="center"/>
    </xf>
    <xf numFmtId="0" fontId="24" fillId="6" borderId="6" xfId="2" applyFont="1" applyFill="1" applyBorder="1" applyAlignment="1">
      <alignment horizontal="center"/>
    </xf>
    <xf numFmtId="0" fontId="26" fillId="0" borderId="7" xfId="1" applyFont="1" applyBorder="1" applyAlignment="1">
      <alignment horizontal="center"/>
    </xf>
    <xf numFmtId="0" fontId="26" fillId="6" borderId="6" xfId="0" applyFont="1" applyFill="1" applyBorder="1" applyAlignment="1">
      <alignment horizontal="center" vertical="center"/>
    </xf>
    <xf numFmtId="0" fontId="24" fillId="0" borderId="6" xfId="0" applyFont="1" applyBorder="1" applyAlignment="1">
      <alignment vertical="center"/>
    </xf>
    <xf numFmtId="0" fontId="24" fillId="6" borderId="6" xfId="0" applyFont="1" applyFill="1" applyBorder="1" applyAlignment="1">
      <alignment horizontal="center" vertical="center"/>
    </xf>
    <xf numFmtId="7" fontId="0" fillId="0" borderId="0" xfId="4" applyNumberFormat="1" applyFont="1" applyFill="1" applyBorder="1" applyAlignment="1">
      <alignment horizontal="center"/>
    </xf>
    <xf numFmtId="7" fontId="25" fillId="0" borderId="0" xfId="4" applyNumberFormat="1" applyFont="1" applyFill="1" applyBorder="1" applyAlignment="1">
      <alignment horizont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44" fontId="23" fillId="0" borderId="0" xfId="4" applyFont="1" applyFill="1" applyBorder="1" applyAlignment="1">
      <alignment horizontal="center"/>
    </xf>
    <xf numFmtId="44" fontId="0" fillId="0" borderId="0" xfId="0" applyNumberFormat="1" applyAlignment="1">
      <alignment vertical="center"/>
    </xf>
    <xf numFmtId="7" fontId="26" fillId="0" borderId="0" xfId="4" applyNumberFormat="1" applyFont="1" applyFill="1" applyBorder="1" applyAlignment="1">
      <alignment horizontal="center"/>
    </xf>
    <xf numFmtId="7" fontId="24" fillId="0" borderId="0" xfId="4" applyNumberFormat="1" applyFont="1" applyFill="1" applyBorder="1" applyAlignment="1">
      <alignment horizontal="center"/>
    </xf>
    <xf numFmtId="7" fontId="28" fillId="0" borderId="0" xfId="0" applyNumberFormat="1" applyFont="1" applyAlignment="1">
      <alignment horizontal="center"/>
    </xf>
    <xf numFmtId="7" fontId="25" fillId="0" borderId="0" xfId="0" applyNumberFormat="1" applyFont="1" applyAlignment="1">
      <alignment horizontal="center"/>
    </xf>
    <xf numFmtId="44" fontId="22" fillId="0" borderId="0" xfId="0" applyNumberFormat="1" applyFont="1" applyAlignment="1">
      <alignment horizontal="center"/>
    </xf>
    <xf numFmtId="44" fontId="22" fillId="0" borderId="0" xfId="4" applyFont="1" applyFill="1" applyBorder="1" applyAlignment="1">
      <alignment horizontal="center"/>
    </xf>
    <xf numFmtId="7" fontId="0" fillId="0" borderId="0" xfId="0" applyNumberFormat="1" applyAlignment="1">
      <alignment vertical="center"/>
    </xf>
    <xf numFmtId="0" fontId="2" fillId="5" borderId="13" xfId="0" applyFont="1" applyFill="1" applyBorder="1" applyAlignment="1">
      <alignment vertical="center"/>
    </xf>
    <xf numFmtId="164" fontId="0" fillId="6" borderId="16" xfId="0" applyNumberFormat="1" applyFill="1" applyBorder="1" applyAlignment="1">
      <alignment horizontal="center" vertical="center"/>
    </xf>
    <xf numFmtId="164" fontId="0" fillId="9" borderId="16" xfId="0" applyNumberFormat="1" applyFill="1" applyBorder="1" applyAlignment="1">
      <alignment horizontal="center" vertical="center"/>
    </xf>
    <xf numFmtId="164" fontId="20" fillId="6" borderId="16" xfId="0" applyNumberFormat="1" applyFont="1" applyFill="1" applyBorder="1" applyAlignment="1">
      <alignment horizontal="center" vertical="center"/>
    </xf>
    <xf numFmtId="7" fontId="25" fillId="6" borderId="16" xfId="4" applyNumberFormat="1" applyFont="1" applyFill="1" applyBorder="1" applyAlignment="1">
      <alignment horizontal="center"/>
    </xf>
    <xf numFmtId="7" fontId="20" fillId="6" borderId="16" xfId="0" applyNumberFormat="1" applyFont="1" applyFill="1" applyBorder="1" applyAlignment="1">
      <alignment horizontal="center" vertical="center"/>
    </xf>
    <xf numFmtId="7" fontId="0" fillId="6" borderId="16" xfId="4" applyNumberFormat="1" applyFont="1" applyFill="1" applyBorder="1" applyAlignment="1">
      <alignment horizontal="center"/>
    </xf>
    <xf numFmtId="7" fontId="20" fillId="6" borderId="16" xfId="4" applyNumberFormat="1" applyFont="1" applyFill="1" applyBorder="1" applyAlignment="1">
      <alignment horizontal="center"/>
    </xf>
    <xf numFmtId="0" fontId="6" fillId="5" borderId="23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24" fillId="3" borderId="3" xfId="0" applyFont="1" applyFill="1" applyBorder="1" applyAlignment="1">
      <alignment horizontal="left" vertical="center"/>
    </xf>
    <xf numFmtId="0" fontId="24" fillId="3" borderId="2" xfId="0" applyFont="1" applyFill="1" applyBorder="1" applyAlignment="1">
      <alignment horizontal="center" vertical="center"/>
    </xf>
    <xf numFmtId="0" fontId="24" fillId="6" borderId="2" xfId="0" applyFont="1" applyFill="1" applyBorder="1" applyAlignment="1">
      <alignment horizontal="left" vertical="center" wrapText="1"/>
    </xf>
    <xf numFmtId="0" fontId="24" fillId="6" borderId="2" xfId="0" applyFont="1" applyFill="1" applyBorder="1" applyAlignment="1">
      <alignment horizontal="center" vertical="center"/>
    </xf>
    <xf numFmtId="49" fontId="24" fillId="3" borderId="2" xfId="0" applyNumberFormat="1" applyFont="1" applyFill="1" applyBorder="1" applyAlignment="1">
      <alignment horizontal="center" vertical="center"/>
    </xf>
    <xf numFmtId="164" fontId="24" fillId="6" borderId="2" xfId="0" applyNumberFormat="1" applyFont="1" applyFill="1" applyBorder="1" applyAlignment="1">
      <alignment horizontal="center" vertical="center"/>
    </xf>
    <xf numFmtId="10" fontId="24" fillId="3" borderId="4" xfId="0" applyNumberFormat="1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left" vertical="center" wrapText="1"/>
    </xf>
    <xf numFmtId="0" fontId="26" fillId="4" borderId="2" xfId="0" applyFont="1" applyFill="1" applyBorder="1" applyAlignment="1">
      <alignment horizontal="center" vertical="center"/>
    </xf>
    <xf numFmtId="0" fontId="26" fillId="6" borderId="2" xfId="0" applyFont="1" applyFill="1" applyBorder="1" applyAlignment="1">
      <alignment horizontal="left" vertical="center" wrapText="1"/>
    </xf>
    <xf numFmtId="0" fontId="26" fillId="6" borderId="2" xfId="0" applyFont="1" applyFill="1" applyBorder="1" applyAlignment="1">
      <alignment horizontal="center" vertical="center"/>
    </xf>
    <xf numFmtId="49" fontId="26" fillId="4" borderId="2" xfId="0" applyNumberFormat="1" applyFont="1" applyFill="1" applyBorder="1" applyAlignment="1">
      <alignment horizontal="center" vertical="center"/>
    </xf>
    <xf numFmtId="10" fontId="24" fillId="4" borderId="4" xfId="0" applyNumberFormat="1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left" vertical="center"/>
    </xf>
    <xf numFmtId="0" fontId="26" fillId="3" borderId="3" xfId="0" applyFont="1" applyFill="1" applyBorder="1" applyAlignment="1">
      <alignment horizontal="left" vertical="center" wrapText="1"/>
    </xf>
    <xf numFmtId="0" fontId="26" fillId="3" borderId="2" xfId="0" applyFont="1" applyFill="1" applyBorder="1" applyAlignment="1">
      <alignment horizontal="center" vertical="center"/>
    </xf>
    <xf numFmtId="49" fontId="26" fillId="3" borderId="2" xfId="0" applyNumberFormat="1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left" vertical="center"/>
    </xf>
    <xf numFmtId="0" fontId="24" fillId="4" borderId="2" xfId="0" applyFont="1" applyFill="1" applyBorder="1" applyAlignment="1">
      <alignment horizontal="center" vertical="center"/>
    </xf>
    <xf numFmtId="49" fontId="24" fillId="4" borderId="2" xfId="0" applyNumberFormat="1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left" vertical="center"/>
    </xf>
    <xf numFmtId="10" fontId="26" fillId="4" borderId="4" xfId="0" applyNumberFormat="1" applyFont="1" applyFill="1" applyBorder="1" applyAlignment="1">
      <alignment horizontal="center" vertical="center"/>
    </xf>
    <xf numFmtId="10" fontId="26" fillId="4" borderId="22" xfId="0" applyNumberFormat="1" applyFont="1" applyFill="1" applyBorder="1" applyAlignment="1">
      <alignment horizontal="center" vertical="center"/>
    </xf>
    <xf numFmtId="49" fontId="24" fillId="3" borderId="6" xfId="0" applyNumberFormat="1" applyFont="1" applyFill="1" applyBorder="1" applyAlignment="1">
      <alignment horizontal="center" vertical="center"/>
    </xf>
    <xf numFmtId="0" fontId="24" fillId="4" borderId="21" xfId="0" applyFont="1" applyFill="1" applyBorder="1" applyAlignment="1">
      <alignment vertical="center"/>
    </xf>
    <xf numFmtId="0" fontId="24" fillId="6" borderId="21" xfId="0" applyFont="1" applyFill="1" applyBorder="1" applyAlignment="1">
      <alignment vertical="center"/>
    </xf>
    <xf numFmtId="0" fontId="24" fillId="6" borderId="21" xfId="0" applyFont="1" applyFill="1" applyBorder="1" applyAlignment="1">
      <alignment horizontal="center" vertical="center"/>
    </xf>
    <xf numFmtId="49" fontId="24" fillId="3" borderId="21" xfId="0" applyNumberFormat="1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vertical="center"/>
    </xf>
    <xf numFmtId="0" fontId="24" fillId="4" borderId="6" xfId="0" applyFont="1" applyFill="1" applyBorder="1" applyAlignment="1">
      <alignment horizontal="center"/>
    </xf>
    <xf numFmtId="49" fontId="24" fillId="4" borderId="6" xfId="0" applyNumberFormat="1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 vertical="center"/>
    </xf>
    <xf numFmtId="10" fontId="26" fillId="4" borderId="6" xfId="0" applyNumberFormat="1" applyFont="1" applyFill="1" applyBorder="1" applyAlignment="1">
      <alignment horizontal="center" vertical="center"/>
    </xf>
    <xf numFmtId="10" fontId="24" fillId="3" borderId="6" xfId="0" applyNumberFormat="1" applyFont="1" applyFill="1" applyBorder="1" applyAlignment="1">
      <alignment horizontal="center" vertical="center"/>
    </xf>
    <xf numFmtId="0" fontId="24" fillId="0" borderId="7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9" fillId="0" borderId="0" xfId="0" quotePrefix="1" applyFont="1" applyAlignment="1">
      <alignment horizontal="center" vertical="center"/>
    </xf>
    <xf numFmtId="164" fontId="24" fillId="0" borderId="0" xfId="0" applyNumberFormat="1" applyFont="1" applyAlignment="1">
      <alignment horizontal="center" vertical="center"/>
    </xf>
    <xf numFmtId="9" fontId="24" fillId="0" borderId="0" xfId="0" applyNumberFormat="1" applyFont="1" applyAlignment="1">
      <alignment horizontal="center" vertical="center"/>
    </xf>
    <xf numFmtId="9" fontId="0" fillId="0" borderId="5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4" fillId="6" borderId="16" xfId="0" applyFont="1" applyFill="1" applyBorder="1" applyAlignment="1">
      <alignment horizontal="left" vertical="center"/>
    </xf>
    <xf numFmtId="0" fontId="4" fillId="6" borderId="17" xfId="0" applyFont="1" applyFill="1" applyBorder="1" applyAlignment="1">
      <alignment horizontal="left" vertical="center"/>
    </xf>
    <xf numFmtId="0" fontId="5" fillId="7" borderId="10" xfId="0" applyFont="1" applyFill="1" applyBorder="1" applyAlignment="1">
      <alignment horizontal="left" vertical="top" wrapText="1"/>
    </xf>
    <xf numFmtId="0" fontId="5" fillId="7" borderId="11" xfId="0" applyFont="1" applyFill="1" applyBorder="1" applyAlignment="1">
      <alignment horizontal="left" vertical="top" wrapText="1"/>
    </xf>
    <xf numFmtId="0" fontId="5" fillId="7" borderId="12" xfId="0" applyFont="1" applyFill="1" applyBorder="1" applyAlignment="1">
      <alignment horizontal="left" vertical="top" wrapText="1"/>
    </xf>
    <xf numFmtId="0" fontId="5" fillId="7" borderId="13" xfId="0" applyFont="1" applyFill="1" applyBorder="1" applyAlignment="1">
      <alignment horizontal="left" vertical="top" wrapText="1"/>
    </xf>
    <xf numFmtId="0" fontId="5" fillId="7" borderId="14" xfId="0" applyFont="1" applyFill="1" applyBorder="1" applyAlignment="1">
      <alignment horizontal="left" vertical="top" wrapText="1"/>
    </xf>
    <xf numFmtId="0" fontId="5" fillId="7" borderId="15" xfId="0" applyFont="1" applyFill="1" applyBorder="1" applyAlignment="1">
      <alignment horizontal="left" vertical="top" wrapText="1"/>
    </xf>
    <xf numFmtId="0" fontId="1" fillId="7" borderId="10" xfId="0" applyFont="1" applyFill="1" applyBorder="1" applyAlignment="1">
      <alignment horizontal="left" vertical="top" wrapText="1"/>
    </xf>
    <xf numFmtId="0" fontId="1" fillId="7" borderId="11" xfId="0" applyFont="1" applyFill="1" applyBorder="1" applyAlignment="1">
      <alignment horizontal="left" vertical="top" wrapText="1"/>
    </xf>
    <xf numFmtId="0" fontId="1" fillId="7" borderId="12" xfId="0" applyFont="1" applyFill="1" applyBorder="1" applyAlignment="1">
      <alignment horizontal="left" vertical="top" wrapText="1"/>
    </xf>
    <xf numFmtId="0" fontId="1" fillId="7" borderId="18" xfId="0" applyFont="1" applyFill="1" applyBorder="1" applyAlignment="1">
      <alignment horizontal="left" vertical="top" wrapText="1"/>
    </xf>
    <xf numFmtId="0" fontId="1" fillId="7" borderId="0" xfId="0" applyFont="1" applyFill="1" applyAlignment="1">
      <alignment horizontal="left" vertical="top" wrapText="1"/>
    </xf>
    <xf numFmtId="0" fontId="1" fillId="7" borderId="20" xfId="0" applyFont="1" applyFill="1" applyBorder="1" applyAlignment="1">
      <alignment horizontal="left" vertical="top" wrapText="1"/>
    </xf>
    <xf numFmtId="0" fontId="1" fillId="7" borderId="13" xfId="0" applyFont="1" applyFill="1" applyBorder="1" applyAlignment="1">
      <alignment horizontal="left" vertical="top" wrapText="1"/>
    </xf>
    <xf numFmtId="0" fontId="1" fillId="7" borderId="14" xfId="0" applyFont="1" applyFill="1" applyBorder="1" applyAlignment="1">
      <alignment horizontal="left" vertical="top" wrapText="1"/>
    </xf>
    <xf numFmtId="0" fontId="1" fillId="7" borderId="15" xfId="0" applyFont="1" applyFill="1" applyBorder="1" applyAlignment="1">
      <alignment horizontal="left" vertical="top" wrapText="1"/>
    </xf>
    <xf numFmtId="0" fontId="0" fillId="6" borderId="16" xfId="0" applyFill="1" applyBorder="1" applyAlignment="1">
      <alignment horizontal="left" vertical="center"/>
    </xf>
    <xf numFmtId="0" fontId="0" fillId="6" borderId="19" xfId="0" applyFill="1" applyBorder="1" applyAlignment="1">
      <alignment horizontal="left" vertical="center"/>
    </xf>
    <xf numFmtId="0" fontId="0" fillId="6" borderId="17" xfId="0" applyFill="1" applyBorder="1" applyAlignment="1">
      <alignment horizontal="left" vertical="center"/>
    </xf>
    <xf numFmtId="0" fontId="5" fillId="7" borderId="10" xfId="0" applyFont="1" applyFill="1" applyBorder="1" applyAlignment="1">
      <alignment horizontal="left" vertical="top"/>
    </xf>
    <xf numFmtId="0" fontId="5" fillId="7" borderId="11" xfId="0" applyFont="1" applyFill="1" applyBorder="1" applyAlignment="1">
      <alignment horizontal="left" vertical="top"/>
    </xf>
    <xf numFmtId="0" fontId="5" fillId="7" borderId="12" xfId="0" applyFont="1" applyFill="1" applyBorder="1" applyAlignment="1">
      <alignment horizontal="left" vertical="top"/>
    </xf>
    <xf numFmtId="0" fontId="5" fillId="7" borderId="13" xfId="0" applyFont="1" applyFill="1" applyBorder="1" applyAlignment="1">
      <alignment horizontal="left" vertical="top"/>
    </xf>
    <xf numFmtId="0" fontId="5" fillId="7" borderId="14" xfId="0" applyFont="1" applyFill="1" applyBorder="1" applyAlignment="1">
      <alignment horizontal="left" vertical="top"/>
    </xf>
    <xf numFmtId="0" fontId="5" fillId="7" borderId="15" xfId="0" applyFont="1" applyFill="1" applyBorder="1" applyAlignment="1">
      <alignment horizontal="left" vertical="top"/>
    </xf>
  </cellXfs>
  <cellStyles count="5">
    <cellStyle name="Currency" xfId="4" builtinId="4"/>
    <cellStyle name="Normal" xfId="0" builtinId="0"/>
    <cellStyle name="Normal 10" xfId="3" xr:uid="{6C62C3BE-3B8F-4772-A543-C4A8372F87D4}"/>
    <cellStyle name="Normal 4 6" xfId="1" xr:uid="{BA8DA747-857C-447E-8C9B-D158DFC1CB8A}"/>
    <cellStyle name="Normal 8 2" xfId="2" xr:uid="{480919BC-6211-46B2-A506-0A837F35951F}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23"/>
  <sheetViews>
    <sheetView showGridLines="0" tabSelected="1" zoomScale="115" zoomScaleNormal="115" workbookViewId="0">
      <selection activeCell="C7" sqref="C7:F7"/>
    </sheetView>
  </sheetViews>
  <sheetFormatPr defaultColWidth="9.1328125" defaultRowHeight="14.25" x14ac:dyDescent="0.45"/>
  <cols>
    <col min="1" max="1" width="1.46484375" customWidth="1"/>
    <col min="2" max="2" width="14.46484375" customWidth="1"/>
    <col min="3" max="10" width="11.46484375" customWidth="1"/>
  </cols>
  <sheetData>
    <row r="1" spans="2:15" s="6" customFormat="1" ht="16.149999999999999" x14ac:dyDescent="0.45">
      <c r="B1" s="46" t="s">
        <v>82</v>
      </c>
    </row>
    <row r="2" spans="2:15" s="6" customFormat="1" ht="16.149999999999999" x14ac:dyDescent="0.45">
      <c r="B2" s="46" t="s">
        <v>55</v>
      </c>
    </row>
    <row r="3" spans="2:15" s="6" customFormat="1" ht="16.149999999999999" x14ac:dyDescent="0.45">
      <c r="B3" s="47" t="s">
        <v>83</v>
      </c>
    </row>
    <row r="4" spans="2:15" s="6" customFormat="1" ht="16.149999999999999" x14ac:dyDescent="0.45">
      <c r="B4" s="48" t="s">
        <v>85</v>
      </c>
    </row>
    <row r="5" spans="2:15" s="6" customFormat="1" ht="16.149999999999999" x14ac:dyDescent="0.45">
      <c r="B5" s="48" t="s">
        <v>84</v>
      </c>
    </row>
    <row r="6" spans="2:15" s="6" customFormat="1" x14ac:dyDescent="0.45">
      <c r="D6" s="49"/>
    </row>
    <row r="7" spans="2:15" s="6" customFormat="1" ht="21.5" customHeight="1" x14ac:dyDescent="0.45">
      <c r="B7" s="48" t="s">
        <v>50</v>
      </c>
      <c r="C7" s="199" t="s">
        <v>852</v>
      </c>
      <c r="D7" s="200"/>
      <c r="E7" s="200"/>
      <c r="F7" s="201"/>
    </row>
    <row r="8" spans="2:15" s="6" customFormat="1" x14ac:dyDescent="0.45"/>
    <row r="9" spans="2:15" ht="14.55" customHeight="1" x14ac:dyDescent="0.45">
      <c r="B9" s="190" t="s">
        <v>90</v>
      </c>
      <c r="C9" s="191"/>
      <c r="D9" s="191"/>
      <c r="E9" s="191"/>
      <c r="F9" s="191"/>
      <c r="G9" s="191"/>
      <c r="H9" s="191"/>
      <c r="I9" s="191"/>
      <c r="J9" s="191"/>
      <c r="K9" s="191"/>
      <c r="L9" s="192"/>
      <c r="N9" s="50"/>
      <c r="O9" s="50"/>
    </row>
    <row r="10" spans="2:15" ht="14.55" customHeight="1" x14ac:dyDescent="0.45">
      <c r="B10" s="193"/>
      <c r="C10" s="194"/>
      <c r="D10" s="194"/>
      <c r="E10" s="194"/>
      <c r="F10" s="194"/>
      <c r="G10" s="194"/>
      <c r="H10" s="194"/>
      <c r="I10" s="194"/>
      <c r="J10" s="194"/>
      <c r="K10" s="194"/>
      <c r="L10" s="195"/>
      <c r="M10" s="50"/>
      <c r="N10" s="50"/>
      <c r="O10" s="50"/>
    </row>
    <row r="11" spans="2:15" ht="14.55" customHeight="1" x14ac:dyDescent="0.45">
      <c r="B11" s="193"/>
      <c r="C11" s="194"/>
      <c r="D11" s="194"/>
      <c r="E11" s="194"/>
      <c r="F11" s="194"/>
      <c r="G11" s="194"/>
      <c r="H11" s="194"/>
      <c r="I11" s="194"/>
      <c r="J11" s="194"/>
      <c r="K11" s="194"/>
      <c r="L11" s="195"/>
      <c r="M11" s="50"/>
      <c r="N11" s="50"/>
      <c r="O11" s="50"/>
    </row>
    <row r="12" spans="2:15" ht="14.55" customHeight="1" x14ac:dyDescent="0.45">
      <c r="B12" s="193"/>
      <c r="C12" s="194"/>
      <c r="D12" s="194"/>
      <c r="E12" s="194"/>
      <c r="F12" s="194"/>
      <c r="G12" s="194"/>
      <c r="H12" s="194"/>
      <c r="I12" s="194"/>
      <c r="J12" s="194"/>
      <c r="K12" s="194"/>
      <c r="L12" s="195"/>
      <c r="M12" s="50"/>
      <c r="N12" s="50"/>
      <c r="O12" s="50"/>
    </row>
    <row r="13" spans="2:15" ht="14.55" customHeight="1" x14ac:dyDescent="0.45">
      <c r="B13" s="193"/>
      <c r="C13" s="194"/>
      <c r="D13" s="194"/>
      <c r="E13" s="194"/>
      <c r="F13" s="194"/>
      <c r="G13" s="194"/>
      <c r="H13" s="194"/>
      <c r="I13" s="194"/>
      <c r="J13" s="194"/>
      <c r="K13" s="194"/>
      <c r="L13" s="195"/>
      <c r="M13" s="50"/>
      <c r="N13" s="50"/>
      <c r="O13" s="50"/>
    </row>
    <row r="14" spans="2:15" ht="14.55" customHeight="1" x14ac:dyDescent="0.45">
      <c r="B14" s="193"/>
      <c r="C14" s="194"/>
      <c r="D14" s="194"/>
      <c r="E14" s="194"/>
      <c r="F14" s="194"/>
      <c r="G14" s="194"/>
      <c r="H14" s="194"/>
      <c r="I14" s="194"/>
      <c r="J14" s="194"/>
      <c r="K14" s="194"/>
      <c r="L14" s="195"/>
      <c r="M14" s="50"/>
      <c r="N14" s="50"/>
      <c r="O14" s="50"/>
    </row>
    <row r="15" spans="2:15" ht="14.55" customHeight="1" x14ac:dyDescent="0.45">
      <c r="B15" s="193"/>
      <c r="C15" s="194"/>
      <c r="D15" s="194"/>
      <c r="E15" s="194"/>
      <c r="F15" s="194"/>
      <c r="G15" s="194"/>
      <c r="H15" s="194"/>
      <c r="I15" s="194"/>
      <c r="J15" s="194"/>
      <c r="K15" s="194"/>
      <c r="L15" s="195"/>
      <c r="M15" s="50"/>
      <c r="N15" s="50"/>
      <c r="O15" s="50"/>
    </row>
    <row r="16" spans="2:15" ht="14.55" customHeight="1" x14ac:dyDescent="0.45">
      <c r="B16" s="193"/>
      <c r="C16" s="194"/>
      <c r="D16" s="194"/>
      <c r="E16" s="194"/>
      <c r="F16" s="194"/>
      <c r="G16" s="194"/>
      <c r="H16" s="194"/>
      <c r="I16" s="194"/>
      <c r="J16" s="194"/>
      <c r="K16" s="194"/>
      <c r="L16" s="195"/>
      <c r="M16" s="50"/>
      <c r="N16" s="50"/>
      <c r="O16" s="50"/>
    </row>
    <row r="17" spans="2:15" ht="14.55" customHeight="1" x14ac:dyDescent="0.45">
      <c r="B17" s="193"/>
      <c r="C17" s="194"/>
      <c r="D17" s="194"/>
      <c r="E17" s="194"/>
      <c r="F17" s="194"/>
      <c r="G17" s="194"/>
      <c r="H17" s="194"/>
      <c r="I17" s="194"/>
      <c r="J17" s="194"/>
      <c r="K17" s="194"/>
      <c r="L17" s="195"/>
      <c r="M17" s="50"/>
      <c r="N17" s="50"/>
      <c r="O17" s="50"/>
    </row>
    <row r="18" spans="2:15" ht="14.55" customHeight="1" x14ac:dyDescent="0.45">
      <c r="B18" s="193"/>
      <c r="C18" s="194"/>
      <c r="D18" s="194"/>
      <c r="E18" s="194"/>
      <c r="F18" s="194"/>
      <c r="G18" s="194"/>
      <c r="H18" s="194"/>
      <c r="I18" s="194"/>
      <c r="J18" s="194"/>
      <c r="K18" s="194"/>
      <c r="L18" s="195"/>
      <c r="M18" s="50"/>
      <c r="N18" s="50"/>
      <c r="O18" s="50"/>
    </row>
    <row r="19" spans="2:15" ht="14.55" customHeight="1" x14ac:dyDescent="0.45">
      <c r="B19" s="193"/>
      <c r="C19" s="194"/>
      <c r="D19" s="194"/>
      <c r="E19" s="194"/>
      <c r="F19" s="194"/>
      <c r="G19" s="194"/>
      <c r="H19" s="194"/>
      <c r="I19" s="194"/>
      <c r="J19" s="194"/>
      <c r="K19" s="194"/>
      <c r="L19" s="195"/>
      <c r="M19" s="50"/>
      <c r="N19" s="50"/>
      <c r="O19" s="50"/>
    </row>
    <row r="20" spans="2:15" ht="14.55" customHeight="1" x14ac:dyDescent="0.45">
      <c r="B20" s="193"/>
      <c r="C20" s="194"/>
      <c r="D20" s="194"/>
      <c r="E20" s="194"/>
      <c r="F20" s="194"/>
      <c r="G20" s="194"/>
      <c r="H20" s="194"/>
      <c r="I20" s="194"/>
      <c r="J20" s="194"/>
      <c r="K20" s="194"/>
      <c r="L20" s="195"/>
      <c r="M20" s="50"/>
      <c r="N20" s="50"/>
      <c r="O20" s="50"/>
    </row>
    <row r="21" spans="2:15" ht="14.55" customHeight="1" x14ac:dyDescent="0.45">
      <c r="B21" s="193"/>
      <c r="C21" s="194"/>
      <c r="D21" s="194"/>
      <c r="E21" s="194"/>
      <c r="F21" s="194"/>
      <c r="G21" s="194"/>
      <c r="H21" s="194"/>
      <c r="I21" s="194"/>
      <c r="J21" s="194"/>
      <c r="K21" s="194"/>
      <c r="L21" s="195"/>
      <c r="M21" s="50"/>
      <c r="N21" s="50"/>
      <c r="O21" s="50"/>
    </row>
    <row r="22" spans="2:15" ht="14.55" customHeight="1" x14ac:dyDescent="0.45">
      <c r="B22" s="196"/>
      <c r="C22" s="197"/>
      <c r="D22" s="197"/>
      <c r="E22" s="197"/>
      <c r="F22" s="197"/>
      <c r="G22" s="197"/>
      <c r="H22" s="197"/>
      <c r="I22" s="197"/>
      <c r="J22" s="197"/>
      <c r="K22" s="197"/>
      <c r="L22" s="198"/>
      <c r="M22" s="50"/>
      <c r="N22" s="50"/>
      <c r="O22" s="50"/>
    </row>
    <row r="23" spans="2:15" ht="14.55" customHeight="1" x14ac:dyDescent="0.45"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</row>
  </sheetData>
  <mergeCells count="2">
    <mergeCell ref="B9:L22"/>
    <mergeCell ref="C7:F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413"/>
  <sheetViews>
    <sheetView zoomScale="89" zoomScaleNormal="90" workbookViewId="0">
      <pane ySplit="11" topLeftCell="A12" activePane="bottomLeft" state="frozen"/>
      <selection pane="bottomLeft" activeCell="D17" sqref="D17"/>
    </sheetView>
  </sheetViews>
  <sheetFormatPr defaultColWidth="8.6640625" defaultRowHeight="14.25" x14ac:dyDescent="0.45"/>
  <cols>
    <col min="1" max="1" width="1.46484375" style="6" customWidth="1"/>
    <col min="2" max="2" width="56.46484375" style="6" customWidth="1"/>
    <col min="3" max="3" width="27.46484375" style="6" customWidth="1"/>
    <col min="4" max="4" width="37.46484375" style="6" bestFit="1" customWidth="1"/>
    <col min="5" max="5" width="30.6640625" style="6" bestFit="1" customWidth="1"/>
    <col min="6" max="6" width="21.796875" style="6" bestFit="1" customWidth="1"/>
    <col min="7" max="7" width="14.33203125" style="6" bestFit="1" customWidth="1"/>
    <col min="8" max="8" width="24.796875" style="6" bestFit="1" customWidth="1"/>
    <col min="9" max="9" width="28.6640625" style="6" customWidth="1"/>
    <col min="10" max="10" width="26.1328125" style="6" customWidth="1"/>
    <col min="11" max="12" width="15.46484375" style="23" customWidth="1"/>
    <col min="13" max="13" width="14.1328125" style="23" customWidth="1"/>
    <col min="14" max="16384" width="8.6640625" style="6"/>
  </cols>
  <sheetData>
    <row r="1" spans="2:13" s="32" customFormat="1" ht="33.4" x14ac:dyDescent="0.45">
      <c r="B1" s="33" t="s">
        <v>84</v>
      </c>
    </row>
    <row r="2" spans="2:13" ht="30" customHeight="1" x14ac:dyDescent="0.45">
      <c r="B2" s="7" t="s">
        <v>9</v>
      </c>
    </row>
    <row r="3" spans="2:13" ht="30" customHeight="1" x14ac:dyDescent="0.45">
      <c r="B3" s="8" t="s">
        <v>86</v>
      </c>
      <c r="C3" s="9"/>
      <c r="D3" s="9"/>
      <c r="E3" s="9"/>
      <c r="F3" s="9"/>
      <c r="G3" s="9"/>
      <c r="H3" s="9"/>
      <c r="I3" s="9"/>
      <c r="J3" s="9"/>
      <c r="K3" s="19"/>
      <c r="L3" s="19"/>
      <c r="M3" s="19"/>
    </row>
    <row r="4" spans="2:13" ht="41" customHeight="1" x14ac:dyDescent="0.45">
      <c r="B4" s="184" t="s">
        <v>56</v>
      </c>
      <c r="C4" s="185"/>
      <c r="D4" s="185"/>
      <c r="E4" s="185"/>
      <c r="F4" s="185"/>
      <c r="G4" s="185"/>
      <c r="H4" s="186"/>
      <c r="I4" s="9"/>
      <c r="J4" s="9"/>
      <c r="K4" s="19"/>
      <c r="L4" s="19"/>
      <c r="M4" s="19"/>
    </row>
    <row r="5" spans="2:13" ht="41" customHeight="1" x14ac:dyDescent="0.45">
      <c r="B5" s="187"/>
      <c r="C5" s="188"/>
      <c r="D5" s="188"/>
      <c r="E5" s="188"/>
      <c r="F5" s="188"/>
      <c r="G5" s="188"/>
      <c r="H5" s="189"/>
      <c r="I5" s="9"/>
      <c r="J5" s="9"/>
      <c r="K5" s="19"/>
      <c r="L5" s="19"/>
      <c r="M5" s="19"/>
    </row>
    <row r="6" spans="2:13" ht="12" customHeight="1" x14ac:dyDescent="0.45">
      <c r="B6" s="20"/>
      <c r="C6" s="20"/>
      <c r="D6" s="20"/>
      <c r="E6" s="20"/>
      <c r="F6" s="20"/>
      <c r="G6" s="9"/>
      <c r="H6" s="9"/>
      <c r="I6" s="9"/>
      <c r="J6" s="9"/>
      <c r="K6" s="19"/>
      <c r="L6" s="19"/>
      <c r="M6" s="19"/>
    </row>
    <row r="7" spans="2:13" s="9" customFormat="1" ht="30" customHeight="1" x14ac:dyDescent="0.45">
      <c r="B7" s="18" t="s">
        <v>50</v>
      </c>
      <c r="C7" s="182" t="s">
        <v>852</v>
      </c>
      <c r="D7" s="183"/>
      <c r="K7" s="19"/>
      <c r="L7" s="19"/>
      <c r="M7" s="19"/>
    </row>
    <row r="8" spans="2:13" ht="20" customHeight="1" x14ac:dyDescent="0.45">
      <c r="B8" s="8"/>
      <c r="C8" s="9"/>
      <c r="D8" s="9"/>
      <c r="E8" s="9"/>
      <c r="F8" s="9"/>
      <c r="G8" s="9"/>
      <c r="H8" s="9"/>
      <c r="I8" s="9"/>
      <c r="J8" s="9"/>
      <c r="K8" s="19"/>
      <c r="L8" s="19"/>
      <c r="M8" s="19"/>
    </row>
    <row r="9" spans="2:13" ht="23" customHeight="1" x14ac:dyDescent="0.45">
      <c r="B9" s="22" t="s">
        <v>51</v>
      </c>
      <c r="C9" s="21">
        <v>0</v>
      </c>
      <c r="K9" s="34"/>
      <c r="L9" s="34"/>
      <c r="M9" s="35"/>
    </row>
    <row r="10" spans="2:13" ht="20" customHeight="1" thickBot="1" x14ac:dyDescent="0.5">
      <c r="B10" s="8"/>
      <c r="C10" s="9"/>
      <c r="D10" s="9"/>
      <c r="E10" s="9"/>
      <c r="F10" s="9"/>
      <c r="G10" s="9"/>
      <c r="H10" s="9"/>
      <c r="I10" s="9"/>
      <c r="J10" s="9"/>
      <c r="K10" s="19"/>
      <c r="L10" s="19"/>
      <c r="M10" s="19"/>
    </row>
    <row r="11" spans="2:13" ht="75" customHeight="1" thickBot="1" x14ac:dyDescent="0.5">
      <c r="B11" s="1" t="s">
        <v>0</v>
      </c>
      <c r="C11" s="1" t="s">
        <v>1</v>
      </c>
      <c r="D11" s="1" t="s">
        <v>2</v>
      </c>
      <c r="E11" s="2" t="s">
        <v>3</v>
      </c>
      <c r="F11" s="2" t="s">
        <v>77</v>
      </c>
      <c r="G11" s="2" t="s">
        <v>49</v>
      </c>
      <c r="H11" s="2" t="s">
        <v>4</v>
      </c>
      <c r="I11" s="2" t="s">
        <v>5</v>
      </c>
      <c r="J11" s="43" t="s">
        <v>76</v>
      </c>
      <c r="K11" s="2" t="s">
        <v>6</v>
      </c>
      <c r="L11" s="2" t="s">
        <v>7</v>
      </c>
      <c r="M11" s="2" t="s">
        <v>8</v>
      </c>
    </row>
    <row r="12" spans="2:13" ht="14.65" thickBot="1" x14ac:dyDescent="0.5">
      <c r="B12" s="10" t="s">
        <v>18</v>
      </c>
      <c r="C12" s="11" t="s">
        <v>15</v>
      </c>
      <c r="D12" s="12" t="s">
        <v>802</v>
      </c>
      <c r="E12" s="12" t="s">
        <v>803</v>
      </c>
      <c r="F12" s="62">
        <v>1061</v>
      </c>
      <c r="G12" s="62" t="s">
        <v>788</v>
      </c>
      <c r="H12" s="44" t="s">
        <v>78</v>
      </c>
      <c r="I12" s="11" t="s">
        <v>16</v>
      </c>
      <c r="J12" s="62" t="s">
        <v>853</v>
      </c>
      <c r="K12" s="24">
        <v>349.99</v>
      </c>
      <c r="L12" s="24">
        <v>314.99</v>
      </c>
      <c r="M12" s="180">
        <f t="shared" ref="M12:M29" si="0">(K12-L12)/K12*100%</f>
        <v>0.10000285722449212</v>
      </c>
    </row>
    <row r="13" spans="2:13" ht="14.65" thickBot="1" x14ac:dyDescent="0.5">
      <c r="B13" s="10" t="s">
        <v>18</v>
      </c>
      <c r="C13" s="11" t="s">
        <v>15</v>
      </c>
      <c r="D13" s="12" t="s">
        <v>805</v>
      </c>
      <c r="E13" s="12" t="s">
        <v>806</v>
      </c>
      <c r="F13" s="62">
        <v>1062</v>
      </c>
      <c r="G13" s="62" t="s">
        <v>788</v>
      </c>
      <c r="H13" s="44" t="s">
        <v>78</v>
      </c>
      <c r="I13" s="11" t="s">
        <v>16</v>
      </c>
      <c r="J13" s="62" t="s">
        <v>853</v>
      </c>
      <c r="K13" s="24">
        <v>349.99</v>
      </c>
      <c r="L13" s="24">
        <v>314.99</v>
      </c>
      <c r="M13" s="180">
        <f t="shared" si="0"/>
        <v>0.10000285722449212</v>
      </c>
    </row>
    <row r="14" spans="2:13" ht="14.65" thickBot="1" x14ac:dyDescent="0.5">
      <c r="B14" s="10" t="s">
        <v>18</v>
      </c>
      <c r="C14" s="11" t="s">
        <v>15</v>
      </c>
      <c r="D14" s="12" t="s">
        <v>807</v>
      </c>
      <c r="E14" s="12" t="s">
        <v>808</v>
      </c>
      <c r="F14" s="62">
        <v>1063</v>
      </c>
      <c r="G14" s="62" t="s">
        <v>788</v>
      </c>
      <c r="H14" s="44" t="s">
        <v>78</v>
      </c>
      <c r="I14" s="11" t="s">
        <v>16</v>
      </c>
      <c r="J14" s="62" t="s">
        <v>853</v>
      </c>
      <c r="K14" s="24">
        <v>349.99</v>
      </c>
      <c r="L14" s="24">
        <v>314.99</v>
      </c>
      <c r="M14" s="180">
        <f t="shared" si="0"/>
        <v>0.10000285722449212</v>
      </c>
    </row>
    <row r="15" spans="2:13" ht="14.65" thickBot="1" x14ac:dyDescent="0.5">
      <c r="B15" s="10" t="s">
        <v>18</v>
      </c>
      <c r="C15" s="11" t="s">
        <v>15</v>
      </c>
      <c r="D15" s="12" t="s">
        <v>809</v>
      </c>
      <c r="E15" s="12" t="s">
        <v>810</v>
      </c>
      <c r="F15" s="62">
        <v>1064</v>
      </c>
      <c r="G15" s="62" t="s">
        <v>788</v>
      </c>
      <c r="H15" s="44" t="s">
        <v>78</v>
      </c>
      <c r="I15" s="11" t="s">
        <v>16</v>
      </c>
      <c r="J15" s="62" t="s">
        <v>853</v>
      </c>
      <c r="K15" s="24">
        <v>349.99</v>
      </c>
      <c r="L15" s="24">
        <v>314.99</v>
      </c>
      <c r="M15" s="180">
        <f t="shared" si="0"/>
        <v>0.10000285722449212</v>
      </c>
    </row>
    <row r="16" spans="2:13" ht="14.65" thickBot="1" x14ac:dyDescent="0.5">
      <c r="B16" s="10" t="s">
        <v>18</v>
      </c>
      <c r="C16" s="11" t="s">
        <v>15</v>
      </c>
      <c r="D16" s="12" t="s">
        <v>823</v>
      </c>
      <c r="E16" s="12" t="s">
        <v>824</v>
      </c>
      <c r="F16" s="62" t="s">
        <v>825</v>
      </c>
      <c r="G16" s="62" t="s">
        <v>94</v>
      </c>
      <c r="H16" s="44" t="s">
        <v>78</v>
      </c>
      <c r="I16" s="11" t="s">
        <v>16</v>
      </c>
      <c r="J16" s="62" t="s">
        <v>853</v>
      </c>
      <c r="K16" s="24">
        <v>349.99</v>
      </c>
      <c r="L16" s="24">
        <v>314.99</v>
      </c>
      <c r="M16" s="180">
        <f t="shared" si="0"/>
        <v>0.10000285722449212</v>
      </c>
    </row>
    <row r="17" spans="2:13" ht="14.65" thickBot="1" x14ac:dyDescent="0.5">
      <c r="B17" s="10" t="s">
        <v>18</v>
      </c>
      <c r="C17" s="11" t="s">
        <v>15</v>
      </c>
      <c r="D17" s="12" t="s">
        <v>826</v>
      </c>
      <c r="E17" s="12" t="s">
        <v>827</v>
      </c>
      <c r="F17" s="62" t="s">
        <v>828</v>
      </c>
      <c r="G17" s="62" t="s">
        <v>94</v>
      </c>
      <c r="H17" s="44" t="s">
        <v>78</v>
      </c>
      <c r="I17" s="11" t="s">
        <v>16</v>
      </c>
      <c r="J17" s="62" t="s">
        <v>853</v>
      </c>
      <c r="K17" s="24">
        <v>299.99</v>
      </c>
      <c r="L17" s="24">
        <v>269.99</v>
      </c>
      <c r="M17" s="180">
        <f t="shared" si="0"/>
        <v>0.10000333344444814</v>
      </c>
    </row>
    <row r="18" spans="2:13" ht="14.65" thickBot="1" x14ac:dyDescent="0.5">
      <c r="B18" s="10" t="s">
        <v>18</v>
      </c>
      <c r="C18" s="11" t="s">
        <v>15</v>
      </c>
      <c r="D18" s="12" t="s">
        <v>811</v>
      </c>
      <c r="E18" s="12" t="s">
        <v>812</v>
      </c>
      <c r="F18" s="62" t="s">
        <v>813</v>
      </c>
      <c r="G18" s="62" t="s">
        <v>788</v>
      </c>
      <c r="H18" s="44" t="s">
        <v>78</v>
      </c>
      <c r="I18" s="11" t="s">
        <v>17</v>
      </c>
      <c r="J18" s="62" t="s">
        <v>804</v>
      </c>
      <c r="K18" s="24">
        <v>224.99</v>
      </c>
      <c r="L18" s="24">
        <v>189.99</v>
      </c>
      <c r="M18" s="180">
        <f t="shared" si="0"/>
        <v>0.15556246944308635</v>
      </c>
    </row>
    <row r="19" spans="2:13" ht="14.65" thickBot="1" x14ac:dyDescent="0.5">
      <c r="B19" s="10" t="s">
        <v>18</v>
      </c>
      <c r="C19" s="11" t="s">
        <v>15</v>
      </c>
      <c r="D19" s="12" t="s">
        <v>814</v>
      </c>
      <c r="E19" s="12" t="s">
        <v>815</v>
      </c>
      <c r="F19" s="62" t="s">
        <v>816</v>
      </c>
      <c r="G19" s="62" t="s">
        <v>788</v>
      </c>
      <c r="H19" s="44" t="s">
        <v>78</v>
      </c>
      <c r="I19" s="11" t="s">
        <v>17</v>
      </c>
      <c r="J19" s="62" t="s">
        <v>804</v>
      </c>
      <c r="K19" s="24">
        <v>224.99</v>
      </c>
      <c r="L19" s="24">
        <v>189.99</v>
      </c>
      <c r="M19" s="180">
        <f t="shared" si="0"/>
        <v>0.15556246944308635</v>
      </c>
    </row>
    <row r="20" spans="2:13" ht="14.65" thickBot="1" x14ac:dyDescent="0.5">
      <c r="B20" s="10" t="s">
        <v>18</v>
      </c>
      <c r="C20" s="11" t="s">
        <v>15</v>
      </c>
      <c r="D20" s="12" t="s">
        <v>817</v>
      </c>
      <c r="E20" s="12" t="s">
        <v>818</v>
      </c>
      <c r="F20" s="62" t="s">
        <v>819</v>
      </c>
      <c r="G20" s="62" t="s">
        <v>788</v>
      </c>
      <c r="H20" s="44" t="s">
        <v>78</v>
      </c>
      <c r="I20" s="11" t="s">
        <v>17</v>
      </c>
      <c r="J20" s="62" t="s">
        <v>804</v>
      </c>
      <c r="K20" s="24">
        <v>399.99</v>
      </c>
      <c r="L20" s="24">
        <v>279.99</v>
      </c>
      <c r="M20" s="180">
        <f t="shared" si="0"/>
        <v>0.30000750018750466</v>
      </c>
    </row>
    <row r="21" spans="2:13" ht="14.65" thickBot="1" x14ac:dyDescent="0.5">
      <c r="B21" s="10" t="s">
        <v>18</v>
      </c>
      <c r="C21" s="11" t="s">
        <v>15</v>
      </c>
      <c r="D21" s="12" t="s">
        <v>820</v>
      </c>
      <c r="E21" s="12" t="s">
        <v>821</v>
      </c>
      <c r="F21" s="62" t="s">
        <v>822</v>
      </c>
      <c r="G21" s="62" t="s">
        <v>788</v>
      </c>
      <c r="H21" s="44" t="s">
        <v>78</v>
      </c>
      <c r="I21" s="11" t="s">
        <v>17</v>
      </c>
      <c r="J21" s="62" t="s">
        <v>804</v>
      </c>
      <c r="K21" s="24">
        <v>399.99</v>
      </c>
      <c r="L21" s="24">
        <v>279.99</v>
      </c>
      <c r="M21" s="180">
        <f t="shared" si="0"/>
        <v>0.30000750018750466</v>
      </c>
    </row>
    <row r="22" spans="2:13" ht="14.65" thickBot="1" x14ac:dyDescent="0.5">
      <c r="B22" s="10" t="s">
        <v>18</v>
      </c>
      <c r="C22" s="11" t="s">
        <v>15</v>
      </c>
      <c r="D22" s="12" t="s">
        <v>829</v>
      </c>
      <c r="E22" s="12" t="s">
        <v>830</v>
      </c>
      <c r="F22" s="62" t="s">
        <v>831</v>
      </c>
      <c r="G22" s="62" t="s">
        <v>94</v>
      </c>
      <c r="H22" s="44" t="s">
        <v>78</v>
      </c>
      <c r="I22" s="11" t="s">
        <v>17</v>
      </c>
      <c r="J22" s="62" t="s">
        <v>804</v>
      </c>
      <c r="K22" s="24">
        <v>199.99</v>
      </c>
      <c r="L22" s="24">
        <v>179.99</v>
      </c>
      <c r="M22" s="180">
        <f t="shared" si="0"/>
        <v>0.10000500025001249</v>
      </c>
    </row>
    <row r="23" spans="2:13" ht="14.65" thickBot="1" x14ac:dyDescent="0.5">
      <c r="B23" s="10" t="s">
        <v>18</v>
      </c>
      <c r="C23" s="11" t="s">
        <v>15</v>
      </c>
      <c r="D23" s="12" t="s">
        <v>832</v>
      </c>
      <c r="E23" s="12" t="s">
        <v>833</v>
      </c>
      <c r="F23" s="62" t="s">
        <v>834</v>
      </c>
      <c r="G23" s="62" t="s">
        <v>94</v>
      </c>
      <c r="H23" s="44" t="s">
        <v>78</v>
      </c>
      <c r="I23" s="11" t="s">
        <v>17</v>
      </c>
      <c r="J23" s="62" t="s">
        <v>804</v>
      </c>
      <c r="K23" s="24">
        <v>159.99</v>
      </c>
      <c r="L23" s="24">
        <v>143.99</v>
      </c>
      <c r="M23" s="180">
        <f t="shared" si="0"/>
        <v>0.10000625039064941</v>
      </c>
    </row>
    <row r="24" spans="2:13" ht="14.65" thickBot="1" x14ac:dyDescent="0.5">
      <c r="B24" s="10" t="s">
        <v>19</v>
      </c>
      <c r="C24" s="11" t="s">
        <v>15</v>
      </c>
      <c r="D24" s="12" t="s">
        <v>835</v>
      </c>
      <c r="E24" s="12" t="s">
        <v>836</v>
      </c>
      <c r="F24" s="62">
        <v>1003</v>
      </c>
      <c r="G24" s="62" t="s">
        <v>788</v>
      </c>
      <c r="H24" s="44" t="s">
        <v>78</v>
      </c>
      <c r="I24" s="11" t="s">
        <v>20</v>
      </c>
      <c r="J24" s="62" t="s">
        <v>853</v>
      </c>
      <c r="K24" s="24">
        <v>249.99</v>
      </c>
      <c r="L24" s="24">
        <v>225</v>
      </c>
      <c r="M24" s="180">
        <f t="shared" si="0"/>
        <v>9.9963998559942424E-2</v>
      </c>
    </row>
    <row r="25" spans="2:13" ht="14.65" thickBot="1" x14ac:dyDescent="0.5">
      <c r="B25" s="10" t="s">
        <v>19</v>
      </c>
      <c r="C25" s="11" t="s">
        <v>15</v>
      </c>
      <c r="D25" s="12" t="s">
        <v>837</v>
      </c>
      <c r="E25" s="12" t="s">
        <v>838</v>
      </c>
      <c r="F25" s="62" t="s">
        <v>839</v>
      </c>
      <c r="G25" s="62" t="s">
        <v>94</v>
      </c>
      <c r="H25" s="44" t="s">
        <v>78</v>
      </c>
      <c r="I25" s="11" t="s">
        <v>20</v>
      </c>
      <c r="J25" s="62" t="s">
        <v>853</v>
      </c>
      <c r="K25" s="24">
        <v>299.99</v>
      </c>
      <c r="L25" s="24">
        <v>269.99</v>
      </c>
      <c r="M25" s="180">
        <f t="shared" si="0"/>
        <v>0.10000333344444814</v>
      </c>
    </row>
    <row r="26" spans="2:13" ht="14.65" thickBot="1" x14ac:dyDescent="0.5">
      <c r="B26" s="10" t="s">
        <v>19</v>
      </c>
      <c r="C26" s="11" t="s">
        <v>15</v>
      </c>
      <c r="D26" s="12" t="s">
        <v>840</v>
      </c>
      <c r="E26" s="12" t="s">
        <v>841</v>
      </c>
      <c r="F26" s="62" t="s">
        <v>842</v>
      </c>
      <c r="G26" s="62" t="s">
        <v>94</v>
      </c>
      <c r="H26" s="44" t="s">
        <v>78</v>
      </c>
      <c r="I26" s="11" t="s">
        <v>20</v>
      </c>
      <c r="J26" s="62" t="s">
        <v>853</v>
      </c>
      <c r="K26" s="24">
        <v>249.99</v>
      </c>
      <c r="L26" s="24">
        <v>225</v>
      </c>
      <c r="M26" s="180">
        <f t="shared" si="0"/>
        <v>9.9963998559942424E-2</v>
      </c>
    </row>
    <row r="27" spans="2:13" ht="14.65" thickBot="1" x14ac:dyDescent="0.5">
      <c r="B27" s="10" t="s">
        <v>19</v>
      </c>
      <c r="C27" s="11" t="s">
        <v>15</v>
      </c>
      <c r="D27" s="12" t="s">
        <v>843</v>
      </c>
      <c r="E27" s="12" t="s">
        <v>844</v>
      </c>
      <c r="F27" s="62" t="s">
        <v>845</v>
      </c>
      <c r="G27" s="62" t="s">
        <v>788</v>
      </c>
      <c r="H27" s="44" t="s">
        <v>78</v>
      </c>
      <c r="I27" s="11" t="s">
        <v>21</v>
      </c>
      <c r="J27" s="62" t="s">
        <v>853</v>
      </c>
      <c r="K27" s="24">
        <v>349.99</v>
      </c>
      <c r="L27" s="24">
        <v>314.99</v>
      </c>
      <c r="M27" s="180">
        <f t="shared" si="0"/>
        <v>0.10000285722449212</v>
      </c>
    </row>
    <row r="28" spans="2:13" ht="14.65" thickBot="1" x14ac:dyDescent="0.5">
      <c r="B28" s="10" t="s">
        <v>19</v>
      </c>
      <c r="C28" s="11" t="s">
        <v>15</v>
      </c>
      <c r="D28" s="12" t="s">
        <v>846</v>
      </c>
      <c r="E28" s="12" t="s">
        <v>847</v>
      </c>
      <c r="F28" s="62" t="s">
        <v>848</v>
      </c>
      <c r="G28" s="62" t="s">
        <v>788</v>
      </c>
      <c r="H28" s="44" t="s">
        <v>78</v>
      </c>
      <c r="I28" s="11" t="s">
        <v>21</v>
      </c>
      <c r="J28" s="62" t="s">
        <v>853</v>
      </c>
      <c r="K28" s="24">
        <v>349.99</v>
      </c>
      <c r="L28" s="24">
        <v>314.99</v>
      </c>
      <c r="M28" s="180">
        <f t="shared" si="0"/>
        <v>0.10000285722449212</v>
      </c>
    </row>
    <row r="29" spans="2:13" ht="14.65" thickBot="1" x14ac:dyDescent="0.5">
      <c r="B29" s="10" t="s">
        <v>19</v>
      </c>
      <c r="C29" s="11" t="s">
        <v>15</v>
      </c>
      <c r="D29" s="12" t="s">
        <v>849</v>
      </c>
      <c r="E29" s="12" t="s">
        <v>850</v>
      </c>
      <c r="F29" s="62" t="s">
        <v>851</v>
      </c>
      <c r="G29" s="62" t="s">
        <v>788</v>
      </c>
      <c r="H29" s="44" t="s">
        <v>78</v>
      </c>
      <c r="I29" s="11" t="s">
        <v>21</v>
      </c>
      <c r="J29" s="62" t="s">
        <v>853</v>
      </c>
      <c r="K29" s="24">
        <v>349.99</v>
      </c>
      <c r="L29" s="24">
        <v>314.99</v>
      </c>
      <c r="M29" s="180">
        <f t="shared" si="0"/>
        <v>0.10000285722449212</v>
      </c>
    </row>
    <row r="30" spans="2:13" ht="14.65" thickBot="1" x14ac:dyDescent="0.5">
      <c r="B30" s="10"/>
      <c r="C30" s="11"/>
      <c r="D30" s="12"/>
      <c r="E30" s="12"/>
      <c r="F30" s="62"/>
      <c r="G30" s="62"/>
      <c r="H30" s="44"/>
      <c r="I30" s="11"/>
      <c r="J30" s="62"/>
      <c r="K30" s="24"/>
      <c r="L30" s="24"/>
      <c r="M30" s="180"/>
    </row>
    <row r="31" spans="2:13" ht="14.65" thickBot="1" x14ac:dyDescent="0.5">
      <c r="B31" s="10"/>
      <c r="C31" s="11"/>
      <c r="D31" s="12"/>
      <c r="E31" s="12"/>
      <c r="F31" s="12"/>
      <c r="G31" s="62"/>
      <c r="H31" s="44"/>
      <c r="I31" s="11"/>
      <c r="J31" s="62"/>
      <c r="K31" s="24"/>
      <c r="L31" s="24"/>
      <c r="M31" s="180"/>
    </row>
    <row r="32" spans="2:13" ht="14.65" thickBot="1" x14ac:dyDescent="0.5">
      <c r="B32" s="10"/>
      <c r="C32" s="11"/>
      <c r="D32" s="12"/>
      <c r="E32" s="12"/>
      <c r="F32" s="12"/>
      <c r="G32" s="62"/>
      <c r="H32" s="44"/>
      <c r="I32" s="11"/>
      <c r="J32" s="62"/>
      <c r="K32" s="24"/>
      <c r="L32" s="24"/>
      <c r="M32" s="180"/>
    </row>
    <row r="33" spans="2:13" ht="14.65" thickBot="1" x14ac:dyDescent="0.5">
      <c r="B33" s="10"/>
      <c r="C33" s="11"/>
      <c r="D33" s="12"/>
      <c r="E33" s="12"/>
      <c r="F33" s="12"/>
      <c r="G33" s="62"/>
      <c r="H33" s="44"/>
      <c r="I33" s="11"/>
      <c r="J33" s="62"/>
      <c r="K33" s="24"/>
      <c r="L33" s="24"/>
      <c r="M33" s="180"/>
    </row>
    <row r="34" spans="2:13" ht="14.65" thickBot="1" x14ac:dyDescent="0.5">
      <c r="B34" s="10"/>
      <c r="C34" s="11"/>
      <c r="D34" s="12"/>
      <c r="E34" s="12"/>
      <c r="F34" s="12"/>
      <c r="G34" s="62"/>
      <c r="H34" s="44"/>
      <c r="I34" s="11"/>
      <c r="J34" s="62"/>
      <c r="K34" s="24"/>
      <c r="L34" s="24"/>
      <c r="M34" s="180"/>
    </row>
    <row r="35" spans="2:13" ht="14.65" thickBot="1" x14ac:dyDescent="0.5">
      <c r="B35" s="10"/>
      <c r="C35" s="11"/>
      <c r="D35" s="12"/>
      <c r="E35" s="12"/>
      <c r="F35" s="12"/>
      <c r="G35" s="62"/>
      <c r="H35" s="44"/>
      <c r="I35" s="11"/>
      <c r="J35" s="62"/>
      <c r="K35" s="24"/>
      <c r="L35" s="24"/>
      <c r="M35" s="180"/>
    </row>
    <row r="36" spans="2:13" ht="14.65" thickBot="1" x14ac:dyDescent="0.5">
      <c r="B36" s="10"/>
      <c r="C36" s="11"/>
      <c r="D36" s="12"/>
      <c r="E36" s="12"/>
      <c r="F36" s="12"/>
      <c r="G36" s="62"/>
      <c r="H36" s="44"/>
      <c r="I36" s="11"/>
      <c r="J36" s="62"/>
      <c r="K36" s="24"/>
      <c r="L36" s="24"/>
      <c r="M36" s="180"/>
    </row>
    <row r="37" spans="2:13" ht="14.65" thickBot="1" x14ac:dyDescent="0.5">
      <c r="B37" s="10"/>
      <c r="C37" s="11"/>
      <c r="D37" s="12"/>
      <c r="E37" s="12"/>
      <c r="F37" s="12"/>
      <c r="G37" s="62"/>
      <c r="H37" s="44"/>
      <c r="I37" s="11"/>
      <c r="J37" s="62"/>
      <c r="K37" s="24"/>
      <c r="L37" s="24"/>
      <c r="M37" s="180"/>
    </row>
    <row r="38" spans="2:13" ht="14.65" thickBot="1" x14ac:dyDescent="0.5">
      <c r="B38" s="10"/>
      <c r="C38" s="11"/>
      <c r="D38" s="12"/>
      <c r="E38" s="12"/>
      <c r="F38" s="12"/>
      <c r="G38" s="62"/>
      <c r="H38" s="45"/>
      <c r="I38" s="11"/>
      <c r="J38" s="62"/>
      <c r="K38" s="24"/>
      <c r="L38" s="24"/>
      <c r="M38" s="180"/>
    </row>
    <row r="39" spans="2:13" ht="14.65" thickBot="1" x14ac:dyDescent="0.5">
      <c r="B39" s="10"/>
      <c r="C39" s="11"/>
      <c r="D39" s="12"/>
      <c r="E39" s="12"/>
      <c r="F39" s="12"/>
      <c r="G39" s="62"/>
      <c r="H39" s="45"/>
      <c r="I39" s="11"/>
      <c r="J39" s="62"/>
      <c r="K39" s="24"/>
      <c r="L39" s="24"/>
      <c r="M39" s="180"/>
    </row>
    <row r="40" spans="2:13" ht="14.65" thickBot="1" x14ac:dyDescent="0.5">
      <c r="B40" s="10"/>
      <c r="C40" s="11"/>
      <c r="D40" s="12"/>
      <c r="E40" s="12"/>
      <c r="F40" s="12"/>
      <c r="G40" s="62"/>
      <c r="H40" s="45"/>
      <c r="I40" s="11"/>
      <c r="J40" s="62"/>
      <c r="K40" s="24"/>
      <c r="L40" s="24"/>
      <c r="M40" s="180"/>
    </row>
    <row r="41" spans="2:13" ht="14.65" thickBot="1" x14ac:dyDescent="0.5">
      <c r="B41" s="10"/>
      <c r="C41" s="11"/>
      <c r="D41" s="12"/>
      <c r="E41" s="12"/>
      <c r="F41" s="12"/>
      <c r="G41" s="62"/>
      <c r="H41" s="45"/>
      <c r="I41" s="11"/>
      <c r="J41" s="62"/>
      <c r="K41" s="24"/>
      <c r="L41" s="24"/>
      <c r="M41" s="180"/>
    </row>
    <row r="42" spans="2:13" ht="14.65" thickBot="1" x14ac:dyDescent="0.5">
      <c r="B42" s="10"/>
      <c r="C42" s="11"/>
      <c r="D42" s="12"/>
      <c r="E42" s="12"/>
      <c r="F42" s="12"/>
      <c r="G42" s="62"/>
      <c r="H42" s="45"/>
      <c r="I42" s="11"/>
      <c r="J42" s="62"/>
      <c r="K42" s="24"/>
      <c r="L42" s="24"/>
      <c r="M42" s="180"/>
    </row>
    <row r="43" spans="2:13" ht="14.65" thickBot="1" x14ac:dyDescent="0.5">
      <c r="B43" s="10"/>
      <c r="C43" s="11"/>
      <c r="D43" s="12"/>
      <c r="E43" s="12"/>
      <c r="F43" s="12"/>
      <c r="G43" s="62"/>
      <c r="H43" s="45"/>
      <c r="I43" s="11"/>
      <c r="J43" s="62"/>
      <c r="K43" s="24"/>
      <c r="L43" s="24"/>
      <c r="M43" s="180"/>
    </row>
    <row r="44" spans="2:13" ht="14.65" thickBot="1" x14ac:dyDescent="0.5">
      <c r="B44" s="10"/>
      <c r="C44" s="11"/>
      <c r="D44" s="12"/>
      <c r="E44" s="12"/>
      <c r="F44" s="12"/>
      <c r="G44" s="62"/>
      <c r="H44" s="45"/>
      <c r="I44" s="11"/>
      <c r="J44" s="62"/>
      <c r="K44" s="24"/>
      <c r="L44" s="24"/>
      <c r="M44" s="180"/>
    </row>
    <row r="45" spans="2:13" ht="14.65" thickBot="1" x14ac:dyDescent="0.5">
      <c r="B45" s="10"/>
      <c r="C45" s="11"/>
      <c r="D45" s="12"/>
      <c r="E45" s="12"/>
      <c r="F45" s="12"/>
      <c r="G45" s="62"/>
      <c r="H45" s="45"/>
      <c r="I45" s="11"/>
      <c r="J45" s="62"/>
      <c r="K45" s="24"/>
      <c r="L45" s="24"/>
      <c r="M45" s="180"/>
    </row>
    <row r="46" spans="2:13" ht="14.65" thickBot="1" x14ac:dyDescent="0.5">
      <c r="B46" s="10"/>
      <c r="C46" s="11"/>
      <c r="D46" s="12"/>
      <c r="E46" s="12"/>
      <c r="F46" s="12"/>
      <c r="G46" s="62"/>
      <c r="H46" s="45"/>
      <c r="I46" s="11"/>
      <c r="J46" s="62"/>
      <c r="K46" s="24"/>
      <c r="L46" s="24"/>
      <c r="M46" s="180"/>
    </row>
    <row r="47" spans="2:13" ht="14.65" thickBot="1" x14ac:dyDescent="0.5">
      <c r="B47" s="10"/>
      <c r="C47" s="11"/>
      <c r="D47" s="12"/>
      <c r="E47" s="12"/>
      <c r="F47" s="12"/>
      <c r="G47" s="62"/>
      <c r="H47" s="45"/>
      <c r="I47" s="11"/>
      <c r="J47" s="62"/>
      <c r="K47" s="24"/>
      <c r="L47" s="24"/>
      <c r="M47" s="180"/>
    </row>
    <row r="48" spans="2:13" ht="14.65" thickBot="1" x14ac:dyDescent="0.5">
      <c r="B48" s="10"/>
      <c r="C48" s="11"/>
      <c r="D48" s="12"/>
      <c r="E48" s="12"/>
      <c r="F48" s="12"/>
      <c r="G48" s="62"/>
      <c r="H48" s="45"/>
      <c r="I48" s="11"/>
      <c r="J48" s="62"/>
      <c r="K48" s="24"/>
      <c r="L48" s="24"/>
      <c r="M48" s="180"/>
    </row>
    <row r="49" spans="2:13" ht="14.65" thickBot="1" x14ac:dyDescent="0.5">
      <c r="B49" s="10"/>
      <c r="C49" s="11"/>
      <c r="D49" s="12"/>
      <c r="E49" s="12"/>
      <c r="F49" s="12"/>
      <c r="G49" s="62"/>
      <c r="H49" s="45"/>
      <c r="I49" s="11"/>
      <c r="J49" s="62"/>
      <c r="K49" s="24"/>
      <c r="L49" s="24"/>
      <c r="M49" s="180"/>
    </row>
    <row r="50" spans="2:13" ht="14.65" thickBot="1" x14ac:dyDescent="0.5">
      <c r="B50" s="10"/>
      <c r="C50" s="11"/>
      <c r="D50" s="12"/>
      <c r="E50" s="12"/>
      <c r="F50" s="12"/>
      <c r="G50" s="62"/>
      <c r="H50" s="45"/>
      <c r="I50" s="11"/>
      <c r="J50" s="62"/>
      <c r="K50" s="24"/>
      <c r="L50" s="24"/>
      <c r="M50" s="180"/>
    </row>
    <row r="51" spans="2:13" ht="14.65" thickBot="1" x14ac:dyDescent="0.5">
      <c r="B51" s="10"/>
      <c r="C51" s="11"/>
      <c r="D51" s="12"/>
      <c r="E51" s="12"/>
      <c r="F51" s="12"/>
      <c r="G51" s="62"/>
      <c r="H51" s="45"/>
      <c r="I51" s="11"/>
      <c r="J51" s="62"/>
      <c r="K51" s="24"/>
      <c r="L51" s="24"/>
      <c r="M51" s="180"/>
    </row>
    <row r="52" spans="2:13" ht="14.65" thickBot="1" x14ac:dyDescent="0.5">
      <c r="B52" s="10"/>
      <c r="C52" s="11"/>
      <c r="D52" s="12"/>
      <c r="E52" s="12"/>
      <c r="F52" s="12"/>
      <c r="G52" s="62"/>
      <c r="H52" s="45"/>
      <c r="I52" s="11"/>
      <c r="J52" s="62"/>
      <c r="K52" s="24"/>
      <c r="L52" s="24"/>
      <c r="M52" s="180"/>
    </row>
    <row r="53" spans="2:13" ht="14.65" thickBot="1" x14ac:dyDescent="0.5">
      <c r="B53" s="10"/>
      <c r="C53" s="11"/>
      <c r="D53" s="12"/>
      <c r="E53" s="12"/>
      <c r="F53" s="12"/>
      <c r="G53" s="62"/>
      <c r="H53" s="45"/>
      <c r="I53" s="11"/>
      <c r="J53" s="62"/>
      <c r="K53" s="24"/>
      <c r="L53" s="24"/>
      <c r="M53" s="180"/>
    </row>
    <row r="54" spans="2:13" ht="14.65" thickBot="1" x14ac:dyDescent="0.5">
      <c r="B54" s="10"/>
      <c r="C54" s="11"/>
      <c r="D54" s="12"/>
      <c r="E54" s="12"/>
      <c r="F54" s="12"/>
      <c r="G54" s="62"/>
      <c r="H54" s="45"/>
      <c r="I54" s="11"/>
      <c r="J54" s="62"/>
      <c r="K54" s="24"/>
      <c r="L54" s="24"/>
      <c r="M54" s="180"/>
    </row>
    <row r="55" spans="2:13" ht="14.65" thickBot="1" x14ac:dyDescent="0.5">
      <c r="B55" s="10"/>
      <c r="C55" s="11"/>
      <c r="D55" s="12"/>
      <c r="E55" s="12"/>
      <c r="F55" s="12"/>
      <c r="G55" s="62"/>
      <c r="H55" s="45"/>
      <c r="I55" s="11"/>
      <c r="J55" s="62"/>
      <c r="K55" s="24"/>
      <c r="L55" s="24"/>
      <c r="M55" s="180"/>
    </row>
    <row r="56" spans="2:13" ht="14.65" thickBot="1" x14ac:dyDescent="0.5">
      <c r="B56" s="10"/>
      <c r="C56" s="11"/>
      <c r="D56" s="12"/>
      <c r="E56" s="12"/>
      <c r="F56" s="12"/>
      <c r="G56" s="62"/>
      <c r="H56" s="45"/>
      <c r="I56" s="11"/>
      <c r="J56" s="62"/>
      <c r="K56" s="24"/>
      <c r="L56" s="24"/>
      <c r="M56" s="180"/>
    </row>
    <row r="57" spans="2:13" ht="14.65" thickBot="1" x14ac:dyDescent="0.5">
      <c r="B57" s="10"/>
      <c r="C57" s="11"/>
      <c r="D57" s="12"/>
      <c r="E57" s="12"/>
      <c r="F57" s="12"/>
      <c r="G57" s="62"/>
      <c r="H57" s="45"/>
      <c r="I57" s="11"/>
      <c r="J57" s="62"/>
      <c r="K57" s="24"/>
      <c r="L57" s="24"/>
      <c r="M57" s="180"/>
    </row>
    <row r="58" spans="2:13" ht="14.65" thickBot="1" x14ac:dyDescent="0.5">
      <c r="B58" s="10"/>
      <c r="C58" s="11"/>
      <c r="D58" s="12"/>
      <c r="E58" s="12"/>
      <c r="F58" s="12"/>
      <c r="G58" s="62"/>
      <c r="H58" s="45"/>
      <c r="I58" s="11"/>
      <c r="J58" s="62"/>
      <c r="K58" s="24"/>
      <c r="L58" s="24"/>
      <c r="M58" s="180"/>
    </row>
    <row r="59" spans="2:13" ht="14.65" thickBot="1" x14ac:dyDescent="0.5">
      <c r="B59" s="10"/>
      <c r="C59" s="11"/>
      <c r="D59" s="12"/>
      <c r="E59" s="12"/>
      <c r="F59" s="12"/>
      <c r="G59" s="62"/>
      <c r="H59" s="45"/>
      <c r="I59" s="11"/>
      <c r="J59" s="62"/>
      <c r="K59" s="24"/>
      <c r="L59" s="24"/>
      <c r="M59" s="180"/>
    </row>
    <row r="60" spans="2:13" ht="14.65" thickBot="1" x14ac:dyDescent="0.5">
      <c r="B60" s="10"/>
      <c r="C60" s="11"/>
      <c r="D60" s="12"/>
      <c r="E60" s="12"/>
      <c r="F60" s="12"/>
      <c r="G60" s="62"/>
      <c r="H60" s="45"/>
      <c r="I60" s="11"/>
      <c r="J60" s="62"/>
      <c r="K60" s="24"/>
      <c r="L60" s="24"/>
      <c r="M60" s="180"/>
    </row>
    <row r="61" spans="2:13" ht="14.65" thickBot="1" x14ac:dyDescent="0.5">
      <c r="B61" s="10"/>
      <c r="C61" s="11"/>
      <c r="D61" s="12"/>
      <c r="E61" s="12"/>
      <c r="F61" s="12"/>
      <c r="G61" s="62"/>
      <c r="H61" s="45"/>
      <c r="I61" s="11"/>
      <c r="J61" s="62"/>
      <c r="K61" s="24"/>
      <c r="L61" s="24"/>
      <c r="M61" s="180"/>
    </row>
    <row r="62" spans="2:13" ht="14.65" thickBot="1" x14ac:dyDescent="0.5">
      <c r="B62" s="10"/>
      <c r="C62" s="11"/>
      <c r="D62" s="12"/>
      <c r="E62" s="12"/>
      <c r="F62" s="12"/>
      <c r="G62" s="62"/>
      <c r="H62" s="45"/>
      <c r="I62" s="11"/>
      <c r="J62" s="62"/>
      <c r="K62" s="24"/>
      <c r="L62" s="24"/>
      <c r="M62" s="180"/>
    </row>
    <row r="63" spans="2:13" ht="14.65" thickBot="1" x14ac:dyDescent="0.5">
      <c r="B63" s="10"/>
      <c r="C63" s="11"/>
      <c r="D63" s="12"/>
      <c r="E63" s="12"/>
      <c r="F63" s="12"/>
      <c r="G63" s="62"/>
      <c r="H63" s="45"/>
      <c r="I63" s="11"/>
      <c r="J63" s="62"/>
      <c r="K63" s="24"/>
      <c r="L63" s="24"/>
      <c r="M63" s="180"/>
    </row>
    <row r="64" spans="2:13" ht="14.65" thickBot="1" x14ac:dyDescent="0.5">
      <c r="B64" s="10"/>
      <c r="C64" s="11"/>
      <c r="D64" s="12"/>
      <c r="E64" s="12"/>
      <c r="F64" s="12"/>
      <c r="G64" s="62"/>
      <c r="H64" s="45"/>
      <c r="I64" s="11"/>
      <c r="J64" s="62"/>
      <c r="K64" s="24"/>
      <c r="L64" s="24"/>
      <c r="M64" s="180"/>
    </row>
    <row r="65" spans="2:13" ht="14.65" thickBot="1" x14ac:dyDescent="0.5">
      <c r="B65" s="10"/>
      <c r="C65" s="11"/>
      <c r="D65" s="12"/>
      <c r="E65" s="12"/>
      <c r="F65" s="12"/>
      <c r="G65" s="62"/>
      <c r="H65" s="45"/>
      <c r="I65" s="11"/>
      <c r="J65" s="62"/>
      <c r="K65" s="24"/>
      <c r="L65" s="24"/>
      <c r="M65" s="180"/>
    </row>
    <row r="66" spans="2:13" ht="14.65" thickBot="1" x14ac:dyDescent="0.5">
      <c r="B66" s="10"/>
      <c r="C66" s="11"/>
      <c r="D66" s="12"/>
      <c r="E66" s="12"/>
      <c r="F66" s="12"/>
      <c r="G66" s="62"/>
      <c r="H66" s="45"/>
      <c r="I66" s="11"/>
      <c r="J66" s="62"/>
      <c r="K66" s="24"/>
      <c r="L66" s="24"/>
      <c r="M66" s="180"/>
    </row>
    <row r="67" spans="2:13" ht="14.65" thickBot="1" x14ac:dyDescent="0.5">
      <c r="B67" s="10"/>
      <c r="C67" s="11"/>
      <c r="D67" s="12"/>
      <c r="E67" s="12"/>
      <c r="F67" s="12"/>
      <c r="G67" s="62"/>
      <c r="H67" s="45"/>
      <c r="I67" s="11"/>
      <c r="J67" s="62"/>
      <c r="K67" s="24"/>
      <c r="L67" s="24"/>
      <c r="M67" s="180"/>
    </row>
    <row r="68" spans="2:13" ht="14.65" thickBot="1" x14ac:dyDescent="0.5">
      <c r="B68" s="10"/>
      <c r="C68" s="11"/>
      <c r="D68" s="12"/>
      <c r="E68" s="12"/>
      <c r="F68" s="12"/>
      <c r="G68" s="62"/>
      <c r="H68" s="45"/>
      <c r="I68" s="11"/>
      <c r="J68" s="62"/>
      <c r="K68" s="24"/>
      <c r="L68" s="24"/>
      <c r="M68" s="180"/>
    </row>
    <row r="69" spans="2:13" ht="14.65" thickBot="1" x14ac:dyDescent="0.5">
      <c r="B69" s="10"/>
      <c r="C69" s="11"/>
      <c r="D69" s="12"/>
      <c r="E69" s="12"/>
      <c r="F69" s="12"/>
      <c r="G69" s="62"/>
      <c r="H69" s="45"/>
      <c r="I69" s="11"/>
      <c r="J69" s="62"/>
      <c r="K69" s="24"/>
      <c r="L69" s="24"/>
      <c r="M69" s="180"/>
    </row>
    <row r="70" spans="2:13" ht="14.65" thickBot="1" x14ac:dyDescent="0.5">
      <c r="B70" s="10"/>
      <c r="C70" s="11"/>
      <c r="D70" s="12"/>
      <c r="E70" s="12"/>
      <c r="F70" s="12"/>
      <c r="G70" s="62"/>
      <c r="H70" s="45"/>
      <c r="I70" s="11"/>
      <c r="J70" s="62"/>
      <c r="K70" s="24"/>
      <c r="L70" s="24"/>
      <c r="M70" s="180"/>
    </row>
    <row r="71" spans="2:13" ht="14.65" thickBot="1" x14ac:dyDescent="0.5">
      <c r="B71" s="10"/>
      <c r="C71" s="11"/>
      <c r="D71" s="12"/>
      <c r="E71" s="12"/>
      <c r="F71" s="12"/>
      <c r="G71" s="62"/>
      <c r="H71" s="45"/>
      <c r="I71" s="11"/>
      <c r="J71" s="62"/>
      <c r="K71" s="24"/>
      <c r="L71" s="24"/>
      <c r="M71" s="180"/>
    </row>
    <row r="72" spans="2:13" ht="14.65" thickBot="1" x14ac:dyDescent="0.5">
      <c r="B72" s="10"/>
      <c r="C72" s="11"/>
      <c r="D72" s="12"/>
      <c r="E72" s="12"/>
      <c r="F72" s="12"/>
      <c r="G72" s="62"/>
      <c r="H72" s="45"/>
      <c r="I72" s="11"/>
      <c r="J72" s="62"/>
      <c r="K72" s="24"/>
      <c r="L72" s="24"/>
      <c r="M72" s="180"/>
    </row>
    <row r="73" spans="2:13" ht="14.65" thickBot="1" x14ac:dyDescent="0.5">
      <c r="B73" s="10"/>
      <c r="C73" s="11"/>
      <c r="D73" s="12"/>
      <c r="E73" s="12"/>
      <c r="F73" s="12"/>
      <c r="G73" s="62"/>
      <c r="H73" s="45"/>
      <c r="I73" s="11"/>
      <c r="J73" s="62"/>
      <c r="K73" s="24"/>
      <c r="L73" s="24"/>
      <c r="M73" s="180"/>
    </row>
    <row r="74" spans="2:13" ht="14.65" thickBot="1" x14ac:dyDescent="0.5">
      <c r="B74" s="10"/>
      <c r="C74" s="11"/>
      <c r="D74" s="12"/>
      <c r="E74" s="12"/>
      <c r="F74" s="12"/>
      <c r="G74" s="62"/>
      <c r="H74" s="45"/>
      <c r="I74" s="11"/>
      <c r="J74" s="62"/>
      <c r="K74" s="24"/>
      <c r="L74" s="24"/>
      <c r="M74" s="180"/>
    </row>
    <row r="75" spans="2:13" ht="14.65" thickBot="1" x14ac:dyDescent="0.5">
      <c r="B75" s="10"/>
      <c r="C75" s="11"/>
      <c r="D75" s="12"/>
      <c r="E75" s="12"/>
      <c r="F75" s="12"/>
      <c r="G75" s="62"/>
      <c r="H75" s="45"/>
      <c r="I75" s="11"/>
      <c r="J75" s="62"/>
      <c r="K75" s="24"/>
      <c r="L75" s="24"/>
      <c r="M75" s="180"/>
    </row>
    <row r="76" spans="2:13" ht="14.65" thickBot="1" x14ac:dyDescent="0.5">
      <c r="B76" s="10"/>
      <c r="C76" s="11"/>
      <c r="D76" s="12"/>
      <c r="E76" s="12"/>
      <c r="F76" s="12"/>
      <c r="G76" s="62"/>
      <c r="H76" s="45"/>
      <c r="I76" s="11"/>
      <c r="J76" s="62"/>
      <c r="K76" s="24"/>
      <c r="L76" s="24"/>
      <c r="M76" s="180"/>
    </row>
    <row r="77" spans="2:13" ht="14.65" thickBot="1" x14ac:dyDescent="0.5">
      <c r="B77" s="10"/>
      <c r="C77" s="11"/>
      <c r="D77" s="12"/>
      <c r="E77" s="12"/>
      <c r="F77" s="12"/>
      <c r="G77" s="62"/>
      <c r="H77" s="45"/>
      <c r="I77" s="11"/>
      <c r="J77" s="62"/>
      <c r="K77" s="24"/>
      <c r="L77" s="24"/>
      <c r="M77" s="180"/>
    </row>
    <row r="78" spans="2:13" ht="14.65" thickBot="1" x14ac:dyDescent="0.5">
      <c r="B78" s="10"/>
      <c r="C78" s="11"/>
      <c r="D78" s="12"/>
      <c r="E78" s="12"/>
      <c r="F78" s="12"/>
      <c r="G78" s="62"/>
      <c r="H78" s="45"/>
      <c r="I78" s="11"/>
      <c r="J78" s="62"/>
      <c r="K78" s="24"/>
      <c r="L78" s="24"/>
      <c r="M78" s="180"/>
    </row>
    <row r="79" spans="2:13" ht="14.65" thickBot="1" x14ac:dyDescent="0.5">
      <c r="B79" s="10"/>
      <c r="C79" s="11"/>
      <c r="D79" s="12"/>
      <c r="E79" s="12"/>
      <c r="F79" s="12"/>
      <c r="G79" s="62"/>
      <c r="H79" s="45"/>
      <c r="I79" s="11"/>
      <c r="J79" s="62"/>
      <c r="K79" s="24"/>
      <c r="L79" s="24"/>
      <c r="M79" s="180"/>
    </row>
    <row r="80" spans="2:13" ht="14.65" thickBot="1" x14ac:dyDescent="0.5">
      <c r="B80" s="10"/>
      <c r="C80" s="11"/>
      <c r="D80" s="12"/>
      <c r="E80" s="12"/>
      <c r="F80" s="12"/>
      <c r="G80" s="62"/>
      <c r="H80" s="45"/>
      <c r="I80" s="11"/>
      <c r="J80" s="62"/>
      <c r="K80" s="24"/>
      <c r="L80" s="24"/>
      <c r="M80" s="180"/>
    </row>
    <row r="81" spans="2:13" ht="14.65" thickBot="1" x14ac:dyDescent="0.5">
      <c r="B81" s="10"/>
      <c r="C81" s="11"/>
      <c r="D81" s="12"/>
      <c r="E81" s="12"/>
      <c r="F81" s="12"/>
      <c r="G81" s="62"/>
      <c r="H81" s="45"/>
      <c r="I81" s="11"/>
      <c r="J81" s="62"/>
      <c r="K81" s="24"/>
      <c r="L81" s="24"/>
      <c r="M81" s="180"/>
    </row>
    <row r="82" spans="2:13" ht="14.65" thickBot="1" x14ac:dyDescent="0.5">
      <c r="B82" s="10"/>
      <c r="C82" s="11"/>
      <c r="D82" s="12"/>
      <c r="E82" s="12"/>
      <c r="F82" s="12"/>
      <c r="G82" s="62"/>
      <c r="H82" s="45"/>
      <c r="I82" s="11"/>
      <c r="J82" s="62"/>
      <c r="K82" s="24"/>
      <c r="L82" s="24"/>
      <c r="M82" s="180"/>
    </row>
    <row r="83" spans="2:13" ht="14.65" thickBot="1" x14ac:dyDescent="0.5">
      <c r="B83" s="10"/>
      <c r="C83" s="11"/>
      <c r="D83" s="12"/>
      <c r="E83" s="12"/>
      <c r="F83" s="12"/>
      <c r="G83" s="62"/>
      <c r="H83" s="45"/>
      <c r="I83" s="11"/>
      <c r="J83" s="62"/>
      <c r="K83" s="24"/>
      <c r="L83" s="24"/>
      <c r="M83" s="180"/>
    </row>
    <row r="84" spans="2:13" ht="14.65" thickBot="1" x14ac:dyDescent="0.5">
      <c r="B84" s="10"/>
      <c r="C84" s="11"/>
      <c r="D84" s="12"/>
      <c r="E84" s="12"/>
      <c r="F84" s="12"/>
      <c r="G84" s="62"/>
      <c r="H84" s="45"/>
      <c r="I84" s="11"/>
      <c r="J84" s="62"/>
      <c r="K84" s="24"/>
      <c r="L84" s="24"/>
      <c r="M84" s="180"/>
    </row>
    <row r="85" spans="2:13" ht="14.65" thickBot="1" x14ac:dyDescent="0.5">
      <c r="B85" s="10"/>
      <c r="C85" s="11"/>
      <c r="D85" s="12"/>
      <c r="E85" s="12"/>
      <c r="F85" s="12"/>
      <c r="G85" s="62"/>
      <c r="H85" s="45"/>
      <c r="I85" s="11"/>
      <c r="J85" s="62"/>
      <c r="K85" s="24"/>
      <c r="L85" s="24"/>
      <c r="M85" s="180"/>
    </row>
    <row r="86" spans="2:13" ht="14.65" thickBot="1" x14ac:dyDescent="0.5">
      <c r="B86" s="10"/>
      <c r="C86" s="11"/>
      <c r="D86" s="12"/>
      <c r="E86" s="12"/>
      <c r="F86" s="12"/>
      <c r="G86" s="62"/>
      <c r="H86" s="45"/>
      <c r="I86" s="11"/>
      <c r="J86" s="62"/>
      <c r="K86" s="24"/>
      <c r="L86" s="24"/>
      <c r="M86" s="180"/>
    </row>
    <row r="87" spans="2:13" ht="14.65" thickBot="1" x14ac:dyDescent="0.5">
      <c r="B87" s="10"/>
      <c r="C87" s="11"/>
      <c r="D87" s="12"/>
      <c r="E87" s="12"/>
      <c r="F87" s="12"/>
      <c r="G87" s="62"/>
      <c r="H87" s="45"/>
      <c r="I87" s="11"/>
      <c r="J87" s="62"/>
      <c r="K87" s="24"/>
      <c r="L87" s="24"/>
      <c r="M87" s="180"/>
    </row>
    <row r="88" spans="2:13" ht="14.65" thickBot="1" x14ac:dyDescent="0.5">
      <c r="B88" s="10"/>
      <c r="C88" s="11"/>
      <c r="D88" s="12"/>
      <c r="E88" s="12"/>
      <c r="F88" s="12"/>
      <c r="G88" s="62"/>
      <c r="H88" s="45"/>
      <c r="I88" s="11"/>
      <c r="J88" s="62"/>
      <c r="K88" s="24"/>
      <c r="L88" s="24"/>
      <c r="M88" s="180"/>
    </row>
    <row r="89" spans="2:13" ht="14.65" thickBot="1" x14ac:dyDescent="0.5">
      <c r="B89" s="10"/>
      <c r="C89" s="11"/>
      <c r="D89" s="12"/>
      <c r="E89" s="12"/>
      <c r="F89" s="12"/>
      <c r="G89" s="62"/>
      <c r="H89" s="45"/>
      <c r="I89" s="11"/>
      <c r="J89" s="62"/>
      <c r="K89" s="24"/>
      <c r="L89" s="24"/>
      <c r="M89" s="180"/>
    </row>
    <row r="90" spans="2:13" ht="14.65" thickBot="1" x14ac:dyDescent="0.5">
      <c r="B90" s="10"/>
      <c r="C90" s="11"/>
      <c r="D90" s="12"/>
      <c r="E90" s="12"/>
      <c r="F90" s="12"/>
      <c r="G90" s="62"/>
      <c r="H90" s="45"/>
      <c r="I90" s="11"/>
      <c r="J90" s="62"/>
      <c r="K90" s="24"/>
      <c r="L90" s="24"/>
      <c r="M90" s="180"/>
    </row>
    <row r="91" spans="2:13" ht="14.65" thickBot="1" x14ac:dyDescent="0.5">
      <c r="B91" s="10"/>
      <c r="C91" s="11"/>
      <c r="D91" s="12"/>
      <c r="E91" s="12"/>
      <c r="F91" s="12"/>
      <c r="G91" s="62"/>
      <c r="H91" s="45"/>
      <c r="I91" s="11"/>
      <c r="J91" s="62"/>
      <c r="K91" s="24"/>
      <c r="L91" s="24"/>
      <c r="M91" s="180"/>
    </row>
    <row r="92" spans="2:13" ht="14.65" thickBot="1" x14ac:dyDescent="0.5">
      <c r="B92" s="10"/>
      <c r="C92" s="11"/>
      <c r="D92" s="12"/>
      <c r="E92" s="12"/>
      <c r="F92" s="12"/>
      <c r="G92" s="62"/>
      <c r="H92" s="45"/>
      <c r="I92" s="11"/>
      <c r="J92" s="62"/>
      <c r="K92" s="24"/>
      <c r="L92" s="24"/>
      <c r="M92" s="180"/>
    </row>
    <row r="93" spans="2:13" ht="14.65" thickBot="1" x14ac:dyDescent="0.5">
      <c r="B93" s="10"/>
      <c r="C93" s="11"/>
      <c r="D93" s="12"/>
      <c r="E93" s="12"/>
      <c r="F93" s="12"/>
      <c r="G93" s="62"/>
      <c r="H93" s="45"/>
      <c r="I93" s="11"/>
      <c r="J93" s="62"/>
      <c r="K93" s="24"/>
      <c r="L93" s="24"/>
      <c r="M93" s="180"/>
    </row>
    <row r="94" spans="2:13" ht="14.65" thickBot="1" x14ac:dyDescent="0.5">
      <c r="B94" s="10"/>
      <c r="C94" s="11"/>
      <c r="D94" s="12"/>
      <c r="E94" s="12"/>
      <c r="F94" s="12"/>
      <c r="G94" s="62"/>
      <c r="H94" s="45"/>
      <c r="I94" s="11"/>
      <c r="J94" s="62"/>
      <c r="K94" s="24"/>
      <c r="L94" s="24"/>
      <c r="M94" s="180"/>
    </row>
    <row r="95" spans="2:13" ht="14.65" thickBot="1" x14ac:dyDescent="0.5">
      <c r="B95" s="10"/>
      <c r="C95" s="11"/>
      <c r="D95" s="12"/>
      <c r="E95" s="12"/>
      <c r="F95" s="12"/>
      <c r="G95" s="62"/>
      <c r="H95" s="45"/>
      <c r="I95" s="11"/>
      <c r="J95" s="62"/>
      <c r="K95" s="24"/>
      <c r="L95" s="24"/>
      <c r="M95" s="180"/>
    </row>
    <row r="96" spans="2:13" ht="14.65" thickBot="1" x14ac:dyDescent="0.5">
      <c r="B96" s="10"/>
      <c r="C96" s="11"/>
      <c r="D96" s="12"/>
      <c r="E96" s="12"/>
      <c r="F96" s="12"/>
      <c r="G96" s="62"/>
      <c r="H96" s="45"/>
      <c r="I96" s="11"/>
      <c r="J96" s="62"/>
      <c r="K96" s="24"/>
      <c r="L96" s="24"/>
      <c r="M96" s="180"/>
    </row>
    <row r="97" spans="2:13" ht="14.65" thickBot="1" x14ac:dyDescent="0.5">
      <c r="B97" s="10"/>
      <c r="C97" s="11"/>
      <c r="D97" s="12"/>
      <c r="E97" s="12"/>
      <c r="F97" s="12"/>
      <c r="G97" s="62"/>
      <c r="H97" s="45"/>
      <c r="I97" s="11"/>
      <c r="J97" s="62"/>
      <c r="K97" s="24"/>
      <c r="L97" s="24"/>
      <c r="M97" s="180"/>
    </row>
    <row r="98" spans="2:13" ht="14.65" thickBot="1" x14ac:dyDescent="0.5">
      <c r="B98" s="10"/>
      <c r="C98" s="11"/>
      <c r="D98" s="12"/>
      <c r="E98" s="12"/>
      <c r="F98" s="12"/>
      <c r="G98" s="62"/>
      <c r="H98" s="45"/>
      <c r="I98" s="11"/>
      <c r="J98" s="62"/>
      <c r="K98" s="24"/>
      <c r="L98" s="24"/>
      <c r="M98" s="180"/>
    </row>
    <row r="99" spans="2:13" ht="14.65" thickBot="1" x14ac:dyDescent="0.5">
      <c r="B99" s="10"/>
      <c r="C99" s="11"/>
      <c r="D99" s="12"/>
      <c r="E99" s="12"/>
      <c r="F99" s="12"/>
      <c r="G99" s="62"/>
      <c r="H99" s="45"/>
      <c r="I99" s="11"/>
      <c r="J99" s="62"/>
      <c r="K99" s="24"/>
      <c r="L99" s="24"/>
      <c r="M99" s="180"/>
    </row>
    <row r="100" spans="2:13" ht="14.65" thickBot="1" x14ac:dyDescent="0.5">
      <c r="B100" s="10"/>
      <c r="C100" s="11"/>
      <c r="D100" s="12"/>
      <c r="E100" s="12"/>
      <c r="F100" s="12"/>
      <c r="G100" s="62"/>
      <c r="H100" s="45"/>
      <c r="I100" s="11"/>
      <c r="J100" s="62"/>
      <c r="K100" s="24"/>
      <c r="L100" s="24"/>
      <c r="M100" s="180"/>
    </row>
    <row r="101" spans="2:13" ht="14.65" thickBot="1" x14ac:dyDescent="0.5">
      <c r="B101" s="10"/>
      <c r="C101" s="11"/>
      <c r="D101" s="12"/>
      <c r="E101" s="12"/>
      <c r="F101" s="12"/>
      <c r="G101" s="62"/>
      <c r="H101" s="45"/>
      <c r="I101" s="11"/>
      <c r="J101" s="62"/>
      <c r="K101" s="24"/>
      <c r="L101" s="24"/>
      <c r="M101" s="180"/>
    </row>
    <row r="102" spans="2:13" ht="14.65" thickBot="1" x14ac:dyDescent="0.5">
      <c r="B102" s="10"/>
      <c r="C102" s="11"/>
      <c r="D102" s="12"/>
      <c r="E102" s="12"/>
      <c r="F102" s="12"/>
      <c r="G102" s="62"/>
      <c r="H102" s="45"/>
      <c r="I102" s="11"/>
      <c r="J102" s="62"/>
      <c r="K102" s="24"/>
      <c r="L102" s="24"/>
      <c r="M102" s="180"/>
    </row>
    <row r="103" spans="2:13" ht="14.65" thickBot="1" x14ac:dyDescent="0.5">
      <c r="B103" s="10"/>
      <c r="C103" s="11"/>
      <c r="D103" s="12"/>
      <c r="E103" s="12"/>
      <c r="F103" s="12"/>
      <c r="G103" s="62"/>
      <c r="H103" s="45"/>
      <c r="I103" s="11"/>
      <c r="J103" s="62"/>
      <c r="K103" s="24"/>
      <c r="L103" s="24"/>
      <c r="M103" s="180"/>
    </row>
    <row r="104" spans="2:13" ht="14.65" thickBot="1" x14ac:dyDescent="0.5">
      <c r="B104" s="10"/>
      <c r="C104" s="11"/>
      <c r="D104" s="12"/>
      <c r="E104" s="12"/>
      <c r="F104" s="12"/>
      <c r="G104" s="62"/>
      <c r="H104" s="45"/>
      <c r="I104" s="11"/>
      <c r="J104" s="62"/>
      <c r="K104" s="24"/>
      <c r="L104" s="24"/>
      <c r="M104" s="180"/>
    </row>
    <row r="105" spans="2:13" ht="14.65" thickBot="1" x14ac:dyDescent="0.5">
      <c r="B105" s="10"/>
      <c r="C105" s="11"/>
      <c r="D105" s="12"/>
      <c r="E105" s="12"/>
      <c r="F105" s="12"/>
      <c r="G105" s="62"/>
      <c r="H105" s="45"/>
      <c r="I105" s="11"/>
      <c r="J105" s="62"/>
      <c r="K105" s="24"/>
      <c r="L105" s="24"/>
      <c r="M105" s="180"/>
    </row>
    <row r="106" spans="2:13" ht="14.65" thickBot="1" x14ac:dyDescent="0.5">
      <c r="B106" s="10"/>
      <c r="C106" s="11"/>
      <c r="D106" s="12"/>
      <c r="E106" s="12"/>
      <c r="F106" s="12"/>
      <c r="G106" s="62"/>
      <c r="H106" s="45"/>
      <c r="I106" s="11"/>
      <c r="J106" s="62"/>
      <c r="K106" s="24"/>
      <c r="L106" s="24"/>
      <c r="M106" s="180"/>
    </row>
    <row r="107" spans="2:13" ht="14.65" thickBot="1" x14ac:dyDescent="0.5">
      <c r="B107" s="10"/>
      <c r="C107" s="11"/>
      <c r="D107" s="12"/>
      <c r="E107" s="12"/>
      <c r="F107" s="12"/>
      <c r="G107" s="62"/>
      <c r="H107" s="45"/>
      <c r="I107" s="11"/>
      <c r="J107" s="62"/>
      <c r="K107" s="24"/>
      <c r="L107" s="24"/>
      <c r="M107" s="180"/>
    </row>
    <row r="108" spans="2:13" ht="14.65" thickBot="1" x14ac:dyDescent="0.5">
      <c r="B108" s="10"/>
      <c r="C108" s="11"/>
      <c r="D108" s="12"/>
      <c r="E108" s="12"/>
      <c r="F108" s="12"/>
      <c r="G108" s="62"/>
      <c r="H108" s="45"/>
      <c r="I108" s="11"/>
      <c r="J108" s="62"/>
      <c r="K108" s="24"/>
      <c r="L108" s="24"/>
      <c r="M108" s="180"/>
    </row>
    <row r="109" spans="2:13" ht="14.65" thickBot="1" x14ac:dyDescent="0.5">
      <c r="B109" s="10"/>
      <c r="C109" s="11"/>
      <c r="D109" s="12"/>
      <c r="E109" s="12"/>
      <c r="F109" s="12"/>
      <c r="G109" s="62"/>
      <c r="H109" s="45"/>
      <c r="I109" s="11"/>
      <c r="J109" s="62"/>
      <c r="K109" s="24"/>
      <c r="L109" s="24"/>
      <c r="M109" s="180"/>
    </row>
    <row r="110" spans="2:13" ht="14.65" thickBot="1" x14ac:dyDescent="0.5">
      <c r="B110" s="10"/>
      <c r="C110" s="11"/>
      <c r="D110" s="12"/>
      <c r="E110" s="12"/>
      <c r="F110" s="12"/>
      <c r="G110" s="62"/>
      <c r="H110" s="45"/>
      <c r="I110" s="11"/>
      <c r="J110" s="62"/>
      <c r="K110" s="24"/>
      <c r="L110" s="24"/>
      <c r="M110" s="180"/>
    </row>
    <row r="111" spans="2:13" ht="14.65" thickBot="1" x14ac:dyDescent="0.5">
      <c r="B111" s="10"/>
      <c r="C111" s="11"/>
      <c r="D111" s="12"/>
      <c r="E111" s="12"/>
      <c r="F111" s="12"/>
      <c r="G111" s="62"/>
      <c r="H111" s="45"/>
      <c r="I111" s="11"/>
      <c r="J111" s="62"/>
      <c r="K111" s="24"/>
      <c r="L111" s="24"/>
      <c r="M111" s="180"/>
    </row>
    <row r="112" spans="2:13" ht="14.65" thickBot="1" x14ac:dyDescent="0.5">
      <c r="B112" s="10"/>
      <c r="C112" s="11"/>
      <c r="D112" s="12"/>
      <c r="E112" s="12"/>
      <c r="F112" s="12"/>
      <c r="G112" s="62"/>
      <c r="H112" s="45"/>
      <c r="I112" s="11"/>
      <c r="J112" s="62"/>
      <c r="K112" s="24"/>
      <c r="L112" s="24"/>
      <c r="M112" s="180"/>
    </row>
    <row r="113" spans="2:13" ht="14.65" thickBot="1" x14ac:dyDescent="0.5">
      <c r="B113" s="10"/>
      <c r="C113" s="11"/>
      <c r="D113" s="12"/>
      <c r="E113" s="12"/>
      <c r="F113" s="12"/>
      <c r="G113" s="62"/>
      <c r="H113" s="45"/>
      <c r="I113" s="11"/>
      <c r="J113" s="62"/>
      <c r="K113" s="24"/>
      <c r="L113" s="24"/>
      <c r="M113" s="180"/>
    </row>
    <row r="114" spans="2:13" ht="14.65" thickBot="1" x14ac:dyDescent="0.5">
      <c r="B114" s="10"/>
      <c r="C114" s="11"/>
      <c r="D114" s="12"/>
      <c r="E114" s="12"/>
      <c r="F114" s="12"/>
      <c r="G114" s="62"/>
      <c r="H114" s="45"/>
      <c r="I114" s="11"/>
      <c r="J114" s="62"/>
      <c r="K114" s="24"/>
      <c r="L114" s="24"/>
      <c r="M114" s="180"/>
    </row>
    <row r="115" spans="2:13" ht="14.65" thickBot="1" x14ac:dyDescent="0.5">
      <c r="B115" s="10"/>
      <c r="C115" s="11"/>
      <c r="D115" s="12"/>
      <c r="E115" s="12"/>
      <c r="F115" s="12"/>
      <c r="G115" s="62"/>
      <c r="H115" s="45"/>
      <c r="I115" s="11"/>
      <c r="J115" s="62"/>
      <c r="K115" s="24"/>
      <c r="L115" s="24"/>
      <c r="M115" s="180"/>
    </row>
    <row r="116" spans="2:13" ht="14.65" thickBot="1" x14ac:dyDescent="0.5">
      <c r="B116" s="10"/>
      <c r="C116" s="11"/>
      <c r="D116" s="12"/>
      <c r="E116" s="12"/>
      <c r="F116" s="12"/>
      <c r="G116" s="62"/>
      <c r="H116" s="45"/>
      <c r="I116" s="11"/>
      <c r="J116" s="62"/>
      <c r="K116" s="24"/>
      <c r="L116" s="24"/>
      <c r="M116" s="180"/>
    </row>
    <row r="117" spans="2:13" ht="14.65" thickBot="1" x14ac:dyDescent="0.5">
      <c r="B117" s="10"/>
      <c r="C117" s="11"/>
      <c r="D117" s="12"/>
      <c r="E117" s="12"/>
      <c r="F117" s="12"/>
      <c r="G117" s="62"/>
      <c r="H117" s="45"/>
      <c r="I117" s="11"/>
      <c r="J117" s="62"/>
      <c r="K117" s="24"/>
      <c r="L117" s="24"/>
      <c r="M117" s="180"/>
    </row>
    <row r="118" spans="2:13" ht="14.65" thickBot="1" x14ac:dyDescent="0.5">
      <c r="B118" s="10"/>
      <c r="C118" s="11"/>
      <c r="D118" s="12"/>
      <c r="E118" s="12"/>
      <c r="F118" s="12"/>
      <c r="G118" s="62"/>
      <c r="H118" s="45"/>
      <c r="I118" s="11"/>
      <c r="J118" s="62"/>
      <c r="K118" s="24"/>
      <c r="L118" s="24"/>
      <c r="M118" s="180"/>
    </row>
    <row r="119" spans="2:13" ht="14.65" thickBot="1" x14ac:dyDescent="0.5">
      <c r="B119" s="10"/>
      <c r="C119" s="11"/>
      <c r="D119" s="12"/>
      <c r="E119" s="12"/>
      <c r="F119" s="12"/>
      <c r="G119" s="62"/>
      <c r="H119" s="45"/>
      <c r="I119" s="11"/>
      <c r="J119" s="62"/>
      <c r="K119" s="24"/>
      <c r="L119" s="24"/>
      <c r="M119" s="180"/>
    </row>
    <row r="120" spans="2:13" ht="14.65" thickBot="1" x14ac:dyDescent="0.5">
      <c r="B120" s="10"/>
      <c r="C120" s="11"/>
      <c r="D120" s="12"/>
      <c r="E120" s="12"/>
      <c r="F120" s="12"/>
      <c r="G120" s="62"/>
      <c r="H120" s="45"/>
      <c r="I120" s="11"/>
      <c r="J120" s="62"/>
      <c r="K120" s="24"/>
      <c r="L120" s="24"/>
      <c r="M120" s="180"/>
    </row>
    <row r="121" spans="2:13" ht="14.65" thickBot="1" x14ac:dyDescent="0.5">
      <c r="B121" s="10"/>
      <c r="C121" s="11"/>
      <c r="D121" s="12"/>
      <c r="E121" s="12"/>
      <c r="F121" s="12"/>
      <c r="G121" s="62"/>
      <c r="H121" s="45"/>
      <c r="I121" s="11"/>
      <c r="J121" s="62"/>
      <c r="K121" s="24"/>
      <c r="L121" s="24"/>
      <c r="M121" s="180"/>
    </row>
    <row r="122" spans="2:13" ht="14.65" thickBot="1" x14ac:dyDescent="0.5">
      <c r="B122" s="10"/>
      <c r="C122" s="11"/>
      <c r="D122" s="12"/>
      <c r="E122" s="12"/>
      <c r="F122" s="12"/>
      <c r="G122" s="62"/>
      <c r="H122" s="45"/>
      <c r="I122" s="11"/>
      <c r="J122" s="62"/>
      <c r="K122" s="24"/>
      <c r="L122" s="24"/>
      <c r="M122" s="180"/>
    </row>
    <row r="123" spans="2:13" ht="14.65" thickBot="1" x14ac:dyDescent="0.5">
      <c r="B123" s="10"/>
      <c r="C123" s="11"/>
      <c r="D123" s="12"/>
      <c r="E123" s="12"/>
      <c r="F123" s="12"/>
      <c r="G123" s="62"/>
      <c r="H123" s="45"/>
      <c r="I123" s="11"/>
      <c r="J123" s="62"/>
      <c r="K123" s="24"/>
      <c r="L123" s="24"/>
      <c r="M123" s="180"/>
    </row>
    <row r="124" spans="2:13" ht="14.65" thickBot="1" x14ac:dyDescent="0.5">
      <c r="B124" s="10"/>
      <c r="C124" s="11"/>
      <c r="D124" s="12"/>
      <c r="E124" s="12"/>
      <c r="F124" s="12"/>
      <c r="G124" s="62"/>
      <c r="H124" s="45"/>
      <c r="I124" s="11"/>
      <c r="J124" s="62"/>
      <c r="K124" s="24"/>
      <c r="L124" s="24"/>
      <c r="M124" s="180"/>
    </row>
    <row r="125" spans="2:13" ht="14.65" thickBot="1" x14ac:dyDescent="0.5">
      <c r="B125" s="10"/>
      <c r="C125" s="11"/>
      <c r="D125" s="12"/>
      <c r="E125" s="12"/>
      <c r="F125" s="12"/>
      <c r="G125" s="62"/>
      <c r="H125" s="45"/>
      <c r="I125" s="11"/>
      <c r="J125" s="62"/>
      <c r="K125" s="24"/>
      <c r="L125" s="24"/>
      <c r="M125" s="180"/>
    </row>
    <row r="126" spans="2:13" ht="14.65" thickBot="1" x14ac:dyDescent="0.5">
      <c r="B126" s="10"/>
      <c r="C126" s="11"/>
      <c r="D126" s="12"/>
      <c r="E126" s="12"/>
      <c r="F126" s="12"/>
      <c r="G126" s="62"/>
      <c r="H126" s="45"/>
      <c r="I126" s="11"/>
      <c r="J126" s="62"/>
      <c r="K126" s="24"/>
      <c r="L126" s="24"/>
      <c r="M126" s="180"/>
    </row>
    <row r="127" spans="2:13" ht="14.65" thickBot="1" x14ac:dyDescent="0.5">
      <c r="B127" s="10"/>
      <c r="C127" s="11"/>
      <c r="D127" s="12"/>
      <c r="E127" s="12"/>
      <c r="F127" s="12"/>
      <c r="G127" s="62"/>
      <c r="H127" s="45"/>
      <c r="I127" s="11"/>
      <c r="J127" s="62"/>
      <c r="K127" s="24"/>
      <c r="L127" s="24"/>
      <c r="M127" s="180"/>
    </row>
    <row r="128" spans="2:13" ht="14.65" thickBot="1" x14ac:dyDescent="0.5">
      <c r="B128" s="10"/>
      <c r="C128" s="11"/>
      <c r="D128" s="12"/>
      <c r="E128" s="12"/>
      <c r="F128" s="12"/>
      <c r="G128" s="62"/>
      <c r="H128" s="45"/>
      <c r="I128" s="11"/>
      <c r="J128" s="62"/>
      <c r="K128" s="24"/>
      <c r="L128" s="24"/>
      <c r="M128" s="180"/>
    </row>
    <row r="129" spans="2:13" x14ac:dyDescent="0.45">
      <c r="B129" s="10"/>
      <c r="C129" s="11"/>
      <c r="D129" s="12"/>
      <c r="E129" s="12"/>
      <c r="F129" s="12"/>
      <c r="G129" s="62"/>
      <c r="H129" s="45"/>
      <c r="I129" s="11"/>
      <c r="J129" s="62"/>
      <c r="K129" s="24"/>
      <c r="L129" s="24"/>
      <c r="M129" s="180"/>
    </row>
    <row r="130" spans="2:13" x14ac:dyDescent="0.45">
      <c r="B130" s="10"/>
      <c r="C130" s="11"/>
      <c r="D130" s="10"/>
      <c r="E130" s="10"/>
      <c r="F130" s="10"/>
      <c r="G130" s="10"/>
      <c r="H130" s="10"/>
      <c r="I130" s="10"/>
      <c r="J130" s="10"/>
      <c r="K130" s="181"/>
      <c r="L130" s="181"/>
      <c r="M130" s="36"/>
    </row>
    <row r="131" spans="2:13" x14ac:dyDescent="0.45">
      <c r="B131" s="10"/>
      <c r="C131" s="40"/>
      <c r="D131" s="12"/>
      <c r="E131" s="12"/>
      <c r="F131" s="12"/>
      <c r="G131" s="62"/>
      <c r="H131" s="40"/>
      <c r="I131" s="40"/>
      <c r="J131" s="12"/>
      <c r="K131" s="24"/>
      <c r="L131" s="24"/>
      <c r="M131" s="36"/>
    </row>
    <row r="132" spans="2:13" x14ac:dyDescent="0.45">
      <c r="B132" s="10"/>
      <c r="C132" s="40"/>
      <c r="D132" s="12"/>
      <c r="E132" s="12"/>
      <c r="F132" s="12"/>
      <c r="G132" s="62"/>
      <c r="H132" s="40"/>
      <c r="I132" s="40"/>
      <c r="J132" s="12"/>
      <c r="K132" s="24"/>
      <c r="L132" s="24"/>
      <c r="M132" s="36"/>
    </row>
    <row r="133" spans="2:13" x14ac:dyDescent="0.45">
      <c r="B133" s="10"/>
      <c r="C133" s="40"/>
      <c r="D133" s="12"/>
      <c r="E133" s="12"/>
      <c r="F133" s="12"/>
      <c r="G133" s="62"/>
      <c r="H133" s="40"/>
      <c r="I133" s="40"/>
      <c r="J133" s="12"/>
      <c r="K133" s="24"/>
      <c r="L133" s="24"/>
      <c r="M133" s="36"/>
    </row>
    <row r="134" spans="2:13" x14ac:dyDescent="0.45">
      <c r="B134" s="10"/>
      <c r="C134" s="40"/>
      <c r="D134" s="12"/>
      <c r="E134" s="12"/>
      <c r="F134" s="12"/>
      <c r="G134" s="62"/>
      <c r="H134" s="40"/>
      <c r="I134" s="40"/>
      <c r="J134" s="12"/>
      <c r="K134" s="24"/>
      <c r="L134" s="24"/>
      <c r="M134" s="36"/>
    </row>
    <row r="135" spans="2:13" x14ac:dyDescent="0.45">
      <c r="B135" s="10"/>
      <c r="C135" s="40"/>
      <c r="D135" s="12"/>
      <c r="E135" s="12"/>
      <c r="F135" s="12"/>
      <c r="G135" s="62"/>
      <c r="H135" s="40"/>
      <c r="I135" s="40"/>
      <c r="J135" s="12"/>
      <c r="K135" s="24"/>
      <c r="L135" s="24"/>
      <c r="M135" s="36"/>
    </row>
    <row r="136" spans="2:13" x14ac:dyDescent="0.45">
      <c r="B136" s="10"/>
      <c r="C136" s="40"/>
      <c r="D136" s="12"/>
      <c r="E136" s="12"/>
      <c r="F136" s="12"/>
      <c r="G136" s="62"/>
      <c r="H136" s="40"/>
      <c r="I136" s="40"/>
      <c r="J136" s="12"/>
      <c r="K136" s="24"/>
      <c r="L136" s="24"/>
      <c r="M136" s="36"/>
    </row>
    <row r="137" spans="2:13" x14ac:dyDescent="0.45">
      <c r="B137" s="10"/>
      <c r="C137" s="40"/>
      <c r="D137" s="12"/>
      <c r="E137" s="12"/>
      <c r="F137" s="12"/>
      <c r="G137" s="62"/>
      <c r="H137" s="40"/>
      <c r="I137" s="40"/>
      <c r="J137" s="12"/>
      <c r="K137" s="24"/>
      <c r="L137" s="24"/>
      <c r="M137" s="36"/>
    </row>
    <row r="138" spans="2:13" x14ac:dyDescent="0.45">
      <c r="B138" s="10"/>
      <c r="C138" s="40"/>
      <c r="D138" s="12"/>
      <c r="E138" s="12"/>
      <c r="F138" s="12"/>
      <c r="G138" s="62"/>
      <c r="H138" s="40"/>
      <c r="I138" s="40"/>
      <c r="J138" s="12"/>
      <c r="K138" s="24"/>
      <c r="L138" s="24"/>
      <c r="M138" s="36"/>
    </row>
    <row r="139" spans="2:13" x14ac:dyDescent="0.45">
      <c r="B139" s="10"/>
      <c r="C139" s="40"/>
      <c r="D139" s="12"/>
      <c r="E139" s="12"/>
      <c r="F139" s="12"/>
      <c r="G139" s="62"/>
      <c r="H139" s="40"/>
      <c r="I139" s="40"/>
      <c r="J139" s="12"/>
      <c r="K139" s="24"/>
      <c r="L139" s="24"/>
      <c r="M139" s="36"/>
    </row>
    <row r="140" spans="2:13" x14ac:dyDescent="0.45">
      <c r="B140" s="10"/>
      <c r="C140" s="40"/>
      <c r="D140" s="12"/>
      <c r="E140" s="12"/>
      <c r="F140" s="12"/>
      <c r="G140" s="62"/>
      <c r="H140" s="40"/>
      <c r="I140" s="40"/>
      <c r="J140" s="12"/>
      <c r="K140" s="24"/>
      <c r="L140" s="24"/>
      <c r="M140" s="36"/>
    </row>
    <row r="141" spans="2:13" x14ac:dyDescent="0.45">
      <c r="K141" s="34"/>
      <c r="L141" s="34"/>
      <c r="M141" s="35"/>
    </row>
    <row r="142" spans="2:13" x14ac:dyDescent="0.45">
      <c r="K142" s="34"/>
      <c r="L142" s="34"/>
      <c r="M142" s="35"/>
    </row>
    <row r="143" spans="2:13" x14ac:dyDescent="0.45">
      <c r="K143" s="34"/>
      <c r="L143" s="34"/>
      <c r="M143" s="35"/>
    </row>
    <row r="144" spans="2:13" x14ac:dyDescent="0.45">
      <c r="K144" s="34"/>
      <c r="L144" s="34"/>
      <c r="M144" s="35"/>
    </row>
    <row r="145" spans="11:13" x14ac:dyDescent="0.45">
      <c r="K145" s="34"/>
      <c r="L145" s="34"/>
      <c r="M145" s="35"/>
    </row>
    <row r="146" spans="11:13" x14ac:dyDescent="0.45">
      <c r="K146" s="34"/>
      <c r="L146" s="34"/>
      <c r="M146" s="35"/>
    </row>
    <row r="147" spans="11:13" x14ac:dyDescent="0.45">
      <c r="K147" s="34"/>
      <c r="L147" s="34"/>
      <c r="M147" s="35"/>
    </row>
    <row r="148" spans="11:13" x14ac:dyDescent="0.45">
      <c r="K148" s="34"/>
      <c r="L148" s="34"/>
      <c r="M148" s="35"/>
    </row>
    <row r="149" spans="11:13" x14ac:dyDescent="0.45">
      <c r="K149" s="34"/>
      <c r="L149" s="34"/>
      <c r="M149" s="35"/>
    </row>
    <row r="150" spans="11:13" x14ac:dyDescent="0.45">
      <c r="K150" s="34"/>
      <c r="L150" s="34"/>
      <c r="M150" s="35"/>
    </row>
    <row r="151" spans="11:13" x14ac:dyDescent="0.45">
      <c r="K151" s="34"/>
      <c r="L151" s="34"/>
      <c r="M151" s="35"/>
    </row>
    <row r="152" spans="11:13" x14ac:dyDescent="0.45">
      <c r="K152" s="34"/>
      <c r="L152" s="34"/>
      <c r="M152" s="35"/>
    </row>
    <row r="153" spans="11:13" x14ac:dyDescent="0.45">
      <c r="K153" s="34"/>
      <c r="L153" s="34"/>
      <c r="M153" s="35"/>
    </row>
    <row r="154" spans="11:13" x14ac:dyDescent="0.45">
      <c r="K154" s="34"/>
      <c r="L154" s="34"/>
      <c r="M154" s="35"/>
    </row>
    <row r="155" spans="11:13" x14ac:dyDescent="0.45">
      <c r="K155" s="34"/>
      <c r="L155" s="34"/>
      <c r="M155" s="35"/>
    </row>
    <row r="156" spans="11:13" x14ac:dyDescent="0.45">
      <c r="K156" s="34"/>
      <c r="L156" s="34"/>
      <c r="M156" s="35"/>
    </row>
    <row r="157" spans="11:13" x14ac:dyDescent="0.45">
      <c r="K157" s="34"/>
      <c r="L157" s="34"/>
      <c r="M157" s="35"/>
    </row>
    <row r="158" spans="11:13" x14ac:dyDescent="0.45">
      <c r="K158" s="34"/>
      <c r="L158" s="34"/>
      <c r="M158" s="35"/>
    </row>
    <row r="159" spans="11:13" x14ac:dyDescent="0.45">
      <c r="K159" s="34"/>
      <c r="L159" s="34"/>
      <c r="M159" s="35"/>
    </row>
    <row r="160" spans="11:13" x14ac:dyDescent="0.45">
      <c r="K160" s="34"/>
      <c r="L160" s="34"/>
      <c r="M160" s="35"/>
    </row>
    <row r="161" spans="11:13" x14ac:dyDescent="0.45">
      <c r="K161" s="34"/>
      <c r="L161" s="34"/>
      <c r="M161" s="35"/>
    </row>
    <row r="162" spans="11:13" x14ac:dyDescent="0.45">
      <c r="K162" s="34"/>
      <c r="L162" s="34"/>
      <c r="M162" s="35"/>
    </row>
    <row r="163" spans="11:13" x14ac:dyDescent="0.45">
      <c r="K163" s="34"/>
      <c r="L163" s="34"/>
      <c r="M163" s="35"/>
    </row>
    <row r="164" spans="11:13" x14ac:dyDescent="0.45">
      <c r="K164" s="34"/>
      <c r="L164" s="34"/>
      <c r="M164" s="35"/>
    </row>
    <row r="165" spans="11:13" x14ac:dyDescent="0.45">
      <c r="K165" s="34"/>
      <c r="L165" s="34"/>
      <c r="M165" s="35"/>
    </row>
    <row r="166" spans="11:13" x14ac:dyDescent="0.45">
      <c r="K166" s="34"/>
      <c r="L166" s="34"/>
      <c r="M166" s="35"/>
    </row>
    <row r="167" spans="11:13" x14ac:dyDescent="0.45">
      <c r="K167" s="34"/>
      <c r="L167" s="34"/>
      <c r="M167" s="35"/>
    </row>
    <row r="168" spans="11:13" x14ac:dyDescent="0.45">
      <c r="K168" s="34"/>
      <c r="L168" s="34"/>
      <c r="M168" s="35"/>
    </row>
    <row r="169" spans="11:13" x14ac:dyDescent="0.45">
      <c r="K169" s="34"/>
      <c r="L169" s="34"/>
      <c r="M169" s="35"/>
    </row>
    <row r="170" spans="11:13" x14ac:dyDescent="0.45">
      <c r="K170" s="34"/>
      <c r="L170" s="34"/>
      <c r="M170" s="35"/>
    </row>
    <row r="171" spans="11:13" x14ac:dyDescent="0.45">
      <c r="K171" s="34"/>
      <c r="L171" s="34"/>
      <c r="M171" s="35"/>
    </row>
    <row r="172" spans="11:13" x14ac:dyDescent="0.45">
      <c r="K172" s="34"/>
      <c r="L172" s="34"/>
      <c r="M172" s="35"/>
    </row>
    <row r="173" spans="11:13" x14ac:dyDescent="0.45">
      <c r="K173" s="34"/>
      <c r="L173" s="34"/>
      <c r="M173" s="35"/>
    </row>
    <row r="174" spans="11:13" x14ac:dyDescent="0.45">
      <c r="K174" s="34"/>
      <c r="L174" s="34"/>
      <c r="M174" s="35"/>
    </row>
    <row r="175" spans="11:13" x14ac:dyDescent="0.45">
      <c r="K175" s="34"/>
      <c r="L175" s="34"/>
      <c r="M175" s="35"/>
    </row>
    <row r="176" spans="11:13" x14ac:dyDescent="0.45">
      <c r="K176" s="34"/>
      <c r="L176" s="34"/>
      <c r="M176" s="35"/>
    </row>
    <row r="177" spans="11:13" x14ac:dyDescent="0.45">
      <c r="K177" s="34"/>
      <c r="L177" s="34"/>
      <c r="M177" s="35"/>
    </row>
    <row r="178" spans="11:13" x14ac:dyDescent="0.45">
      <c r="K178" s="34"/>
      <c r="L178" s="34"/>
      <c r="M178" s="35"/>
    </row>
    <row r="179" spans="11:13" x14ac:dyDescent="0.45">
      <c r="K179" s="34"/>
      <c r="L179" s="34"/>
      <c r="M179" s="35"/>
    </row>
    <row r="180" spans="11:13" x14ac:dyDescent="0.45">
      <c r="K180" s="34"/>
      <c r="L180" s="34"/>
      <c r="M180" s="35"/>
    </row>
    <row r="181" spans="11:13" x14ac:dyDescent="0.45">
      <c r="K181" s="34"/>
      <c r="L181" s="34"/>
      <c r="M181" s="35"/>
    </row>
    <row r="182" spans="11:13" x14ac:dyDescent="0.45">
      <c r="K182" s="34"/>
      <c r="L182" s="34"/>
      <c r="M182" s="35"/>
    </row>
    <row r="183" spans="11:13" x14ac:dyDescent="0.45">
      <c r="K183" s="34"/>
      <c r="L183" s="34"/>
      <c r="M183" s="35"/>
    </row>
    <row r="184" spans="11:13" x14ac:dyDescent="0.45">
      <c r="K184" s="34"/>
      <c r="L184" s="34"/>
      <c r="M184" s="35"/>
    </row>
    <row r="185" spans="11:13" x14ac:dyDescent="0.45">
      <c r="K185" s="34"/>
      <c r="L185" s="34"/>
      <c r="M185" s="35"/>
    </row>
    <row r="186" spans="11:13" x14ac:dyDescent="0.45">
      <c r="K186" s="34"/>
      <c r="L186" s="34"/>
      <c r="M186" s="35"/>
    </row>
    <row r="187" spans="11:13" x14ac:dyDescent="0.45">
      <c r="K187" s="34"/>
      <c r="L187" s="34"/>
      <c r="M187" s="35"/>
    </row>
    <row r="188" spans="11:13" x14ac:dyDescent="0.45">
      <c r="K188" s="34"/>
      <c r="L188" s="34"/>
      <c r="M188" s="35"/>
    </row>
    <row r="189" spans="11:13" x14ac:dyDescent="0.45">
      <c r="K189" s="34"/>
      <c r="L189" s="34"/>
      <c r="M189" s="35"/>
    </row>
    <row r="190" spans="11:13" x14ac:dyDescent="0.45">
      <c r="K190" s="34"/>
      <c r="L190" s="34"/>
      <c r="M190" s="35"/>
    </row>
    <row r="191" spans="11:13" x14ac:dyDescent="0.45">
      <c r="K191" s="34"/>
      <c r="L191" s="34"/>
      <c r="M191" s="35"/>
    </row>
    <row r="192" spans="11:13" x14ac:dyDescent="0.45">
      <c r="K192" s="34"/>
      <c r="L192" s="34"/>
      <c r="M192" s="35"/>
    </row>
    <row r="193" spans="11:13" x14ac:dyDescent="0.45">
      <c r="K193" s="34"/>
      <c r="L193" s="34"/>
      <c r="M193" s="35"/>
    </row>
    <row r="194" spans="11:13" x14ac:dyDescent="0.45">
      <c r="K194" s="34"/>
      <c r="L194" s="34"/>
      <c r="M194" s="35"/>
    </row>
    <row r="195" spans="11:13" x14ac:dyDescent="0.45">
      <c r="K195" s="34"/>
      <c r="L195" s="34"/>
      <c r="M195" s="35"/>
    </row>
    <row r="196" spans="11:13" x14ac:dyDescent="0.45">
      <c r="K196" s="34"/>
      <c r="L196" s="34"/>
      <c r="M196" s="35"/>
    </row>
    <row r="197" spans="11:13" x14ac:dyDescent="0.45">
      <c r="K197" s="34"/>
      <c r="L197" s="34"/>
      <c r="M197" s="35"/>
    </row>
    <row r="198" spans="11:13" x14ac:dyDescent="0.45">
      <c r="K198" s="34"/>
      <c r="L198" s="34"/>
      <c r="M198" s="35"/>
    </row>
    <row r="199" spans="11:13" x14ac:dyDescent="0.45">
      <c r="K199" s="34"/>
      <c r="L199" s="34"/>
      <c r="M199" s="35"/>
    </row>
    <row r="200" spans="11:13" x14ac:dyDescent="0.45">
      <c r="K200" s="34"/>
      <c r="L200" s="34"/>
      <c r="M200" s="35"/>
    </row>
    <row r="201" spans="11:13" x14ac:dyDescent="0.45">
      <c r="K201" s="34"/>
      <c r="L201" s="34"/>
      <c r="M201" s="35"/>
    </row>
    <row r="202" spans="11:13" x14ac:dyDescent="0.45">
      <c r="K202" s="34"/>
      <c r="L202" s="34"/>
      <c r="M202" s="35"/>
    </row>
    <row r="203" spans="11:13" x14ac:dyDescent="0.45">
      <c r="K203" s="34"/>
      <c r="L203" s="34"/>
      <c r="M203" s="35"/>
    </row>
    <row r="204" spans="11:13" x14ac:dyDescent="0.45">
      <c r="K204" s="34"/>
      <c r="L204" s="34"/>
      <c r="M204" s="35"/>
    </row>
    <row r="205" spans="11:13" x14ac:dyDescent="0.45">
      <c r="K205" s="34"/>
      <c r="L205" s="34"/>
      <c r="M205" s="35"/>
    </row>
    <row r="206" spans="11:13" x14ac:dyDescent="0.45">
      <c r="K206" s="34"/>
      <c r="L206" s="34"/>
      <c r="M206" s="35"/>
    </row>
    <row r="207" spans="11:13" x14ac:dyDescent="0.45">
      <c r="K207" s="34"/>
      <c r="L207" s="34"/>
      <c r="M207" s="35"/>
    </row>
    <row r="208" spans="11:13" x14ac:dyDescent="0.45">
      <c r="K208" s="34"/>
      <c r="L208" s="34"/>
      <c r="M208" s="35"/>
    </row>
    <row r="209" spans="11:13" x14ac:dyDescent="0.45">
      <c r="K209" s="34"/>
      <c r="L209" s="34"/>
      <c r="M209" s="35"/>
    </row>
    <row r="210" spans="11:13" x14ac:dyDescent="0.45">
      <c r="K210" s="34"/>
      <c r="L210" s="34"/>
      <c r="M210" s="35"/>
    </row>
    <row r="211" spans="11:13" x14ac:dyDescent="0.45">
      <c r="K211" s="34"/>
      <c r="L211" s="34"/>
      <c r="M211" s="35"/>
    </row>
    <row r="212" spans="11:13" x14ac:dyDescent="0.45">
      <c r="K212" s="34"/>
      <c r="L212" s="34"/>
      <c r="M212" s="35"/>
    </row>
    <row r="213" spans="11:13" x14ac:dyDescent="0.45">
      <c r="K213" s="34"/>
      <c r="L213" s="34"/>
      <c r="M213" s="35"/>
    </row>
    <row r="214" spans="11:13" x14ac:dyDescent="0.45">
      <c r="K214" s="34"/>
      <c r="L214" s="34"/>
      <c r="M214" s="35"/>
    </row>
    <row r="215" spans="11:13" x14ac:dyDescent="0.45">
      <c r="K215" s="34"/>
      <c r="L215" s="34"/>
      <c r="M215" s="35"/>
    </row>
    <row r="216" spans="11:13" x14ac:dyDescent="0.45">
      <c r="K216" s="34"/>
      <c r="L216" s="34"/>
      <c r="M216" s="35"/>
    </row>
    <row r="217" spans="11:13" x14ac:dyDescent="0.45">
      <c r="K217" s="34"/>
      <c r="L217" s="34"/>
      <c r="M217" s="35"/>
    </row>
    <row r="218" spans="11:13" x14ac:dyDescent="0.45">
      <c r="K218" s="34"/>
      <c r="L218" s="34"/>
      <c r="M218" s="35"/>
    </row>
    <row r="219" spans="11:13" x14ac:dyDescent="0.45">
      <c r="K219" s="34"/>
      <c r="L219" s="34"/>
      <c r="M219" s="35"/>
    </row>
    <row r="220" spans="11:13" x14ac:dyDescent="0.45">
      <c r="K220" s="34"/>
      <c r="L220" s="34"/>
      <c r="M220" s="35"/>
    </row>
    <row r="221" spans="11:13" x14ac:dyDescent="0.45">
      <c r="K221" s="34"/>
      <c r="L221" s="34"/>
      <c r="M221" s="35"/>
    </row>
    <row r="222" spans="11:13" x14ac:dyDescent="0.45">
      <c r="K222" s="34"/>
      <c r="L222" s="34"/>
      <c r="M222" s="35"/>
    </row>
    <row r="223" spans="11:13" x14ac:dyDescent="0.45">
      <c r="K223" s="34"/>
      <c r="L223" s="34"/>
      <c r="M223" s="35"/>
    </row>
    <row r="224" spans="11:13" x14ac:dyDescent="0.45">
      <c r="K224" s="34"/>
      <c r="L224" s="34"/>
      <c r="M224" s="35"/>
    </row>
    <row r="225" spans="11:13" x14ac:dyDescent="0.45">
      <c r="K225" s="34"/>
      <c r="L225" s="34"/>
      <c r="M225" s="35"/>
    </row>
    <row r="226" spans="11:13" x14ac:dyDescent="0.45">
      <c r="K226" s="34"/>
      <c r="L226" s="34"/>
      <c r="M226" s="35"/>
    </row>
    <row r="227" spans="11:13" x14ac:dyDescent="0.45">
      <c r="K227" s="34"/>
      <c r="L227" s="34"/>
      <c r="M227" s="35"/>
    </row>
    <row r="228" spans="11:13" x14ac:dyDescent="0.45">
      <c r="K228" s="34"/>
      <c r="L228" s="34"/>
      <c r="M228" s="35"/>
    </row>
    <row r="229" spans="11:13" x14ac:dyDescent="0.45">
      <c r="K229" s="34"/>
      <c r="L229" s="34"/>
      <c r="M229" s="35"/>
    </row>
    <row r="230" spans="11:13" x14ac:dyDescent="0.45">
      <c r="K230" s="34"/>
      <c r="L230" s="34"/>
      <c r="M230" s="35"/>
    </row>
    <row r="231" spans="11:13" x14ac:dyDescent="0.45">
      <c r="K231" s="34"/>
      <c r="L231" s="34"/>
      <c r="M231" s="35"/>
    </row>
    <row r="232" spans="11:13" x14ac:dyDescent="0.45">
      <c r="K232" s="34"/>
      <c r="L232" s="34"/>
      <c r="M232" s="35"/>
    </row>
    <row r="233" spans="11:13" x14ac:dyDescent="0.45">
      <c r="K233" s="34"/>
      <c r="L233" s="34"/>
      <c r="M233" s="35"/>
    </row>
    <row r="234" spans="11:13" x14ac:dyDescent="0.45">
      <c r="K234" s="34"/>
      <c r="L234" s="34"/>
      <c r="M234" s="35"/>
    </row>
    <row r="235" spans="11:13" x14ac:dyDescent="0.45">
      <c r="K235" s="34"/>
      <c r="L235" s="34"/>
      <c r="M235" s="35"/>
    </row>
    <row r="236" spans="11:13" x14ac:dyDescent="0.45">
      <c r="K236" s="34"/>
      <c r="L236" s="34"/>
      <c r="M236" s="35"/>
    </row>
    <row r="237" spans="11:13" x14ac:dyDescent="0.45">
      <c r="K237" s="34"/>
      <c r="L237" s="34"/>
      <c r="M237" s="35"/>
    </row>
    <row r="238" spans="11:13" x14ac:dyDescent="0.45">
      <c r="K238" s="34"/>
      <c r="L238" s="34"/>
      <c r="M238" s="35"/>
    </row>
    <row r="239" spans="11:13" x14ac:dyDescent="0.45">
      <c r="K239" s="34"/>
      <c r="L239" s="34"/>
      <c r="M239" s="35"/>
    </row>
    <row r="240" spans="11:13" x14ac:dyDescent="0.45">
      <c r="K240" s="34"/>
      <c r="L240" s="34"/>
      <c r="M240" s="35"/>
    </row>
    <row r="241" spans="11:13" x14ac:dyDescent="0.45">
      <c r="K241" s="34"/>
      <c r="L241" s="34"/>
      <c r="M241" s="35"/>
    </row>
    <row r="242" spans="11:13" x14ac:dyDescent="0.45">
      <c r="K242" s="34"/>
      <c r="L242" s="34"/>
      <c r="M242" s="35"/>
    </row>
    <row r="243" spans="11:13" x14ac:dyDescent="0.45">
      <c r="K243" s="34"/>
      <c r="L243" s="34"/>
      <c r="M243" s="35"/>
    </row>
    <row r="244" spans="11:13" x14ac:dyDescent="0.45">
      <c r="K244" s="34"/>
      <c r="L244" s="34"/>
      <c r="M244" s="35"/>
    </row>
    <row r="245" spans="11:13" x14ac:dyDescent="0.45">
      <c r="K245" s="34"/>
      <c r="L245" s="34"/>
      <c r="M245" s="35"/>
    </row>
    <row r="246" spans="11:13" x14ac:dyDescent="0.45">
      <c r="K246" s="34"/>
      <c r="L246" s="34"/>
      <c r="M246" s="35"/>
    </row>
    <row r="247" spans="11:13" x14ac:dyDescent="0.45">
      <c r="K247" s="34"/>
      <c r="L247" s="34"/>
      <c r="M247" s="35"/>
    </row>
    <row r="248" spans="11:13" x14ac:dyDescent="0.45">
      <c r="K248" s="34"/>
      <c r="L248" s="34"/>
      <c r="M248" s="35"/>
    </row>
    <row r="249" spans="11:13" x14ac:dyDescent="0.45">
      <c r="K249" s="34"/>
      <c r="L249" s="34"/>
      <c r="M249" s="35"/>
    </row>
    <row r="250" spans="11:13" x14ac:dyDescent="0.45">
      <c r="K250" s="34"/>
      <c r="L250" s="34"/>
      <c r="M250" s="35"/>
    </row>
    <row r="251" spans="11:13" x14ac:dyDescent="0.45">
      <c r="K251" s="34"/>
      <c r="L251" s="34"/>
      <c r="M251" s="35"/>
    </row>
    <row r="252" spans="11:13" x14ac:dyDescent="0.45">
      <c r="K252" s="34"/>
      <c r="L252" s="34"/>
      <c r="M252" s="35"/>
    </row>
    <row r="253" spans="11:13" x14ac:dyDescent="0.45">
      <c r="K253" s="34"/>
      <c r="L253" s="34"/>
      <c r="M253" s="35"/>
    </row>
    <row r="254" spans="11:13" x14ac:dyDescent="0.45">
      <c r="K254" s="34"/>
      <c r="L254" s="34"/>
      <c r="M254" s="35"/>
    </row>
    <row r="255" spans="11:13" x14ac:dyDescent="0.45">
      <c r="K255" s="34"/>
      <c r="L255" s="34"/>
      <c r="M255" s="35"/>
    </row>
    <row r="256" spans="11:13" x14ac:dyDescent="0.45">
      <c r="K256" s="34"/>
      <c r="L256" s="34"/>
      <c r="M256" s="35"/>
    </row>
    <row r="257" spans="11:13" x14ac:dyDescent="0.45">
      <c r="K257" s="34"/>
      <c r="L257" s="34"/>
      <c r="M257" s="35"/>
    </row>
    <row r="258" spans="11:13" x14ac:dyDescent="0.45">
      <c r="K258" s="34"/>
      <c r="L258" s="34"/>
      <c r="M258" s="35"/>
    </row>
    <row r="259" spans="11:13" x14ac:dyDescent="0.45">
      <c r="K259" s="34"/>
      <c r="L259" s="34"/>
      <c r="M259" s="35"/>
    </row>
    <row r="260" spans="11:13" x14ac:dyDescent="0.45">
      <c r="K260" s="34"/>
      <c r="L260" s="34"/>
      <c r="M260" s="35"/>
    </row>
    <row r="261" spans="11:13" x14ac:dyDescent="0.45">
      <c r="K261" s="34"/>
      <c r="L261" s="34"/>
      <c r="M261" s="35"/>
    </row>
    <row r="262" spans="11:13" x14ac:dyDescent="0.45">
      <c r="K262" s="34"/>
      <c r="L262" s="34"/>
      <c r="M262" s="35"/>
    </row>
    <row r="263" spans="11:13" x14ac:dyDescent="0.45">
      <c r="K263" s="34"/>
      <c r="L263" s="34"/>
      <c r="M263" s="35"/>
    </row>
    <row r="264" spans="11:13" x14ac:dyDescent="0.45">
      <c r="K264" s="34"/>
      <c r="L264" s="34"/>
      <c r="M264" s="35"/>
    </row>
    <row r="265" spans="11:13" x14ac:dyDescent="0.45">
      <c r="K265" s="34"/>
      <c r="L265" s="34"/>
      <c r="M265" s="35"/>
    </row>
    <row r="266" spans="11:13" x14ac:dyDescent="0.45">
      <c r="K266" s="34"/>
      <c r="L266" s="34"/>
      <c r="M266" s="35"/>
    </row>
    <row r="267" spans="11:13" x14ac:dyDescent="0.45">
      <c r="K267" s="34"/>
      <c r="L267" s="34"/>
      <c r="M267" s="35"/>
    </row>
    <row r="268" spans="11:13" x14ac:dyDescent="0.45">
      <c r="K268" s="34"/>
      <c r="L268" s="34"/>
      <c r="M268" s="35"/>
    </row>
    <row r="269" spans="11:13" x14ac:dyDescent="0.45">
      <c r="K269" s="34"/>
      <c r="L269" s="34"/>
      <c r="M269" s="35"/>
    </row>
    <row r="270" spans="11:13" x14ac:dyDescent="0.45">
      <c r="K270" s="34"/>
      <c r="L270" s="34"/>
      <c r="M270" s="35"/>
    </row>
    <row r="271" spans="11:13" x14ac:dyDescent="0.45">
      <c r="K271" s="34"/>
      <c r="L271" s="34"/>
      <c r="M271" s="35"/>
    </row>
    <row r="272" spans="11:13" x14ac:dyDescent="0.45">
      <c r="K272" s="34"/>
      <c r="L272" s="34"/>
      <c r="M272" s="35"/>
    </row>
    <row r="273" spans="11:13" x14ac:dyDescent="0.45">
      <c r="K273" s="34"/>
      <c r="L273" s="34"/>
      <c r="M273" s="35"/>
    </row>
    <row r="274" spans="11:13" x14ac:dyDescent="0.45">
      <c r="K274" s="34"/>
      <c r="L274" s="34"/>
      <c r="M274" s="35"/>
    </row>
    <row r="275" spans="11:13" x14ac:dyDescent="0.45">
      <c r="K275" s="34"/>
      <c r="L275" s="34"/>
      <c r="M275" s="35"/>
    </row>
    <row r="276" spans="11:13" x14ac:dyDescent="0.45">
      <c r="K276" s="34"/>
      <c r="L276" s="34"/>
      <c r="M276" s="35"/>
    </row>
    <row r="277" spans="11:13" x14ac:dyDescent="0.45">
      <c r="K277" s="34"/>
      <c r="L277" s="34"/>
      <c r="M277" s="35"/>
    </row>
    <row r="278" spans="11:13" x14ac:dyDescent="0.45">
      <c r="K278" s="34"/>
      <c r="L278" s="34"/>
      <c r="M278" s="35"/>
    </row>
    <row r="279" spans="11:13" x14ac:dyDescent="0.45">
      <c r="K279" s="34"/>
      <c r="L279" s="34"/>
      <c r="M279" s="35"/>
    </row>
    <row r="280" spans="11:13" x14ac:dyDescent="0.45">
      <c r="K280" s="34"/>
      <c r="L280" s="34"/>
      <c r="M280" s="35"/>
    </row>
    <row r="281" spans="11:13" x14ac:dyDescent="0.45">
      <c r="K281" s="34"/>
      <c r="L281" s="34"/>
      <c r="M281" s="35"/>
    </row>
    <row r="282" spans="11:13" x14ac:dyDescent="0.45">
      <c r="K282" s="34"/>
      <c r="L282" s="34"/>
      <c r="M282" s="35"/>
    </row>
    <row r="283" spans="11:13" x14ac:dyDescent="0.45">
      <c r="K283" s="34"/>
      <c r="L283" s="34"/>
      <c r="M283" s="35"/>
    </row>
    <row r="284" spans="11:13" x14ac:dyDescent="0.45">
      <c r="K284" s="34"/>
      <c r="L284" s="34"/>
      <c r="M284" s="35"/>
    </row>
    <row r="285" spans="11:13" x14ac:dyDescent="0.45">
      <c r="K285" s="34"/>
      <c r="L285" s="34"/>
      <c r="M285" s="35"/>
    </row>
    <row r="286" spans="11:13" x14ac:dyDescent="0.45">
      <c r="K286" s="34"/>
      <c r="L286" s="34"/>
      <c r="M286" s="35"/>
    </row>
    <row r="287" spans="11:13" x14ac:dyDescent="0.45">
      <c r="K287" s="34"/>
      <c r="L287" s="34"/>
      <c r="M287" s="35"/>
    </row>
    <row r="288" spans="11:13" x14ac:dyDescent="0.45">
      <c r="K288" s="34"/>
      <c r="L288" s="34"/>
      <c r="M288" s="35"/>
    </row>
    <row r="289" spans="11:13" x14ac:dyDescent="0.45">
      <c r="K289" s="34"/>
      <c r="L289" s="34"/>
      <c r="M289" s="35"/>
    </row>
    <row r="290" spans="11:13" x14ac:dyDescent="0.45">
      <c r="K290" s="34"/>
      <c r="L290" s="34"/>
      <c r="M290" s="35"/>
    </row>
    <row r="291" spans="11:13" x14ac:dyDescent="0.45">
      <c r="K291" s="34"/>
      <c r="L291" s="34"/>
      <c r="M291" s="35"/>
    </row>
    <row r="292" spans="11:13" x14ac:dyDescent="0.45">
      <c r="K292" s="34"/>
      <c r="L292" s="34"/>
      <c r="M292" s="35"/>
    </row>
    <row r="293" spans="11:13" x14ac:dyDescent="0.45">
      <c r="K293" s="34"/>
      <c r="L293" s="34"/>
      <c r="M293" s="35"/>
    </row>
    <row r="294" spans="11:13" x14ac:dyDescent="0.45">
      <c r="K294" s="34"/>
      <c r="L294" s="34"/>
      <c r="M294" s="35"/>
    </row>
    <row r="295" spans="11:13" x14ac:dyDescent="0.45">
      <c r="K295" s="34"/>
      <c r="L295" s="34"/>
      <c r="M295" s="35"/>
    </row>
    <row r="296" spans="11:13" x14ac:dyDescent="0.45">
      <c r="K296" s="34"/>
      <c r="L296" s="34"/>
      <c r="M296" s="35"/>
    </row>
    <row r="297" spans="11:13" x14ac:dyDescent="0.45">
      <c r="K297" s="34"/>
      <c r="L297" s="34"/>
      <c r="M297" s="35"/>
    </row>
    <row r="298" spans="11:13" x14ac:dyDescent="0.45">
      <c r="K298" s="34"/>
      <c r="L298" s="34"/>
      <c r="M298" s="35"/>
    </row>
    <row r="299" spans="11:13" x14ac:dyDescent="0.45">
      <c r="K299" s="34"/>
      <c r="L299" s="34"/>
      <c r="M299" s="35"/>
    </row>
    <row r="300" spans="11:13" x14ac:dyDescent="0.45">
      <c r="K300" s="34"/>
      <c r="L300" s="34"/>
      <c r="M300" s="35"/>
    </row>
    <row r="301" spans="11:13" x14ac:dyDescent="0.45">
      <c r="K301" s="34"/>
      <c r="L301" s="34"/>
      <c r="M301" s="35"/>
    </row>
    <row r="302" spans="11:13" x14ac:dyDescent="0.45">
      <c r="K302" s="34"/>
      <c r="L302" s="34"/>
      <c r="M302" s="35"/>
    </row>
    <row r="303" spans="11:13" x14ac:dyDescent="0.45">
      <c r="K303" s="34"/>
      <c r="L303" s="34"/>
      <c r="M303" s="35"/>
    </row>
    <row r="304" spans="11:13" x14ac:dyDescent="0.45">
      <c r="K304" s="34"/>
      <c r="L304" s="34"/>
      <c r="M304" s="35"/>
    </row>
    <row r="305" spans="11:13" x14ac:dyDescent="0.45">
      <c r="K305" s="34"/>
      <c r="L305" s="34"/>
      <c r="M305" s="35"/>
    </row>
    <row r="306" spans="11:13" x14ac:dyDescent="0.45">
      <c r="K306" s="34"/>
      <c r="L306" s="34"/>
      <c r="M306" s="35"/>
    </row>
    <row r="307" spans="11:13" x14ac:dyDescent="0.45">
      <c r="K307" s="34"/>
      <c r="L307" s="34"/>
      <c r="M307" s="35"/>
    </row>
    <row r="308" spans="11:13" x14ac:dyDescent="0.45">
      <c r="K308" s="34"/>
      <c r="L308" s="34"/>
      <c r="M308" s="35"/>
    </row>
    <row r="309" spans="11:13" x14ac:dyDescent="0.45">
      <c r="K309" s="34"/>
      <c r="L309" s="34"/>
      <c r="M309" s="35"/>
    </row>
    <row r="310" spans="11:13" x14ac:dyDescent="0.45">
      <c r="K310" s="34"/>
      <c r="L310" s="34"/>
      <c r="M310" s="35"/>
    </row>
    <row r="311" spans="11:13" x14ac:dyDescent="0.45">
      <c r="K311" s="34"/>
      <c r="L311" s="34"/>
      <c r="M311" s="35"/>
    </row>
    <row r="312" spans="11:13" x14ac:dyDescent="0.45">
      <c r="K312" s="34"/>
      <c r="L312" s="34"/>
      <c r="M312" s="35"/>
    </row>
    <row r="313" spans="11:13" x14ac:dyDescent="0.45">
      <c r="K313" s="34"/>
      <c r="L313" s="34"/>
      <c r="M313" s="35"/>
    </row>
    <row r="314" spans="11:13" x14ac:dyDescent="0.45">
      <c r="K314" s="34"/>
      <c r="L314" s="34"/>
      <c r="M314" s="35"/>
    </row>
    <row r="315" spans="11:13" x14ac:dyDescent="0.45">
      <c r="K315" s="34"/>
      <c r="L315" s="34"/>
      <c r="M315" s="35"/>
    </row>
    <row r="316" spans="11:13" x14ac:dyDescent="0.45">
      <c r="K316" s="34"/>
      <c r="L316" s="34"/>
      <c r="M316" s="35"/>
    </row>
    <row r="317" spans="11:13" x14ac:dyDescent="0.45">
      <c r="K317" s="34"/>
      <c r="L317" s="34"/>
      <c r="M317" s="35"/>
    </row>
    <row r="318" spans="11:13" x14ac:dyDescent="0.45">
      <c r="K318" s="34"/>
      <c r="L318" s="34"/>
      <c r="M318" s="35"/>
    </row>
    <row r="319" spans="11:13" x14ac:dyDescent="0.45">
      <c r="K319" s="34"/>
      <c r="L319" s="34"/>
      <c r="M319" s="35"/>
    </row>
    <row r="320" spans="11:13" x14ac:dyDescent="0.45">
      <c r="K320" s="34"/>
      <c r="L320" s="34"/>
      <c r="M320" s="35"/>
    </row>
    <row r="321" spans="11:13" x14ac:dyDescent="0.45">
      <c r="K321" s="34"/>
      <c r="L321" s="34"/>
      <c r="M321" s="35"/>
    </row>
    <row r="322" spans="11:13" x14ac:dyDescent="0.45">
      <c r="K322" s="34"/>
      <c r="L322" s="34"/>
      <c r="M322" s="35"/>
    </row>
    <row r="323" spans="11:13" x14ac:dyDescent="0.45">
      <c r="K323" s="34"/>
      <c r="L323" s="34"/>
      <c r="M323" s="35"/>
    </row>
    <row r="324" spans="11:13" x14ac:dyDescent="0.45">
      <c r="K324" s="34"/>
      <c r="L324" s="34"/>
      <c r="M324" s="35"/>
    </row>
    <row r="325" spans="11:13" x14ac:dyDescent="0.45">
      <c r="K325" s="34"/>
      <c r="L325" s="34"/>
      <c r="M325" s="35"/>
    </row>
    <row r="326" spans="11:13" x14ac:dyDescent="0.45">
      <c r="K326" s="34"/>
      <c r="L326" s="34"/>
      <c r="M326" s="35"/>
    </row>
    <row r="327" spans="11:13" x14ac:dyDescent="0.45">
      <c r="K327" s="34"/>
      <c r="L327" s="34"/>
      <c r="M327" s="35"/>
    </row>
    <row r="328" spans="11:13" x14ac:dyDescent="0.45">
      <c r="K328" s="34"/>
      <c r="L328" s="34"/>
      <c r="M328" s="35"/>
    </row>
    <row r="329" spans="11:13" x14ac:dyDescent="0.45">
      <c r="K329" s="34"/>
      <c r="L329" s="34"/>
      <c r="M329" s="35"/>
    </row>
    <row r="330" spans="11:13" x14ac:dyDescent="0.45">
      <c r="K330" s="34"/>
      <c r="L330" s="34"/>
      <c r="M330" s="35"/>
    </row>
    <row r="331" spans="11:13" x14ac:dyDescent="0.45">
      <c r="K331" s="34"/>
      <c r="L331" s="34"/>
      <c r="M331" s="35"/>
    </row>
    <row r="332" spans="11:13" x14ac:dyDescent="0.45">
      <c r="K332" s="34"/>
      <c r="L332" s="34"/>
      <c r="M332" s="35"/>
    </row>
    <row r="333" spans="11:13" x14ac:dyDescent="0.45">
      <c r="K333" s="34"/>
      <c r="L333" s="34"/>
      <c r="M333" s="35"/>
    </row>
    <row r="334" spans="11:13" x14ac:dyDescent="0.45">
      <c r="K334" s="34"/>
      <c r="L334" s="34"/>
      <c r="M334" s="35"/>
    </row>
    <row r="335" spans="11:13" x14ac:dyDescent="0.45">
      <c r="K335" s="34"/>
      <c r="L335" s="34"/>
      <c r="M335" s="35"/>
    </row>
    <row r="336" spans="11:13" x14ac:dyDescent="0.45">
      <c r="K336" s="34"/>
      <c r="L336" s="34"/>
      <c r="M336" s="35"/>
    </row>
    <row r="337" spans="11:13" x14ac:dyDescent="0.45">
      <c r="K337" s="34"/>
      <c r="L337" s="34"/>
      <c r="M337" s="35"/>
    </row>
    <row r="338" spans="11:13" x14ac:dyDescent="0.45">
      <c r="K338" s="34"/>
      <c r="L338" s="34"/>
      <c r="M338" s="35"/>
    </row>
    <row r="339" spans="11:13" x14ac:dyDescent="0.45">
      <c r="K339" s="34"/>
      <c r="L339" s="34"/>
      <c r="M339" s="35"/>
    </row>
    <row r="340" spans="11:13" x14ac:dyDescent="0.45">
      <c r="K340" s="34"/>
      <c r="L340" s="34"/>
      <c r="M340" s="35"/>
    </row>
    <row r="341" spans="11:13" x14ac:dyDescent="0.45">
      <c r="K341" s="34"/>
      <c r="L341" s="34"/>
    </row>
    <row r="342" spans="11:13" x14ac:dyDescent="0.45">
      <c r="K342" s="34"/>
      <c r="L342" s="34"/>
    </row>
    <row r="343" spans="11:13" x14ac:dyDescent="0.45">
      <c r="K343" s="34"/>
      <c r="L343" s="34"/>
    </row>
    <row r="344" spans="11:13" x14ac:dyDescent="0.45">
      <c r="K344" s="34"/>
      <c r="L344" s="34"/>
    </row>
    <row r="345" spans="11:13" x14ac:dyDescent="0.45">
      <c r="K345" s="34"/>
      <c r="L345" s="34"/>
    </row>
    <row r="346" spans="11:13" x14ac:dyDescent="0.45">
      <c r="K346" s="34"/>
      <c r="L346" s="34"/>
    </row>
    <row r="347" spans="11:13" x14ac:dyDescent="0.45">
      <c r="K347" s="34"/>
      <c r="L347" s="34"/>
    </row>
    <row r="348" spans="11:13" x14ac:dyDescent="0.45">
      <c r="K348" s="34"/>
      <c r="L348" s="34"/>
    </row>
    <row r="349" spans="11:13" x14ac:dyDescent="0.45">
      <c r="K349" s="34"/>
      <c r="L349" s="34"/>
    </row>
    <row r="350" spans="11:13" x14ac:dyDescent="0.45">
      <c r="K350" s="34"/>
      <c r="L350" s="34"/>
    </row>
    <row r="351" spans="11:13" x14ac:dyDescent="0.45">
      <c r="K351" s="34"/>
      <c r="L351" s="34"/>
    </row>
    <row r="352" spans="11:13" x14ac:dyDescent="0.45">
      <c r="K352" s="34"/>
      <c r="L352" s="34"/>
    </row>
    <row r="353" spans="11:12" x14ac:dyDescent="0.45">
      <c r="K353" s="34"/>
      <c r="L353" s="34"/>
    </row>
    <row r="354" spans="11:12" x14ac:dyDescent="0.45">
      <c r="K354" s="34"/>
      <c r="L354" s="34"/>
    </row>
    <row r="355" spans="11:12" x14ac:dyDescent="0.45">
      <c r="K355" s="34"/>
      <c r="L355" s="34"/>
    </row>
    <row r="356" spans="11:12" x14ac:dyDescent="0.45">
      <c r="K356" s="34"/>
      <c r="L356" s="34"/>
    </row>
    <row r="357" spans="11:12" x14ac:dyDescent="0.45">
      <c r="K357" s="34"/>
      <c r="L357" s="34"/>
    </row>
    <row r="358" spans="11:12" x14ac:dyDescent="0.45">
      <c r="K358" s="34"/>
      <c r="L358" s="34"/>
    </row>
    <row r="359" spans="11:12" x14ac:dyDescent="0.45">
      <c r="K359" s="34"/>
      <c r="L359" s="34"/>
    </row>
    <row r="360" spans="11:12" x14ac:dyDescent="0.45">
      <c r="K360" s="34"/>
      <c r="L360" s="34"/>
    </row>
    <row r="361" spans="11:12" x14ac:dyDescent="0.45">
      <c r="K361" s="34"/>
      <c r="L361" s="34"/>
    </row>
    <row r="362" spans="11:12" x14ac:dyDescent="0.45">
      <c r="K362" s="34"/>
      <c r="L362" s="34"/>
    </row>
    <row r="363" spans="11:12" x14ac:dyDescent="0.45">
      <c r="K363" s="34"/>
      <c r="L363" s="34"/>
    </row>
    <row r="364" spans="11:12" x14ac:dyDescent="0.45">
      <c r="K364" s="34"/>
      <c r="L364" s="34"/>
    </row>
    <row r="365" spans="11:12" x14ac:dyDescent="0.45">
      <c r="K365" s="34"/>
      <c r="L365" s="34"/>
    </row>
    <row r="366" spans="11:12" x14ac:dyDescent="0.45">
      <c r="K366" s="34"/>
      <c r="L366" s="34"/>
    </row>
    <row r="367" spans="11:12" x14ac:dyDescent="0.45">
      <c r="K367" s="34"/>
      <c r="L367" s="34"/>
    </row>
    <row r="368" spans="11:12" x14ac:dyDescent="0.45">
      <c r="K368" s="34"/>
      <c r="L368" s="34"/>
    </row>
    <row r="369" spans="11:12" x14ac:dyDescent="0.45">
      <c r="K369" s="34"/>
      <c r="L369" s="34"/>
    </row>
    <row r="370" spans="11:12" x14ac:dyDescent="0.45">
      <c r="K370" s="34"/>
      <c r="L370" s="34"/>
    </row>
    <row r="371" spans="11:12" x14ac:dyDescent="0.45">
      <c r="K371" s="34"/>
      <c r="L371" s="34"/>
    </row>
    <row r="372" spans="11:12" x14ac:dyDescent="0.45">
      <c r="K372" s="34"/>
      <c r="L372" s="34"/>
    </row>
    <row r="373" spans="11:12" x14ac:dyDescent="0.45">
      <c r="K373" s="34"/>
      <c r="L373" s="34"/>
    </row>
    <row r="374" spans="11:12" x14ac:dyDescent="0.45">
      <c r="K374" s="34"/>
      <c r="L374" s="34"/>
    </row>
    <row r="375" spans="11:12" x14ac:dyDescent="0.45">
      <c r="K375" s="34"/>
      <c r="L375" s="34"/>
    </row>
    <row r="376" spans="11:12" x14ac:dyDescent="0.45">
      <c r="K376" s="34"/>
      <c r="L376" s="34"/>
    </row>
    <row r="377" spans="11:12" x14ac:dyDescent="0.45">
      <c r="K377" s="34"/>
      <c r="L377" s="34"/>
    </row>
    <row r="378" spans="11:12" x14ac:dyDescent="0.45">
      <c r="K378" s="34"/>
      <c r="L378" s="34"/>
    </row>
    <row r="379" spans="11:12" x14ac:dyDescent="0.45">
      <c r="K379" s="34"/>
      <c r="L379" s="34"/>
    </row>
    <row r="380" spans="11:12" x14ac:dyDescent="0.45">
      <c r="K380" s="34"/>
      <c r="L380" s="34"/>
    </row>
    <row r="381" spans="11:12" x14ac:dyDescent="0.45">
      <c r="K381" s="34"/>
      <c r="L381" s="34"/>
    </row>
    <row r="382" spans="11:12" x14ac:dyDescent="0.45">
      <c r="K382" s="34"/>
      <c r="L382" s="34"/>
    </row>
    <row r="383" spans="11:12" x14ac:dyDescent="0.45">
      <c r="K383" s="34"/>
      <c r="L383" s="34"/>
    </row>
    <row r="384" spans="11:12" x14ac:dyDescent="0.45">
      <c r="K384" s="34"/>
      <c r="L384" s="34"/>
    </row>
    <row r="385" spans="11:12" x14ac:dyDescent="0.45">
      <c r="K385" s="34"/>
      <c r="L385" s="34"/>
    </row>
    <row r="386" spans="11:12" x14ac:dyDescent="0.45">
      <c r="K386" s="34"/>
      <c r="L386" s="34"/>
    </row>
    <row r="387" spans="11:12" x14ac:dyDescent="0.45">
      <c r="K387" s="34"/>
      <c r="L387" s="34"/>
    </row>
    <row r="388" spans="11:12" x14ac:dyDescent="0.45">
      <c r="K388" s="34"/>
      <c r="L388" s="34"/>
    </row>
    <row r="389" spans="11:12" x14ac:dyDescent="0.45">
      <c r="K389" s="34"/>
      <c r="L389" s="34"/>
    </row>
    <row r="390" spans="11:12" x14ac:dyDescent="0.45">
      <c r="K390" s="34"/>
      <c r="L390" s="34"/>
    </row>
    <row r="391" spans="11:12" x14ac:dyDescent="0.45">
      <c r="K391" s="34"/>
      <c r="L391" s="34"/>
    </row>
    <row r="392" spans="11:12" x14ac:dyDescent="0.45">
      <c r="K392" s="34"/>
      <c r="L392" s="34"/>
    </row>
    <row r="393" spans="11:12" x14ac:dyDescent="0.45">
      <c r="K393" s="34"/>
      <c r="L393" s="34"/>
    </row>
    <row r="394" spans="11:12" x14ac:dyDescent="0.45">
      <c r="K394" s="34"/>
      <c r="L394" s="34"/>
    </row>
    <row r="395" spans="11:12" x14ac:dyDescent="0.45">
      <c r="K395" s="34"/>
      <c r="L395" s="34"/>
    </row>
    <row r="396" spans="11:12" x14ac:dyDescent="0.45">
      <c r="K396" s="34"/>
      <c r="L396" s="34"/>
    </row>
    <row r="397" spans="11:12" x14ac:dyDescent="0.45">
      <c r="K397" s="34"/>
      <c r="L397" s="34"/>
    </row>
    <row r="398" spans="11:12" x14ac:dyDescent="0.45">
      <c r="K398" s="34"/>
      <c r="L398" s="34"/>
    </row>
    <row r="399" spans="11:12" x14ac:dyDescent="0.45">
      <c r="K399" s="34"/>
      <c r="L399" s="34"/>
    </row>
    <row r="400" spans="11:12" x14ac:dyDescent="0.45">
      <c r="K400" s="34"/>
      <c r="L400" s="34"/>
    </row>
    <row r="401" spans="11:12" x14ac:dyDescent="0.45">
      <c r="K401" s="34"/>
      <c r="L401" s="34"/>
    </row>
    <row r="402" spans="11:12" x14ac:dyDescent="0.45">
      <c r="K402" s="34"/>
      <c r="L402" s="34"/>
    </row>
    <row r="403" spans="11:12" x14ac:dyDescent="0.45">
      <c r="K403" s="34"/>
      <c r="L403" s="34"/>
    </row>
    <row r="404" spans="11:12" x14ac:dyDescent="0.45">
      <c r="K404" s="34"/>
      <c r="L404" s="34"/>
    </row>
    <row r="405" spans="11:12" x14ac:dyDescent="0.45">
      <c r="K405" s="34"/>
      <c r="L405" s="34"/>
    </row>
    <row r="406" spans="11:12" x14ac:dyDescent="0.45">
      <c r="K406" s="34"/>
      <c r="L406" s="34"/>
    </row>
    <row r="407" spans="11:12" x14ac:dyDescent="0.45">
      <c r="K407" s="34"/>
      <c r="L407" s="34"/>
    </row>
    <row r="408" spans="11:12" x14ac:dyDescent="0.45">
      <c r="K408" s="34"/>
      <c r="L408" s="34"/>
    </row>
    <row r="409" spans="11:12" x14ac:dyDescent="0.45">
      <c r="K409" s="34"/>
      <c r="L409" s="34"/>
    </row>
    <row r="410" spans="11:12" x14ac:dyDescent="0.45">
      <c r="K410" s="34"/>
      <c r="L410" s="34"/>
    </row>
    <row r="411" spans="11:12" x14ac:dyDescent="0.45">
      <c r="K411" s="34"/>
      <c r="L411" s="34"/>
    </row>
    <row r="412" spans="11:12" x14ac:dyDescent="0.45">
      <c r="K412" s="34"/>
    </row>
    <row r="413" spans="11:12" x14ac:dyDescent="0.45">
      <c r="K413" s="34"/>
    </row>
  </sheetData>
  <mergeCells count="2">
    <mergeCell ref="C7:D7"/>
    <mergeCell ref="B4:H5"/>
  </mergeCells>
  <pageMargins left="0.7" right="0.7" top="0.75" bottom="0.75" header="0.3" footer="0.3"/>
  <pageSetup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048481"/>
  <sheetViews>
    <sheetView zoomScaleNormal="100" workbookViewId="0">
      <pane ySplit="9" topLeftCell="A96" activePane="bottomLeft" state="frozen"/>
      <selection pane="bottomLeft" activeCell="A45" sqref="A45:XFD45"/>
    </sheetView>
  </sheetViews>
  <sheetFormatPr defaultColWidth="8.6640625" defaultRowHeight="14.25" x14ac:dyDescent="0.45"/>
  <cols>
    <col min="1" max="1" width="1.46484375" style="6" customWidth="1"/>
    <col min="2" max="2" width="56.46484375" style="6" customWidth="1"/>
    <col min="3" max="3" width="27.46484375" style="6" customWidth="1"/>
    <col min="4" max="4" width="68.46484375" style="6" customWidth="1"/>
    <col min="5" max="5" width="28.6640625" style="6" bestFit="1" customWidth="1"/>
    <col min="6" max="6" width="24.796875" style="6" customWidth="1"/>
    <col min="7" max="7" width="16.46484375" style="6" customWidth="1"/>
    <col min="8" max="8" width="15" style="6" bestFit="1" customWidth="1"/>
    <col min="9" max="9" width="25.33203125" style="6" bestFit="1" customWidth="1"/>
    <col min="10" max="10" width="26.1328125" style="6" customWidth="1"/>
    <col min="11" max="12" width="15.46484375" style="6" customWidth="1"/>
    <col min="13" max="13" width="14.1328125" style="23" customWidth="1"/>
    <col min="14" max="14" width="8.6640625" style="6"/>
    <col min="15" max="15" width="9.796875" style="6" bestFit="1" customWidth="1"/>
    <col min="16" max="16" width="11" style="6" customWidth="1"/>
    <col min="17" max="18" width="10.1328125" style="6" bestFit="1" customWidth="1"/>
    <col min="19" max="16384" width="8.6640625" style="6"/>
  </cols>
  <sheetData>
    <row r="1" spans="2:18" s="32" customFormat="1" ht="33.4" x14ac:dyDescent="0.45">
      <c r="B1" s="33" t="s">
        <v>84</v>
      </c>
    </row>
    <row r="2" spans="2:18" ht="30" customHeight="1" x14ac:dyDescent="0.45">
      <c r="B2" s="7" t="s">
        <v>9</v>
      </c>
    </row>
    <row r="3" spans="2:18" ht="30" customHeight="1" x14ac:dyDescent="0.45">
      <c r="B3" s="8" t="s">
        <v>87</v>
      </c>
      <c r="C3" s="9"/>
      <c r="D3" s="9"/>
      <c r="E3" s="9"/>
      <c r="F3" s="9"/>
      <c r="G3" s="9"/>
      <c r="H3" s="9"/>
      <c r="I3" s="9"/>
      <c r="J3" s="9"/>
      <c r="K3" s="9"/>
      <c r="L3" s="9"/>
      <c r="M3" s="19"/>
    </row>
    <row r="4" spans="2:18" ht="30" customHeight="1" x14ac:dyDescent="0.45">
      <c r="B4" s="202" t="s">
        <v>57</v>
      </c>
      <c r="C4" s="203"/>
      <c r="D4" s="203"/>
      <c r="E4" s="203"/>
      <c r="F4" s="204"/>
      <c r="G4" s="9"/>
      <c r="H4" s="9"/>
      <c r="I4" s="9"/>
      <c r="J4" s="9"/>
      <c r="K4" s="9"/>
      <c r="L4" s="9"/>
      <c r="M4" s="19"/>
    </row>
    <row r="5" spans="2:18" ht="30" customHeight="1" x14ac:dyDescent="0.45">
      <c r="B5" s="205"/>
      <c r="C5" s="206"/>
      <c r="D5" s="206"/>
      <c r="E5" s="206"/>
      <c r="F5" s="207"/>
      <c r="G5" s="9"/>
      <c r="H5" s="9"/>
      <c r="I5" s="9"/>
      <c r="J5" s="9"/>
      <c r="K5" s="9"/>
      <c r="L5" s="9"/>
      <c r="M5" s="19"/>
    </row>
    <row r="6" spans="2:18" ht="12" customHeight="1" x14ac:dyDescent="0.45">
      <c r="B6" s="20"/>
      <c r="C6" s="20"/>
      <c r="D6" s="20"/>
      <c r="E6" s="20"/>
      <c r="F6" s="20"/>
      <c r="G6" s="9"/>
      <c r="H6" s="9"/>
      <c r="I6" s="9"/>
      <c r="J6" s="9"/>
      <c r="K6" s="9"/>
      <c r="L6" s="9"/>
      <c r="M6" s="19"/>
    </row>
    <row r="7" spans="2:18" s="9" customFormat="1" ht="30" customHeight="1" x14ac:dyDescent="0.45">
      <c r="B7" s="18" t="s">
        <v>50</v>
      </c>
      <c r="C7" s="182" t="s">
        <v>852</v>
      </c>
      <c r="D7" s="183"/>
      <c r="M7" s="19"/>
    </row>
    <row r="8" spans="2:18" ht="30" customHeight="1" thickBot="1" x14ac:dyDescent="0.5">
      <c r="B8" s="13"/>
      <c r="C8" s="9"/>
      <c r="D8" s="9"/>
      <c r="E8" s="9"/>
      <c r="F8" s="9"/>
      <c r="G8" s="9"/>
      <c r="H8" s="9"/>
      <c r="I8" s="9"/>
      <c r="J8" s="9"/>
      <c r="K8" s="9"/>
      <c r="L8" s="9"/>
      <c r="M8" s="19"/>
    </row>
    <row r="9" spans="2:18" ht="75" customHeight="1" thickBot="1" x14ac:dyDescent="0.5">
      <c r="B9" s="1" t="s">
        <v>0</v>
      </c>
      <c r="C9" s="1" t="s">
        <v>1</v>
      </c>
      <c r="D9" s="1" t="s">
        <v>2</v>
      </c>
      <c r="E9" s="2" t="s">
        <v>3</v>
      </c>
      <c r="F9" s="2" t="s">
        <v>79</v>
      </c>
      <c r="G9" s="2" t="s">
        <v>49</v>
      </c>
      <c r="H9" s="2" t="s">
        <v>4</v>
      </c>
      <c r="I9" s="2" t="s">
        <v>5</v>
      </c>
      <c r="J9" s="43" t="s">
        <v>76</v>
      </c>
      <c r="K9" s="2" t="s">
        <v>6</v>
      </c>
      <c r="L9" s="2" t="s">
        <v>7</v>
      </c>
      <c r="M9" s="2" t="s">
        <v>8</v>
      </c>
    </row>
    <row r="10" spans="2:18" ht="15.75" customHeight="1" x14ac:dyDescent="0.45">
      <c r="B10" s="140" t="s">
        <v>12</v>
      </c>
      <c r="C10" s="141" t="s">
        <v>10</v>
      </c>
      <c r="D10" s="142" t="s">
        <v>106</v>
      </c>
      <c r="E10" s="143" t="s">
        <v>91</v>
      </c>
      <c r="F10" s="143" t="s">
        <v>93</v>
      </c>
      <c r="G10" s="143" t="s">
        <v>137</v>
      </c>
      <c r="H10" s="144" t="s">
        <v>35</v>
      </c>
      <c r="I10" s="141" t="s">
        <v>36</v>
      </c>
      <c r="J10" s="143" t="s">
        <v>101</v>
      </c>
      <c r="K10" s="145">
        <v>1801</v>
      </c>
      <c r="L10" s="145">
        <v>814.5</v>
      </c>
      <c r="M10" s="146">
        <f t="shared" ref="M10:M50" si="0">(K10-L10)/K10*100%</f>
        <v>0.5477512493059411</v>
      </c>
      <c r="O10" s="34"/>
      <c r="P10" s="119"/>
      <c r="Q10" s="119"/>
      <c r="R10" s="119"/>
    </row>
    <row r="11" spans="2:18" ht="16.5" customHeight="1" x14ac:dyDescent="0.45">
      <c r="B11" s="140" t="s">
        <v>11</v>
      </c>
      <c r="C11" s="141" t="s">
        <v>10</v>
      </c>
      <c r="D11" s="142" t="s">
        <v>107</v>
      </c>
      <c r="E11" s="143" t="s">
        <v>97</v>
      </c>
      <c r="F11" s="143" t="s">
        <v>93</v>
      </c>
      <c r="G11" s="143" t="s">
        <v>137</v>
      </c>
      <c r="H11" s="144" t="s">
        <v>35</v>
      </c>
      <c r="I11" s="141" t="s">
        <v>36</v>
      </c>
      <c r="J11" s="143" t="s">
        <v>101</v>
      </c>
      <c r="K11" s="145">
        <v>2133</v>
      </c>
      <c r="L11" s="145">
        <v>964.5</v>
      </c>
      <c r="M11" s="146">
        <f t="shared" si="0"/>
        <v>0.54781997187060483</v>
      </c>
      <c r="O11" s="34"/>
      <c r="P11" s="119"/>
      <c r="Q11" s="119"/>
      <c r="R11" s="119"/>
    </row>
    <row r="12" spans="2:18" ht="15" customHeight="1" x14ac:dyDescent="0.45">
      <c r="B12" s="140" t="s">
        <v>12</v>
      </c>
      <c r="C12" s="141" t="s">
        <v>10</v>
      </c>
      <c r="D12" s="142" t="s">
        <v>106</v>
      </c>
      <c r="E12" s="143" t="s">
        <v>98</v>
      </c>
      <c r="F12" s="143" t="s">
        <v>99</v>
      </c>
      <c r="G12" s="143" t="s">
        <v>92</v>
      </c>
      <c r="H12" s="144" t="s">
        <v>35</v>
      </c>
      <c r="I12" s="141" t="s">
        <v>37</v>
      </c>
      <c r="J12" s="143" t="s">
        <v>101</v>
      </c>
      <c r="K12" s="145">
        <v>2096</v>
      </c>
      <c r="L12" s="145">
        <v>948</v>
      </c>
      <c r="M12" s="146">
        <f t="shared" si="0"/>
        <v>0.54770992366412219</v>
      </c>
      <c r="O12" s="34"/>
      <c r="P12" s="119"/>
      <c r="Q12" s="119"/>
      <c r="R12" s="119"/>
    </row>
    <row r="13" spans="2:18" ht="15" customHeight="1" x14ac:dyDescent="0.45">
      <c r="B13" s="140" t="s">
        <v>11</v>
      </c>
      <c r="C13" s="141" t="s">
        <v>10</v>
      </c>
      <c r="D13" s="142" t="s">
        <v>107</v>
      </c>
      <c r="E13" s="143" t="s">
        <v>100</v>
      </c>
      <c r="F13" s="143" t="s">
        <v>99</v>
      </c>
      <c r="G13" s="143" t="s">
        <v>92</v>
      </c>
      <c r="H13" s="144" t="s">
        <v>35</v>
      </c>
      <c r="I13" s="141" t="s">
        <v>37</v>
      </c>
      <c r="J13" s="143" t="s">
        <v>101</v>
      </c>
      <c r="K13" s="145">
        <v>2428</v>
      </c>
      <c r="L13" s="145">
        <v>1098</v>
      </c>
      <c r="M13" s="146">
        <f t="shared" si="0"/>
        <v>0.5477759472817133</v>
      </c>
      <c r="O13" s="34"/>
      <c r="P13" s="119"/>
      <c r="Q13" s="119"/>
      <c r="R13" s="119"/>
    </row>
    <row r="14" spans="2:18" x14ac:dyDescent="0.45">
      <c r="B14" s="140" t="s">
        <v>12</v>
      </c>
      <c r="C14" s="141" t="s">
        <v>10</v>
      </c>
      <c r="D14" s="142" t="s">
        <v>106</v>
      </c>
      <c r="E14" s="143" t="s">
        <v>95</v>
      </c>
      <c r="F14" s="143" t="s">
        <v>96</v>
      </c>
      <c r="G14" s="143" t="s">
        <v>137</v>
      </c>
      <c r="H14" s="144" t="s">
        <v>35</v>
      </c>
      <c r="I14" s="141" t="s">
        <v>36</v>
      </c>
      <c r="J14" s="143" t="s">
        <v>101</v>
      </c>
      <c r="K14" s="145">
        <v>1472</v>
      </c>
      <c r="L14" s="145">
        <v>654</v>
      </c>
      <c r="M14" s="146">
        <f>(K14-L14)/K14*100%</f>
        <v>0.55570652173913049</v>
      </c>
      <c r="O14" s="34"/>
      <c r="P14" s="119"/>
      <c r="Q14" s="119"/>
      <c r="R14" s="119"/>
    </row>
    <row r="15" spans="2:18" ht="13.5" customHeight="1" x14ac:dyDescent="0.45">
      <c r="B15" s="140" t="s">
        <v>11</v>
      </c>
      <c r="C15" s="141" t="s">
        <v>10</v>
      </c>
      <c r="D15" s="142" t="s">
        <v>107</v>
      </c>
      <c r="E15" s="143" t="s">
        <v>111</v>
      </c>
      <c r="F15" s="143" t="s">
        <v>96</v>
      </c>
      <c r="G15" s="143" t="s">
        <v>137</v>
      </c>
      <c r="H15" s="144" t="s">
        <v>35</v>
      </c>
      <c r="I15" s="141" t="s">
        <v>36</v>
      </c>
      <c r="J15" s="143" t="s">
        <v>101</v>
      </c>
      <c r="K15" s="145">
        <v>1788</v>
      </c>
      <c r="L15" s="145">
        <v>805.5</v>
      </c>
      <c r="M15" s="146">
        <f t="shared" si="0"/>
        <v>0.54949664429530198</v>
      </c>
      <c r="O15" s="34"/>
      <c r="P15" s="119"/>
      <c r="Q15" s="119"/>
      <c r="R15" s="119"/>
    </row>
    <row r="16" spans="2:18" x14ac:dyDescent="0.45">
      <c r="B16" s="140" t="s">
        <v>12</v>
      </c>
      <c r="C16" s="141" t="s">
        <v>10</v>
      </c>
      <c r="D16" s="142" t="s">
        <v>106</v>
      </c>
      <c r="E16" s="143" t="s">
        <v>110</v>
      </c>
      <c r="F16" s="143" t="s">
        <v>105</v>
      </c>
      <c r="G16" s="143" t="s">
        <v>137</v>
      </c>
      <c r="H16" s="144" t="s">
        <v>35</v>
      </c>
      <c r="I16" s="141" t="s">
        <v>37</v>
      </c>
      <c r="J16" s="143" t="s">
        <v>101</v>
      </c>
      <c r="K16" s="145">
        <v>1747</v>
      </c>
      <c r="L16" s="145">
        <v>774</v>
      </c>
      <c r="M16" s="146">
        <f t="shared" si="0"/>
        <v>0.55695477962220952</v>
      </c>
      <c r="O16" s="34"/>
      <c r="P16" s="119"/>
      <c r="Q16" s="119"/>
      <c r="R16" s="119"/>
    </row>
    <row r="17" spans="2:18" ht="15" customHeight="1" x14ac:dyDescent="0.45">
      <c r="B17" s="140" t="s">
        <v>11</v>
      </c>
      <c r="C17" s="141" t="s">
        <v>10</v>
      </c>
      <c r="D17" s="142" t="s">
        <v>107</v>
      </c>
      <c r="E17" s="143" t="s">
        <v>109</v>
      </c>
      <c r="F17" s="143" t="s">
        <v>105</v>
      </c>
      <c r="G17" s="143" t="s">
        <v>137</v>
      </c>
      <c r="H17" s="144" t="s">
        <v>35</v>
      </c>
      <c r="I17" s="141" t="s">
        <v>37</v>
      </c>
      <c r="J17" s="143" t="s">
        <v>101</v>
      </c>
      <c r="K17" s="145">
        <v>2063</v>
      </c>
      <c r="L17" s="145">
        <v>925.5</v>
      </c>
      <c r="M17" s="146">
        <f t="shared" si="0"/>
        <v>0.55138148327678138</v>
      </c>
      <c r="O17" s="34"/>
      <c r="P17" s="119"/>
      <c r="Q17" s="119"/>
      <c r="R17" s="119"/>
    </row>
    <row r="18" spans="2:18" x14ac:dyDescent="0.45">
      <c r="B18" s="140" t="s">
        <v>12</v>
      </c>
      <c r="C18" s="141" t="s">
        <v>10</v>
      </c>
      <c r="D18" s="142" t="s">
        <v>106</v>
      </c>
      <c r="E18" s="143" t="s">
        <v>113</v>
      </c>
      <c r="F18" s="143" t="s">
        <v>108</v>
      </c>
      <c r="G18" s="143" t="s">
        <v>137</v>
      </c>
      <c r="H18" s="144" t="s">
        <v>35</v>
      </c>
      <c r="I18" s="141" t="s">
        <v>36</v>
      </c>
      <c r="J18" s="143" t="s">
        <v>101</v>
      </c>
      <c r="K18" s="145">
        <v>1334</v>
      </c>
      <c r="L18" s="145">
        <v>634.5</v>
      </c>
      <c r="M18" s="146">
        <f t="shared" si="0"/>
        <v>0.52436281859070466</v>
      </c>
      <c r="O18" s="34"/>
      <c r="P18" s="119"/>
      <c r="Q18" s="119"/>
      <c r="R18" s="119"/>
    </row>
    <row r="19" spans="2:18" ht="16.5" customHeight="1" x14ac:dyDescent="0.45">
      <c r="B19" s="140" t="s">
        <v>11</v>
      </c>
      <c r="C19" s="141" t="s">
        <v>10</v>
      </c>
      <c r="D19" s="142" t="s">
        <v>107</v>
      </c>
      <c r="E19" s="143" t="s">
        <v>112</v>
      </c>
      <c r="F19" s="143" t="s">
        <v>108</v>
      </c>
      <c r="G19" s="143" t="s">
        <v>137</v>
      </c>
      <c r="H19" s="144" t="s">
        <v>35</v>
      </c>
      <c r="I19" s="141" t="s">
        <v>36</v>
      </c>
      <c r="J19" s="143" t="s">
        <v>101</v>
      </c>
      <c r="K19" s="145">
        <v>1653</v>
      </c>
      <c r="L19" s="145">
        <v>786</v>
      </c>
      <c r="M19" s="146">
        <f t="shared" si="0"/>
        <v>0.5245009074410163</v>
      </c>
      <c r="O19" s="34"/>
      <c r="P19" s="119"/>
      <c r="Q19" s="119"/>
      <c r="R19" s="119"/>
    </row>
    <row r="20" spans="2:18" x14ac:dyDescent="0.45">
      <c r="B20" s="140" t="s">
        <v>12</v>
      </c>
      <c r="C20" s="141" t="s">
        <v>10</v>
      </c>
      <c r="D20" s="142" t="s">
        <v>106</v>
      </c>
      <c r="E20" s="143" t="s">
        <v>116</v>
      </c>
      <c r="F20" s="143" t="s">
        <v>114</v>
      </c>
      <c r="G20" s="143" t="s">
        <v>137</v>
      </c>
      <c r="H20" s="144" t="s">
        <v>35</v>
      </c>
      <c r="I20" s="141" t="s">
        <v>37</v>
      </c>
      <c r="J20" s="143" t="s">
        <v>101</v>
      </c>
      <c r="K20" s="145">
        <v>1485</v>
      </c>
      <c r="L20" s="145">
        <v>687</v>
      </c>
      <c r="M20" s="146">
        <f t="shared" si="0"/>
        <v>0.53737373737373739</v>
      </c>
      <c r="O20" s="34"/>
      <c r="P20" s="119"/>
      <c r="Q20" s="119"/>
      <c r="R20" s="119"/>
    </row>
    <row r="21" spans="2:18" ht="15.75" customHeight="1" x14ac:dyDescent="0.45">
      <c r="B21" s="140" t="s">
        <v>11</v>
      </c>
      <c r="C21" s="141" t="s">
        <v>10</v>
      </c>
      <c r="D21" s="142" t="s">
        <v>107</v>
      </c>
      <c r="E21" s="143" t="s">
        <v>117</v>
      </c>
      <c r="F21" s="143" t="s">
        <v>114</v>
      </c>
      <c r="G21" s="143" t="s">
        <v>137</v>
      </c>
      <c r="H21" s="144" t="s">
        <v>35</v>
      </c>
      <c r="I21" s="141" t="s">
        <v>37</v>
      </c>
      <c r="J21" s="143" t="s">
        <v>101</v>
      </c>
      <c r="K21" s="145">
        <v>1839</v>
      </c>
      <c r="L21" s="145">
        <v>849</v>
      </c>
      <c r="M21" s="146">
        <f t="shared" si="0"/>
        <v>0.53833605220228387</v>
      </c>
      <c r="O21" s="34"/>
      <c r="P21" s="119"/>
      <c r="Q21" s="119"/>
      <c r="R21" s="119"/>
    </row>
    <row r="22" spans="2:18" x14ac:dyDescent="0.45">
      <c r="B22" s="140" t="s">
        <v>12</v>
      </c>
      <c r="C22" s="141" t="s">
        <v>10</v>
      </c>
      <c r="D22" s="142" t="s">
        <v>106</v>
      </c>
      <c r="E22" s="143" t="s">
        <v>119</v>
      </c>
      <c r="F22" s="143" t="s">
        <v>115</v>
      </c>
      <c r="G22" s="143" t="s">
        <v>137</v>
      </c>
      <c r="H22" s="144" t="s">
        <v>35</v>
      </c>
      <c r="I22" s="141" t="s">
        <v>37</v>
      </c>
      <c r="J22" s="143" t="s">
        <v>101</v>
      </c>
      <c r="K22" s="145">
        <v>1278</v>
      </c>
      <c r="L22" s="145">
        <v>577.5</v>
      </c>
      <c r="M22" s="146">
        <f t="shared" si="0"/>
        <v>0.5481220657276995</v>
      </c>
      <c r="O22" s="34"/>
      <c r="P22" s="119"/>
      <c r="Q22" s="119"/>
      <c r="R22" s="119"/>
    </row>
    <row r="23" spans="2:18" ht="15.75" customHeight="1" x14ac:dyDescent="0.45">
      <c r="B23" s="140" t="s">
        <v>11</v>
      </c>
      <c r="C23" s="141" t="s">
        <v>10</v>
      </c>
      <c r="D23" s="142" t="s">
        <v>107</v>
      </c>
      <c r="E23" s="143" t="s">
        <v>118</v>
      </c>
      <c r="F23" s="143" t="s">
        <v>115</v>
      </c>
      <c r="G23" s="143" t="s">
        <v>137</v>
      </c>
      <c r="H23" s="144" t="s">
        <v>35</v>
      </c>
      <c r="I23" s="141" t="s">
        <v>37</v>
      </c>
      <c r="J23" s="143" t="s">
        <v>101</v>
      </c>
      <c r="K23" s="145">
        <v>1610</v>
      </c>
      <c r="L23" s="145">
        <v>727.5</v>
      </c>
      <c r="M23" s="146">
        <f t="shared" si="0"/>
        <v>0.54813664596273293</v>
      </c>
      <c r="O23" s="34"/>
      <c r="P23" s="119"/>
      <c r="Q23" s="119"/>
      <c r="R23" s="119"/>
    </row>
    <row r="24" spans="2:18" ht="15" customHeight="1" x14ac:dyDescent="0.45">
      <c r="B24" s="140" t="s">
        <v>12</v>
      </c>
      <c r="C24" s="141" t="s">
        <v>10</v>
      </c>
      <c r="D24" s="142" t="s">
        <v>120</v>
      </c>
      <c r="E24" s="143" t="s">
        <v>103</v>
      </c>
      <c r="F24" s="143" t="s">
        <v>102</v>
      </c>
      <c r="G24" s="143" t="s">
        <v>94</v>
      </c>
      <c r="H24" s="144" t="s">
        <v>35</v>
      </c>
      <c r="I24" s="141" t="s">
        <v>36</v>
      </c>
      <c r="J24" s="143" t="s">
        <v>101</v>
      </c>
      <c r="K24" s="145">
        <v>1801</v>
      </c>
      <c r="L24" s="145">
        <v>814.5</v>
      </c>
      <c r="M24" s="146">
        <f t="shared" si="0"/>
        <v>0.5477512493059411</v>
      </c>
      <c r="O24" s="34"/>
      <c r="P24" s="119"/>
      <c r="Q24" s="119"/>
      <c r="R24" s="119"/>
    </row>
    <row r="25" spans="2:18" ht="13.5" customHeight="1" x14ac:dyDescent="0.45">
      <c r="B25" s="140" t="s">
        <v>11</v>
      </c>
      <c r="C25" s="141" t="s">
        <v>10</v>
      </c>
      <c r="D25" s="142" t="s">
        <v>121</v>
      </c>
      <c r="E25" s="143" t="s">
        <v>104</v>
      </c>
      <c r="F25" s="143" t="s">
        <v>102</v>
      </c>
      <c r="G25" s="143" t="s">
        <v>94</v>
      </c>
      <c r="H25" s="144" t="s">
        <v>35</v>
      </c>
      <c r="I25" s="141" t="s">
        <v>36</v>
      </c>
      <c r="J25" s="143" t="s">
        <v>101</v>
      </c>
      <c r="K25" s="145">
        <v>2031</v>
      </c>
      <c r="L25" s="145">
        <v>964.5</v>
      </c>
      <c r="M25" s="146">
        <f t="shared" si="0"/>
        <v>0.52511078286558344</v>
      </c>
      <c r="O25" s="34"/>
      <c r="P25" s="119"/>
      <c r="Q25" s="119"/>
      <c r="R25" s="119"/>
    </row>
    <row r="26" spans="2:18" x14ac:dyDescent="0.45">
      <c r="B26" s="140" t="s">
        <v>12</v>
      </c>
      <c r="C26" s="141" t="s">
        <v>10</v>
      </c>
      <c r="D26" s="142" t="s">
        <v>120</v>
      </c>
      <c r="E26" s="143" t="s">
        <v>123</v>
      </c>
      <c r="F26" s="143" t="s">
        <v>122</v>
      </c>
      <c r="G26" s="143" t="s">
        <v>94</v>
      </c>
      <c r="H26" s="144" t="s">
        <v>38</v>
      </c>
      <c r="I26" s="141" t="s">
        <v>37</v>
      </c>
      <c r="J26" s="143" t="s">
        <v>101</v>
      </c>
      <c r="K26" s="145">
        <v>2096</v>
      </c>
      <c r="L26" s="145">
        <v>948</v>
      </c>
      <c r="M26" s="146">
        <f t="shared" si="0"/>
        <v>0.54770992366412219</v>
      </c>
      <c r="O26" s="34"/>
      <c r="P26" s="119"/>
      <c r="Q26" s="119"/>
      <c r="R26" s="119"/>
    </row>
    <row r="27" spans="2:18" x14ac:dyDescent="0.45">
      <c r="B27" s="140" t="s">
        <v>11</v>
      </c>
      <c r="C27" s="141" t="s">
        <v>10</v>
      </c>
      <c r="D27" s="142" t="s">
        <v>121</v>
      </c>
      <c r="E27" s="143" t="s">
        <v>124</v>
      </c>
      <c r="F27" s="143" t="s">
        <v>122</v>
      </c>
      <c r="G27" s="143" t="s">
        <v>94</v>
      </c>
      <c r="H27" s="144" t="s">
        <v>38</v>
      </c>
      <c r="I27" s="141" t="s">
        <v>37</v>
      </c>
      <c r="J27" s="143" t="s">
        <v>101</v>
      </c>
      <c r="K27" s="145">
        <v>2428</v>
      </c>
      <c r="L27" s="145">
        <v>1098</v>
      </c>
      <c r="M27" s="146">
        <f t="shared" si="0"/>
        <v>0.5477759472817133</v>
      </c>
      <c r="O27" s="34"/>
      <c r="P27" s="119"/>
      <c r="Q27" s="119"/>
      <c r="R27" s="119"/>
    </row>
    <row r="28" spans="2:18" x14ac:dyDescent="0.45">
      <c r="B28" s="140" t="s">
        <v>12</v>
      </c>
      <c r="C28" s="141" t="s">
        <v>10</v>
      </c>
      <c r="D28" s="142" t="s">
        <v>120</v>
      </c>
      <c r="E28" s="143" t="s">
        <v>129</v>
      </c>
      <c r="F28" s="143" t="s">
        <v>125</v>
      </c>
      <c r="G28" s="143" t="s">
        <v>94</v>
      </c>
      <c r="H28" s="144" t="s">
        <v>38</v>
      </c>
      <c r="I28" s="141" t="s">
        <v>36</v>
      </c>
      <c r="J28" s="143" t="s">
        <v>101</v>
      </c>
      <c r="K28" s="145">
        <v>1472</v>
      </c>
      <c r="L28" s="145">
        <v>654</v>
      </c>
      <c r="M28" s="146">
        <f t="shared" ref="M28:M35" si="1">(K28-L28)/K28*100%</f>
        <v>0.55570652173913049</v>
      </c>
      <c r="O28" s="34"/>
      <c r="P28" s="119"/>
      <c r="Q28" s="119"/>
      <c r="R28" s="119"/>
    </row>
    <row r="29" spans="2:18" x14ac:dyDescent="0.45">
      <c r="B29" s="140" t="s">
        <v>11</v>
      </c>
      <c r="C29" s="141" t="s">
        <v>10</v>
      </c>
      <c r="D29" s="142" t="s">
        <v>121</v>
      </c>
      <c r="E29" s="143" t="s">
        <v>130</v>
      </c>
      <c r="F29" s="143" t="s">
        <v>125</v>
      </c>
      <c r="G29" s="143" t="s">
        <v>94</v>
      </c>
      <c r="H29" s="144" t="s">
        <v>38</v>
      </c>
      <c r="I29" s="141" t="s">
        <v>36</v>
      </c>
      <c r="J29" s="143" t="s">
        <v>101</v>
      </c>
      <c r="K29" s="145">
        <v>1788</v>
      </c>
      <c r="L29" s="145">
        <v>805.5</v>
      </c>
      <c r="M29" s="146">
        <f t="shared" si="1"/>
        <v>0.54949664429530198</v>
      </c>
      <c r="O29" s="34"/>
      <c r="P29" s="119"/>
      <c r="Q29" s="119"/>
      <c r="R29" s="119"/>
    </row>
    <row r="30" spans="2:18" x14ac:dyDescent="0.45">
      <c r="B30" s="140" t="s">
        <v>12</v>
      </c>
      <c r="C30" s="141" t="s">
        <v>10</v>
      </c>
      <c r="D30" s="142" t="s">
        <v>120</v>
      </c>
      <c r="E30" s="143" t="s">
        <v>132</v>
      </c>
      <c r="F30" s="143" t="s">
        <v>126</v>
      </c>
      <c r="G30" s="143" t="s">
        <v>94</v>
      </c>
      <c r="H30" s="144" t="s">
        <v>38</v>
      </c>
      <c r="I30" s="141" t="s">
        <v>37</v>
      </c>
      <c r="J30" s="143" t="s">
        <v>101</v>
      </c>
      <c r="K30" s="145">
        <v>1747</v>
      </c>
      <c r="L30" s="145">
        <v>774</v>
      </c>
      <c r="M30" s="146">
        <f t="shared" si="1"/>
        <v>0.55695477962220952</v>
      </c>
      <c r="O30" s="34"/>
      <c r="P30" s="119"/>
      <c r="Q30" s="119"/>
      <c r="R30" s="119"/>
    </row>
    <row r="31" spans="2:18" x14ac:dyDescent="0.45">
      <c r="B31" s="140" t="s">
        <v>11</v>
      </c>
      <c r="C31" s="141" t="s">
        <v>10</v>
      </c>
      <c r="D31" s="142" t="s">
        <v>121</v>
      </c>
      <c r="E31" s="143" t="s">
        <v>131</v>
      </c>
      <c r="F31" s="143" t="s">
        <v>126</v>
      </c>
      <c r="G31" s="143" t="s">
        <v>94</v>
      </c>
      <c r="H31" s="144" t="s">
        <v>38</v>
      </c>
      <c r="I31" s="141" t="s">
        <v>37</v>
      </c>
      <c r="J31" s="143" t="s">
        <v>101</v>
      </c>
      <c r="K31" s="145">
        <v>2063</v>
      </c>
      <c r="L31" s="145">
        <v>925.5</v>
      </c>
      <c r="M31" s="146">
        <f t="shared" si="1"/>
        <v>0.55138148327678138</v>
      </c>
      <c r="O31" s="34"/>
      <c r="P31" s="119"/>
      <c r="Q31" s="119"/>
      <c r="R31" s="119"/>
    </row>
    <row r="32" spans="2:18" x14ac:dyDescent="0.45">
      <c r="B32" s="140" t="s">
        <v>12</v>
      </c>
      <c r="C32" s="141" t="s">
        <v>10</v>
      </c>
      <c r="D32" s="142" t="s">
        <v>120</v>
      </c>
      <c r="E32" s="143" t="s">
        <v>133</v>
      </c>
      <c r="F32" s="143" t="s">
        <v>127</v>
      </c>
      <c r="G32" s="143" t="s">
        <v>94</v>
      </c>
      <c r="H32" s="144" t="s">
        <v>38</v>
      </c>
      <c r="I32" s="141" t="s">
        <v>36</v>
      </c>
      <c r="J32" s="143" t="s">
        <v>101</v>
      </c>
      <c r="K32" s="145">
        <v>1334</v>
      </c>
      <c r="L32" s="145">
        <v>634.5</v>
      </c>
      <c r="M32" s="146">
        <f t="shared" si="1"/>
        <v>0.52436281859070466</v>
      </c>
      <c r="O32" s="34"/>
      <c r="P32" s="119"/>
      <c r="Q32" s="119"/>
      <c r="R32" s="119"/>
    </row>
    <row r="33" spans="2:18" x14ac:dyDescent="0.45">
      <c r="B33" s="140" t="s">
        <v>11</v>
      </c>
      <c r="C33" s="141" t="s">
        <v>10</v>
      </c>
      <c r="D33" s="142" t="s">
        <v>121</v>
      </c>
      <c r="E33" s="143" t="s">
        <v>134</v>
      </c>
      <c r="F33" s="143" t="s">
        <v>127</v>
      </c>
      <c r="G33" s="143" t="s">
        <v>94</v>
      </c>
      <c r="H33" s="144" t="s">
        <v>38</v>
      </c>
      <c r="I33" s="141" t="s">
        <v>36</v>
      </c>
      <c r="J33" s="143" t="s">
        <v>101</v>
      </c>
      <c r="K33" s="145">
        <v>1653</v>
      </c>
      <c r="L33" s="145">
        <v>786</v>
      </c>
      <c r="M33" s="146">
        <f t="shared" si="1"/>
        <v>0.5245009074410163</v>
      </c>
      <c r="O33" s="34"/>
      <c r="P33" s="119"/>
      <c r="Q33" s="119"/>
      <c r="R33" s="119"/>
    </row>
    <row r="34" spans="2:18" x14ac:dyDescent="0.45">
      <c r="B34" s="140" t="s">
        <v>12</v>
      </c>
      <c r="C34" s="141" t="s">
        <v>10</v>
      </c>
      <c r="D34" s="142" t="s">
        <v>120</v>
      </c>
      <c r="E34" s="143" t="s">
        <v>135</v>
      </c>
      <c r="F34" s="143" t="s">
        <v>128</v>
      </c>
      <c r="G34" s="143" t="s">
        <v>94</v>
      </c>
      <c r="H34" s="144" t="s">
        <v>38</v>
      </c>
      <c r="I34" s="141" t="s">
        <v>37</v>
      </c>
      <c r="J34" s="143" t="s">
        <v>101</v>
      </c>
      <c r="K34" s="145">
        <v>1485</v>
      </c>
      <c r="L34" s="145">
        <v>687</v>
      </c>
      <c r="M34" s="146">
        <f t="shared" si="1"/>
        <v>0.53737373737373739</v>
      </c>
      <c r="O34" s="34"/>
      <c r="P34" s="119"/>
      <c r="Q34" s="119"/>
      <c r="R34" s="119"/>
    </row>
    <row r="35" spans="2:18" x14ac:dyDescent="0.45">
      <c r="B35" s="140" t="s">
        <v>11</v>
      </c>
      <c r="C35" s="141" t="s">
        <v>10</v>
      </c>
      <c r="D35" s="142" t="s">
        <v>121</v>
      </c>
      <c r="E35" s="143" t="s">
        <v>136</v>
      </c>
      <c r="F35" s="143" t="s">
        <v>128</v>
      </c>
      <c r="G35" s="143" t="s">
        <v>94</v>
      </c>
      <c r="H35" s="144" t="s">
        <v>38</v>
      </c>
      <c r="I35" s="141" t="s">
        <v>37</v>
      </c>
      <c r="J35" s="143" t="s">
        <v>101</v>
      </c>
      <c r="K35" s="145">
        <v>1839</v>
      </c>
      <c r="L35" s="145">
        <v>849</v>
      </c>
      <c r="M35" s="146">
        <f t="shared" si="1"/>
        <v>0.53833605220228387</v>
      </c>
      <c r="O35" s="34"/>
      <c r="P35" s="119"/>
      <c r="Q35" s="119"/>
      <c r="R35" s="119"/>
    </row>
    <row r="36" spans="2:18" x14ac:dyDescent="0.45">
      <c r="B36" s="147" t="s">
        <v>13</v>
      </c>
      <c r="C36" s="148" t="s">
        <v>15</v>
      </c>
      <c r="D36" s="149"/>
      <c r="E36" s="150"/>
      <c r="F36" s="150"/>
      <c r="G36" s="150"/>
      <c r="H36" s="151" t="s">
        <v>38</v>
      </c>
      <c r="I36" s="148" t="s">
        <v>39</v>
      </c>
      <c r="J36" s="150"/>
      <c r="K36" s="145">
        <v>0</v>
      </c>
      <c r="L36" s="145">
        <v>0</v>
      </c>
      <c r="M36" s="152" t="e">
        <f t="shared" si="0"/>
        <v>#DIV/0!</v>
      </c>
      <c r="P36" s="119"/>
      <c r="Q36" s="119"/>
      <c r="R36" s="119"/>
    </row>
    <row r="37" spans="2:18" x14ac:dyDescent="0.45">
      <c r="B37" s="147" t="s">
        <v>14</v>
      </c>
      <c r="C37" s="148" t="s">
        <v>15</v>
      </c>
      <c r="D37" s="149"/>
      <c r="E37" s="150"/>
      <c r="F37" s="150"/>
      <c r="G37" s="150"/>
      <c r="H37" s="151" t="s">
        <v>38</v>
      </c>
      <c r="I37" s="148" t="s">
        <v>39</v>
      </c>
      <c r="J37" s="150"/>
      <c r="K37" s="145">
        <v>0</v>
      </c>
      <c r="L37" s="145">
        <v>0</v>
      </c>
      <c r="M37" s="152" t="e">
        <f t="shared" si="0"/>
        <v>#DIV/0!</v>
      </c>
      <c r="P37" s="119"/>
      <c r="Q37" s="119"/>
      <c r="R37" s="119"/>
    </row>
    <row r="38" spans="2:18" x14ac:dyDescent="0.45">
      <c r="B38" s="147" t="s">
        <v>13</v>
      </c>
      <c r="C38" s="148" t="s">
        <v>15</v>
      </c>
      <c r="D38" s="149"/>
      <c r="E38" s="150"/>
      <c r="F38" s="150"/>
      <c r="G38" s="150"/>
      <c r="H38" s="151" t="s">
        <v>38</v>
      </c>
      <c r="I38" s="148" t="s">
        <v>40</v>
      </c>
      <c r="J38" s="150"/>
      <c r="K38" s="145">
        <v>0</v>
      </c>
      <c r="L38" s="145">
        <v>0</v>
      </c>
      <c r="M38" s="152" t="e">
        <f t="shared" si="0"/>
        <v>#DIV/0!</v>
      </c>
      <c r="P38" s="119"/>
      <c r="Q38" s="119"/>
      <c r="R38" s="119"/>
    </row>
    <row r="39" spans="2:18" x14ac:dyDescent="0.45">
      <c r="B39" s="147" t="s">
        <v>14</v>
      </c>
      <c r="C39" s="148" t="s">
        <v>15</v>
      </c>
      <c r="D39" s="149"/>
      <c r="E39" s="150"/>
      <c r="F39" s="150"/>
      <c r="G39" s="150"/>
      <c r="H39" s="151" t="s">
        <v>38</v>
      </c>
      <c r="I39" s="148" t="s">
        <v>40</v>
      </c>
      <c r="J39" s="150"/>
      <c r="K39" s="145">
        <v>0</v>
      </c>
      <c r="L39" s="145">
        <v>0</v>
      </c>
      <c r="M39" s="152" t="e">
        <f t="shared" si="0"/>
        <v>#DIV/0!</v>
      </c>
      <c r="P39" s="119"/>
      <c r="Q39" s="119"/>
      <c r="R39" s="119"/>
    </row>
    <row r="40" spans="2:18" x14ac:dyDescent="0.45">
      <c r="B40" s="153" t="s">
        <v>18</v>
      </c>
      <c r="C40" s="148" t="s">
        <v>15</v>
      </c>
      <c r="D40" s="149"/>
      <c r="E40" s="150"/>
      <c r="F40" s="150"/>
      <c r="G40" s="150"/>
      <c r="H40" s="151" t="s">
        <v>38</v>
      </c>
      <c r="I40" s="148" t="s">
        <v>39</v>
      </c>
      <c r="J40" s="150"/>
      <c r="K40" s="145">
        <v>0</v>
      </c>
      <c r="L40" s="145">
        <v>0</v>
      </c>
      <c r="M40" s="152" t="e">
        <f t="shared" si="0"/>
        <v>#DIV/0!</v>
      </c>
      <c r="P40" s="119"/>
      <c r="Q40" s="119"/>
      <c r="R40" s="119"/>
    </row>
    <row r="41" spans="2:18" x14ac:dyDescent="0.45">
      <c r="B41" s="153" t="s">
        <v>18</v>
      </c>
      <c r="C41" s="148" t="s">
        <v>15</v>
      </c>
      <c r="D41" s="149"/>
      <c r="E41" s="150"/>
      <c r="F41" s="150"/>
      <c r="G41" s="150"/>
      <c r="H41" s="151" t="s">
        <v>38</v>
      </c>
      <c r="I41" s="148" t="s">
        <v>40</v>
      </c>
      <c r="J41" s="150"/>
      <c r="K41" s="145">
        <v>0</v>
      </c>
      <c r="L41" s="145">
        <v>0</v>
      </c>
      <c r="M41" s="152" t="e">
        <f t="shared" si="0"/>
        <v>#DIV/0!</v>
      </c>
      <c r="P41" s="119"/>
      <c r="Q41" s="119"/>
      <c r="R41" s="119"/>
    </row>
    <row r="42" spans="2:18" x14ac:dyDescent="0.45">
      <c r="B42" s="154" t="s">
        <v>19</v>
      </c>
      <c r="C42" s="155" t="s">
        <v>15</v>
      </c>
      <c r="D42" s="149"/>
      <c r="E42" s="150"/>
      <c r="F42" s="150"/>
      <c r="G42" s="150"/>
      <c r="H42" s="156" t="s">
        <v>38</v>
      </c>
      <c r="I42" s="155" t="s">
        <v>39</v>
      </c>
      <c r="J42" s="150"/>
      <c r="K42" s="145">
        <v>0</v>
      </c>
      <c r="L42" s="145">
        <v>0</v>
      </c>
      <c r="M42" s="146" t="e">
        <f t="shared" si="0"/>
        <v>#DIV/0!</v>
      </c>
      <c r="P42" s="119"/>
      <c r="Q42" s="119"/>
      <c r="R42" s="119"/>
    </row>
    <row r="43" spans="2:18" x14ac:dyDescent="0.45">
      <c r="B43" s="154" t="s">
        <v>19</v>
      </c>
      <c r="C43" s="155" t="s">
        <v>15</v>
      </c>
      <c r="D43" s="149"/>
      <c r="E43" s="150"/>
      <c r="F43" s="150"/>
      <c r="G43" s="150"/>
      <c r="H43" s="156" t="s">
        <v>38</v>
      </c>
      <c r="I43" s="155" t="s">
        <v>40</v>
      </c>
      <c r="J43" s="150"/>
      <c r="K43" s="145">
        <v>0</v>
      </c>
      <c r="L43" s="145">
        <v>0</v>
      </c>
      <c r="M43" s="146" t="e">
        <f t="shared" si="0"/>
        <v>#DIV/0!</v>
      </c>
      <c r="P43" s="119"/>
      <c r="Q43" s="119"/>
      <c r="R43" s="119"/>
    </row>
    <row r="44" spans="2:18" x14ac:dyDescent="0.45">
      <c r="B44" s="157" t="s">
        <v>22</v>
      </c>
      <c r="C44" s="158" t="s">
        <v>23</v>
      </c>
      <c r="D44" s="142" t="s">
        <v>106</v>
      </c>
      <c r="E44" s="143" t="s">
        <v>141</v>
      </c>
      <c r="F44" s="143" t="s">
        <v>147</v>
      </c>
      <c r="G44" s="143" t="s">
        <v>137</v>
      </c>
      <c r="H44" s="159" t="s">
        <v>41</v>
      </c>
      <c r="I44" s="158" t="s">
        <v>25</v>
      </c>
      <c r="J44" s="143" t="s">
        <v>101</v>
      </c>
      <c r="K44" s="145">
        <v>1035</v>
      </c>
      <c r="L44" s="145">
        <v>490.5</v>
      </c>
      <c r="M44" s="152">
        <f t="shared" si="0"/>
        <v>0.52608695652173909</v>
      </c>
      <c r="O44" s="34"/>
      <c r="P44" s="119"/>
      <c r="Q44" s="119"/>
      <c r="R44" s="119"/>
    </row>
    <row r="45" spans="2:18" x14ac:dyDescent="0.45">
      <c r="B45" s="157" t="s">
        <v>22</v>
      </c>
      <c r="C45" s="158" t="s">
        <v>23</v>
      </c>
      <c r="D45" s="142" t="s">
        <v>106</v>
      </c>
      <c r="E45" s="143" t="s">
        <v>142</v>
      </c>
      <c r="F45" s="143" t="s">
        <v>146</v>
      </c>
      <c r="G45" s="143" t="s">
        <v>137</v>
      </c>
      <c r="H45" s="159" t="s">
        <v>41</v>
      </c>
      <c r="I45" s="158" t="s">
        <v>26</v>
      </c>
      <c r="J45" s="143" t="s">
        <v>101</v>
      </c>
      <c r="K45" s="145">
        <v>1116</v>
      </c>
      <c r="L45" s="145">
        <v>531</v>
      </c>
      <c r="M45" s="152">
        <f t="shared" si="0"/>
        <v>0.52419354838709675</v>
      </c>
      <c r="O45" s="34"/>
      <c r="P45" s="119"/>
      <c r="Q45" s="119"/>
      <c r="R45" s="119"/>
    </row>
    <row r="46" spans="2:18" ht="15.75" customHeight="1" x14ac:dyDescent="0.45">
      <c r="B46" s="157" t="s">
        <v>24</v>
      </c>
      <c r="C46" s="158" t="s">
        <v>23</v>
      </c>
      <c r="D46" s="142" t="s">
        <v>107</v>
      </c>
      <c r="E46" s="143" t="s">
        <v>143</v>
      </c>
      <c r="F46" s="143" t="s">
        <v>146</v>
      </c>
      <c r="G46" s="143" t="s">
        <v>137</v>
      </c>
      <c r="H46" s="159" t="s">
        <v>41</v>
      </c>
      <c r="I46" s="158" t="s">
        <v>26</v>
      </c>
      <c r="J46" s="143" t="s">
        <v>101</v>
      </c>
      <c r="K46" s="145">
        <v>1434</v>
      </c>
      <c r="L46" s="145">
        <v>681</v>
      </c>
      <c r="M46" s="152">
        <f t="shared" si="0"/>
        <v>0.52510460251046021</v>
      </c>
      <c r="O46" s="34"/>
      <c r="P46" s="119"/>
      <c r="Q46" s="119"/>
      <c r="R46" s="119"/>
    </row>
    <row r="47" spans="2:18" x14ac:dyDescent="0.45">
      <c r="B47" s="157" t="s">
        <v>22</v>
      </c>
      <c r="C47" s="158" t="s">
        <v>23</v>
      </c>
      <c r="D47" s="142" t="s">
        <v>106</v>
      </c>
      <c r="E47" s="143" t="s">
        <v>144</v>
      </c>
      <c r="F47" s="143" t="s">
        <v>145</v>
      </c>
      <c r="G47" s="143" t="s">
        <v>137</v>
      </c>
      <c r="H47" s="159" t="s">
        <v>41</v>
      </c>
      <c r="I47" s="158" t="s">
        <v>26</v>
      </c>
      <c r="J47" s="143" t="s">
        <v>101</v>
      </c>
      <c r="K47" s="145">
        <v>1143</v>
      </c>
      <c r="L47" s="145">
        <v>597</v>
      </c>
      <c r="M47" s="152">
        <f t="shared" si="0"/>
        <v>0.47769028871391078</v>
      </c>
      <c r="O47" s="34"/>
      <c r="P47" s="119"/>
      <c r="Q47" s="119"/>
      <c r="R47" s="119"/>
    </row>
    <row r="48" spans="2:18" ht="15" customHeight="1" x14ac:dyDescent="0.45">
      <c r="B48" s="157" t="s">
        <v>24</v>
      </c>
      <c r="C48" s="158" t="s">
        <v>23</v>
      </c>
      <c r="D48" s="142" t="s">
        <v>107</v>
      </c>
      <c r="E48" s="143" t="s">
        <v>148</v>
      </c>
      <c r="F48" s="143" t="s">
        <v>145</v>
      </c>
      <c r="G48" s="143" t="s">
        <v>137</v>
      </c>
      <c r="H48" s="159" t="s">
        <v>41</v>
      </c>
      <c r="I48" s="158" t="s">
        <v>26</v>
      </c>
      <c r="J48" s="143" t="s">
        <v>101</v>
      </c>
      <c r="K48" s="145">
        <v>1402</v>
      </c>
      <c r="L48" s="145">
        <v>732</v>
      </c>
      <c r="M48" s="152">
        <f t="shared" si="0"/>
        <v>0.47788873038516405</v>
      </c>
      <c r="O48" s="34"/>
      <c r="P48" s="119"/>
      <c r="Q48" s="119"/>
      <c r="R48" s="119"/>
    </row>
    <row r="49" spans="2:18" x14ac:dyDescent="0.45">
      <c r="B49" s="157" t="s">
        <v>22</v>
      </c>
      <c r="C49" s="158" t="s">
        <v>23</v>
      </c>
      <c r="D49" s="142" t="s">
        <v>106</v>
      </c>
      <c r="E49" s="143" t="s">
        <v>150</v>
      </c>
      <c r="F49" s="143" t="s">
        <v>149</v>
      </c>
      <c r="G49" s="143" t="s">
        <v>137</v>
      </c>
      <c r="H49" s="159" t="s">
        <v>41</v>
      </c>
      <c r="I49" s="158" t="s">
        <v>27</v>
      </c>
      <c r="J49" s="143" t="s">
        <v>101</v>
      </c>
      <c r="K49" s="145">
        <v>1197</v>
      </c>
      <c r="L49" s="145">
        <v>570</v>
      </c>
      <c r="M49" s="152">
        <f t="shared" si="0"/>
        <v>0.52380952380952384</v>
      </c>
      <c r="O49" s="34"/>
      <c r="P49" s="119"/>
      <c r="Q49" s="119"/>
      <c r="R49" s="119"/>
    </row>
    <row r="50" spans="2:18" ht="15" customHeight="1" x14ac:dyDescent="0.45">
      <c r="B50" s="157" t="s">
        <v>24</v>
      </c>
      <c r="C50" s="158" t="s">
        <v>23</v>
      </c>
      <c r="D50" s="142" t="s">
        <v>107</v>
      </c>
      <c r="E50" s="143" t="s">
        <v>151</v>
      </c>
      <c r="F50" s="143" t="s">
        <v>149</v>
      </c>
      <c r="G50" s="143" t="s">
        <v>137</v>
      </c>
      <c r="H50" s="159" t="s">
        <v>41</v>
      </c>
      <c r="I50" s="158" t="s">
        <v>27</v>
      </c>
      <c r="J50" s="143" t="s">
        <v>101</v>
      </c>
      <c r="K50" s="145">
        <v>1515</v>
      </c>
      <c r="L50" s="145">
        <v>720</v>
      </c>
      <c r="M50" s="152">
        <f t="shared" si="0"/>
        <v>0.52475247524752477</v>
      </c>
      <c r="O50" s="34"/>
      <c r="P50" s="119"/>
      <c r="Q50" s="119"/>
      <c r="R50" s="119"/>
    </row>
    <row r="51" spans="2:18" x14ac:dyDescent="0.35">
      <c r="B51" s="160" t="s">
        <v>28</v>
      </c>
      <c r="C51" s="155" t="s">
        <v>29</v>
      </c>
      <c r="D51" s="142" t="s">
        <v>106</v>
      </c>
      <c r="E51" s="150" t="s">
        <v>139</v>
      </c>
      <c r="F51" s="150" t="s">
        <v>140</v>
      </c>
      <c r="G51" s="150" t="s">
        <v>137</v>
      </c>
      <c r="H51" s="156" t="s">
        <v>42</v>
      </c>
      <c r="I51" s="155" t="s">
        <v>43</v>
      </c>
      <c r="J51" s="150" t="s">
        <v>101</v>
      </c>
      <c r="K51" s="145">
        <v>2104</v>
      </c>
      <c r="L51" s="145">
        <v>1066.5</v>
      </c>
      <c r="M51" s="146">
        <f t="shared" ref="M51:M63" si="2">(K51-L51)/K51*100%</f>
        <v>0.4931083650190114</v>
      </c>
      <c r="O51" s="120"/>
      <c r="P51" s="121"/>
      <c r="Q51" s="121"/>
      <c r="R51" s="121"/>
    </row>
    <row r="52" spans="2:18" ht="18" customHeight="1" x14ac:dyDescent="0.35">
      <c r="B52" s="140" t="s">
        <v>34</v>
      </c>
      <c r="C52" s="155" t="s">
        <v>29</v>
      </c>
      <c r="D52" s="142" t="s">
        <v>107</v>
      </c>
      <c r="E52" s="150" t="s">
        <v>138</v>
      </c>
      <c r="F52" s="150" t="s">
        <v>140</v>
      </c>
      <c r="G52" s="150" t="s">
        <v>137</v>
      </c>
      <c r="H52" s="156" t="s">
        <v>42</v>
      </c>
      <c r="I52" s="155" t="s">
        <v>43</v>
      </c>
      <c r="J52" s="150" t="s">
        <v>101</v>
      </c>
      <c r="K52" s="145">
        <v>2412</v>
      </c>
      <c r="L52" s="145">
        <v>1236</v>
      </c>
      <c r="M52" s="146">
        <f t="shared" si="2"/>
        <v>0.48756218905472637</v>
      </c>
      <c r="O52" s="120"/>
      <c r="P52" s="121"/>
      <c r="Q52" s="121"/>
      <c r="R52" s="121"/>
    </row>
    <row r="53" spans="2:18" x14ac:dyDescent="0.35">
      <c r="B53" s="114" t="s">
        <v>540</v>
      </c>
      <c r="C53" s="103" t="s">
        <v>10</v>
      </c>
      <c r="D53" s="60" t="s">
        <v>542</v>
      </c>
      <c r="E53" s="104" t="s">
        <v>529</v>
      </c>
      <c r="F53" s="104" t="s">
        <v>93</v>
      </c>
      <c r="G53" s="115" t="s">
        <v>541</v>
      </c>
      <c r="H53" s="163"/>
      <c r="I53" s="103" t="s">
        <v>36</v>
      </c>
      <c r="J53" s="115" t="s">
        <v>101</v>
      </c>
      <c r="K53" s="92">
        <v>2905</v>
      </c>
      <c r="L53" s="92">
        <v>1419</v>
      </c>
      <c r="M53" s="146">
        <f t="shared" si="2"/>
        <v>0.51153184165232357</v>
      </c>
      <c r="O53" s="122"/>
      <c r="P53" s="121"/>
      <c r="Q53" s="121"/>
      <c r="R53" s="121"/>
    </row>
    <row r="54" spans="2:18" x14ac:dyDescent="0.35">
      <c r="B54" s="114" t="s">
        <v>540</v>
      </c>
      <c r="C54" s="103" t="s">
        <v>10</v>
      </c>
      <c r="D54" s="60" t="s">
        <v>542</v>
      </c>
      <c r="E54" s="104" t="s">
        <v>530</v>
      </c>
      <c r="F54" s="104" t="s">
        <v>96</v>
      </c>
      <c r="G54" s="115" t="s">
        <v>541</v>
      </c>
      <c r="H54" s="163"/>
      <c r="I54" s="103" t="s">
        <v>36</v>
      </c>
      <c r="J54" s="115" t="s">
        <v>101</v>
      </c>
      <c r="K54" s="92">
        <v>2333</v>
      </c>
      <c r="L54" s="92">
        <v>1134</v>
      </c>
      <c r="M54" s="161">
        <f t="shared" si="2"/>
        <v>0.51393056150878702</v>
      </c>
      <c r="O54" s="122"/>
      <c r="P54" s="121"/>
      <c r="Q54" s="121"/>
      <c r="R54" s="121"/>
    </row>
    <row r="55" spans="2:18" x14ac:dyDescent="0.35">
      <c r="B55" s="114" t="s">
        <v>540</v>
      </c>
      <c r="C55" s="103" t="s">
        <v>10</v>
      </c>
      <c r="D55" s="60" t="s">
        <v>542</v>
      </c>
      <c r="E55" s="104" t="s">
        <v>531</v>
      </c>
      <c r="F55" s="104" t="s">
        <v>108</v>
      </c>
      <c r="G55" s="115" t="s">
        <v>541</v>
      </c>
      <c r="H55" s="163"/>
      <c r="I55" s="103" t="s">
        <v>36</v>
      </c>
      <c r="J55" s="115" t="s">
        <v>101</v>
      </c>
      <c r="K55" s="92">
        <v>2080</v>
      </c>
      <c r="L55" s="92">
        <v>1066.5</v>
      </c>
      <c r="M55" s="161">
        <f t="shared" si="2"/>
        <v>0.48725961538461537</v>
      </c>
      <c r="O55" s="122"/>
      <c r="P55" s="121"/>
      <c r="Q55" s="121"/>
      <c r="R55" s="121"/>
    </row>
    <row r="56" spans="2:18" x14ac:dyDescent="0.35">
      <c r="B56" s="114" t="s">
        <v>540</v>
      </c>
      <c r="C56" s="103" t="s">
        <v>10</v>
      </c>
      <c r="D56" s="60" t="s">
        <v>542</v>
      </c>
      <c r="E56" s="104" t="s">
        <v>532</v>
      </c>
      <c r="F56" s="104" t="s">
        <v>99</v>
      </c>
      <c r="G56" s="115" t="s">
        <v>541</v>
      </c>
      <c r="H56" s="163"/>
      <c r="I56" s="103" t="s">
        <v>37</v>
      </c>
      <c r="J56" s="115" t="s">
        <v>101</v>
      </c>
      <c r="K56" s="92">
        <v>3245</v>
      </c>
      <c r="L56" s="92">
        <v>1585.5</v>
      </c>
      <c r="M56" s="161">
        <f t="shared" si="2"/>
        <v>0.51140215716486903</v>
      </c>
      <c r="O56" s="122"/>
      <c r="P56" s="121"/>
      <c r="Q56" s="121"/>
      <c r="R56" s="121"/>
    </row>
    <row r="57" spans="2:18" x14ac:dyDescent="0.35">
      <c r="B57" s="114" t="s">
        <v>540</v>
      </c>
      <c r="C57" s="103" t="s">
        <v>10</v>
      </c>
      <c r="D57" s="60" t="s">
        <v>542</v>
      </c>
      <c r="E57" s="104" t="s">
        <v>533</v>
      </c>
      <c r="F57" s="104" t="s">
        <v>105</v>
      </c>
      <c r="G57" s="115" t="s">
        <v>541</v>
      </c>
      <c r="H57" s="163"/>
      <c r="I57" s="103" t="s">
        <v>37</v>
      </c>
      <c r="J57" s="115" t="s">
        <v>101</v>
      </c>
      <c r="K57" s="92">
        <v>2703</v>
      </c>
      <c r="L57" s="92">
        <v>1309.5</v>
      </c>
      <c r="M57" s="161">
        <f t="shared" si="2"/>
        <v>0.51553829078801328</v>
      </c>
      <c r="O57" s="122"/>
      <c r="P57" s="121"/>
      <c r="Q57" s="121"/>
      <c r="R57" s="121"/>
    </row>
    <row r="58" spans="2:18" x14ac:dyDescent="0.35">
      <c r="B58" s="114" t="s">
        <v>540</v>
      </c>
      <c r="C58" s="103" t="s">
        <v>10</v>
      </c>
      <c r="D58" s="60" t="s">
        <v>542</v>
      </c>
      <c r="E58" s="104" t="s">
        <v>534</v>
      </c>
      <c r="F58" s="104" t="s">
        <v>114</v>
      </c>
      <c r="G58" s="115" t="s">
        <v>541</v>
      </c>
      <c r="H58" s="163"/>
      <c r="I58" s="103" t="s">
        <v>37</v>
      </c>
      <c r="J58" s="115" t="s">
        <v>101</v>
      </c>
      <c r="K58" s="92">
        <v>2368</v>
      </c>
      <c r="L58" s="92">
        <v>1183.5</v>
      </c>
      <c r="M58" s="161">
        <f t="shared" si="2"/>
        <v>0.50021114864864868</v>
      </c>
      <c r="O58" s="122"/>
      <c r="P58" s="121"/>
      <c r="Q58" s="121"/>
      <c r="R58" s="121"/>
    </row>
    <row r="59" spans="2:18" x14ac:dyDescent="0.35">
      <c r="B59" s="114" t="s">
        <v>540</v>
      </c>
      <c r="C59" s="103" t="s">
        <v>10</v>
      </c>
      <c r="D59" s="60" t="s">
        <v>542</v>
      </c>
      <c r="E59" s="104" t="s">
        <v>535</v>
      </c>
      <c r="F59" s="104" t="s">
        <v>115</v>
      </c>
      <c r="G59" s="115" t="s">
        <v>541</v>
      </c>
      <c r="H59" s="163"/>
      <c r="I59" s="105" t="s">
        <v>37</v>
      </c>
      <c r="J59" s="115" t="s">
        <v>101</v>
      </c>
      <c r="K59" s="92">
        <v>2183</v>
      </c>
      <c r="L59" s="92">
        <v>1066.5</v>
      </c>
      <c r="M59" s="161">
        <f t="shared" si="2"/>
        <v>0.51145213009619794</v>
      </c>
      <c r="O59" s="122"/>
      <c r="P59" s="121"/>
      <c r="Q59" s="121"/>
      <c r="R59" s="121"/>
    </row>
    <row r="60" spans="2:18" x14ac:dyDescent="0.35">
      <c r="B60" s="114" t="s">
        <v>540</v>
      </c>
      <c r="C60" s="103" t="s">
        <v>10</v>
      </c>
      <c r="D60" s="60" t="s">
        <v>542</v>
      </c>
      <c r="E60" s="104" t="s">
        <v>536</v>
      </c>
      <c r="F60" s="104" t="s">
        <v>538</v>
      </c>
      <c r="G60" s="115" t="s">
        <v>541</v>
      </c>
      <c r="H60" s="163"/>
      <c r="I60" s="105" t="s">
        <v>37</v>
      </c>
      <c r="J60" s="115" t="s">
        <v>101</v>
      </c>
      <c r="K60" s="92">
        <v>2115</v>
      </c>
      <c r="L60" s="92">
        <v>1033.5</v>
      </c>
      <c r="M60" s="161">
        <f t="shared" si="2"/>
        <v>0.51134751773049647</v>
      </c>
      <c r="O60" s="122"/>
      <c r="P60" s="121"/>
      <c r="Q60" s="121"/>
      <c r="R60" s="121"/>
    </row>
    <row r="61" spans="2:18" x14ac:dyDescent="0.35">
      <c r="B61" s="164" t="s">
        <v>540</v>
      </c>
      <c r="C61" s="106" t="s">
        <v>29</v>
      </c>
      <c r="D61" s="165" t="s">
        <v>542</v>
      </c>
      <c r="E61" s="107" t="s">
        <v>537</v>
      </c>
      <c r="F61" s="107" t="s">
        <v>140</v>
      </c>
      <c r="G61" s="166" t="s">
        <v>541</v>
      </c>
      <c r="H61" s="167"/>
      <c r="I61" s="108" t="s">
        <v>539</v>
      </c>
      <c r="J61" s="166" t="s">
        <v>101</v>
      </c>
      <c r="K61" s="93">
        <v>3115</v>
      </c>
      <c r="L61" s="92">
        <v>1723.5</v>
      </c>
      <c r="M61" s="162">
        <f t="shared" si="2"/>
        <v>0.44670947030497593</v>
      </c>
      <c r="O61" s="122"/>
      <c r="P61" s="121"/>
      <c r="Q61" s="121"/>
      <c r="R61" s="121"/>
    </row>
    <row r="62" spans="2:18" x14ac:dyDescent="0.35">
      <c r="B62" s="168" t="s">
        <v>547</v>
      </c>
      <c r="C62" s="169" t="s">
        <v>23</v>
      </c>
      <c r="D62" s="60" t="s">
        <v>542</v>
      </c>
      <c r="E62" s="104" t="s">
        <v>543</v>
      </c>
      <c r="F62" s="104" t="s">
        <v>147</v>
      </c>
      <c r="G62" s="115" t="s">
        <v>541</v>
      </c>
      <c r="H62" s="170"/>
      <c r="I62" s="171" t="s">
        <v>25</v>
      </c>
      <c r="J62" s="115" t="s">
        <v>101</v>
      </c>
      <c r="K62" s="92">
        <v>1783</v>
      </c>
      <c r="L62" s="92">
        <v>975</v>
      </c>
      <c r="M62" s="172">
        <f t="shared" si="2"/>
        <v>0.45316881660123387</v>
      </c>
      <c r="O62" s="122"/>
      <c r="P62" s="121"/>
      <c r="Q62" s="121"/>
      <c r="R62" s="121"/>
    </row>
    <row r="63" spans="2:18" x14ac:dyDescent="0.35">
      <c r="B63" s="168" t="s">
        <v>547</v>
      </c>
      <c r="C63" s="169" t="s">
        <v>23</v>
      </c>
      <c r="D63" s="60" t="s">
        <v>542</v>
      </c>
      <c r="E63" s="104" t="s">
        <v>544</v>
      </c>
      <c r="F63" s="104" t="s">
        <v>146</v>
      </c>
      <c r="G63" s="115" t="s">
        <v>541</v>
      </c>
      <c r="H63" s="170"/>
      <c r="I63" s="171" t="s">
        <v>26</v>
      </c>
      <c r="J63" s="115" t="s">
        <v>101</v>
      </c>
      <c r="K63" s="92">
        <v>1893</v>
      </c>
      <c r="L63" s="92">
        <v>1036.5</v>
      </c>
      <c r="M63" s="172">
        <f t="shared" si="2"/>
        <v>0.45245641838351824</v>
      </c>
      <c r="O63" s="122"/>
      <c r="P63" s="121"/>
      <c r="Q63" s="121"/>
      <c r="R63" s="121"/>
    </row>
    <row r="64" spans="2:18" x14ac:dyDescent="0.35">
      <c r="B64" s="168" t="s">
        <v>547</v>
      </c>
      <c r="C64" s="169" t="s">
        <v>23</v>
      </c>
      <c r="D64" s="60" t="s">
        <v>542</v>
      </c>
      <c r="E64" s="109" t="s">
        <v>545</v>
      </c>
      <c r="F64" s="109" t="s">
        <v>145</v>
      </c>
      <c r="G64" s="115" t="s">
        <v>541</v>
      </c>
      <c r="H64" s="170"/>
      <c r="I64" s="171" t="s">
        <v>26</v>
      </c>
      <c r="J64" s="115" t="s">
        <v>101</v>
      </c>
      <c r="K64" s="94">
        <v>1973</v>
      </c>
      <c r="L64" s="92">
        <v>1090.5</v>
      </c>
      <c r="M64" s="172">
        <f t="shared" ref="M64:M95" si="3">(K64-L64)/K64*100%</f>
        <v>0.44728839330968068</v>
      </c>
      <c r="O64" s="123"/>
      <c r="P64" s="121"/>
      <c r="Q64" s="121"/>
      <c r="R64" s="121"/>
    </row>
    <row r="65" spans="2:18" x14ac:dyDescent="0.35">
      <c r="B65" s="168" t="s">
        <v>547</v>
      </c>
      <c r="C65" s="169" t="s">
        <v>23</v>
      </c>
      <c r="D65" s="60" t="s">
        <v>542</v>
      </c>
      <c r="E65" s="109" t="s">
        <v>546</v>
      </c>
      <c r="F65" s="109" t="s">
        <v>149</v>
      </c>
      <c r="G65" s="115" t="s">
        <v>541</v>
      </c>
      <c r="H65" s="170"/>
      <c r="I65" s="171" t="s">
        <v>27</v>
      </c>
      <c r="J65" s="115" t="s">
        <v>101</v>
      </c>
      <c r="K65" s="95">
        <v>2003</v>
      </c>
      <c r="L65" s="92">
        <v>1098</v>
      </c>
      <c r="M65" s="172">
        <f t="shared" si="3"/>
        <v>0.45182226660009983</v>
      </c>
      <c r="O65" s="123"/>
      <c r="P65" s="121"/>
      <c r="Q65" s="121"/>
      <c r="R65" s="121"/>
    </row>
    <row r="66" spans="2:18" x14ac:dyDescent="0.45">
      <c r="B66" s="114" t="s">
        <v>548</v>
      </c>
      <c r="C66" s="103" t="s">
        <v>10</v>
      </c>
      <c r="D66" s="60" t="s">
        <v>575</v>
      </c>
      <c r="E66" s="110" t="s">
        <v>549</v>
      </c>
      <c r="F66" s="109" t="s">
        <v>93</v>
      </c>
      <c r="G66" s="115" t="s">
        <v>137</v>
      </c>
      <c r="H66" s="163" t="s">
        <v>35</v>
      </c>
      <c r="I66" s="105" t="s">
        <v>36</v>
      </c>
      <c r="J66" s="115" t="s">
        <v>101</v>
      </c>
      <c r="K66" s="92">
        <v>2883</v>
      </c>
      <c r="L66" s="92">
        <v>1357</v>
      </c>
      <c r="M66" s="172">
        <f t="shared" si="3"/>
        <v>0.52930974679153664</v>
      </c>
      <c r="O66" s="117"/>
      <c r="P66" s="121"/>
      <c r="Q66" s="121"/>
      <c r="R66" s="121"/>
    </row>
    <row r="67" spans="2:18" x14ac:dyDescent="0.45">
      <c r="B67" s="114" t="s">
        <v>548</v>
      </c>
      <c r="C67" s="103" t="s">
        <v>10</v>
      </c>
      <c r="D67" s="60" t="s">
        <v>575</v>
      </c>
      <c r="E67" s="110" t="s">
        <v>550</v>
      </c>
      <c r="F67" s="109" t="s">
        <v>96</v>
      </c>
      <c r="G67" s="115" t="s">
        <v>137</v>
      </c>
      <c r="H67" s="163" t="s">
        <v>35</v>
      </c>
      <c r="I67" s="105" t="s">
        <v>36</v>
      </c>
      <c r="J67" s="115" t="s">
        <v>101</v>
      </c>
      <c r="K67" s="92">
        <v>2535</v>
      </c>
      <c r="L67" s="92">
        <v>1194</v>
      </c>
      <c r="M67" s="173">
        <f t="shared" si="3"/>
        <v>0.52899408284023663</v>
      </c>
      <c r="O67" s="117"/>
      <c r="P67" s="121"/>
      <c r="Q67" s="121"/>
      <c r="R67" s="121"/>
    </row>
    <row r="68" spans="2:18" x14ac:dyDescent="0.45">
      <c r="B68" s="114" t="s">
        <v>548</v>
      </c>
      <c r="C68" s="103" t="s">
        <v>10</v>
      </c>
      <c r="D68" s="60" t="s">
        <v>575</v>
      </c>
      <c r="E68" s="110" t="s">
        <v>551</v>
      </c>
      <c r="F68" s="109" t="s">
        <v>108</v>
      </c>
      <c r="G68" s="115" t="s">
        <v>137</v>
      </c>
      <c r="H68" s="163" t="s">
        <v>35</v>
      </c>
      <c r="I68" s="105" t="s">
        <v>36</v>
      </c>
      <c r="J68" s="115" t="s">
        <v>101</v>
      </c>
      <c r="K68" s="92">
        <v>2288</v>
      </c>
      <c r="L68" s="92">
        <v>1173</v>
      </c>
      <c r="M68" s="172">
        <f t="shared" si="3"/>
        <v>0.48732517482517484</v>
      </c>
      <c r="O68" s="117"/>
      <c r="P68" s="121"/>
      <c r="Q68" s="121"/>
      <c r="R68" s="121"/>
    </row>
    <row r="69" spans="2:18" x14ac:dyDescent="0.45">
      <c r="B69" s="114" t="s">
        <v>548</v>
      </c>
      <c r="C69" s="103" t="s">
        <v>10</v>
      </c>
      <c r="D69" s="60" t="s">
        <v>575</v>
      </c>
      <c r="E69" s="104" t="s">
        <v>552</v>
      </c>
      <c r="F69" s="111" t="s">
        <v>99</v>
      </c>
      <c r="G69" s="115" t="s">
        <v>92</v>
      </c>
      <c r="H69" s="163" t="s">
        <v>35</v>
      </c>
      <c r="I69" s="105" t="s">
        <v>37</v>
      </c>
      <c r="J69" s="115" t="s">
        <v>101</v>
      </c>
      <c r="K69" s="92">
        <v>3008</v>
      </c>
      <c r="L69" s="92">
        <v>1414.5</v>
      </c>
      <c r="M69" s="172">
        <f t="shared" si="3"/>
        <v>0.52975398936170215</v>
      </c>
      <c r="O69" s="117"/>
      <c r="P69" s="121"/>
      <c r="Q69" s="121"/>
      <c r="R69" s="121"/>
    </row>
    <row r="70" spans="2:18" x14ac:dyDescent="0.45">
      <c r="B70" s="114" t="s">
        <v>548</v>
      </c>
      <c r="C70" s="103" t="s">
        <v>10</v>
      </c>
      <c r="D70" s="60" t="s">
        <v>575</v>
      </c>
      <c r="E70" s="104" t="s">
        <v>553</v>
      </c>
      <c r="F70" s="111" t="s">
        <v>105</v>
      </c>
      <c r="G70" s="115" t="s">
        <v>137</v>
      </c>
      <c r="H70" s="163" t="s">
        <v>35</v>
      </c>
      <c r="I70" s="105" t="s">
        <v>37</v>
      </c>
      <c r="J70" s="115" t="s">
        <v>101</v>
      </c>
      <c r="K70" s="92">
        <v>2788</v>
      </c>
      <c r="L70" s="92">
        <v>1312.5</v>
      </c>
      <c r="M70" s="172">
        <f t="shared" si="3"/>
        <v>0.5292324246771879</v>
      </c>
      <c r="O70" s="117"/>
      <c r="P70" s="121"/>
      <c r="Q70" s="121"/>
      <c r="R70" s="121"/>
    </row>
    <row r="71" spans="2:18" x14ac:dyDescent="0.45">
      <c r="B71" s="114" t="s">
        <v>548</v>
      </c>
      <c r="C71" s="103" t="s">
        <v>10</v>
      </c>
      <c r="D71" s="60" t="s">
        <v>575</v>
      </c>
      <c r="E71" s="104" t="s">
        <v>554</v>
      </c>
      <c r="F71" s="111" t="s">
        <v>114</v>
      </c>
      <c r="G71" s="115" t="s">
        <v>137</v>
      </c>
      <c r="H71" s="163" t="s">
        <v>35</v>
      </c>
      <c r="I71" s="105" t="s">
        <v>37</v>
      </c>
      <c r="J71" s="115" t="s">
        <v>101</v>
      </c>
      <c r="K71" s="92">
        <v>2670</v>
      </c>
      <c r="L71" s="92">
        <v>1272</v>
      </c>
      <c r="M71" s="172">
        <f t="shared" si="3"/>
        <v>0.52359550561797752</v>
      </c>
      <c r="O71" s="117"/>
      <c r="P71" s="121"/>
      <c r="Q71" s="121"/>
      <c r="R71" s="121"/>
    </row>
    <row r="72" spans="2:18" x14ac:dyDescent="0.45">
      <c r="B72" s="114" t="s">
        <v>548</v>
      </c>
      <c r="C72" s="103" t="s">
        <v>10</v>
      </c>
      <c r="D72" s="60" t="s">
        <v>575</v>
      </c>
      <c r="E72" s="104" t="s">
        <v>555</v>
      </c>
      <c r="F72" s="111" t="s">
        <v>115</v>
      </c>
      <c r="G72" s="115" t="s">
        <v>137</v>
      </c>
      <c r="H72" s="163" t="s">
        <v>35</v>
      </c>
      <c r="I72" s="105" t="s">
        <v>37</v>
      </c>
      <c r="J72" s="115" t="s">
        <v>101</v>
      </c>
      <c r="K72" s="92">
        <v>2378</v>
      </c>
      <c r="L72" s="92">
        <v>1117.5</v>
      </c>
      <c r="M72" s="172">
        <f t="shared" si="3"/>
        <v>0.53006728343145504</v>
      </c>
      <c r="O72" s="117"/>
      <c r="P72" s="121"/>
      <c r="Q72" s="121"/>
      <c r="R72" s="121"/>
    </row>
    <row r="73" spans="2:18" x14ac:dyDescent="0.45">
      <c r="B73" s="114" t="s">
        <v>548</v>
      </c>
      <c r="C73" s="103" t="s">
        <v>10</v>
      </c>
      <c r="D73" s="60" t="s">
        <v>576</v>
      </c>
      <c r="E73" s="111" t="s">
        <v>556</v>
      </c>
      <c r="F73" s="109" t="s">
        <v>93</v>
      </c>
      <c r="G73" s="115" t="s">
        <v>137</v>
      </c>
      <c r="H73" s="163" t="s">
        <v>35</v>
      </c>
      <c r="I73" s="105" t="s">
        <v>36</v>
      </c>
      <c r="J73" s="115" t="s">
        <v>101</v>
      </c>
      <c r="K73" s="94">
        <v>2840</v>
      </c>
      <c r="L73" s="92">
        <v>1336.5</v>
      </c>
      <c r="M73" s="172">
        <f t="shared" si="3"/>
        <v>0.52940140845070427</v>
      </c>
      <c r="O73" s="116"/>
      <c r="P73" s="121"/>
      <c r="Q73" s="121"/>
      <c r="R73" s="121"/>
    </row>
    <row r="74" spans="2:18" x14ac:dyDescent="0.45">
      <c r="B74" s="114" t="s">
        <v>548</v>
      </c>
      <c r="C74" s="103" t="s">
        <v>10</v>
      </c>
      <c r="D74" s="60" t="s">
        <v>576</v>
      </c>
      <c r="E74" s="111" t="s">
        <v>557</v>
      </c>
      <c r="F74" s="109" t="s">
        <v>96</v>
      </c>
      <c r="G74" s="115" t="s">
        <v>137</v>
      </c>
      <c r="H74" s="163" t="s">
        <v>35</v>
      </c>
      <c r="I74" s="105" t="s">
        <v>36</v>
      </c>
      <c r="J74" s="115" t="s">
        <v>101</v>
      </c>
      <c r="K74" s="94">
        <v>2493</v>
      </c>
      <c r="L74" s="92">
        <v>1173</v>
      </c>
      <c r="M74" s="172">
        <f t="shared" si="3"/>
        <v>0.52948255114320097</v>
      </c>
      <c r="O74" s="116"/>
      <c r="P74" s="121"/>
      <c r="Q74" s="121"/>
      <c r="R74" s="121"/>
    </row>
    <row r="75" spans="2:18" x14ac:dyDescent="0.45">
      <c r="B75" s="114" t="s">
        <v>548</v>
      </c>
      <c r="C75" s="103" t="s">
        <v>10</v>
      </c>
      <c r="D75" s="60" t="s">
        <v>576</v>
      </c>
      <c r="E75" s="111" t="s">
        <v>558</v>
      </c>
      <c r="F75" s="109" t="s">
        <v>108</v>
      </c>
      <c r="G75" s="115" t="s">
        <v>137</v>
      </c>
      <c r="H75" s="163" t="s">
        <v>35</v>
      </c>
      <c r="I75" s="105" t="s">
        <v>36</v>
      </c>
      <c r="J75" s="115" t="s">
        <v>101</v>
      </c>
      <c r="K75" s="94">
        <v>2248</v>
      </c>
      <c r="L75" s="92">
        <v>1153.5</v>
      </c>
      <c r="M75" s="172">
        <f t="shared" si="3"/>
        <v>0.48687722419928825</v>
      </c>
      <c r="O75" s="116"/>
      <c r="P75" s="121"/>
      <c r="Q75" s="121"/>
      <c r="R75" s="121"/>
    </row>
    <row r="76" spans="2:18" x14ac:dyDescent="0.45">
      <c r="B76" s="114" t="s">
        <v>548</v>
      </c>
      <c r="C76" s="103" t="s">
        <v>10</v>
      </c>
      <c r="D76" s="60" t="s">
        <v>576</v>
      </c>
      <c r="E76" s="109" t="s">
        <v>559</v>
      </c>
      <c r="F76" s="111" t="s">
        <v>99</v>
      </c>
      <c r="G76" s="115" t="s">
        <v>92</v>
      </c>
      <c r="H76" s="163" t="s">
        <v>35</v>
      </c>
      <c r="I76" s="105" t="s">
        <v>37</v>
      </c>
      <c r="J76" s="115" t="s">
        <v>101</v>
      </c>
      <c r="K76" s="94">
        <v>2963</v>
      </c>
      <c r="L76" s="92">
        <v>1395</v>
      </c>
      <c r="M76" s="172">
        <f t="shared" si="3"/>
        <v>0.52919338508268643</v>
      </c>
      <c r="O76" s="116"/>
      <c r="P76" s="121"/>
      <c r="Q76" s="121"/>
      <c r="R76" s="121"/>
    </row>
    <row r="77" spans="2:18" x14ac:dyDescent="0.45">
      <c r="B77" s="114" t="s">
        <v>548</v>
      </c>
      <c r="C77" s="103" t="s">
        <v>10</v>
      </c>
      <c r="D77" s="60" t="s">
        <v>576</v>
      </c>
      <c r="E77" s="109" t="s">
        <v>560</v>
      </c>
      <c r="F77" s="111" t="s">
        <v>105</v>
      </c>
      <c r="G77" s="115" t="s">
        <v>137</v>
      </c>
      <c r="H77" s="163" t="s">
        <v>35</v>
      </c>
      <c r="I77" s="105" t="s">
        <v>37</v>
      </c>
      <c r="J77" s="115" t="s">
        <v>101</v>
      </c>
      <c r="K77" s="94">
        <v>2745</v>
      </c>
      <c r="L77" s="92">
        <v>1291.5</v>
      </c>
      <c r="M77" s="172">
        <f t="shared" si="3"/>
        <v>0.52950819672131144</v>
      </c>
      <c r="O77" s="116"/>
      <c r="P77" s="121"/>
      <c r="Q77" s="121"/>
      <c r="R77" s="121"/>
    </row>
    <row r="78" spans="2:18" x14ac:dyDescent="0.45">
      <c r="B78" s="114" t="s">
        <v>548</v>
      </c>
      <c r="C78" s="103" t="s">
        <v>10</v>
      </c>
      <c r="D78" s="60" t="s">
        <v>576</v>
      </c>
      <c r="E78" s="109" t="s">
        <v>561</v>
      </c>
      <c r="F78" s="111" t="s">
        <v>114</v>
      </c>
      <c r="G78" s="115" t="s">
        <v>137</v>
      </c>
      <c r="H78" s="163" t="s">
        <v>35</v>
      </c>
      <c r="I78" s="105" t="s">
        <v>37</v>
      </c>
      <c r="J78" s="115" t="s">
        <v>101</v>
      </c>
      <c r="K78" s="94">
        <v>2623</v>
      </c>
      <c r="L78" s="92">
        <v>1251</v>
      </c>
      <c r="M78" s="172">
        <f t="shared" si="3"/>
        <v>0.52306519252764005</v>
      </c>
      <c r="O78" s="116"/>
      <c r="P78" s="121"/>
      <c r="Q78" s="121"/>
      <c r="R78" s="121"/>
    </row>
    <row r="79" spans="2:18" x14ac:dyDescent="0.45">
      <c r="B79" s="114" t="s">
        <v>548</v>
      </c>
      <c r="C79" s="103" t="s">
        <v>10</v>
      </c>
      <c r="D79" s="60" t="s">
        <v>576</v>
      </c>
      <c r="E79" s="109" t="s">
        <v>562</v>
      </c>
      <c r="F79" s="111" t="s">
        <v>115</v>
      </c>
      <c r="G79" s="115" t="s">
        <v>137</v>
      </c>
      <c r="H79" s="163" t="s">
        <v>35</v>
      </c>
      <c r="I79" s="105" t="s">
        <v>37</v>
      </c>
      <c r="J79" s="115" t="s">
        <v>101</v>
      </c>
      <c r="K79" s="94">
        <v>2335</v>
      </c>
      <c r="L79" s="92">
        <v>1099.5</v>
      </c>
      <c r="M79" s="172">
        <f t="shared" si="3"/>
        <v>0.5291220556745182</v>
      </c>
      <c r="O79" s="116"/>
      <c r="P79" s="121"/>
      <c r="Q79" s="121"/>
      <c r="R79" s="121"/>
    </row>
    <row r="80" spans="2:18" x14ac:dyDescent="0.45">
      <c r="B80" s="114" t="s">
        <v>548</v>
      </c>
      <c r="C80" s="103" t="s">
        <v>10</v>
      </c>
      <c r="D80" s="60" t="s">
        <v>575</v>
      </c>
      <c r="E80" s="109" t="s">
        <v>563</v>
      </c>
      <c r="F80" s="110" t="s">
        <v>102</v>
      </c>
      <c r="G80" s="115" t="s">
        <v>94</v>
      </c>
      <c r="H80" s="163" t="s">
        <v>35</v>
      </c>
      <c r="I80" s="105" t="s">
        <v>36</v>
      </c>
      <c r="J80" s="115" t="s">
        <v>101</v>
      </c>
      <c r="K80" s="92">
        <v>2883</v>
      </c>
      <c r="L80" s="92">
        <v>1357.5</v>
      </c>
      <c r="M80" s="172">
        <f t="shared" si="3"/>
        <v>0.52913631633714875</v>
      </c>
      <c r="O80" s="117"/>
      <c r="P80" s="121"/>
      <c r="Q80" s="121"/>
      <c r="R80" s="121"/>
    </row>
    <row r="81" spans="2:18" x14ac:dyDescent="0.45">
      <c r="B81" s="114" t="s">
        <v>548</v>
      </c>
      <c r="C81" s="103" t="s">
        <v>10</v>
      </c>
      <c r="D81" s="60" t="s">
        <v>575</v>
      </c>
      <c r="E81" s="109" t="s">
        <v>564</v>
      </c>
      <c r="F81" s="110" t="s">
        <v>125</v>
      </c>
      <c r="G81" s="115" t="s">
        <v>94</v>
      </c>
      <c r="H81" s="163" t="s">
        <v>35</v>
      </c>
      <c r="I81" s="105" t="s">
        <v>36</v>
      </c>
      <c r="J81" s="115" t="s">
        <v>101</v>
      </c>
      <c r="K81" s="92">
        <v>2535</v>
      </c>
      <c r="L81" s="92">
        <v>1194</v>
      </c>
      <c r="M81" s="172">
        <f t="shared" si="3"/>
        <v>0.52899408284023663</v>
      </c>
      <c r="O81" s="117"/>
      <c r="P81" s="121"/>
      <c r="Q81" s="121"/>
      <c r="R81" s="121"/>
    </row>
    <row r="82" spans="2:18" x14ac:dyDescent="0.45">
      <c r="B82" s="114" t="s">
        <v>548</v>
      </c>
      <c r="C82" s="103" t="s">
        <v>10</v>
      </c>
      <c r="D82" s="60" t="s">
        <v>575</v>
      </c>
      <c r="E82" s="109" t="s">
        <v>565</v>
      </c>
      <c r="F82" s="110" t="s">
        <v>127</v>
      </c>
      <c r="G82" s="115" t="s">
        <v>94</v>
      </c>
      <c r="H82" s="163" t="s">
        <v>35</v>
      </c>
      <c r="I82" s="105" t="s">
        <v>36</v>
      </c>
      <c r="J82" s="115" t="s">
        <v>101</v>
      </c>
      <c r="K82" s="92">
        <v>2288</v>
      </c>
      <c r="L82" s="92">
        <v>1173</v>
      </c>
      <c r="M82" s="172">
        <f t="shared" si="3"/>
        <v>0.48732517482517484</v>
      </c>
      <c r="O82" s="117"/>
      <c r="P82" s="121"/>
      <c r="Q82" s="121"/>
      <c r="R82" s="121"/>
    </row>
    <row r="83" spans="2:18" x14ac:dyDescent="0.45">
      <c r="B83" s="114" t="s">
        <v>548</v>
      </c>
      <c r="C83" s="103" t="s">
        <v>10</v>
      </c>
      <c r="D83" s="60" t="s">
        <v>575</v>
      </c>
      <c r="E83" s="109" t="s">
        <v>566</v>
      </c>
      <c r="F83" s="110" t="s">
        <v>122</v>
      </c>
      <c r="G83" s="115" t="s">
        <v>94</v>
      </c>
      <c r="H83" s="163" t="s">
        <v>35</v>
      </c>
      <c r="I83" s="105" t="s">
        <v>37</v>
      </c>
      <c r="J83" s="115" t="s">
        <v>101</v>
      </c>
      <c r="K83" s="92">
        <v>3008</v>
      </c>
      <c r="L83" s="92">
        <v>1414.5</v>
      </c>
      <c r="M83" s="172">
        <f t="shared" si="3"/>
        <v>0.52975398936170215</v>
      </c>
      <c r="O83" s="117"/>
      <c r="P83" s="121"/>
      <c r="Q83" s="121"/>
      <c r="R83" s="121"/>
    </row>
    <row r="84" spans="2:18" x14ac:dyDescent="0.45">
      <c r="B84" s="114" t="s">
        <v>548</v>
      </c>
      <c r="C84" s="103" t="s">
        <v>10</v>
      </c>
      <c r="D84" s="60" t="s">
        <v>575</v>
      </c>
      <c r="E84" s="109" t="s">
        <v>567</v>
      </c>
      <c r="F84" s="110" t="s">
        <v>126</v>
      </c>
      <c r="G84" s="115" t="s">
        <v>94</v>
      </c>
      <c r="H84" s="163" t="s">
        <v>35</v>
      </c>
      <c r="I84" s="105" t="s">
        <v>37</v>
      </c>
      <c r="J84" s="115" t="s">
        <v>101</v>
      </c>
      <c r="K84" s="92">
        <v>2788</v>
      </c>
      <c r="L84" s="92">
        <v>1312.5</v>
      </c>
      <c r="M84" s="172">
        <f t="shared" si="3"/>
        <v>0.5292324246771879</v>
      </c>
      <c r="O84" s="117"/>
      <c r="P84" s="121"/>
      <c r="Q84" s="121"/>
      <c r="R84" s="121"/>
    </row>
    <row r="85" spans="2:18" x14ac:dyDescent="0.45">
      <c r="B85" s="114" t="s">
        <v>548</v>
      </c>
      <c r="C85" s="103" t="s">
        <v>10</v>
      </c>
      <c r="D85" s="60" t="s">
        <v>575</v>
      </c>
      <c r="E85" s="109" t="s">
        <v>568</v>
      </c>
      <c r="F85" s="110" t="s">
        <v>128</v>
      </c>
      <c r="G85" s="115" t="s">
        <v>94</v>
      </c>
      <c r="H85" s="163" t="s">
        <v>35</v>
      </c>
      <c r="I85" s="105" t="s">
        <v>37</v>
      </c>
      <c r="J85" s="115" t="s">
        <v>101</v>
      </c>
      <c r="K85" s="92">
        <v>2670</v>
      </c>
      <c r="L85" s="92">
        <v>1272</v>
      </c>
      <c r="M85" s="172">
        <f t="shared" si="3"/>
        <v>0.52359550561797752</v>
      </c>
      <c r="O85" s="117"/>
      <c r="P85" s="121"/>
      <c r="Q85" s="121"/>
      <c r="R85" s="121"/>
    </row>
    <row r="86" spans="2:18" x14ac:dyDescent="0.45">
      <c r="B86" s="114" t="s">
        <v>548</v>
      </c>
      <c r="C86" s="103" t="s">
        <v>10</v>
      </c>
      <c r="D86" s="60" t="s">
        <v>576</v>
      </c>
      <c r="E86" s="109" t="s">
        <v>569</v>
      </c>
      <c r="F86" s="110" t="s">
        <v>102</v>
      </c>
      <c r="G86" s="115" t="s">
        <v>94</v>
      </c>
      <c r="H86" s="163" t="s">
        <v>35</v>
      </c>
      <c r="I86" s="105" t="s">
        <v>36</v>
      </c>
      <c r="J86" s="115" t="s">
        <v>101</v>
      </c>
      <c r="K86" s="96">
        <v>2603</v>
      </c>
      <c r="L86" s="92">
        <v>1336.5</v>
      </c>
      <c r="M86" s="172">
        <f t="shared" si="3"/>
        <v>0.48655397618132923</v>
      </c>
      <c r="O86" s="117"/>
      <c r="P86" s="121"/>
      <c r="Q86" s="121"/>
      <c r="R86" s="121"/>
    </row>
    <row r="87" spans="2:18" x14ac:dyDescent="0.45">
      <c r="B87" s="114" t="s">
        <v>548</v>
      </c>
      <c r="C87" s="103" t="s">
        <v>10</v>
      </c>
      <c r="D87" s="60" t="s">
        <v>576</v>
      </c>
      <c r="E87" s="109" t="s">
        <v>570</v>
      </c>
      <c r="F87" s="110" t="s">
        <v>125</v>
      </c>
      <c r="G87" s="115" t="s">
        <v>94</v>
      </c>
      <c r="H87" s="163" t="s">
        <v>35</v>
      </c>
      <c r="I87" s="105" t="s">
        <v>36</v>
      </c>
      <c r="J87" s="115" t="s">
        <v>101</v>
      </c>
      <c r="K87" s="92">
        <v>2493</v>
      </c>
      <c r="L87" s="92">
        <v>1173</v>
      </c>
      <c r="M87" s="172">
        <f t="shared" si="3"/>
        <v>0.52948255114320097</v>
      </c>
      <c r="O87" s="117"/>
      <c r="P87" s="121"/>
      <c r="Q87" s="121"/>
      <c r="R87" s="121"/>
    </row>
    <row r="88" spans="2:18" x14ac:dyDescent="0.45">
      <c r="B88" s="114" t="s">
        <v>548</v>
      </c>
      <c r="C88" s="103" t="s">
        <v>10</v>
      </c>
      <c r="D88" s="60" t="s">
        <v>576</v>
      </c>
      <c r="E88" s="109" t="s">
        <v>571</v>
      </c>
      <c r="F88" s="110" t="s">
        <v>127</v>
      </c>
      <c r="G88" s="115" t="s">
        <v>94</v>
      </c>
      <c r="H88" s="163" t="s">
        <v>35</v>
      </c>
      <c r="I88" s="105" t="s">
        <v>36</v>
      </c>
      <c r="J88" s="115" t="s">
        <v>101</v>
      </c>
      <c r="K88" s="92">
        <v>2248</v>
      </c>
      <c r="L88" s="92">
        <v>1153.5</v>
      </c>
      <c r="M88" s="172">
        <f t="shared" si="3"/>
        <v>0.48687722419928825</v>
      </c>
      <c r="O88" s="117"/>
      <c r="P88" s="121"/>
      <c r="Q88" s="121"/>
      <c r="R88" s="121"/>
    </row>
    <row r="89" spans="2:18" x14ac:dyDescent="0.45">
      <c r="B89" s="114" t="s">
        <v>548</v>
      </c>
      <c r="C89" s="103" t="s">
        <v>10</v>
      </c>
      <c r="D89" s="60" t="s">
        <v>576</v>
      </c>
      <c r="E89" s="109" t="s">
        <v>572</v>
      </c>
      <c r="F89" s="110" t="s">
        <v>122</v>
      </c>
      <c r="G89" s="115" t="s">
        <v>94</v>
      </c>
      <c r="H89" s="163" t="s">
        <v>35</v>
      </c>
      <c r="I89" s="105" t="s">
        <v>37</v>
      </c>
      <c r="J89" s="115" t="s">
        <v>101</v>
      </c>
      <c r="K89" s="92">
        <v>2963</v>
      </c>
      <c r="L89" s="92">
        <v>1395</v>
      </c>
      <c r="M89" s="172">
        <f t="shared" si="3"/>
        <v>0.52919338508268643</v>
      </c>
      <c r="O89" s="117"/>
      <c r="P89" s="121"/>
      <c r="Q89" s="121"/>
      <c r="R89" s="121"/>
    </row>
    <row r="90" spans="2:18" x14ac:dyDescent="0.45">
      <c r="B90" s="114" t="s">
        <v>548</v>
      </c>
      <c r="C90" s="103" t="s">
        <v>10</v>
      </c>
      <c r="D90" s="60" t="s">
        <v>576</v>
      </c>
      <c r="E90" s="109" t="s">
        <v>573</v>
      </c>
      <c r="F90" s="110" t="s">
        <v>126</v>
      </c>
      <c r="G90" s="115" t="s">
        <v>94</v>
      </c>
      <c r="H90" s="163" t="s">
        <v>35</v>
      </c>
      <c r="I90" s="105" t="s">
        <v>37</v>
      </c>
      <c r="J90" s="115" t="s">
        <v>101</v>
      </c>
      <c r="K90" s="92">
        <v>2745</v>
      </c>
      <c r="L90" s="92">
        <v>1291.5</v>
      </c>
      <c r="M90" s="172">
        <f t="shared" si="3"/>
        <v>0.52950819672131144</v>
      </c>
      <c r="O90" s="117"/>
      <c r="P90" s="121"/>
      <c r="Q90" s="121"/>
      <c r="R90" s="121"/>
    </row>
    <row r="91" spans="2:18" x14ac:dyDescent="0.45">
      <c r="B91" s="114" t="s">
        <v>548</v>
      </c>
      <c r="C91" s="103" t="s">
        <v>10</v>
      </c>
      <c r="D91" s="60" t="s">
        <v>576</v>
      </c>
      <c r="E91" s="109" t="s">
        <v>574</v>
      </c>
      <c r="F91" s="110" t="s">
        <v>128</v>
      </c>
      <c r="G91" s="115" t="s">
        <v>94</v>
      </c>
      <c r="H91" s="163" t="s">
        <v>35</v>
      </c>
      <c r="I91" s="105" t="s">
        <v>37</v>
      </c>
      <c r="J91" s="115" t="s">
        <v>101</v>
      </c>
      <c r="K91" s="92">
        <v>2623</v>
      </c>
      <c r="L91" s="92">
        <v>1251</v>
      </c>
      <c r="M91" s="172">
        <f t="shared" si="3"/>
        <v>0.52306519252764005</v>
      </c>
      <c r="O91" s="117"/>
      <c r="P91" s="121"/>
      <c r="Q91" s="121"/>
      <c r="R91" s="121"/>
    </row>
    <row r="92" spans="2:18" x14ac:dyDescent="0.45">
      <c r="B92" s="114" t="s">
        <v>548</v>
      </c>
      <c r="C92" s="103" t="s">
        <v>10</v>
      </c>
      <c r="D92" s="60" t="s">
        <v>577</v>
      </c>
      <c r="E92" s="109" t="s">
        <v>578</v>
      </c>
      <c r="F92" s="110" t="s">
        <v>93</v>
      </c>
      <c r="G92" s="115" t="s">
        <v>137</v>
      </c>
      <c r="H92" s="163" t="s">
        <v>35</v>
      </c>
      <c r="I92" s="105" t="s">
        <v>36</v>
      </c>
      <c r="J92" s="115" t="s">
        <v>101</v>
      </c>
      <c r="K92" s="92">
        <v>2250</v>
      </c>
      <c r="L92" s="92">
        <v>1099.5</v>
      </c>
      <c r="M92" s="172">
        <f t="shared" si="3"/>
        <v>0.51133333333333331</v>
      </c>
      <c r="O92" s="117"/>
      <c r="P92" s="121"/>
      <c r="Q92" s="121"/>
      <c r="R92" s="121"/>
    </row>
    <row r="93" spans="2:18" x14ac:dyDescent="0.45">
      <c r="B93" s="114" t="s">
        <v>548</v>
      </c>
      <c r="C93" s="103" t="s">
        <v>10</v>
      </c>
      <c r="D93" s="60" t="s">
        <v>577</v>
      </c>
      <c r="E93" s="109" t="s">
        <v>579</v>
      </c>
      <c r="F93" s="104" t="s">
        <v>96</v>
      </c>
      <c r="G93" s="115" t="s">
        <v>137</v>
      </c>
      <c r="H93" s="163" t="s">
        <v>35</v>
      </c>
      <c r="I93" s="105" t="s">
        <v>36</v>
      </c>
      <c r="J93" s="115" t="s">
        <v>101</v>
      </c>
      <c r="K93" s="92">
        <v>1908</v>
      </c>
      <c r="L93" s="92">
        <v>933</v>
      </c>
      <c r="M93" s="173">
        <f t="shared" si="3"/>
        <v>0.51100628930817615</v>
      </c>
      <c r="O93" s="117"/>
      <c r="P93" s="121"/>
      <c r="Q93" s="121"/>
      <c r="R93" s="121"/>
    </row>
    <row r="94" spans="2:18" x14ac:dyDescent="0.45">
      <c r="B94" s="114" t="s">
        <v>548</v>
      </c>
      <c r="C94" s="103" t="s">
        <v>10</v>
      </c>
      <c r="D94" s="60" t="s">
        <v>577</v>
      </c>
      <c r="E94" s="109" t="s">
        <v>580</v>
      </c>
      <c r="F94" s="104" t="s">
        <v>108</v>
      </c>
      <c r="G94" s="115" t="s">
        <v>137</v>
      </c>
      <c r="H94" s="163" t="s">
        <v>35</v>
      </c>
      <c r="I94" s="105" t="s">
        <v>36</v>
      </c>
      <c r="J94" s="115" t="s">
        <v>101</v>
      </c>
      <c r="K94" s="92">
        <v>1778</v>
      </c>
      <c r="L94" s="92">
        <v>912</v>
      </c>
      <c r="M94" s="172">
        <f t="shared" si="3"/>
        <v>0.48706411698537683</v>
      </c>
      <c r="O94" s="117"/>
      <c r="P94" s="121"/>
      <c r="Q94" s="121"/>
      <c r="R94" s="121"/>
    </row>
    <row r="95" spans="2:18" x14ac:dyDescent="0.45">
      <c r="B95" s="114" t="s">
        <v>548</v>
      </c>
      <c r="C95" s="103" t="s">
        <v>10</v>
      </c>
      <c r="D95" s="60" t="s">
        <v>577</v>
      </c>
      <c r="E95" s="109" t="s">
        <v>581</v>
      </c>
      <c r="F95" s="110" t="s">
        <v>99</v>
      </c>
      <c r="G95" s="115" t="s">
        <v>92</v>
      </c>
      <c r="H95" s="163" t="s">
        <v>35</v>
      </c>
      <c r="I95" s="105" t="s">
        <v>37</v>
      </c>
      <c r="J95" s="115" t="s">
        <v>101</v>
      </c>
      <c r="K95" s="92">
        <v>2370</v>
      </c>
      <c r="L95" s="92">
        <v>1158</v>
      </c>
      <c r="M95" s="172">
        <f t="shared" si="3"/>
        <v>0.51139240506329109</v>
      </c>
      <c r="O95" s="117"/>
      <c r="P95" s="121"/>
      <c r="Q95" s="121"/>
      <c r="R95" s="121"/>
    </row>
    <row r="96" spans="2:18" x14ac:dyDescent="0.45">
      <c r="B96" s="114" t="s">
        <v>548</v>
      </c>
      <c r="C96" s="103" t="s">
        <v>10</v>
      </c>
      <c r="D96" s="60" t="s">
        <v>577</v>
      </c>
      <c r="E96" s="109" t="s">
        <v>582</v>
      </c>
      <c r="F96" s="110" t="s">
        <v>105</v>
      </c>
      <c r="G96" s="115" t="s">
        <v>137</v>
      </c>
      <c r="H96" s="163" t="s">
        <v>35</v>
      </c>
      <c r="I96" s="105" t="s">
        <v>37</v>
      </c>
      <c r="J96" s="115" t="s">
        <v>101</v>
      </c>
      <c r="K96" s="92">
        <v>2163</v>
      </c>
      <c r="L96" s="92">
        <v>1056</v>
      </c>
      <c r="M96" s="172">
        <f t="shared" ref="M96:M127" si="4">(K96-L96)/K96*100%</f>
        <v>0.51178918169209431</v>
      </c>
      <c r="O96" s="117"/>
      <c r="P96" s="121"/>
      <c r="Q96" s="121"/>
      <c r="R96" s="121"/>
    </row>
    <row r="97" spans="2:18" x14ac:dyDescent="0.45">
      <c r="B97" s="114" t="s">
        <v>548</v>
      </c>
      <c r="C97" s="103" t="s">
        <v>10</v>
      </c>
      <c r="D97" s="60" t="s">
        <v>577</v>
      </c>
      <c r="E97" s="109" t="s">
        <v>583</v>
      </c>
      <c r="F97" s="110" t="s">
        <v>114</v>
      </c>
      <c r="G97" s="115" t="s">
        <v>137</v>
      </c>
      <c r="H97" s="163" t="s">
        <v>35</v>
      </c>
      <c r="I97" s="105" t="s">
        <v>37</v>
      </c>
      <c r="J97" s="115" t="s">
        <v>101</v>
      </c>
      <c r="K97" s="92">
        <v>1978</v>
      </c>
      <c r="L97" s="92">
        <v>990</v>
      </c>
      <c r="M97" s="172">
        <f t="shared" si="4"/>
        <v>0.4994944388270981</v>
      </c>
      <c r="O97" s="117"/>
      <c r="P97" s="121"/>
      <c r="Q97" s="121"/>
      <c r="R97" s="121"/>
    </row>
    <row r="98" spans="2:18" x14ac:dyDescent="0.45">
      <c r="B98" s="114" t="s">
        <v>548</v>
      </c>
      <c r="C98" s="103" t="s">
        <v>10</v>
      </c>
      <c r="D98" s="60" t="s">
        <v>577</v>
      </c>
      <c r="E98" s="109" t="s">
        <v>584</v>
      </c>
      <c r="F98" s="110" t="s">
        <v>115</v>
      </c>
      <c r="G98" s="115" t="s">
        <v>137</v>
      </c>
      <c r="H98" s="163" t="s">
        <v>35</v>
      </c>
      <c r="I98" s="105" t="s">
        <v>37</v>
      </c>
      <c r="J98" s="115" t="s">
        <v>101</v>
      </c>
      <c r="K98" s="92">
        <v>1748</v>
      </c>
      <c r="L98" s="92">
        <v>853.5</v>
      </c>
      <c r="M98" s="172">
        <f t="shared" si="4"/>
        <v>0.51172768878718533</v>
      </c>
      <c r="O98" s="117"/>
      <c r="P98" s="121"/>
      <c r="Q98" s="121"/>
      <c r="R98" s="121"/>
    </row>
    <row r="99" spans="2:18" x14ac:dyDescent="0.45">
      <c r="B99" s="114" t="s">
        <v>548</v>
      </c>
      <c r="C99" s="103" t="s">
        <v>10</v>
      </c>
      <c r="D99" s="60" t="s">
        <v>585</v>
      </c>
      <c r="E99" s="109" t="s">
        <v>586</v>
      </c>
      <c r="F99" s="110" t="s">
        <v>93</v>
      </c>
      <c r="G99" s="115" t="s">
        <v>137</v>
      </c>
      <c r="H99" s="163" t="s">
        <v>35</v>
      </c>
      <c r="I99" s="105" t="s">
        <v>36</v>
      </c>
      <c r="J99" s="115" t="s">
        <v>101</v>
      </c>
      <c r="K99" s="92">
        <v>2283</v>
      </c>
      <c r="L99" s="92">
        <v>1114.5</v>
      </c>
      <c r="M99" s="172">
        <f t="shared" si="4"/>
        <v>0.51182654402102501</v>
      </c>
      <c r="O99" s="117"/>
      <c r="P99" s="121"/>
      <c r="Q99" s="121"/>
      <c r="R99" s="121"/>
    </row>
    <row r="100" spans="2:18" x14ac:dyDescent="0.45">
      <c r="B100" s="114" t="s">
        <v>548</v>
      </c>
      <c r="C100" s="103" t="s">
        <v>10</v>
      </c>
      <c r="D100" s="60" t="s">
        <v>585</v>
      </c>
      <c r="E100" s="109" t="s">
        <v>587</v>
      </c>
      <c r="F100" s="104" t="s">
        <v>96</v>
      </c>
      <c r="G100" s="115" t="s">
        <v>137</v>
      </c>
      <c r="H100" s="163" t="s">
        <v>35</v>
      </c>
      <c r="I100" s="105" t="s">
        <v>36</v>
      </c>
      <c r="J100" s="115" t="s">
        <v>101</v>
      </c>
      <c r="K100" s="92">
        <v>1940</v>
      </c>
      <c r="L100" s="92">
        <v>948</v>
      </c>
      <c r="M100" s="172">
        <f t="shared" si="4"/>
        <v>0.51134020618556697</v>
      </c>
      <c r="O100" s="117"/>
      <c r="P100" s="121"/>
      <c r="Q100" s="121"/>
      <c r="R100" s="121"/>
    </row>
    <row r="101" spans="2:18" x14ac:dyDescent="0.45">
      <c r="B101" s="114" t="s">
        <v>548</v>
      </c>
      <c r="C101" s="103" t="s">
        <v>10</v>
      </c>
      <c r="D101" s="60" t="s">
        <v>585</v>
      </c>
      <c r="E101" s="109" t="s">
        <v>588</v>
      </c>
      <c r="F101" s="104" t="s">
        <v>108</v>
      </c>
      <c r="G101" s="115" t="s">
        <v>137</v>
      </c>
      <c r="H101" s="163" t="s">
        <v>35</v>
      </c>
      <c r="I101" s="105" t="s">
        <v>36</v>
      </c>
      <c r="J101" s="115" t="s">
        <v>101</v>
      </c>
      <c r="K101" s="92">
        <v>1808</v>
      </c>
      <c r="L101" s="92">
        <v>927</v>
      </c>
      <c r="M101" s="172">
        <f t="shared" si="4"/>
        <v>0.4872787610619469</v>
      </c>
      <c r="O101" s="117"/>
      <c r="P101" s="121"/>
      <c r="Q101" s="121"/>
      <c r="R101" s="121"/>
    </row>
    <row r="102" spans="2:18" x14ac:dyDescent="0.45">
      <c r="B102" s="114" t="s">
        <v>548</v>
      </c>
      <c r="C102" s="103" t="s">
        <v>10</v>
      </c>
      <c r="D102" s="60" t="s">
        <v>585</v>
      </c>
      <c r="E102" s="109" t="s">
        <v>589</v>
      </c>
      <c r="F102" s="110" t="s">
        <v>99</v>
      </c>
      <c r="G102" s="115" t="s">
        <v>92</v>
      </c>
      <c r="H102" s="163" t="s">
        <v>35</v>
      </c>
      <c r="I102" s="105" t="s">
        <v>37</v>
      </c>
      <c r="J102" s="115" t="s">
        <v>101</v>
      </c>
      <c r="K102" s="92">
        <v>2405</v>
      </c>
      <c r="L102" s="92">
        <v>1174.5</v>
      </c>
      <c r="M102" s="172">
        <f t="shared" si="4"/>
        <v>0.51164241164241164</v>
      </c>
      <c r="O102" s="117"/>
      <c r="P102" s="121"/>
      <c r="Q102" s="121"/>
      <c r="R102" s="121"/>
    </row>
    <row r="103" spans="2:18" x14ac:dyDescent="0.45">
      <c r="B103" s="114" t="s">
        <v>548</v>
      </c>
      <c r="C103" s="103" t="s">
        <v>10</v>
      </c>
      <c r="D103" s="60" t="s">
        <v>585</v>
      </c>
      <c r="E103" s="109" t="s">
        <v>590</v>
      </c>
      <c r="F103" s="110" t="s">
        <v>105</v>
      </c>
      <c r="G103" s="115" t="s">
        <v>137</v>
      </c>
      <c r="H103" s="163" t="s">
        <v>35</v>
      </c>
      <c r="I103" s="105" t="s">
        <v>37</v>
      </c>
      <c r="J103" s="115" t="s">
        <v>101</v>
      </c>
      <c r="K103" s="92">
        <v>2195</v>
      </c>
      <c r="L103" s="92">
        <v>1074</v>
      </c>
      <c r="M103" s="172">
        <f t="shared" si="4"/>
        <v>0.51070615034168565</v>
      </c>
      <c r="O103" s="117"/>
      <c r="P103" s="121"/>
      <c r="Q103" s="121"/>
      <c r="R103" s="121"/>
    </row>
    <row r="104" spans="2:18" x14ac:dyDescent="0.45">
      <c r="B104" s="114" t="s">
        <v>548</v>
      </c>
      <c r="C104" s="103" t="s">
        <v>10</v>
      </c>
      <c r="D104" s="60" t="s">
        <v>585</v>
      </c>
      <c r="E104" s="109" t="s">
        <v>591</v>
      </c>
      <c r="F104" s="110" t="s">
        <v>114</v>
      </c>
      <c r="G104" s="115" t="s">
        <v>137</v>
      </c>
      <c r="H104" s="163" t="s">
        <v>35</v>
      </c>
      <c r="I104" s="105" t="s">
        <v>37</v>
      </c>
      <c r="J104" s="115" t="s">
        <v>101</v>
      </c>
      <c r="K104" s="92">
        <v>2013</v>
      </c>
      <c r="L104" s="92">
        <v>1008</v>
      </c>
      <c r="M104" s="172">
        <f t="shared" si="4"/>
        <v>0.49925484351713861</v>
      </c>
      <c r="O104" s="117"/>
      <c r="P104" s="121"/>
      <c r="Q104" s="121"/>
      <c r="R104" s="121"/>
    </row>
    <row r="105" spans="2:18" x14ac:dyDescent="0.45">
      <c r="B105" s="114" t="s">
        <v>548</v>
      </c>
      <c r="C105" s="103" t="s">
        <v>10</v>
      </c>
      <c r="D105" s="60" t="s">
        <v>585</v>
      </c>
      <c r="E105" s="109" t="s">
        <v>592</v>
      </c>
      <c r="F105" s="110" t="s">
        <v>115</v>
      </c>
      <c r="G105" s="115" t="s">
        <v>137</v>
      </c>
      <c r="H105" s="163" t="s">
        <v>35</v>
      </c>
      <c r="I105" s="105" t="s">
        <v>37</v>
      </c>
      <c r="J105" s="115" t="s">
        <v>101</v>
      </c>
      <c r="K105" s="92">
        <v>1783</v>
      </c>
      <c r="L105" s="92">
        <v>870</v>
      </c>
      <c r="M105" s="172">
        <f t="shared" si="4"/>
        <v>0.51205832865956258</v>
      </c>
      <c r="O105" s="117"/>
      <c r="P105" s="121"/>
      <c r="Q105" s="121"/>
      <c r="R105" s="121"/>
    </row>
    <row r="106" spans="2:18" x14ac:dyDescent="0.45">
      <c r="B106" s="114" t="s">
        <v>548</v>
      </c>
      <c r="C106" s="103" t="s">
        <v>10</v>
      </c>
      <c r="D106" s="60" t="s">
        <v>601</v>
      </c>
      <c r="E106" s="109" t="s">
        <v>593</v>
      </c>
      <c r="F106" s="110" t="s">
        <v>93</v>
      </c>
      <c r="G106" s="115" t="s">
        <v>137</v>
      </c>
      <c r="H106" s="163" t="s">
        <v>35</v>
      </c>
      <c r="I106" s="105" t="s">
        <v>36</v>
      </c>
      <c r="J106" s="115" t="s">
        <v>101</v>
      </c>
      <c r="K106" s="92">
        <v>2120</v>
      </c>
      <c r="L106" s="92">
        <v>1036.5</v>
      </c>
      <c r="M106" s="172">
        <f t="shared" si="4"/>
        <v>0.51108490566037734</v>
      </c>
      <c r="O106" s="117"/>
      <c r="P106" s="121"/>
      <c r="Q106" s="121"/>
      <c r="R106" s="121"/>
    </row>
    <row r="107" spans="2:18" x14ac:dyDescent="0.45">
      <c r="B107" s="114" t="s">
        <v>548</v>
      </c>
      <c r="C107" s="103" t="s">
        <v>10</v>
      </c>
      <c r="D107" s="60" t="s">
        <v>601</v>
      </c>
      <c r="E107" s="109" t="s">
        <v>594</v>
      </c>
      <c r="F107" s="104" t="s">
        <v>96</v>
      </c>
      <c r="G107" s="115" t="s">
        <v>137</v>
      </c>
      <c r="H107" s="163" t="s">
        <v>35</v>
      </c>
      <c r="I107" s="105" t="s">
        <v>36</v>
      </c>
      <c r="J107" s="115" t="s">
        <v>101</v>
      </c>
      <c r="K107" s="92">
        <v>1785</v>
      </c>
      <c r="L107" s="92">
        <v>870</v>
      </c>
      <c r="M107" s="172">
        <f t="shared" si="4"/>
        <v>0.51260504201680668</v>
      </c>
      <c r="O107" s="117"/>
      <c r="P107" s="121"/>
      <c r="Q107" s="121"/>
      <c r="R107" s="121"/>
    </row>
    <row r="108" spans="2:18" x14ac:dyDescent="0.45">
      <c r="B108" s="114" t="s">
        <v>548</v>
      </c>
      <c r="C108" s="103" t="s">
        <v>10</v>
      </c>
      <c r="D108" s="60" t="s">
        <v>601</v>
      </c>
      <c r="E108" s="109" t="s">
        <v>595</v>
      </c>
      <c r="F108" s="104" t="s">
        <v>108</v>
      </c>
      <c r="G108" s="115" t="s">
        <v>137</v>
      </c>
      <c r="H108" s="163" t="s">
        <v>35</v>
      </c>
      <c r="I108" s="105" t="s">
        <v>36</v>
      </c>
      <c r="J108" s="115" t="s">
        <v>101</v>
      </c>
      <c r="K108" s="92">
        <v>1655</v>
      </c>
      <c r="L108" s="92">
        <v>849</v>
      </c>
      <c r="M108" s="172">
        <f t="shared" si="4"/>
        <v>0.48700906344410877</v>
      </c>
      <c r="O108" s="117"/>
      <c r="P108" s="121"/>
      <c r="Q108" s="121"/>
      <c r="R108" s="121"/>
    </row>
    <row r="109" spans="2:18" x14ac:dyDescent="0.45">
      <c r="B109" s="114" t="s">
        <v>548</v>
      </c>
      <c r="C109" s="103" t="s">
        <v>10</v>
      </c>
      <c r="D109" s="60" t="s">
        <v>601</v>
      </c>
      <c r="E109" s="109" t="s">
        <v>596</v>
      </c>
      <c r="F109" s="110" t="s">
        <v>99</v>
      </c>
      <c r="G109" s="115" t="s">
        <v>92</v>
      </c>
      <c r="H109" s="163" t="s">
        <v>35</v>
      </c>
      <c r="I109" s="105" t="s">
        <v>37</v>
      </c>
      <c r="J109" s="115" t="s">
        <v>101</v>
      </c>
      <c r="K109" s="92">
        <v>2403</v>
      </c>
      <c r="L109" s="92">
        <v>1174.5</v>
      </c>
      <c r="M109" s="172">
        <f t="shared" si="4"/>
        <v>0.5112359550561798</v>
      </c>
      <c r="O109" s="117"/>
      <c r="P109" s="121"/>
      <c r="Q109" s="121"/>
      <c r="R109" s="121"/>
    </row>
    <row r="110" spans="2:18" x14ac:dyDescent="0.45">
      <c r="B110" s="114" t="s">
        <v>548</v>
      </c>
      <c r="C110" s="103" t="s">
        <v>10</v>
      </c>
      <c r="D110" s="60" t="s">
        <v>601</v>
      </c>
      <c r="E110" s="109" t="s">
        <v>597</v>
      </c>
      <c r="F110" s="110" t="s">
        <v>105</v>
      </c>
      <c r="G110" s="115" t="s">
        <v>137</v>
      </c>
      <c r="H110" s="163" t="s">
        <v>35</v>
      </c>
      <c r="I110" s="105" t="s">
        <v>37</v>
      </c>
      <c r="J110" s="115" t="s">
        <v>101</v>
      </c>
      <c r="K110" s="92">
        <v>2050</v>
      </c>
      <c r="L110" s="92">
        <v>993</v>
      </c>
      <c r="M110" s="172">
        <f t="shared" si="4"/>
        <v>0.51560975609756099</v>
      </c>
      <c r="O110" s="117"/>
      <c r="P110" s="121"/>
      <c r="Q110" s="121"/>
      <c r="R110" s="121"/>
    </row>
    <row r="111" spans="2:18" x14ac:dyDescent="0.45">
      <c r="B111" s="114" t="s">
        <v>548</v>
      </c>
      <c r="C111" s="103" t="s">
        <v>10</v>
      </c>
      <c r="D111" s="60" t="s">
        <v>601</v>
      </c>
      <c r="E111" s="109" t="s">
        <v>598</v>
      </c>
      <c r="F111" s="110" t="s">
        <v>114</v>
      </c>
      <c r="G111" s="115" t="s">
        <v>137</v>
      </c>
      <c r="H111" s="163" t="s">
        <v>35</v>
      </c>
      <c r="I111" s="105" t="s">
        <v>37</v>
      </c>
      <c r="J111" s="115" t="s">
        <v>101</v>
      </c>
      <c r="K111" s="92">
        <v>1843</v>
      </c>
      <c r="L111" s="92">
        <v>921</v>
      </c>
      <c r="M111" s="172">
        <f t="shared" si="4"/>
        <v>0.50027129679869775</v>
      </c>
      <c r="O111" s="117"/>
      <c r="P111" s="121"/>
      <c r="Q111" s="121"/>
      <c r="R111" s="121"/>
    </row>
    <row r="112" spans="2:18" x14ac:dyDescent="0.45">
      <c r="B112" s="114" t="s">
        <v>548</v>
      </c>
      <c r="C112" s="103" t="s">
        <v>10</v>
      </c>
      <c r="D112" s="60" t="s">
        <v>601</v>
      </c>
      <c r="E112" s="109" t="s">
        <v>599</v>
      </c>
      <c r="F112" s="110" t="s">
        <v>115</v>
      </c>
      <c r="G112" s="115" t="s">
        <v>137</v>
      </c>
      <c r="H112" s="163" t="s">
        <v>35</v>
      </c>
      <c r="I112" s="105" t="s">
        <v>37</v>
      </c>
      <c r="J112" s="115" t="s">
        <v>101</v>
      </c>
      <c r="K112" s="92">
        <v>1620</v>
      </c>
      <c r="L112" s="92">
        <v>792</v>
      </c>
      <c r="M112" s="172">
        <f t="shared" si="4"/>
        <v>0.51111111111111107</v>
      </c>
      <c r="O112" s="117"/>
      <c r="P112" s="121"/>
      <c r="Q112" s="121"/>
      <c r="R112" s="121"/>
    </row>
    <row r="113" spans="2:18" x14ac:dyDescent="0.45">
      <c r="B113" s="114" t="s">
        <v>548</v>
      </c>
      <c r="C113" s="103" t="s">
        <v>10</v>
      </c>
      <c r="D113" s="60" t="s">
        <v>600</v>
      </c>
      <c r="E113" s="109" t="s">
        <v>602</v>
      </c>
      <c r="F113" s="110" t="s">
        <v>93</v>
      </c>
      <c r="G113" s="115" t="s">
        <v>137</v>
      </c>
      <c r="H113" s="163" t="s">
        <v>35</v>
      </c>
      <c r="I113" s="105" t="s">
        <v>36</v>
      </c>
      <c r="J113" s="115" t="s">
        <v>101</v>
      </c>
      <c r="K113" s="92">
        <v>2008</v>
      </c>
      <c r="L113" s="92">
        <v>981</v>
      </c>
      <c r="M113" s="172">
        <f t="shared" si="4"/>
        <v>0.51145418326693226</v>
      </c>
      <c r="O113" s="117"/>
      <c r="P113" s="121"/>
      <c r="Q113" s="121"/>
      <c r="R113" s="121"/>
    </row>
    <row r="114" spans="2:18" x14ac:dyDescent="0.45">
      <c r="B114" s="114" t="s">
        <v>548</v>
      </c>
      <c r="C114" s="103" t="s">
        <v>10</v>
      </c>
      <c r="D114" s="60" t="s">
        <v>600</v>
      </c>
      <c r="E114" s="109" t="s">
        <v>603</v>
      </c>
      <c r="F114" s="104" t="s">
        <v>96</v>
      </c>
      <c r="G114" s="115" t="s">
        <v>137</v>
      </c>
      <c r="H114" s="163" t="s">
        <v>35</v>
      </c>
      <c r="I114" s="105" t="s">
        <v>36</v>
      </c>
      <c r="J114" s="115" t="s">
        <v>101</v>
      </c>
      <c r="K114" s="92">
        <v>1678</v>
      </c>
      <c r="L114" s="92">
        <v>814.5</v>
      </c>
      <c r="M114" s="172">
        <f t="shared" si="4"/>
        <v>0.51460071513706795</v>
      </c>
      <c r="O114" s="117"/>
      <c r="P114" s="121"/>
      <c r="Q114" s="121"/>
      <c r="R114" s="121"/>
    </row>
    <row r="115" spans="2:18" x14ac:dyDescent="0.45">
      <c r="B115" s="114" t="s">
        <v>548</v>
      </c>
      <c r="C115" s="103" t="s">
        <v>10</v>
      </c>
      <c r="D115" s="60" t="s">
        <v>600</v>
      </c>
      <c r="E115" s="109" t="s">
        <v>604</v>
      </c>
      <c r="F115" s="104" t="s">
        <v>108</v>
      </c>
      <c r="G115" s="115" t="s">
        <v>137</v>
      </c>
      <c r="H115" s="163" t="s">
        <v>35</v>
      </c>
      <c r="I115" s="105" t="s">
        <v>36</v>
      </c>
      <c r="J115" s="115" t="s">
        <v>101</v>
      </c>
      <c r="K115" s="92">
        <v>1545</v>
      </c>
      <c r="L115" s="92">
        <v>793.5</v>
      </c>
      <c r="M115" s="172">
        <f t="shared" si="4"/>
        <v>0.48640776699029126</v>
      </c>
      <c r="O115" s="117"/>
      <c r="P115" s="121"/>
      <c r="Q115" s="121"/>
      <c r="R115" s="121"/>
    </row>
    <row r="116" spans="2:18" x14ac:dyDescent="0.45">
      <c r="B116" s="114" t="s">
        <v>548</v>
      </c>
      <c r="C116" s="103" t="s">
        <v>10</v>
      </c>
      <c r="D116" s="60" t="s">
        <v>600</v>
      </c>
      <c r="E116" s="109" t="s">
        <v>605</v>
      </c>
      <c r="F116" s="110" t="s">
        <v>99</v>
      </c>
      <c r="G116" s="115" t="s">
        <v>92</v>
      </c>
      <c r="H116" s="163" t="s">
        <v>35</v>
      </c>
      <c r="I116" s="105" t="s">
        <v>37</v>
      </c>
      <c r="J116" s="115" t="s">
        <v>101</v>
      </c>
      <c r="K116" s="92">
        <v>2288</v>
      </c>
      <c r="L116" s="92">
        <v>1117.5</v>
      </c>
      <c r="M116" s="172">
        <f t="shared" si="4"/>
        <v>0.51158216783216781</v>
      </c>
      <c r="O116" s="117"/>
      <c r="P116" s="121"/>
      <c r="Q116" s="121"/>
      <c r="R116" s="121"/>
    </row>
    <row r="117" spans="2:18" x14ac:dyDescent="0.45">
      <c r="B117" s="114" t="s">
        <v>548</v>
      </c>
      <c r="C117" s="103" t="s">
        <v>10</v>
      </c>
      <c r="D117" s="60" t="s">
        <v>600</v>
      </c>
      <c r="E117" s="109" t="s">
        <v>606</v>
      </c>
      <c r="F117" s="110" t="s">
        <v>105</v>
      </c>
      <c r="G117" s="115" t="s">
        <v>137</v>
      </c>
      <c r="H117" s="163" t="s">
        <v>35</v>
      </c>
      <c r="I117" s="105" t="s">
        <v>37</v>
      </c>
      <c r="J117" s="115" t="s">
        <v>101</v>
      </c>
      <c r="K117" s="92">
        <v>1940</v>
      </c>
      <c r="L117" s="92">
        <v>939</v>
      </c>
      <c r="M117" s="172">
        <f t="shared" si="4"/>
        <v>0.51597938144329902</v>
      </c>
      <c r="O117" s="117"/>
      <c r="P117" s="121"/>
      <c r="Q117" s="121"/>
      <c r="R117" s="121"/>
    </row>
    <row r="118" spans="2:18" x14ac:dyDescent="0.45">
      <c r="B118" s="114" t="s">
        <v>548</v>
      </c>
      <c r="C118" s="103" t="s">
        <v>10</v>
      </c>
      <c r="D118" s="60" t="s">
        <v>600</v>
      </c>
      <c r="E118" s="109" t="s">
        <v>607</v>
      </c>
      <c r="F118" s="110" t="s">
        <v>114</v>
      </c>
      <c r="G118" s="115" t="s">
        <v>137</v>
      </c>
      <c r="H118" s="163" t="s">
        <v>35</v>
      </c>
      <c r="I118" s="105" t="s">
        <v>37</v>
      </c>
      <c r="J118" s="115" t="s">
        <v>101</v>
      </c>
      <c r="K118" s="92">
        <v>1723</v>
      </c>
      <c r="L118" s="92">
        <v>861</v>
      </c>
      <c r="M118" s="172">
        <f t="shared" si="4"/>
        <v>0.50029019152640741</v>
      </c>
      <c r="O118" s="117"/>
      <c r="P118" s="121"/>
      <c r="Q118" s="121"/>
      <c r="R118" s="121"/>
    </row>
    <row r="119" spans="2:18" x14ac:dyDescent="0.45">
      <c r="B119" s="114" t="s">
        <v>548</v>
      </c>
      <c r="C119" s="103" t="s">
        <v>10</v>
      </c>
      <c r="D119" s="60" t="s">
        <v>600</v>
      </c>
      <c r="E119" s="109" t="s">
        <v>608</v>
      </c>
      <c r="F119" s="110" t="s">
        <v>115</v>
      </c>
      <c r="G119" s="115" t="s">
        <v>137</v>
      </c>
      <c r="H119" s="163" t="s">
        <v>35</v>
      </c>
      <c r="I119" s="105" t="s">
        <v>37</v>
      </c>
      <c r="J119" s="115" t="s">
        <v>101</v>
      </c>
      <c r="K119" s="92">
        <v>1508</v>
      </c>
      <c r="L119" s="92">
        <v>735</v>
      </c>
      <c r="M119" s="172">
        <f t="shared" si="4"/>
        <v>0.5125994694960212</v>
      </c>
      <c r="O119" s="117"/>
      <c r="P119" s="121"/>
      <c r="Q119" s="121"/>
      <c r="R119" s="121"/>
    </row>
    <row r="120" spans="2:18" x14ac:dyDescent="0.45">
      <c r="B120" s="114" t="s">
        <v>548</v>
      </c>
      <c r="C120" s="103" t="s">
        <v>10</v>
      </c>
      <c r="D120" s="60" t="s">
        <v>609</v>
      </c>
      <c r="E120" s="109" t="s">
        <v>610</v>
      </c>
      <c r="F120" s="110" t="s">
        <v>93</v>
      </c>
      <c r="G120" s="115" t="s">
        <v>137</v>
      </c>
      <c r="H120" s="163" t="s">
        <v>35</v>
      </c>
      <c r="I120" s="105" t="s">
        <v>36</v>
      </c>
      <c r="J120" s="115" t="s">
        <v>101</v>
      </c>
      <c r="K120" s="92">
        <v>2073</v>
      </c>
      <c r="L120" s="92">
        <v>1012.5</v>
      </c>
      <c r="M120" s="172">
        <f t="shared" si="4"/>
        <v>0.51157742402315487</v>
      </c>
      <c r="O120" s="117"/>
      <c r="P120" s="121"/>
      <c r="Q120" s="121"/>
      <c r="R120" s="121"/>
    </row>
    <row r="121" spans="2:18" x14ac:dyDescent="0.45">
      <c r="B121" s="114" t="s">
        <v>548</v>
      </c>
      <c r="C121" s="103" t="s">
        <v>10</v>
      </c>
      <c r="D121" s="60" t="s">
        <v>609</v>
      </c>
      <c r="E121" s="109" t="s">
        <v>611</v>
      </c>
      <c r="F121" s="104" t="s">
        <v>96</v>
      </c>
      <c r="G121" s="115" t="s">
        <v>137</v>
      </c>
      <c r="H121" s="163" t="s">
        <v>35</v>
      </c>
      <c r="I121" s="105" t="s">
        <v>36</v>
      </c>
      <c r="J121" s="115" t="s">
        <v>101</v>
      </c>
      <c r="K121" s="92">
        <v>1740</v>
      </c>
      <c r="L121" s="92">
        <v>846</v>
      </c>
      <c r="M121" s="172">
        <f t="shared" si="4"/>
        <v>0.51379310344827589</v>
      </c>
      <c r="O121" s="117"/>
      <c r="P121" s="121"/>
      <c r="Q121" s="121"/>
      <c r="R121" s="121"/>
    </row>
    <row r="122" spans="2:18" x14ac:dyDescent="0.45">
      <c r="B122" s="114" t="s">
        <v>548</v>
      </c>
      <c r="C122" s="103" t="s">
        <v>10</v>
      </c>
      <c r="D122" s="60" t="s">
        <v>609</v>
      </c>
      <c r="E122" s="109" t="s">
        <v>612</v>
      </c>
      <c r="F122" s="104" t="s">
        <v>108</v>
      </c>
      <c r="G122" s="115" t="s">
        <v>137</v>
      </c>
      <c r="H122" s="163" t="s">
        <v>35</v>
      </c>
      <c r="I122" s="105" t="s">
        <v>36</v>
      </c>
      <c r="J122" s="115" t="s">
        <v>101</v>
      </c>
      <c r="K122" s="92">
        <v>1610</v>
      </c>
      <c r="L122" s="92">
        <v>825</v>
      </c>
      <c r="M122" s="172">
        <f t="shared" si="4"/>
        <v>0.48757763975155277</v>
      </c>
      <c r="O122" s="117"/>
      <c r="P122" s="121"/>
      <c r="Q122" s="121"/>
      <c r="R122" s="121"/>
    </row>
    <row r="123" spans="2:18" x14ac:dyDescent="0.45">
      <c r="B123" s="114" t="s">
        <v>548</v>
      </c>
      <c r="C123" s="103" t="s">
        <v>10</v>
      </c>
      <c r="D123" s="60" t="s">
        <v>609</v>
      </c>
      <c r="E123" s="109" t="s">
        <v>613</v>
      </c>
      <c r="F123" s="110" t="s">
        <v>99</v>
      </c>
      <c r="G123" s="115" t="s">
        <v>92</v>
      </c>
      <c r="H123" s="163" t="s">
        <v>35</v>
      </c>
      <c r="I123" s="105" t="s">
        <v>37</v>
      </c>
      <c r="J123" s="115" t="s">
        <v>101</v>
      </c>
      <c r="K123" s="92">
        <v>2355</v>
      </c>
      <c r="L123" s="92">
        <v>1150</v>
      </c>
      <c r="M123" s="172">
        <f t="shared" si="4"/>
        <v>0.51167728237791932</v>
      </c>
      <c r="O123" s="117"/>
      <c r="P123" s="121"/>
      <c r="Q123" s="121"/>
      <c r="R123" s="121"/>
    </row>
    <row r="124" spans="2:18" x14ac:dyDescent="0.45">
      <c r="B124" s="114" t="s">
        <v>548</v>
      </c>
      <c r="C124" s="103" t="s">
        <v>10</v>
      </c>
      <c r="D124" s="60" t="s">
        <v>609</v>
      </c>
      <c r="E124" s="109" t="s">
        <v>614</v>
      </c>
      <c r="F124" s="110" t="s">
        <v>105</v>
      </c>
      <c r="G124" s="115" t="s">
        <v>137</v>
      </c>
      <c r="H124" s="163" t="s">
        <v>35</v>
      </c>
      <c r="I124" s="105" t="s">
        <v>37</v>
      </c>
      <c r="J124" s="115" t="s">
        <v>101</v>
      </c>
      <c r="K124" s="92">
        <v>2003</v>
      </c>
      <c r="L124" s="92">
        <v>970</v>
      </c>
      <c r="M124" s="172">
        <f t="shared" si="4"/>
        <v>0.51572641038442335</v>
      </c>
      <c r="O124" s="117"/>
      <c r="P124" s="121"/>
      <c r="Q124" s="121"/>
      <c r="R124" s="121"/>
    </row>
    <row r="125" spans="2:18" x14ac:dyDescent="0.45">
      <c r="B125" s="114" t="s">
        <v>548</v>
      </c>
      <c r="C125" s="103" t="s">
        <v>10</v>
      </c>
      <c r="D125" s="60" t="s">
        <v>609</v>
      </c>
      <c r="E125" s="109" t="s">
        <v>615</v>
      </c>
      <c r="F125" s="110" t="s">
        <v>114</v>
      </c>
      <c r="G125" s="115" t="s">
        <v>137</v>
      </c>
      <c r="H125" s="163" t="s">
        <v>35</v>
      </c>
      <c r="I125" s="105" t="s">
        <v>37</v>
      </c>
      <c r="J125" s="115" t="s">
        <v>101</v>
      </c>
      <c r="K125" s="92">
        <v>1793</v>
      </c>
      <c r="L125" s="92">
        <v>897</v>
      </c>
      <c r="M125" s="172">
        <f t="shared" si="4"/>
        <v>0.49972113775794758</v>
      </c>
      <c r="O125" s="117"/>
      <c r="P125" s="121"/>
      <c r="Q125" s="121"/>
      <c r="R125" s="121"/>
    </row>
    <row r="126" spans="2:18" x14ac:dyDescent="0.45">
      <c r="B126" s="114" t="s">
        <v>548</v>
      </c>
      <c r="C126" s="103" t="s">
        <v>10</v>
      </c>
      <c r="D126" s="60" t="s">
        <v>609</v>
      </c>
      <c r="E126" s="109" t="s">
        <v>616</v>
      </c>
      <c r="F126" s="110" t="s">
        <v>115</v>
      </c>
      <c r="G126" s="115" t="s">
        <v>137</v>
      </c>
      <c r="H126" s="163" t="s">
        <v>35</v>
      </c>
      <c r="I126" s="105" t="s">
        <v>37</v>
      </c>
      <c r="J126" s="115" t="s">
        <v>101</v>
      </c>
      <c r="K126" s="92">
        <v>1573</v>
      </c>
      <c r="L126" s="92">
        <v>769.5</v>
      </c>
      <c r="M126" s="172">
        <f t="shared" si="4"/>
        <v>0.51080737444373803</v>
      </c>
      <c r="O126" s="117"/>
      <c r="P126" s="121"/>
      <c r="Q126" s="121"/>
      <c r="R126" s="121"/>
    </row>
    <row r="127" spans="2:18" x14ac:dyDescent="0.45">
      <c r="B127" s="114" t="s">
        <v>548</v>
      </c>
      <c r="C127" s="103" t="s">
        <v>10</v>
      </c>
      <c r="D127" s="60" t="s">
        <v>617</v>
      </c>
      <c r="E127" s="109" t="s">
        <v>618</v>
      </c>
      <c r="F127" s="110" t="s">
        <v>93</v>
      </c>
      <c r="G127" s="115" t="s">
        <v>137</v>
      </c>
      <c r="H127" s="163" t="s">
        <v>35</v>
      </c>
      <c r="I127" s="105" t="s">
        <v>36</v>
      </c>
      <c r="J127" s="115" t="s">
        <v>101</v>
      </c>
      <c r="K127" s="92">
        <v>2160</v>
      </c>
      <c r="L127" s="92">
        <v>1056</v>
      </c>
      <c r="M127" s="172">
        <f t="shared" si="4"/>
        <v>0.51111111111111107</v>
      </c>
      <c r="O127" s="117"/>
      <c r="P127" s="121"/>
      <c r="Q127" s="121"/>
      <c r="R127" s="121"/>
    </row>
    <row r="128" spans="2:18" x14ac:dyDescent="0.45">
      <c r="B128" s="114" t="s">
        <v>548</v>
      </c>
      <c r="C128" s="103" t="s">
        <v>10</v>
      </c>
      <c r="D128" s="60" t="s">
        <v>617</v>
      </c>
      <c r="E128" s="109" t="s">
        <v>619</v>
      </c>
      <c r="F128" s="104" t="s">
        <v>96</v>
      </c>
      <c r="G128" s="115" t="s">
        <v>137</v>
      </c>
      <c r="H128" s="163" t="s">
        <v>35</v>
      </c>
      <c r="I128" s="105" t="s">
        <v>36</v>
      </c>
      <c r="J128" s="115" t="s">
        <v>101</v>
      </c>
      <c r="K128" s="92">
        <v>1823</v>
      </c>
      <c r="L128" s="92">
        <v>889.5</v>
      </c>
      <c r="M128" s="172">
        <f t="shared" ref="M128:M159" si="5">(K128-L128)/K128*100%</f>
        <v>0.51206801974766869</v>
      </c>
      <c r="O128" s="117"/>
      <c r="P128" s="121"/>
      <c r="Q128" s="121"/>
      <c r="R128" s="121"/>
    </row>
    <row r="129" spans="2:18" x14ac:dyDescent="0.45">
      <c r="B129" s="114" t="s">
        <v>548</v>
      </c>
      <c r="C129" s="103" t="s">
        <v>10</v>
      </c>
      <c r="D129" s="60" t="s">
        <v>617</v>
      </c>
      <c r="E129" s="109" t="s">
        <v>620</v>
      </c>
      <c r="F129" s="104" t="s">
        <v>108</v>
      </c>
      <c r="G129" s="115" t="s">
        <v>137</v>
      </c>
      <c r="H129" s="163" t="s">
        <v>35</v>
      </c>
      <c r="I129" s="105" t="s">
        <v>36</v>
      </c>
      <c r="J129" s="115" t="s">
        <v>101</v>
      </c>
      <c r="K129" s="92">
        <v>1693</v>
      </c>
      <c r="L129" s="92">
        <v>868.5</v>
      </c>
      <c r="M129" s="172">
        <f t="shared" si="5"/>
        <v>0.48700531600708802</v>
      </c>
      <c r="O129" s="117"/>
      <c r="P129" s="121"/>
      <c r="Q129" s="121"/>
      <c r="R129" s="121"/>
    </row>
    <row r="130" spans="2:18" x14ac:dyDescent="0.45">
      <c r="B130" s="114" t="s">
        <v>548</v>
      </c>
      <c r="C130" s="103" t="s">
        <v>10</v>
      </c>
      <c r="D130" s="60" t="s">
        <v>617</v>
      </c>
      <c r="E130" s="109" t="s">
        <v>621</v>
      </c>
      <c r="F130" s="110" t="s">
        <v>99</v>
      </c>
      <c r="G130" s="115" t="s">
        <v>92</v>
      </c>
      <c r="H130" s="163" t="s">
        <v>35</v>
      </c>
      <c r="I130" s="105" t="s">
        <v>37</v>
      </c>
      <c r="J130" s="115" t="s">
        <v>101</v>
      </c>
      <c r="K130" s="92">
        <v>2443</v>
      </c>
      <c r="L130" s="92">
        <v>1194</v>
      </c>
      <c r="M130" s="172">
        <f t="shared" si="5"/>
        <v>0.51125665165779777</v>
      </c>
      <c r="O130" s="117"/>
      <c r="P130" s="121"/>
      <c r="Q130" s="121"/>
      <c r="R130" s="121"/>
    </row>
    <row r="131" spans="2:18" x14ac:dyDescent="0.45">
      <c r="B131" s="114" t="s">
        <v>548</v>
      </c>
      <c r="C131" s="103" t="s">
        <v>10</v>
      </c>
      <c r="D131" s="60" t="s">
        <v>617</v>
      </c>
      <c r="E131" s="109" t="s">
        <v>622</v>
      </c>
      <c r="F131" s="110" t="s">
        <v>105</v>
      </c>
      <c r="G131" s="115" t="s">
        <v>137</v>
      </c>
      <c r="H131" s="163" t="s">
        <v>35</v>
      </c>
      <c r="I131" s="105" t="s">
        <v>37</v>
      </c>
      <c r="J131" s="115" t="s">
        <v>101</v>
      </c>
      <c r="K131" s="92">
        <v>2088</v>
      </c>
      <c r="L131" s="92">
        <v>1014</v>
      </c>
      <c r="M131" s="172">
        <f t="shared" si="5"/>
        <v>0.51436781609195403</v>
      </c>
      <c r="O131" s="117"/>
      <c r="P131" s="121"/>
      <c r="Q131" s="121"/>
      <c r="R131" s="121"/>
    </row>
    <row r="132" spans="2:18" x14ac:dyDescent="0.45">
      <c r="B132" s="114" t="s">
        <v>548</v>
      </c>
      <c r="C132" s="103" t="s">
        <v>10</v>
      </c>
      <c r="D132" s="60" t="s">
        <v>617</v>
      </c>
      <c r="E132" s="109" t="s">
        <v>623</v>
      </c>
      <c r="F132" s="110" t="s">
        <v>114</v>
      </c>
      <c r="G132" s="115" t="s">
        <v>137</v>
      </c>
      <c r="H132" s="163" t="s">
        <v>35</v>
      </c>
      <c r="I132" s="105" t="s">
        <v>37</v>
      </c>
      <c r="J132" s="115" t="s">
        <v>101</v>
      </c>
      <c r="K132" s="92">
        <v>1885</v>
      </c>
      <c r="L132" s="92">
        <v>942</v>
      </c>
      <c r="M132" s="172">
        <f t="shared" si="5"/>
        <v>0.50026525198938987</v>
      </c>
      <c r="O132" s="117"/>
      <c r="P132" s="121"/>
      <c r="Q132" s="121"/>
      <c r="R132" s="121"/>
    </row>
    <row r="133" spans="2:18" x14ac:dyDescent="0.45">
      <c r="B133" s="114" t="s">
        <v>548</v>
      </c>
      <c r="C133" s="103" t="s">
        <v>10</v>
      </c>
      <c r="D133" s="60" t="s">
        <v>617</v>
      </c>
      <c r="E133" s="109" t="s">
        <v>624</v>
      </c>
      <c r="F133" s="110" t="s">
        <v>115</v>
      </c>
      <c r="G133" s="115" t="s">
        <v>137</v>
      </c>
      <c r="H133" s="163" t="s">
        <v>35</v>
      </c>
      <c r="I133" s="105" t="s">
        <v>37</v>
      </c>
      <c r="J133" s="115" t="s">
        <v>101</v>
      </c>
      <c r="K133" s="92">
        <v>1660</v>
      </c>
      <c r="L133" s="92">
        <v>810</v>
      </c>
      <c r="M133" s="172">
        <f t="shared" si="5"/>
        <v>0.51204819277108438</v>
      </c>
      <c r="O133" s="117"/>
      <c r="P133" s="121"/>
      <c r="Q133" s="121"/>
      <c r="R133" s="121"/>
    </row>
    <row r="134" spans="2:18" x14ac:dyDescent="0.45">
      <c r="B134" s="174" t="s">
        <v>625</v>
      </c>
      <c r="C134" s="112" t="s">
        <v>10</v>
      </c>
      <c r="D134" s="60" t="s">
        <v>626</v>
      </c>
      <c r="E134" s="104" t="s">
        <v>627</v>
      </c>
      <c r="F134" s="110" t="s">
        <v>93</v>
      </c>
      <c r="G134" s="115" t="s">
        <v>137</v>
      </c>
      <c r="H134" s="163" t="s">
        <v>35</v>
      </c>
      <c r="I134" s="105" t="s">
        <v>36</v>
      </c>
      <c r="J134" s="115" t="s">
        <v>101</v>
      </c>
      <c r="K134" s="92">
        <v>1225</v>
      </c>
      <c r="L134" s="92">
        <v>595.5</v>
      </c>
      <c r="M134" s="172">
        <f t="shared" si="5"/>
        <v>0.51387755102040822</v>
      </c>
      <c r="O134" s="117"/>
      <c r="P134" s="121"/>
      <c r="Q134" s="121"/>
      <c r="R134" s="121"/>
    </row>
    <row r="135" spans="2:18" x14ac:dyDescent="0.45">
      <c r="B135" s="174" t="s">
        <v>625</v>
      </c>
      <c r="C135" s="103" t="s">
        <v>10</v>
      </c>
      <c r="D135" s="60" t="s">
        <v>626</v>
      </c>
      <c r="E135" s="104" t="s">
        <v>628</v>
      </c>
      <c r="F135" s="104" t="s">
        <v>96</v>
      </c>
      <c r="G135" s="115" t="s">
        <v>137</v>
      </c>
      <c r="H135" s="163" t="s">
        <v>35</v>
      </c>
      <c r="I135" s="105" t="s">
        <v>36</v>
      </c>
      <c r="J135" s="115" t="s">
        <v>101</v>
      </c>
      <c r="K135" s="92">
        <v>1050</v>
      </c>
      <c r="L135" s="92">
        <v>508.5</v>
      </c>
      <c r="M135" s="172">
        <f t="shared" si="5"/>
        <v>0.51571428571428568</v>
      </c>
      <c r="O135" s="117"/>
      <c r="P135" s="121"/>
      <c r="Q135" s="121"/>
      <c r="R135" s="121"/>
    </row>
    <row r="136" spans="2:18" x14ac:dyDescent="0.45">
      <c r="B136" s="174" t="s">
        <v>625</v>
      </c>
      <c r="C136" s="112" t="s">
        <v>10</v>
      </c>
      <c r="D136" s="60" t="s">
        <v>626</v>
      </c>
      <c r="E136" s="104" t="s">
        <v>629</v>
      </c>
      <c r="F136" s="104" t="s">
        <v>108</v>
      </c>
      <c r="G136" s="115" t="s">
        <v>137</v>
      </c>
      <c r="H136" s="163" t="s">
        <v>35</v>
      </c>
      <c r="I136" s="105" t="s">
        <v>36</v>
      </c>
      <c r="J136" s="115" t="s">
        <v>101</v>
      </c>
      <c r="K136" s="92">
        <v>945</v>
      </c>
      <c r="L136" s="92">
        <v>481.5</v>
      </c>
      <c r="M136" s="172">
        <f t="shared" si="5"/>
        <v>0.49047619047619045</v>
      </c>
      <c r="O136" s="117"/>
      <c r="P136" s="121"/>
      <c r="Q136" s="121"/>
      <c r="R136" s="121"/>
    </row>
    <row r="137" spans="2:18" x14ac:dyDescent="0.45">
      <c r="B137" s="174" t="s">
        <v>625</v>
      </c>
      <c r="C137" s="103" t="s">
        <v>10</v>
      </c>
      <c r="D137" s="60" t="s">
        <v>626</v>
      </c>
      <c r="E137" s="104" t="s">
        <v>630</v>
      </c>
      <c r="F137" s="110" t="s">
        <v>99</v>
      </c>
      <c r="G137" s="115" t="s">
        <v>92</v>
      </c>
      <c r="H137" s="163" t="s">
        <v>35</v>
      </c>
      <c r="I137" s="105" t="s">
        <v>37</v>
      </c>
      <c r="J137" s="115" t="s">
        <v>101</v>
      </c>
      <c r="K137" s="92">
        <v>1375</v>
      </c>
      <c r="L137" s="92">
        <v>669</v>
      </c>
      <c r="M137" s="172">
        <f t="shared" si="5"/>
        <v>0.5134545454545455</v>
      </c>
      <c r="O137" s="117"/>
      <c r="P137" s="121"/>
      <c r="Q137" s="121"/>
      <c r="R137" s="121"/>
    </row>
    <row r="138" spans="2:18" x14ac:dyDescent="0.45">
      <c r="B138" s="174" t="s">
        <v>625</v>
      </c>
      <c r="C138" s="112" t="s">
        <v>10</v>
      </c>
      <c r="D138" s="60" t="s">
        <v>626</v>
      </c>
      <c r="E138" s="104" t="s">
        <v>631</v>
      </c>
      <c r="F138" s="110" t="s">
        <v>105</v>
      </c>
      <c r="G138" s="115" t="s">
        <v>137</v>
      </c>
      <c r="H138" s="163" t="s">
        <v>35</v>
      </c>
      <c r="I138" s="105" t="s">
        <v>37</v>
      </c>
      <c r="J138" s="115" t="s">
        <v>101</v>
      </c>
      <c r="K138" s="92">
        <v>1190</v>
      </c>
      <c r="L138" s="92">
        <v>573</v>
      </c>
      <c r="M138" s="172">
        <f t="shared" si="5"/>
        <v>0.51848739495798324</v>
      </c>
      <c r="O138" s="117"/>
      <c r="P138" s="121"/>
      <c r="Q138" s="121"/>
      <c r="R138" s="121"/>
    </row>
    <row r="139" spans="2:18" x14ac:dyDescent="0.45">
      <c r="B139" s="174" t="s">
        <v>625</v>
      </c>
      <c r="C139" s="103" t="s">
        <v>10</v>
      </c>
      <c r="D139" s="60" t="s">
        <v>626</v>
      </c>
      <c r="E139" s="104" t="s">
        <v>632</v>
      </c>
      <c r="F139" s="110" t="s">
        <v>114</v>
      </c>
      <c r="G139" s="115" t="s">
        <v>137</v>
      </c>
      <c r="H139" s="163" t="s">
        <v>35</v>
      </c>
      <c r="I139" s="105" t="s">
        <v>37</v>
      </c>
      <c r="J139" s="115" t="s">
        <v>101</v>
      </c>
      <c r="K139" s="92">
        <v>1110</v>
      </c>
      <c r="L139" s="92">
        <v>553.5</v>
      </c>
      <c r="M139" s="172">
        <f t="shared" si="5"/>
        <v>0.50135135135135134</v>
      </c>
      <c r="O139" s="117"/>
      <c r="P139" s="121"/>
      <c r="Q139" s="121"/>
      <c r="R139" s="121"/>
    </row>
    <row r="140" spans="2:18" x14ac:dyDescent="0.45">
      <c r="B140" s="174" t="s">
        <v>625</v>
      </c>
      <c r="C140" s="112" t="s">
        <v>10</v>
      </c>
      <c r="D140" s="60" t="s">
        <v>626</v>
      </c>
      <c r="E140" s="104" t="s">
        <v>633</v>
      </c>
      <c r="F140" s="110" t="s">
        <v>115</v>
      </c>
      <c r="G140" s="115" t="s">
        <v>137</v>
      </c>
      <c r="H140" s="163" t="s">
        <v>35</v>
      </c>
      <c r="I140" s="105" t="s">
        <v>37</v>
      </c>
      <c r="J140" s="115" t="s">
        <v>101</v>
      </c>
      <c r="K140" s="92">
        <v>945</v>
      </c>
      <c r="L140" s="92">
        <v>460.5</v>
      </c>
      <c r="M140" s="172">
        <f t="shared" si="5"/>
        <v>0.51269841269841265</v>
      </c>
      <c r="O140" s="117"/>
      <c r="P140" s="121"/>
      <c r="Q140" s="121"/>
      <c r="R140" s="121"/>
    </row>
    <row r="141" spans="2:18" x14ac:dyDescent="0.45">
      <c r="B141" s="174" t="s">
        <v>625</v>
      </c>
      <c r="C141" s="103" t="s">
        <v>10</v>
      </c>
      <c r="D141" s="60" t="s">
        <v>626</v>
      </c>
      <c r="E141" s="104" t="s">
        <v>635</v>
      </c>
      <c r="F141" s="110" t="s">
        <v>93</v>
      </c>
      <c r="G141" s="115" t="s">
        <v>137</v>
      </c>
      <c r="H141" s="163" t="s">
        <v>35</v>
      </c>
      <c r="I141" s="105" t="s">
        <v>36</v>
      </c>
      <c r="J141" s="115" t="s">
        <v>101</v>
      </c>
      <c r="K141" s="92">
        <v>1238</v>
      </c>
      <c r="L141" s="92">
        <v>606</v>
      </c>
      <c r="M141" s="172">
        <f t="shared" si="5"/>
        <v>0.51050080775444262</v>
      </c>
      <c r="O141" s="117"/>
      <c r="P141" s="121"/>
      <c r="Q141" s="121"/>
      <c r="R141" s="121"/>
    </row>
    <row r="142" spans="2:18" x14ac:dyDescent="0.45">
      <c r="B142" s="174" t="s">
        <v>625</v>
      </c>
      <c r="C142" s="112" t="s">
        <v>10</v>
      </c>
      <c r="D142" s="60" t="s">
        <v>634</v>
      </c>
      <c r="E142" s="104" t="s">
        <v>636</v>
      </c>
      <c r="F142" s="104" t="s">
        <v>96</v>
      </c>
      <c r="G142" s="115" t="s">
        <v>137</v>
      </c>
      <c r="H142" s="163" t="s">
        <v>35</v>
      </c>
      <c r="I142" s="105" t="s">
        <v>36</v>
      </c>
      <c r="J142" s="115" t="s">
        <v>101</v>
      </c>
      <c r="K142" s="92">
        <v>1063</v>
      </c>
      <c r="L142" s="92">
        <v>516</v>
      </c>
      <c r="M142" s="172">
        <f t="shared" si="5"/>
        <v>0.51458137347130761</v>
      </c>
      <c r="O142" s="117"/>
      <c r="P142" s="121"/>
      <c r="Q142" s="121"/>
      <c r="R142" s="121"/>
    </row>
    <row r="143" spans="2:18" x14ac:dyDescent="0.45">
      <c r="B143" s="174" t="s">
        <v>625</v>
      </c>
      <c r="C143" s="103" t="s">
        <v>10</v>
      </c>
      <c r="D143" s="60" t="s">
        <v>634</v>
      </c>
      <c r="E143" s="104" t="s">
        <v>637</v>
      </c>
      <c r="F143" s="104" t="s">
        <v>108</v>
      </c>
      <c r="G143" s="115" t="s">
        <v>137</v>
      </c>
      <c r="H143" s="163" t="s">
        <v>35</v>
      </c>
      <c r="I143" s="105" t="s">
        <v>36</v>
      </c>
      <c r="J143" s="115" t="s">
        <v>101</v>
      </c>
      <c r="K143" s="92">
        <v>958</v>
      </c>
      <c r="L143" s="92">
        <v>490.5</v>
      </c>
      <c r="M143" s="172">
        <f t="shared" si="5"/>
        <v>0.48799582463465552</v>
      </c>
      <c r="O143" s="117"/>
      <c r="P143" s="121"/>
      <c r="Q143" s="121"/>
      <c r="R143" s="121"/>
    </row>
    <row r="144" spans="2:18" x14ac:dyDescent="0.45">
      <c r="B144" s="174" t="s">
        <v>625</v>
      </c>
      <c r="C144" s="112" t="s">
        <v>10</v>
      </c>
      <c r="D144" s="60" t="s">
        <v>634</v>
      </c>
      <c r="E144" s="104" t="s">
        <v>638</v>
      </c>
      <c r="F144" s="110" t="s">
        <v>99</v>
      </c>
      <c r="G144" s="115" t="s">
        <v>92</v>
      </c>
      <c r="H144" s="163" t="s">
        <v>35</v>
      </c>
      <c r="I144" s="105" t="s">
        <v>37</v>
      </c>
      <c r="J144" s="115" t="s">
        <v>101</v>
      </c>
      <c r="K144" s="92">
        <v>1388</v>
      </c>
      <c r="L144" s="92">
        <v>678</v>
      </c>
      <c r="M144" s="172">
        <f t="shared" si="5"/>
        <v>0.51152737752161381</v>
      </c>
      <c r="O144" s="117"/>
      <c r="P144" s="121"/>
      <c r="Q144" s="121"/>
      <c r="R144" s="121"/>
    </row>
    <row r="145" spans="2:18" x14ac:dyDescent="0.45">
      <c r="B145" s="174" t="s">
        <v>625</v>
      </c>
      <c r="C145" s="103" t="s">
        <v>10</v>
      </c>
      <c r="D145" s="60" t="s">
        <v>634</v>
      </c>
      <c r="E145" s="104" t="s">
        <v>639</v>
      </c>
      <c r="F145" s="110" t="s">
        <v>105</v>
      </c>
      <c r="G145" s="115" t="s">
        <v>137</v>
      </c>
      <c r="H145" s="163" t="s">
        <v>35</v>
      </c>
      <c r="I145" s="105" t="s">
        <v>37</v>
      </c>
      <c r="J145" s="115" t="s">
        <v>101</v>
      </c>
      <c r="K145" s="92">
        <v>1205</v>
      </c>
      <c r="L145" s="92">
        <v>582</v>
      </c>
      <c r="M145" s="172">
        <f t="shared" si="5"/>
        <v>0.51701244813278013</v>
      </c>
      <c r="O145" s="117"/>
      <c r="P145" s="121"/>
      <c r="Q145" s="121"/>
      <c r="R145" s="121"/>
    </row>
    <row r="146" spans="2:18" x14ac:dyDescent="0.45">
      <c r="B146" s="174" t="s">
        <v>625</v>
      </c>
      <c r="C146" s="112" t="s">
        <v>10</v>
      </c>
      <c r="D146" s="60" t="s">
        <v>634</v>
      </c>
      <c r="E146" s="104" t="s">
        <v>640</v>
      </c>
      <c r="F146" s="110" t="s">
        <v>114</v>
      </c>
      <c r="G146" s="115" t="s">
        <v>137</v>
      </c>
      <c r="H146" s="163" t="s">
        <v>35</v>
      </c>
      <c r="I146" s="105" t="s">
        <v>37</v>
      </c>
      <c r="J146" s="115" t="s">
        <v>101</v>
      </c>
      <c r="K146" s="92">
        <v>1125</v>
      </c>
      <c r="L146" s="92">
        <v>561</v>
      </c>
      <c r="M146" s="172">
        <f t="shared" si="5"/>
        <v>0.5013333333333333</v>
      </c>
      <c r="O146" s="117"/>
      <c r="P146" s="121"/>
      <c r="Q146" s="121"/>
      <c r="R146" s="121"/>
    </row>
    <row r="147" spans="2:18" x14ac:dyDescent="0.45">
      <c r="B147" s="174" t="s">
        <v>625</v>
      </c>
      <c r="C147" s="103" t="s">
        <v>10</v>
      </c>
      <c r="D147" s="60" t="s">
        <v>634</v>
      </c>
      <c r="E147" s="104" t="s">
        <v>641</v>
      </c>
      <c r="F147" s="110" t="s">
        <v>115</v>
      </c>
      <c r="G147" s="115" t="s">
        <v>137</v>
      </c>
      <c r="H147" s="163" t="s">
        <v>35</v>
      </c>
      <c r="I147" s="105" t="s">
        <v>37</v>
      </c>
      <c r="J147" s="115" t="s">
        <v>101</v>
      </c>
      <c r="K147" s="92">
        <v>960</v>
      </c>
      <c r="L147" s="92">
        <v>468</v>
      </c>
      <c r="M147" s="172">
        <f t="shared" si="5"/>
        <v>0.51249999999999996</v>
      </c>
      <c r="O147" s="117"/>
      <c r="P147" s="121"/>
      <c r="Q147" s="121"/>
      <c r="R147" s="121"/>
    </row>
    <row r="148" spans="2:18" x14ac:dyDescent="0.45">
      <c r="B148" s="174" t="s">
        <v>625</v>
      </c>
      <c r="C148" s="103" t="s">
        <v>10</v>
      </c>
      <c r="D148" s="60" t="s">
        <v>642</v>
      </c>
      <c r="E148" s="104" t="s">
        <v>644</v>
      </c>
      <c r="F148" s="110" t="s">
        <v>93</v>
      </c>
      <c r="G148" s="115" t="s">
        <v>137</v>
      </c>
      <c r="H148" s="163" t="s">
        <v>35</v>
      </c>
      <c r="I148" s="105" t="s">
        <v>36</v>
      </c>
      <c r="J148" s="115" t="s">
        <v>101</v>
      </c>
      <c r="K148" s="97">
        <v>2185</v>
      </c>
      <c r="L148" s="92">
        <v>1066.5</v>
      </c>
      <c r="M148" s="172">
        <f t="shared" si="5"/>
        <v>0.51189931350114415</v>
      </c>
      <c r="O148" s="124"/>
      <c r="P148" s="121"/>
      <c r="Q148" s="121"/>
      <c r="R148" s="121"/>
    </row>
    <row r="149" spans="2:18" x14ac:dyDescent="0.45">
      <c r="B149" s="174" t="s">
        <v>625</v>
      </c>
      <c r="C149" s="112" t="s">
        <v>10</v>
      </c>
      <c r="D149" s="60" t="s">
        <v>642</v>
      </c>
      <c r="E149" s="104" t="s">
        <v>645</v>
      </c>
      <c r="F149" s="104" t="s">
        <v>96</v>
      </c>
      <c r="G149" s="115" t="s">
        <v>137</v>
      </c>
      <c r="H149" s="163" t="s">
        <v>35</v>
      </c>
      <c r="I149" s="105" t="s">
        <v>36</v>
      </c>
      <c r="J149" s="115" t="s">
        <v>101</v>
      </c>
      <c r="K149" s="98">
        <v>1965</v>
      </c>
      <c r="L149" s="92">
        <v>979.5</v>
      </c>
      <c r="M149" s="172">
        <f t="shared" si="5"/>
        <v>0.50152671755725187</v>
      </c>
      <c r="O149" s="124"/>
      <c r="P149" s="121"/>
      <c r="Q149" s="121"/>
      <c r="R149" s="121"/>
    </row>
    <row r="150" spans="2:18" x14ac:dyDescent="0.45">
      <c r="B150" s="174" t="s">
        <v>625</v>
      </c>
      <c r="C150" s="103" t="s">
        <v>10</v>
      </c>
      <c r="D150" s="60" t="s">
        <v>642</v>
      </c>
      <c r="E150" s="104" t="s">
        <v>646</v>
      </c>
      <c r="F150" s="104" t="s">
        <v>108</v>
      </c>
      <c r="G150" s="115" t="s">
        <v>137</v>
      </c>
      <c r="H150" s="163" t="s">
        <v>35</v>
      </c>
      <c r="I150" s="105" t="s">
        <v>36</v>
      </c>
      <c r="J150" s="115" t="s">
        <v>101</v>
      </c>
      <c r="K150" s="98">
        <v>1858</v>
      </c>
      <c r="L150" s="92">
        <v>952.5</v>
      </c>
      <c r="M150" s="172">
        <f t="shared" si="5"/>
        <v>0.48735199138858987</v>
      </c>
      <c r="O150" s="124"/>
      <c r="P150" s="121"/>
      <c r="Q150" s="121"/>
      <c r="R150" s="121"/>
    </row>
    <row r="151" spans="2:18" x14ac:dyDescent="0.45">
      <c r="B151" s="174" t="s">
        <v>625</v>
      </c>
      <c r="C151" s="112" t="s">
        <v>10</v>
      </c>
      <c r="D151" s="60" t="s">
        <v>642</v>
      </c>
      <c r="E151" s="104" t="s">
        <v>647</v>
      </c>
      <c r="F151" s="110" t="s">
        <v>99</v>
      </c>
      <c r="G151" s="115" t="s">
        <v>92</v>
      </c>
      <c r="H151" s="163" t="s">
        <v>35</v>
      </c>
      <c r="I151" s="105" t="s">
        <v>37</v>
      </c>
      <c r="J151" s="115" t="s">
        <v>101</v>
      </c>
      <c r="K151" s="98">
        <v>2335</v>
      </c>
      <c r="L151" s="92">
        <v>1140</v>
      </c>
      <c r="M151" s="172">
        <f t="shared" si="5"/>
        <v>0.51177730192719484</v>
      </c>
      <c r="O151" s="124"/>
      <c r="P151" s="121"/>
      <c r="Q151" s="121"/>
      <c r="R151" s="121"/>
    </row>
    <row r="152" spans="2:18" x14ac:dyDescent="0.45">
      <c r="B152" s="174" t="s">
        <v>625</v>
      </c>
      <c r="C152" s="103" t="s">
        <v>10</v>
      </c>
      <c r="D152" s="60" t="s">
        <v>642</v>
      </c>
      <c r="E152" s="104" t="s">
        <v>648</v>
      </c>
      <c r="F152" s="110" t="s">
        <v>105</v>
      </c>
      <c r="G152" s="115" t="s">
        <v>137</v>
      </c>
      <c r="H152" s="163" t="s">
        <v>35</v>
      </c>
      <c r="I152" s="105" t="s">
        <v>37</v>
      </c>
      <c r="J152" s="115" t="s">
        <v>101</v>
      </c>
      <c r="K152" s="98">
        <v>2105</v>
      </c>
      <c r="L152" s="92">
        <v>1044</v>
      </c>
      <c r="M152" s="172">
        <f t="shared" si="5"/>
        <v>0.50403800475059379</v>
      </c>
      <c r="O152" s="124"/>
      <c r="P152" s="121"/>
      <c r="Q152" s="121"/>
      <c r="R152" s="121"/>
    </row>
    <row r="153" spans="2:18" x14ac:dyDescent="0.45">
      <c r="B153" s="174" t="s">
        <v>625</v>
      </c>
      <c r="C153" s="112" t="s">
        <v>10</v>
      </c>
      <c r="D153" s="60" t="s">
        <v>642</v>
      </c>
      <c r="E153" s="104" t="s">
        <v>649</v>
      </c>
      <c r="F153" s="110" t="s">
        <v>114</v>
      </c>
      <c r="G153" s="115" t="s">
        <v>137</v>
      </c>
      <c r="H153" s="163" t="s">
        <v>35</v>
      </c>
      <c r="I153" s="105" t="s">
        <v>37</v>
      </c>
      <c r="J153" s="115" t="s">
        <v>101</v>
      </c>
      <c r="K153" s="98">
        <v>2068</v>
      </c>
      <c r="L153" s="92">
        <v>1035</v>
      </c>
      <c r="M153" s="172">
        <f t="shared" si="5"/>
        <v>0.49951644100580272</v>
      </c>
      <c r="O153" s="124"/>
      <c r="P153" s="121"/>
      <c r="Q153" s="121"/>
      <c r="R153" s="121"/>
    </row>
    <row r="154" spans="2:18" x14ac:dyDescent="0.45">
      <c r="B154" s="174" t="s">
        <v>625</v>
      </c>
      <c r="C154" s="103" t="s">
        <v>10</v>
      </c>
      <c r="D154" s="60" t="s">
        <v>642</v>
      </c>
      <c r="E154" s="104" t="s">
        <v>650</v>
      </c>
      <c r="F154" s="110" t="s">
        <v>115</v>
      </c>
      <c r="G154" s="115" t="s">
        <v>137</v>
      </c>
      <c r="H154" s="163" t="s">
        <v>35</v>
      </c>
      <c r="I154" s="105" t="s">
        <v>37</v>
      </c>
      <c r="J154" s="115" t="s">
        <v>101</v>
      </c>
      <c r="K154" s="99">
        <v>1905</v>
      </c>
      <c r="L154" s="92">
        <v>931.5</v>
      </c>
      <c r="M154" s="172">
        <f t="shared" si="5"/>
        <v>0.51102362204724405</v>
      </c>
      <c r="O154" s="125"/>
      <c r="P154" s="121"/>
      <c r="Q154" s="121"/>
      <c r="R154" s="121"/>
    </row>
    <row r="155" spans="2:18" x14ac:dyDescent="0.45">
      <c r="B155" s="174" t="s">
        <v>625</v>
      </c>
      <c r="C155" s="103" t="s">
        <v>10</v>
      </c>
      <c r="D155" s="60" t="s">
        <v>643</v>
      </c>
      <c r="E155" s="104" t="s">
        <v>651</v>
      </c>
      <c r="F155" s="110" t="s">
        <v>93</v>
      </c>
      <c r="G155" s="115" t="s">
        <v>137</v>
      </c>
      <c r="H155" s="163" t="s">
        <v>35</v>
      </c>
      <c r="I155" s="105" t="s">
        <v>36</v>
      </c>
      <c r="J155" s="115" t="s">
        <v>101</v>
      </c>
      <c r="K155" s="97">
        <v>2815</v>
      </c>
      <c r="L155" s="92">
        <v>1375.5</v>
      </c>
      <c r="M155" s="172">
        <f t="shared" si="5"/>
        <v>0.51136767317939613</v>
      </c>
      <c r="O155" s="124"/>
      <c r="P155" s="121"/>
      <c r="Q155" s="121"/>
      <c r="R155" s="121"/>
    </row>
    <row r="156" spans="2:18" x14ac:dyDescent="0.45">
      <c r="B156" s="174" t="s">
        <v>625</v>
      </c>
      <c r="C156" s="112" t="s">
        <v>10</v>
      </c>
      <c r="D156" s="60" t="s">
        <v>643</v>
      </c>
      <c r="E156" s="104" t="s">
        <v>652</v>
      </c>
      <c r="F156" s="104" t="s">
        <v>96</v>
      </c>
      <c r="G156" s="115" t="s">
        <v>137</v>
      </c>
      <c r="H156" s="163" t="s">
        <v>35</v>
      </c>
      <c r="I156" s="105" t="s">
        <v>36</v>
      </c>
      <c r="J156" s="115" t="s">
        <v>101</v>
      </c>
      <c r="K156" s="98">
        <v>2470</v>
      </c>
      <c r="L156" s="92">
        <v>1216.5</v>
      </c>
      <c r="M156" s="172">
        <f t="shared" si="5"/>
        <v>0.50748987854251015</v>
      </c>
      <c r="O156" s="124"/>
      <c r="P156" s="121"/>
      <c r="Q156" s="121"/>
      <c r="R156" s="121"/>
    </row>
    <row r="157" spans="2:18" x14ac:dyDescent="0.45">
      <c r="B157" s="174" t="s">
        <v>625</v>
      </c>
      <c r="C157" s="103" t="s">
        <v>10</v>
      </c>
      <c r="D157" s="60" t="s">
        <v>643</v>
      </c>
      <c r="E157" s="104" t="s">
        <v>653</v>
      </c>
      <c r="F157" s="104" t="s">
        <v>108</v>
      </c>
      <c r="G157" s="115" t="s">
        <v>137</v>
      </c>
      <c r="H157" s="163" t="s">
        <v>35</v>
      </c>
      <c r="I157" s="105" t="s">
        <v>36</v>
      </c>
      <c r="J157" s="115" t="s">
        <v>101</v>
      </c>
      <c r="K157" s="98">
        <v>2288</v>
      </c>
      <c r="L157" s="92">
        <v>1173</v>
      </c>
      <c r="M157" s="172">
        <f t="shared" si="5"/>
        <v>0.48732517482517484</v>
      </c>
      <c r="O157" s="124"/>
      <c r="P157" s="121"/>
      <c r="Q157" s="121"/>
      <c r="R157" s="121"/>
    </row>
    <row r="158" spans="2:18" x14ac:dyDescent="0.45">
      <c r="B158" s="174" t="s">
        <v>625</v>
      </c>
      <c r="C158" s="112" t="s">
        <v>10</v>
      </c>
      <c r="D158" s="60" t="s">
        <v>643</v>
      </c>
      <c r="E158" s="104" t="s">
        <v>654</v>
      </c>
      <c r="F158" s="110" t="s">
        <v>99</v>
      </c>
      <c r="G158" s="115" t="s">
        <v>92</v>
      </c>
      <c r="H158" s="163" t="s">
        <v>35</v>
      </c>
      <c r="I158" s="105" t="s">
        <v>37</v>
      </c>
      <c r="J158" s="115" t="s">
        <v>101</v>
      </c>
      <c r="K158" s="98">
        <v>3083</v>
      </c>
      <c r="L158" s="92">
        <v>1506</v>
      </c>
      <c r="M158" s="172">
        <f t="shared" si="5"/>
        <v>0.51151475835225435</v>
      </c>
      <c r="O158" s="124"/>
      <c r="P158" s="121"/>
      <c r="Q158" s="121"/>
      <c r="R158" s="121"/>
    </row>
    <row r="159" spans="2:18" x14ac:dyDescent="0.45">
      <c r="B159" s="174" t="s">
        <v>625</v>
      </c>
      <c r="C159" s="103" t="s">
        <v>10</v>
      </c>
      <c r="D159" s="60" t="s">
        <v>643</v>
      </c>
      <c r="E159" s="104" t="s">
        <v>655</v>
      </c>
      <c r="F159" s="110" t="s">
        <v>105</v>
      </c>
      <c r="G159" s="115" t="s">
        <v>137</v>
      </c>
      <c r="H159" s="163" t="s">
        <v>35</v>
      </c>
      <c r="I159" s="105" t="s">
        <v>37</v>
      </c>
      <c r="J159" s="115" t="s">
        <v>101</v>
      </c>
      <c r="K159" s="98">
        <v>2718</v>
      </c>
      <c r="L159" s="92">
        <v>1335</v>
      </c>
      <c r="M159" s="172">
        <f t="shared" si="5"/>
        <v>0.50883002207505523</v>
      </c>
      <c r="O159" s="124"/>
      <c r="P159" s="121"/>
      <c r="Q159" s="121"/>
      <c r="R159" s="121"/>
    </row>
    <row r="160" spans="2:18" x14ac:dyDescent="0.45">
      <c r="B160" s="174" t="s">
        <v>625</v>
      </c>
      <c r="C160" s="112" t="s">
        <v>10</v>
      </c>
      <c r="D160" s="60" t="s">
        <v>643</v>
      </c>
      <c r="E160" s="104" t="s">
        <v>656</v>
      </c>
      <c r="F160" s="110" t="s">
        <v>114</v>
      </c>
      <c r="G160" s="115" t="s">
        <v>137</v>
      </c>
      <c r="H160" s="163" t="s">
        <v>35</v>
      </c>
      <c r="I160" s="105" t="s">
        <v>37</v>
      </c>
      <c r="J160" s="115" t="s">
        <v>101</v>
      </c>
      <c r="K160" s="99">
        <v>2545</v>
      </c>
      <c r="L160" s="92">
        <v>1272</v>
      </c>
      <c r="M160" s="172">
        <f t="shared" ref="M160:M191" si="6">(K160-L160)/K160*100%</f>
        <v>0.50019646365422399</v>
      </c>
      <c r="O160" s="125"/>
      <c r="P160" s="121"/>
      <c r="Q160" s="121"/>
      <c r="R160" s="121"/>
    </row>
    <row r="161" spans="2:18" x14ac:dyDescent="0.45">
      <c r="B161" s="174" t="s">
        <v>625</v>
      </c>
      <c r="C161" s="103" t="s">
        <v>10</v>
      </c>
      <c r="D161" s="60" t="s">
        <v>643</v>
      </c>
      <c r="E161" s="104" t="s">
        <v>657</v>
      </c>
      <c r="F161" s="110" t="s">
        <v>115</v>
      </c>
      <c r="G161" s="115" t="s">
        <v>137</v>
      </c>
      <c r="H161" s="163" t="s">
        <v>35</v>
      </c>
      <c r="I161" s="105" t="s">
        <v>37</v>
      </c>
      <c r="J161" s="115" t="s">
        <v>101</v>
      </c>
      <c r="K161" s="99">
        <v>2330</v>
      </c>
      <c r="L161" s="92">
        <v>1138.5</v>
      </c>
      <c r="M161" s="172">
        <f t="shared" si="6"/>
        <v>0.51137339055793996</v>
      </c>
      <c r="O161" s="125"/>
      <c r="P161" s="121"/>
      <c r="Q161" s="121"/>
      <c r="R161" s="121"/>
    </row>
    <row r="162" spans="2:18" x14ac:dyDescent="0.45">
      <c r="B162" s="174" t="s">
        <v>625</v>
      </c>
      <c r="C162" s="103" t="s">
        <v>10</v>
      </c>
      <c r="D162" s="60" t="s">
        <v>665</v>
      </c>
      <c r="E162" s="104" t="s">
        <v>658</v>
      </c>
      <c r="F162" s="110" t="s">
        <v>93</v>
      </c>
      <c r="G162" s="115" t="s">
        <v>137</v>
      </c>
      <c r="H162" s="163" t="s">
        <v>35</v>
      </c>
      <c r="I162" s="105" t="s">
        <v>36</v>
      </c>
      <c r="J162" s="115" t="s">
        <v>101</v>
      </c>
      <c r="K162" s="94">
        <v>4895</v>
      </c>
      <c r="L162" s="92">
        <v>2394</v>
      </c>
      <c r="M162" s="172">
        <f t="shared" si="6"/>
        <v>0.51092951991828395</v>
      </c>
      <c r="O162" s="116"/>
      <c r="P162" s="121"/>
      <c r="Q162" s="121"/>
      <c r="R162" s="121"/>
    </row>
    <row r="163" spans="2:18" x14ac:dyDescent="0.45">
      <c r="B163" s="174" t="s">
        <v>625</v>
      </c>
      <c r="C163" s="112" t="s">
        <v>10</v>
      </c>
      <c r="D163" s="60" t="s">
        <v>665</v>
      </c>
      <c r="E163" s="104" t="s">
        <v>659</v>
      </c>
      <c r="F163" s="104" t="s">
        <v>96</v>
      </c>
      <c r="G163" s="115" t="s">
        <v>137</v>
      </c>
      <c r="H163" s="163" t="s">
        <v>35</v>
      </c>
      <c r="I163" s="105" t="s">
        <v>36</v>
      </c>
      <c r="J163" s="115" t="s">
        <v>101</v>
      </c>
      <c r="K163" s="94">
        <v>4288</v>
      </c>
      <c r="L163" s="92">
        <v>2095.5</v>
      </c>
      <c r="M163" s="172">
        <f t="shared" si="6"/>
        <v>0.51131063432835822</v>
      </c>
      <c r="O163" s="116"/>
      <c r="P163" s="121"/>
      <c r="Q163" s="121"/>
      <c r="R163" s="121"/>
    </row>
    <row r="164" spans="2:18" x14ac:dyDescent="0.45">
      <c r="B164" s="174" t="s">
        <v>625</v>
      </c>
      <c r="C164" s="103" t="s">
        <v>10</v>
      </c>
      <c r="D164" s="60" t="s">
        <v>665</v>
      </c>
      <c r="E164" s="104" t="s">
        <v>660</v>
      </c>
      <c r="F164" s="104" t="s">
        <v>108</v>
      </c>
      <c r="G164" s="115" t="s">
        <v>137</v>
      </c>
      <c r="H164" s="163" t="s">
        <v>35</v>
      </c>
      <c r="I164" s="105" t="s">
        <v>36</v>
      </c>
      <c r="J164" s="115" t="s">
        <v>101</v>
      </c>
      <c r="K164" s="94">
        <v>3923</v>
      </c>
      <c r="L164" s="92">
        <v>2013</v>
      </c>
      <c r="M164" s="172">
        <f t="shared" si="6"/>
        <v>0.48687229161356105</v>
      </c>
      <c r="O164" s="116"/>
      <c r="P164" s="121"/>
      <c r="Q164" s="121"/>
      <c r="R164" s="121"/>
    </row>
    <row r="165" spans="2:18" x14ac:dyDescent="0.45">
      <c r="B165" s="174" t="s">
        <v>625</v>
      </c>
      <c r="C165" s="112" t="s">
        <v>10</v>
      </c>
      <c r="D165" s="60" t="s">
        <v>665</v>
      </c>
      <c r="E165" s="104" t="s">
        <v>661</v>
      </c>
      <c r="F165" s="110" t="s">
        <v>99</v>
      </c>
      <c r="G165" s="115" t="s">
        <v>92</v>
      </c>
      <c r="H165" s="163" t="s">
        <v>35</v>
      </c>
      <c r="I165" s="105" t="s">
        <v>37</v>
      </c>
      <c r="J165" s="115" t="s">
        <v>101</v>
      </c>
      <c r="K165" s="94">
        <v>5383</v>
      </c>
      <c r="L165" s="92">
        <v>2631</v>
      </c>
      <c r="M165" s="172">
        <f t="shared" si="6"/>
        <v>0.5112390860115178</v>
      </c>
      <c r="O165" s="116"/>
      <c r="P165" s="121"/>
      <c r="Q165" s="121"/>
      <c r="R165" s="121"/>
    </row>
    <row r="166" spans="2:18" x14ac:dyDescent="0.45">
      <c r="B166" s="174" t="s">
        <v>625</v>
      </c>
      <c r="C166" s="103" t="s">
        <v>10</v>
      </c>
      <c r="D166" s="60" t="s">
        <v>665</v>
      </c>
      <c r="E166" s="104" t="s">
        <v>662</v>
      </c>
      <c r="F166" s="110" t="s">
        <v>105</v>
      </c>
      <c r="G166" s="115" t="s">
        <v>137</v>
      </c>
      <c r="H166" s="163" t="s">
        <v>35</v>
      </c>
      <c r="I166" s="105" t="s">
        <v>37</v>
      </c>
      <c r="J166" s="115" t="s">
        <v>101</v>
      </c>
      <c r="K166" s="94">
        <v>4755</v>
      </c>
      <c r="L166" s="92">
        <v>2314.5</v>
      </c>
      <c r="M166" s="172">
        <f t="shared" si="6"/>
        <v>0.51324921135646684</v>
      </c>
      <c r="O166" s="116"/>
      <c r="P166" s="121"/>
      <c r="Q166" s="121"/>
      <c r="R166" s="121"/>
    </row>
    <row r="167" spans="2:18" x14ac:dyDescent="0.45">
      <c r="B167" s="174" t="s">
        <v>625</v>
      </c>
      <c r="C167" s="112" t="s">
        <v>10</v>
      </c>
      <c r="D167" s="60" t="s">
        <v>665</v>
      </c>
      <c r="E167" s="104" t="s">
        <v>663</v>
      </c>
      <c r="F167" s="110" t="s">
        <v>114</v>
      </c>
      <c r="G167" s="115" t="s">
        <v>137</v>
      </c>
      <c r="H167" s="163" t="s">
        <v>35</v>
      </c>
      <c r="I167" s="105" t="s">
        <v>37</v>
      </c>
      <c r="J167" s="115" t="s">
        <v>101</v>
      </c>
      <c r="K167" s="92">
        <v>4360</v>
      </c>
      <c r="L167" s="92">
        <v>2181</v>
      </c>
      <c r="M167" s="172">
        <f t="shared" si="6"/>
        <v>0.49977064220183487</v>
      </c>
      <c r="O167" s="117"/>
      <c r="P167" s="121"/>
      <c r="Q167" s="121"/>
      <c r="R167" s="121"/>
    </row>
    <row r="168" spans="2:18" x14ac:dyDescent="0.45">
      <c r="B168" s="174" t="s">
        <v>625</v>
      </c>
      <c r="C168" s="103" t="s">
        <v>10</v>
      </c>
      <c r="D168" s="60" t="s">
        <v>665</v>
      </c>
      <c r="E168" s="104" t="s">
        <v>664</v>
      </c>
      <c r="F168" s="110" t="s">
        <v>115</v>
      </c>
      <c r="G168" s="115" t="s">
        <v>137</v>
      </c>
      <c r="H168" s="163" t="s">
        <v>35</v>
      </c>
      <c r="I168" s="105" t="s">
        <v>37</v>
      </c>
      <c r="J168" s="115" t="s">
        <v>101</v>
      </c>
      <c r="K168" s="92">
        <v>3958</v>
      </c>
      <c r="L168" s="92">
        <v>1933.5</v>
      </c>
      <c r="M168" s="172">
        <f t="shared" si="6"/>
        <v>0.51149570490146534</v>
      </c>
      <c r="O168" s="117"/>
      <c r="P168" s="121"/>
      <c r="Q168" s="121"/>
      <c r="R168" s="121"/>
    </row>
    <row r="169" spans="2:18" x14ac:dyDescent="0.45">
      <c r="B169" s="174" t="s">
        <v>625</v>
      </c>
      <c r="C169" s="103" t="s">
        <v>10</v>
      </c>
      <c r="D169" s="60" t="s">
        <v>666</v>
      </c>
      <c r="E169" s="104" t="s">
        <v>668</v>
      </c>
      <c r="F169" s="110" t="s">
        <v>93</v>
      </c>
      <c r="G169" s="115" t="s">
        <v>137</v>
      </c>
      <c r="H169" s="163" t="s">
        <v>35</v>
      </c>
      <c r="I169" s="105" t="s">
        <v>36</v>
      </c>
      <c r="J169" s="115" t="s">
        <v>101</v>
      </c>
      <c r="K169" s="92">
        <v>2563</v>
      </c>
      <c r="L169" s="92">
        <v>1249.5</v>
      </c>
      <c r="M169" s="172">
        <f t="shared" si="6"/>
        <v>0.51248536870854466</v>
      </c>
      <c r="O169" s="117"/>
      <c r="P169" s="121"/>
      <c r="Q169" s="121"/>
      <c r="R169" s="121"/>
    </row>
    <row r="170" spans="2:18" x14ac:dyDescent="0.45">
      <c r="B170" s="174" t="s">
        <v>625</v>
      </c>
      <c r="C170" s="103" t="s">
        <v>10</v>
      </c>
      <c r="D170" s="60" t="s">
        <v>666</v>
      </c>
      <c r="E170" s="104" t="s">
        <v>669</v>
      </c>
      <c r="F170" s="104" t="s">
        <v>96</v>
      </c>
      <c r="G170" s="115" t="s">
        <v>137</v>
      </c>
      <c r="H170" s="163" t="s">
        <v>35</v>
      </c>
      <c r="I170" s="105" t="s">
        <v>36</v>
      </c>
      <c r="J170" s="115" t="s">
        <v>101</v>
      </c>
      <c r="K170" s="92">
        <v>2223</v>
      </c>
      <c r="L170" s="92">
        <v>1089</v>
      </c>
      <c r="M170" s="172">
        <f t="shared" si="6"/>
        <v>0.51012145748987858</v>
      </c>
      <c r="O170" s="117"/>
      <c r="P170" s="121"/>
      <c r="Q170" s="121"/>
      <c r="R170" s="121"/>
    </row>
    <row r="171" spans="2:18" x14ac:dyDescent="0.45">
      <c r="B171" s="174" t="s">
        <v>625</v>
      </c>
      <c r="C171" s="103" t="s">
        <v>10</v>
      </c>
      <c r="D171" s="60" t="s">
        <v>666</v>
      </c>
      <c r="E171" s="104" t="s">
        <v>670</v>
      </c>
      <c r="F171" s="104" t="s">
        <v>108</v>
      </c>
      <c r="G171" s="115" t="s">
        <v>137</v>
      </c>
      <c r="H171" s="163" t="s">
        <v>35</v>
      </c>
      <c r="I171" s="105" t="s">
        <v>36</v>
      </c>
      <c r="J171" s="115" t="s">
        <v>101</v>
      </c>
      <c r="K171" s="92">
        <v>2040</v>
      </c>
      <c r="L171" s="92">
        <v>1045.5</v>
      </c>
      <c r="M171" s="172">
        <f t="shared" si="6"/>
        <v>0.48749999999999999</v>
      </c>
      <c r="O171" s="117"/>
      <c r="P171" s="121"/>
      <c r="Q171" s="121"/>
      <c r="R171" s="121"/>
    </row>
    <row r="172" spans="2:18" x14ac:dyDescent="0.45">
      <c r="B172" s="174" t="s">
        <v>625</v>
      </c>
      <c r="C172" s="103" t="s">
        <v>10</v>
      </c>
      <c r="D172" s="60" t="s">
        <v>666</v>
      </c>
      <c r="E172" s="104" t="s">
        <v>671</v>
      </c>
      <c r="F172" s="110" t="s">
        <v>99</v>
      </c>
      <c r="G172" s="115" t="s">
        <v>92</v>
      </c>
      <c r="H172" s="163" t="s">
        <v>35</v>
      </c>
      <c r="I172" s="105" t="s">
        <v>37</v>
      </c>
      <c r="J172" s="115" t="s">
        <v>101</v>
      </c>
      <c r="K172" s="92">
        <v>2683</v>
      </c>
      <c r="L172" s="92">
        <v>1305</v>
      </c>
      <c r="M172" s="172">
        <f t="shared" si="6"/>
        <v>0.51360417443160644</v>
      </c>
      <c r="O172" s="117"/>
      <c r="P172" s="121"/>
      <c r="Q172" s="121"/>
      <c r="R172" s="121"/>
    </row>
    <row r="173" spans="2:18" x14ac:dyDescent="0.45">
      <c r="B173" s="174" t="s">
        <v>625</v>
      </c>
      <c r="C173" s="103" t="s">
        <v>10</v>
      </c>
      <c r="D173" s="60" t="s">
        <v>666</v>
      </c>
      <c r="E173" s="113" t="s">
        <v>672</v>
      </c>
      <c r="F173" s="110" t="s">
        <v>105</v>
      </c>
      <c r="G173" s="115" t="s">
        <v>137</v>
      </c>
      <c r="H173" s="163" t="s">
        <v>35</v>
      </c>
      <c r="I173" s="105" t="s">
        <v>37</v>
      </c>
      <c r="J173" s="115" t="s">
        <v>101</v>
      </c>
      <c r="K173" s="92">
        <v>2473</v>
      </c>
      <c r="L173" s="92">
        <v>1207.5</v>
      </c>
      <c r="M173" s="172">
        <f t="shared" si="6"/>
        <v>0.51172664779619892</v>
      </c>
      <c r="O173" s="117"/>
      <c r="P173" s="121"/>
      <c r="Q173" s="121"/>
      <c r="R173" s="121"/>
    </row>
    <row r="174" spans="2:18" x14ac:dyDescent="0.45">
      <c r="B174" s="174" t="s">
        <v>625</v>
      </c>
      <c r="C174" s="103" t="s">
        <v>10</v>
      </c>
      <c r="D174" s="60" t="s">
        <v>666</v>
      </c>
      <c r="E174" s="104" t="s">
        <v>673</v>
      </c>
      <c r="F174" s="110" t="s">
        <v>114</v>
      </c>
      <c r="G174" s="115" t="s">
        <v>137</v>
      </c>
      <c r="H174" s="163" t="s">
        <v>35</v>
      </c>
      <c r="I174" s="105" t="s">
        <v>37</v>
      </c>
      <c r="J174" s="115" t="s">
        <v>101</v>
      </c>
      <c r="K174" s="92">
        <v>2260</v>
      </c>
      <c r="L174" s="92">
        <v>1135.5</v>
      </c>
      <c r="M174" s="172">
        <f t="shared" si="6"/>
        <v>0.49756637168141593</v>
      </c>
      <c r="O174" s="117"/>
      <c r="P174" s="121"/>
      <c r="Q174" s="121"/>
      <c r="R174" s="121"/>
    </row>
    <row r="175" spans="2:18" x14ac:dyDescent="0.45">
      <c r="B175" s="174" t="s">
        <v>625</v>
      </c>
      <c r="C175" s="103" t="s">
        <v>10</v>
      </c>
      <c r="D175" s="60" t="s">
        <v>666</v>
      </c>
      <c r="E175" s="104" t="s">
        <v>674</v>
      </c>
      <c r="F175" s="110" t="s">
        <v>115</v>
      </c>
      <c r="G175" s="115" t="s">
        <v>137</v>
      </c>
      <c r="H175" s="163" t="s">
        <v>35</v>
      </c>
      <c r="I175" s="105" t="s">
        <v>37</v>
      </c>
      <c r="J175" s="115" t="s">
        <v>101</v>
      </c>
      <c r="K175" s="92">
        <v>2058</v>
      </c>
      <c r="L175" s="92">
        <v>1012.5</v>
      </c>
      <c r="M175" s="172">
        <f t="shared" si="6"/>
        <v>0.50801749271137031</v>
      </c>
      <c r="O175" s="117"/>
      <c r="P175" s="121"/>
      <c r="Q175" s="121"/>
      <c r="R175" s="121"/>
    </row>
    <row r="176" spans="2:18" x14ac:dyDescent="0.45">
      <c r="B176" s="174" t="s">
        <v>625</v>
      </c>
      <c r="C176" s="103" t="s">
        <v>10</v>
      </c>
      <c r="D176" s="60" t="s">
        <v>667</v>
      </c>
      <c r="E176" s="104" t="s">
        <v>675</v>
      </c>
      <c r="F176" s="110" t="s">
        <v>93</v>
      </c>
      <c r="G176" s="115" t="s">
        <v>137</v>
      </c>
      <c r="H176" s="163" t="s">
        <v>35</v>
      </c>
      <c r="I176" s="105" t="s">
        <v>36</v>
      </c>
      <c r="J176" s="115" t="s">
        <v>101</v>
      </c>
      <c r="K176" s="94">
        <v>1690</v>
      </c>
      <c r="L176" s="92">
        <v>825</v>
      </c>
      <c r="M176" s="172">
        <f t="shared" si="6"/>
        <v>0.51183431952662717</v>
      </c>
      <c r="O176" s="116"/>
      <c r="P176" s="121"/>
      <c r="Q176" s="121"/>
      <c r="R176" s="121"/>
    </row>
    <row r="177" spans="2:18" x14ac:dyDescent="0.45">
      <c r="B177" s="174" t="s">
        <v>625</v>
      </c>
      <c r="C177" s="103" t="s">
        <v>10</v>
      </c>
      <c r="D177" s="60" t="s">
        <v>667</v>
      </c>
      <c r="E177" s="104" t="s">
        <v>676</v>
      </c>
      <c r="F177" s="104" t="s">
        <v>96</v>
      </c>
      <c r="G177" s="115" t="s">
        <v>137</v>
      </c>
      <c r="H177" s="163" t="s">
        <v>35</v>
      </c>
      <c r="I177" s="105" t="s">
        <v>36</v>
      </c>
      <c r="J177" s="115" t="s">
        <v>101</v>
      </c>
      <c r="K177" s="94">
        <v>1493</v>
      </c>
      <c r="L177" s="92">
        <v>736.5</v>
      </c>
      <c r="M177" s="172">
        <f t="shared" si="6"/>
        <v>0.5066979236436705</v>
      </c>
      <c r="O177" s="116"/>
      <c r="P177" s="121"/>
      <c r="Q177" s="121"/>
      <c r="R177" s="121"/>
    </row>
    <row r="178" spans="2:18" x14ac:dyDescent="0.45">
      <c r="B178" s="174" t="s">
        <v>625</v>
      </c>
      <c r="C178" s="103" t="s">
        <v>10</v>
      </c>
      <c r="D178" s="60" t="s">
        <v>667</v>
      </c>
      <c r="E178" s="104" t="s">
        <v>677</v>
      </c>
      <c r="F178" s="104" t="s">
        <v>108</v>
      </c>
      <c r="G178" s="115" t="s">
        <v>137</v>
      </c>
      <c r="H178" s="163" t="s">
        <v>35</v>
      </c>
      <c r="I178" s="105" t="s">
        <v>36</v>
      </c>
      <c r="J178" s="115" t="s">
        <v>101</v>
      </c>
      <c r="K178" s="94">
        <v>1388</v>
      </c>
      <c r="L178" s="92">
        <v>711</v>
      </c>
      <c r="M178" s="172">
        <f t="shared" si="6"/>
        <v>0.48775216138328531</v>
      </c>
      <c r="O178" s="116"/>
      <c r="P178" s="121"/>
      <c r="Q178" s="121"/>
      <c r="R178" s="121"/>
    </row>
    <row r="179" spans="2:18" x14ac:dyDescent="0.45">
      <c r="B179" s="174" t="s">
        <v>625</v>
      </c>
      <c r="C179" s="103" t="s">
        <v>10</v>
      </c>
      <c r="D179" s="60" t="s">
        <v>667</v>
      </c>
      <c r="E179" s="104" t="s">
        <v>678</v>
      </c>
      <c r="F179" s="110" t="s">
        <v>99</v>
      </c>
      <c r="G179" s="115" t="s">
        <v>92</v>
      </c>
      <c r="H179" s="163" t="s">
        <v>35</v>
      </c>
      <c r="I179" s="105" t="s">
        <v>37</v>
      </c>
      <c r="J179" s="115" t="s">
        <v>101</v>
      </c>
      <c r="K179" s="94">
        <v>1840</v>
      </c>
      <c r="L179" s="92">
        <v>898.5</v>
      </c>
      <c r="M179" s="172">
        <f t="shared" si="6"/>
        <v>0.51168478260869565</v>
      </c>
      <c r="O179" s="116"/>
      <c r="P179" s="121"/>
      <c r="Q179" s="121"/>
      <c r="R179" s="121"/>
    </row>
    <row r="180" spans="2:18" x14ac:dyDescent="0.45">
      <c r="B180" s="174" t="s">
        <v>625</v>
      </c>
      <c r="C180" s="103" t="s">
        <v>10</v>
      </c>
      <c r="D180" s="60" t="s">
        <v>667</v>
      </c>
      <c r="E180" s="104" t="s">
        <v>679</v>
      </c>
      <c r="F180" s="110" t="s">
        <v>105</v>
      </c>
      <c r="G180" s="115" t="s">
        <v>137</v>
      </c>
      <c r="H180" s="163" t="s">
        <v>35</v>
      </c>
      <c r="I180" s="105" t="s">
        <v>37</v>
      </c>
      <c r="J180" s="115" t="s">
        <v>101</v>
      </c>
      <c r="K180" s="94">
        <v>1633</v>
      </c>
      <c r="L180" s="92">
        <v>802.5</v>
      </c>
      <c r="M180" s="172">
        <f t="shared" si="6"/>
        <v>0.50857317819963255</v>
      </c>
      <c r="O180" s="116"/>
      <c r="P180" s="121"/>
      <c r="Q180" s="121"/>
      <c r="R180" s="121"/>
    </row>
    <row r="181" spans="2:18" x14ac:dyDescent="0.45">
      <c r="B181" s="174" t="s">
        <v>625</v>
      </c>
      <c r="C181" s="103" t="s">
        <v>10</v>
      </c>
      <c r="D181" s="60" t="s">
        <v>667</v>
      </c>
      <c r="E181" s="104" t="s">
        <v>680</v>
      </c>
      <c r="F181" s="110" t="s">
        <v>114</v>
      </c>
      <c r="G181" s="115" t="s">
        <v>137</v>
      </c>
      <c r="H181" s="163" t="s">
        <v>35</v>
      </c>
      <c r="I181" s="105" t="s">
        <v>37</v>
      </c>
      <c r="J181" s="115" t="s">
        <v>101</v>
      </c>
      <c r="K181" s="94">
        <v>1545</v>
      </c>
      <c r="L181" s="92">
        <v>771</v>
      </c>
      <c r="M181" s="172">
        <f t="shared" si="6"/>
        <v>0.50097087378640781</v>
      </c>
      <c r="O181" s="116"/>
      <c r="P181" s="121"/>
      <c r="Q181" s="121"/>
      <c r="R181" s="121"/>
    </row>
    <row r="182" spans="2:18" x14ac:dyDescent="0.45">
      <c r="B182" s="174" t="s">
        <v>625</v>
      </c>
      <c r="C182" s="103" t="s">
        <v>10</v>
      </c>
      <c r="D182" s="60" t="s">
        <v>667</v>
      </c>
      <c r="E182" s="104" t="s">
        <v>681</v>
      </c>
      <c r="F182" s="110" t="s">
        <v>115</v>
      </c>
      <c r="G182" s="115" t="s">
        <v>137</v>
      </c>
      <c r="H182" s="163" t="s">
        <v>35</v>
      </c>
      <c r="I182" s="105" t="s">
        <v>37</v>
      </c>
      <c r="J182" s="115" t="s">
        <v>101</v>
      </c>
      <c r="K182" s="92">
        <v>1410</v>
      </c>
      <c r="L182" s="92">
        <v>688.5</v>
      </c>
      <c r="M182" s="172">
        <f t="shared" si="6"/>
        <v>0.51170212765957446</v>
      </c>
      <c r="O182" s="117"/>
      <c r="P182" s="121"/>
      <c r="Q182" s="121"/>
      <c r="R182" s="121"/>
    </row>
    <row r="183" spans="2:18" x14ac:dyDescent="0.45">
      <c r="B183" s="174" t="s">
        <v>625</v>
      </c>
      <c r="C183" s="103" t="s">
        <v>10</v>
      </c>
      <c r="D183" s="60" t="s">
        <v>696</v>
      </c>
      <c r="E183" s="104" t="s">
        <v>682</v>
      </c>
      <c r="F183" s="110" t="s">
        <v>93</v>
      </c>
      <c r="G183" s="115" t="s">
        <v>137</v>
      </c>
      <c r="H183" s="163" t="s">
        <v>35</v>
      </c>
      <c r="I183" s="105" t="s">
        <v>36</v>
      </c>
      <c r="J183" s="115" t="s">
        <v>101</v>
      </c>
      <c r="K183" s="94">
        <v>2320</v>
      </c>
      <c r="L183" s="92">
        <v>1134</v>
      </c>
      <c r="M183" s="172">
        <f t="shared" si="6"/>
        <v>0.51120689655172413</v>
      </c>
      <c r="O183" s="116"/>
      <c r="P183" s="121"/>
      <c r="Q183" s="121"/>
      <c r="R183" s="121"/>
    </row>
    <row r="184" spans="2:18" x14ac:dyDescent="0.45">
      <c r="B184" s="174" t="s">
        <v>625</v>
      </c>
      <c r="C184" s="103" t="s">
        <v>10</v>
      </c>
      <c r="D184" s="60" t="s">
        <v>696</v>
      </c>
      <c r="E184" s="104" t="s">
        <v>683</v>
      </c>
      <c r="F184" s="104" t="s">
        <v>96</v>
      </c>
      <c r="G184" s="115" t="s">
        <v>137</v>
      </c>
      <c r="H184" s="163" t="s">
        <v>35</v>
      </c>
      <c r="I184" s="105" t="s">
        <v>36</v>
      </c>
      <c r="J184" s="115" t="s">
        <v>101</v>
      </c>
      <c r="K184" s="94">
        <v>1998</v>
      </c>
      <c r="L184" s="92">
        <v>973.5</v>
      </c>
      <c r="M184" s="172">
        <f t="shared" si="6"/>
        <v>0.51276276276276278</v>
      </c>
      <c r="O184" s="116"/>
      <c r="P184" s="121"/>
      <c r="Q184" s="121"/>
      <c r="R184" s="121"/>
    </row>
    <row r="185" spans="2:18" x14ac:dyDescent="0.45">
      <c r="B185" s="174" t="s">
        <v>625</v>
      </c>
      <c r="C185" s="103" t="s">
        <v>10</v>
      </c>
      <c r="D185" s="60" t="s">
        <v>696</v>
      </c>
      <c r="E185" s="104" t="s">
        <v>684</v>
      </c>
      <c r="F185" s="104" t="s">
        <v>108</v>
      </c>
      <c r="G185" s="115" t="s">
        <v>137</v>
      </c>
      <c r="H185" s="163" t="s">
        <v>35</v>
      </c>
      <c r="I185" s="105" t="s">
        <v>36</v>
      </c>
      <c r="J185" s="115" t="s">
        <v>101</v>
      </c>
      <c r="K185" s="94">
        <v>1815</v>
      </c>
      <c r="L185" s="92">
        <v>933</v>
      </c>
      <c r="M185" s="172">
        <f t="shared" si="6"/>
        <v>0.48595041322314048</v>
      </c>
      <c r="O185" s="116"/>
      <c r="P185" s="121"/>
      <c r="Q185" s="121"/>
      <c r="R185" s="121"/>
    </row>
    <row r="186" spans="2:18" x14ac:dyDescent="0.45">
      <c r="B186" s="174" t="s">
        <v>625</v>
      </c>
      <c r="C186" s="103" t="s">
        <v>10</v>
      </c>
      <c r="D186" s="60" t="s">
        <v>696</v>
      </c>
      <c r="E186" s="104" t="s">
        <v>685</v>
      </c>
      <c r="F186" s="110" t="s">
        <v>99</v>
      </c>
      <c r="G186" s="115" t="s">
        <v>92</v>
      </c>
      <c r="H186" s="163" t="s">
        <v>35</v>
      </c>
      <c r="I186" s="105" t="s">
        <v>37</v>
      </c>
      <c r="J186" s="115" t="s">
        <v>101</v>
      </c>
      <c r="K186" s="94">
        <v>2588</v>
      </c>
      <c r="L186" s="92">
        <v>1264.5</v>
      </c>
      <c r="M186" s="172">
        <f t="shared" si="6"/>
        <v>0.51139876352395675</v>
      </c>
      <c r="O186" s="116"/>
      <c r="P186" s="121"/>
      <c r="Q186" s="121"/>
      <c r="R186" s="121"/>
    </row>
    <row r="187" spans="2:18" x14ac:dyDescent="0.45">
      <c r="B187" s="174" t="s">
        <v>625</v>
      </c>
      <c r="C187" s="103" t="s">
        <v>10</v>
      </c>
      <c r="D187" s="60" t="s">
        <v>696</v>
      </c>
      <c r="E187" s="104" t="s">
        <v>686</v>
      </c>
      <c r="F187" s="110" t="s">
        <v>105</v>
      </c>
      <c r="G187" s="115" t="s">
        <v>137</v>
      </c>
      <c r="H187" s="163" t="s">
        <v>35</v>
      </c>
      <c r="I187" s="105" t="s">
        <v>37</v>
      </c>
      <c r="J187" s="115" t="s">
        <v>101</v>
      </c>
      <c r="K187" s="94">
        <v>2248</v>
      </c>
      <c r="L187" s="92">
        <v>1092</v>
      </c>
      <c r="M187" s="172">
        <f t="shared" si="6"/>
        <v>0.51423487544483981</v>
      </c>
      <c r="O187" s="116"/>
      <c r="P187" s="121"/>
      <c r="Q187" s="121"/>
      <c r="R187" s="121"/>
    </row>
    <row r="188" spans="2:18" x14ac:dyDescent="0.45">
      <c r="B188" s="174" t="s">
        <v>625</v>
      </c>
      <c r="C188" s="103" t="s">
        <v>10</v>
      </c>
      <c r="D188" s="60" t="s">
        <v>696</v>
      </c>
      <c r="E188" s="104" t="s">
        <v>687</v>
      </c>
      <c r="F188" s="110" t="s">
        <v>114</v>
      </c>
      <c r="G188" s="115" t="s">
        <v>137</v>
      </c>
      <c r="H188" s="163" t="s">
        <v>35</v>
      </c>
      <c r="I188" s="105" t="s">
        <v>37</v>
      </c>
      <c r="J188" s="115" t="s">
        <v>101</v>
      </c>
      <c r="K188" s="92">
        <v>2023</v>
      </c>
      <c r="L188" s="92">
        <v>1011</v>
      </c>
      <c r="M188" s="172">
        <f t="shared" si="6"/>
        <v>0.5002471576866041</v>
      </c>
      <c r="O188" s="117"/>
      <c r="P188" s="121"/>
      <c r="Q188" s="121"/>
      <c r="R188" s="121"/>
    </row>
    <row r="189" spans="2:18" x14ac:dyDescent="0.45">
      <c r="B189" s="174" t="s">
        <v>625</v>
      </c>
      <c r="C189" s="103" t="s">
        <v>10</v>
      </c>
      <c r="D189" s="60" t="s">
        <v>696</v>
      </c>
      <c r="E189" s="104" t="s">
        <v>688</v>
      </c>
      <c r="F189" s="110" t="s">
        <v>115</v>
      </c>
      <c r="G189" s="115" t="s">
        <v>137</v>
      </c>
      <c r="H189" s="163" t="s">
        <v>35</v>
      </c>
      <c r="I189" s="105" t="s">
        <v>37</v>
      </c>
      <c r="J189" s="115" t="s">
        <v>101</v>
      </c>
      <c r="K189" s="92">
        <v>1835</v>
      </c>
      <c r="L189" s="92">
        <v>897</v>
      </c>
      <c r="M189" s="172">
        <f t="shared" si="6"/>
        <v>0.5111716621253406</v>
      </c>
      <c r="O189" s="117"/>
      <c r="P189" s="121"/>
      <c r="Q189" s="121"/>
      <c r="R189" s="121"/>
    </row>
    <row r="190" spans="2:18" x14ac:dyDescent="0.45">
      <c r="B190" s="174" t="s">
        <v>625</v>
      </c>
      <c r="C190" s="103" t="s">
        <v>10</v>
      </c>
      <c r="D190" s="60" t="s">
        <v>697</v>
      </c>
      <c r="E190" s="104" t="s">
        <v>689</v>
      </c>
      <c r="F190" s="110" t="s">
        <v>93</v>
      </c>
      <c r="G190" s="115" t="s">
        <v>137</v>
      </c>
      <c r="H190" s="163" t="s">
        <v>35</v>
      </c>
      <c r="I190" s="105" t="s">
        <v>36</v>
      </c>
      <c r="J190" s="115" t="s">
        <v>101</v>
      </c>
      <c r="K190" s="94">
        <v>4010</v>
      </c>
      <c r="L190" s="92">
        <v>1960.5</v>
      </c>
      <c r="M190" s="172">
        <f t="shared" si="6"/>
        <v>0.51109725685785534</v>
      </c>
      <c r="O190" s="116"/>
      <c r="P190" s="121"/>
      <c r="Q190" s="121"/>
      <c r="R190" s="121"/>
    </row>
    <row r="191" spans="2:18" x14ac:dyDescent="0.45">
      <c r="B191" s="174" t="s">
        <v>625</v>
      </c>
      <c r="C191" s="103" t="s">
        <v>10</v>
      </c>
      <c r="D191" s="60" t="s">
        <v>697</v>
      </c>
      <c r="E191" s="104" t="s">
        <v>690</v>
      </c>
      <c r="F191" s="104" t="s">
        <v>96</v>
      </c>
      <c r="G191" s="115" t="s">
        <v>137</v>
      </c>
      <c r="H191" s="163" t="s">
        <v>35</v>
      </c>
      <c r="I191" s="105" t="s">
        <v>36</v>
      </c>
      <c r="J191" s="115" t="s">
        <v>101</v>
      </c>
      <c r="K191" s="94">
        <v>3488</v>
      </c>
      <c r="L191" s="92">
        <v>1696.5</v>
      </c>
      <c r="M191" s="172">
        <f t="shared" si="6"/>
        <v>0.51361811926605505</v>
      </c>
      <c r="O191" s="116"/>
      <c r="P191" s="121"/>
      <c r="Q191" s="121"/>
      <c r="R191" s="121"/>
    </row>
    <row r="192" spans="2:18" x14ac:dyDescent="0.45">
      <c r="B192" s="174" t="s">
        <v>625</v>
      </c>
      <c r="C192" s="103" t="s">
        <v>10</v>
      </c>
      <c r="D192" s="60" t="s">
        <v>697</v>
      </c>
      <c r="E192" s="104" t="s">
        <v>691</v>
      </c>
      <c r="F192" s="104" t="s">
        <v>108</v>
      </c>
      <c r="G192" s="115" t="s">
        <v>137</v>
      </c>
      <c r="H192" s="163" t="s">
        <v>35</v>
      </c>
      <c r="I192" s="105" t="s">
        <v>36</v>
      </c>
      <c r="J192" s="115" t="s">
        <v>101</v>
      </c>
      <c r="K192" s="94">
        <v>3163</v>
      </c>
      <c r="L192" s="92">
        <v>1623</v>
      </c>
      <c r="M192" s="172">
        <f t="shared" ref="M192:M223" si="7">(K192-L192)/K192*100%</f>
        <v>0.48687954473601014</v>
      </c>
      <c r="O192" s="116"/>
      <c r="P192" s="121"/>
      <c r="Q192" s="121"/>
      <c r="R192" s="121"/>
    </row>
    <row r="193" spans="2:18" x14ac:dyDescent="0.45">
      <c r="B193" s="174" t="s">
        <v>625</v>
      </c>
      <c r="C193" s="103" t="s">
        <v>10</v>
      </c>
      <c r="D193" s="60" t="s">
        <v>697</v>
      </c>
      <c r="E193" s="104" t="s">
        <v>692</v>
      </c>
      <c r="F193" s="110" t="s">
        <v>99</v>
      </c>
      <c r="G193" s="115" t="s">
        <v>92</v>
      </c>
      <c r="H193" s="163" t="s">
        <v>35</v>
      </c>
      <c r="I193" s="105" t="s">
        <v>37</v>
      </c>
      <c r="J193" s="115" t="s">
        <v>101</v>
      </c>
      <c r="K193" s="94">
        <v>4468</v>
      </c>
      <c r="L193" s="92">
        <v>2184</v>
      </c>
      <c r="M193" s="172">
        <f t="shared" si="7"/>
        <v>0.51119068934646372</v>
      </c>
      <c r="O193" s="116"/>
      <c r="P193" s="121"/>
      <c r="Q193" s="121"/>
      <c r="R193" s="121"/>
    </row>
    <row r="194" spans="2:18" x14ac:dyDescent="0.45">
      <c r="B194" s="174" t="s">
        <v>625</v>
      </c>
      <c r="C194" s="103" t="s">
        <v>10</v>
      </c>
      <c r="D194" s="60" t="s">
        <v>697</v>
      </c>
      <c r="E194" s="104" t="s">
        <v>693</v>
      </c>
      <c r="F194" s="110" t="s">
        <v>105</v>
      </c>
      <c r="G194" s="115" t="s">
        <v>137</v>
      </c>
      <c r="H194" s="163" t="s">
        <v>35</v>
      </c>
      <c r="I194" s="105" t="s">
        <v>37</v>
      </c>
      <c r="J194" s="115" t="s">
        <v>101</v>
      </c>
      <c r="K194" s="94">
        <v>3903</v>
      </c>
      <c r="L194" s="92">
        <v>1891.5</v>
      </c>
      <c r="M194" s="172">
        <f t="shared" si="7"/>
        <v>0.51537279016141435</v>
      </c>
      <c r="O194" s="116"/>
      <c r="P194" s="121"/>
      <c r="Q194" s="121"/>
      <c r="R194" s="121"/>
    </row>
    <row r="195" spans="2:18" x14ac:dyDescent="0.45">
      <c r="B195" s="174" t="s">
        <v>625</v>
      </c>
      <c r="C195" s="103" t="s">
        <v>10</v>
      </c>
      <c r="D195" s="60" t="s">
        <v>697</v>
      </c>
      <c r="E195" s="104" t="s">
        <v>694</v>
      </c>
      <c r="F195" s="110" t="s">
        <v>114</v>
      </c>
      <c r="G195" s="115" t="s">
        <v>137</v>
      </c>
      <c r="H195" s="163" t="s">
        <v>35</v>
      </c>
      <c r="I195" s="105" t="s">
        <v>37</v>
      </c>
      <c r="J195" s="115" t="s">
        <v>101</v>
      </c>
      <c r="K195" s="92">
        <v>3825</v>
      </c>
      <c r="L195" s="92">
        <v>1914</v>
      </c>
      <c r="M195" s="172">
        <f t="shared" si="7"/>
        <v>0.49960784313725493</v>
      </c>
      <c r="O195" s="117"/>
      <c r="P195" s="121"/>
      <c r="Q195" s="121"/>
      <c r="R195" s="121"/>
    </row>
    <row r="196" spans="2:18" x14ac:dyDescent="0.45">
      <c r="B196" s="174" t="s">
        <v>625</v>
      </c>
      <c r="C196" s="103" t="s">
        <v>10</v>
      </c>
      <c r="D196" s="60" t="s">
        <v>697</v>
      </c>
      <c r="E196" s="104" t="s">
        <v>695</v>
      </c>
      <c r="F196" s="110" t="s">
        <v>115</v>
      </c>
      <c r="G196" s="115" t="s">
        <v>137</v>
      </c>
      <c r="H196" s="163" t="s">
        <v>35</v>
      </c>
      <c r="I196" s="105" t="s">
        <v>37</v>
      </c>
      <c r="J196" s="115" t="s">
        <v>101</v>
      </c>
      <c r="K196" s="92">
        <v>3208</v>
      </c>
      <c r="L196" s="92">
        <v>1569</v>
      </c>
      <c r="M196" s="172">
        <f t="shared" si="7"/>
        <v>0.51091022443890277</v>
      </c>
      <c r="O196" s="117"/>
      <c r="P196" s="121"/>
      <c r="Q196" s="121"/>
      <c r="R196" s="121"/>
    </row>
    <row r="197" spans="2:18" x14ac:dyDescent="0.45">
      <c r="B197" s="114" t="s">
        <v>698</v>
      </c>
      <c r="C197" s="103" t="s">
        <v>10</v>
      </c>
      <c r="D197" s="60" t="s">
        <v>699</v>
      </c>
      <c r="E197" s="104" t="s">
        <v>700</v>
      </c>
      <c r="F197" s="110" t="s">
        <v>93</v>
      </c>
      <c r="G197" s="115" t="s">
        <v>137</v>
      </c>
      <c r="H197" s="163" t="s">
        <v>35</v>
      </c>
      <c r="I197" s="105" t="s">
        <v>36</v>
      </c>
      <c r="J197" s="115" t="s">
        <v>101</v>
      </c>
      <c r="K197" s="94">
        <v>663</v>
      </c>
      <c r="L197" s="92">
        <v>322.5</v>
      </c>
      <c r="M197" s="172">
        <f t="shared" si="7"/>
        <v>0.51357466063348411</v>
      </c>
      <c r="O197" s="116"/>
      <c r="P197" s="121"/>
      <c r="Q197" s="121"/>
      <c r="R197" s="121"/>
    </row>
    <row r="198" spans="2:18" x14ac:dyDescent="0.45">
      <c r="B198" s="114" t="s">
        <v>698</v>
      </c>
      <c r="C198" s="103" t="s">
        <v>10</v>
      </c>
      <c r="D198" s="60" t="s">
        <v>699</v>
      </c>
      <c r="E198" s="104" t="s">
        <v>701</v>
      </c>
      <c r="F198" s="104" t="s">
        <v>96</v>
      </c>
      <c r="G198" s="115" t="s">
        <v>137</v>
      </c>
      <c r="H198" s="163" t="s">
        <v>35</v>
      </c>
      <c r="I198" s="105" t="s">
        <v>36</v>
      </c>
      <c r="J198" s="115" t="s">
        <v>101</v>
      </c>
      <c r="K198" s="94">
        <v>570</v>
      </c>
      <c r="L198" s="92">
        <v>274.5</v>
      </c>
      <c r="M198" s="172">
        <f t="shared" si="7"/>
        <v>0.51842105263157889</v>
      </c>
      <c r="O198" s="116"/>
      <c r="P198" s="121"/>
      <c r="Q198" s="121"/>
      <c r="R198" s="121"/>
    </row>
    <row r="199" spans="2:18" x14ac:dyDescent="0.45">
      <c r="B199" s="114" t="s">
        <v>698</v>
      </c>
      <c r="C199" s="103" t="s">
        <v>10</v>
      </c>
      <c r="D199" s="60" t="s">
        <v>699</v>
      </c>
      <c r="E199" s="104" t="s">
        <v>702</v>
      </c>
      <c r="F199" s="104" t="s">
        <v>108</v>
      </c>
      <c r="G199" s="115" t="s">
        <v>137</v>
      </c>
      <c r="H199" s="163" t="s">
        <v>35</v>
      </c>
      <c r="I199" s="105" t="s">
        <v>36</v>
      </c>
      <c r="J199" s="115" t="s">
        <v>101</v>
      </c>
      <c r="K199" s="94">
        <v>510</v>
      </c>
      <c r="L199" s="92">
        <v>261</v>
      </c>
      <c r="M199" s="172">
        <f t="shared" si="7"/>
        <v>0.48823529411764705</v>
      </c>
      <c r="O199" s="116"/>
      <c r="P199" s="121"/>
      <c r="Q199" s="121"/>
      <c r="R199" s="121"/>
    </row>
    <row r="200" spans="2:18" x14ac:dyDescent="0.45">
      <c r="B200" s="114" t="s">
        <v>698</v>
      </c>
      <c r="C200" s="103" t="s">
        <v>10</v>
      </c>
      <c r="D200" s="60" t="s">
        <v>699</v>
      </c>
      <c r="E200" s="110" t="s">
        <v>703</v>
      </c>
      <c r="F200" s="110" t="s">
        <v>99</v>
      </c>
      <c r="G200" s="115" t="s">
        <v>92</v>
      </c>
      <c r="H200" s="163" t="s">
        <v>35</v>
      </c>
      <c r="I200" s="105" t="s">
        <v>37</v>
      </c>
      <c r="J200" s="115" t="s">
        <v>101</v>
      </c>
      <c r="K200" s="94">
        <v>743</v>
      </c>
      <c r="L200" s="92">
        <v>361.5</v>
      </c>
      <c r="M200" s="172">
        <f t="shared" si="7"/>
        <v>0.51345895020188426</v>
      </c>
      <c r="O200" s="116"/>
      <c r="P200" s="121"/>
      <c r="Q200" s="121"/>
      <c r="R200" s="121"/>
    </row>
    <row r="201" spans="2:18" x14ac:dyDescent="0.45">
      <c r="B201" s="114" t="s">
        <v>698</v>
      </c>
      <c r="C201" s="103" t="s">
        <v>10</v>
      </c>
      <c r="D201" s="60" t="s">
        <v>699</v>
      </c>
      <c r="E201" s="110" t="s">
        <v>704</v>
      </c>
      <c r="F201" s="110" t="s">
        <v>105</v>
      </c>
      <c r="G201" s="115" t="s">
        <v>137</v>
      </c>
      <c r="H201" s="163" t="s">
        <v>35</v>
      </c>
      <c r="I201" s="105" t="s">
        <v>37</v>
      </c>
      <c r="J201" s="115" t="s">
        <v>101</v>
      </c>
      <c r="K201" s="94">
        <v>648</v>
      </c>
      <c r="L201" s="92">
        <v>310.5</v>
      </c>
      <c r="M201" s="172">
        <f t="shared" si="7"/>
        <v>0.52083333333333337</v>
      </c>
      <c r="O201" s="116"/>
      <c r="P201" s="121"/>
      <c r="Q201" s="121"/>
      <c r="R201" s="121"/>
    </row>
    <row r="202" spans="2:18" x14ac:dyDescent="0.45">
      <c r="B202" s="114" t="s">
        <v>698</v>
      </c>
      <c r="C202" s="103" t="s">
        <v>10</v>
      </c>
      <c r="D202" s="60" t="s">
        <v>699</v>
      </c>
      <c r="E202" s="104" t="s">
        <v>705</v>
      </c>
      <c r="F202" s="110" t="s">
        <v>114</v>
      </c>
      <c r="G202" s="115" t="s">
        <v>137</v>
      </c>
      <c r="H202" s="163" t="s">
        <v>35</v>
      </c>
      <c r="I202" s="105" t="s">
        <v>37</v>
      </c>
      <c r="J202" s="115" t="s">
        <v>101</v>
      </c>
      <c r="K202" s="94">
        <v>568</v>
      </c>
      <c r="L202" s="92">
        <v>283.5</v>
      </c>
      <c r="M202" s="172">
        <f t="shared" si="7"/>
        <v>0.50088028169014087</v>
      </c>
      <c r="O202" s="116"/>
      <c r="P202" s="121"/>
      <c r="Q202" s="121"/>
      <c r="R202" s="121"/>
    </row>
    <row r="203" spans="2:18" ht="14.65" thickBot="1" x14ac:dyDescent="0.5">
      <c r="B203" s="114" t="s">
        <v>698</v>
      </c>
      <c r="C203" s="103" t="s">
        <v>10</v>
      </c>
      <c r="D203" s="60" t="s">
        <v>699</v>
      </c>
      <c r="E203" s="104" t="s">
        <v>706</v>
      </c>
      <c r="F203" s="110" t="s">
        <v>115</v>
      </c>
      <c r="G203" s="115" t="s">
        <v>137</v>
      </c>
      <c r="H203" s="163" t="s">
        <v>35</v>
      </c>
      <c r="I203" s="105" t="s">
        <v>37</v>
      </c>
      <c r="J203" s="115" t="s">
        <v>101</v>
      </c>
      <c r="K203" s="94">
        <v>515</v>
      </c>
      <c r="L203" s="92">
        <v>250.5</v>
      </c>
      <c r="M203" s="172">
        <f t="shared" si="7"/>
        <v>0.51359223300970869</v>
      </c>
      <c r="O203" s="116"/>
      <c r="P203" s="121"/>
      <c r="Q203" s="121"/>
      <c r="R203" s="121"/>
    </row>
    <row r="204" spans="2:18" x14ac:dyDescent="0.45">
      <c r="B204" s="114" t="s">
        <v>698</v>
      </c>
      <c r="C204" s="103" t="s">
        <v>10</v>
      </c>
      <c r="D204" s="60" t="s">
        <v>707</v>
      </c>
      <c r="E204" s="104" t="s">
        <v>710</v>
      </c>
      <c r="F204" s="110" t="s">
        <v>93</v>
      </c>
      <c r="G204" s="115" t="s">
        <v>137</v>
      </c>
      <c r="H204" s="163" t="s">
        <v>35</v>
      </c>
      <c r="I204" s="105" t="s">
        <v>36</v>
      </c>
      <c r="J204" s="115" t="s">
        <v>101</v>
      </c>
      <c r="K204" s="100">
        <v>1065</v>
      </c>
      <c r="L204" s="92">
        <v>520.5</v>
      </c>
      <c r="M204" s="172">
        <f t="shared" si="7"/>
        <v>0.5112676056338028</v>
      </c>
      <c r="O204" s="116"/>
      <c r="P204" s="121"/>
      <c r="Q204" s="121"/>
      <c r="R204" s="121"/>
    </row>
    <row r="205" spans="2:18" x14ac:dyDescent="0.45">
      <c r="B205" s="114" t="s">
        <v>698</v>
      </c>
      <c r="C205" s="103" t="s">
        <v>10</v>
      </c>
      <c r="D205" s="60" t="s">
        <v>707</v>
      </c>
      <c r="E205" s="104" t="s">
        <v>711</v>
      </c>
      <c r="F205" s="104" t="s">
        <v>96</v>
      </c>
      <c r="G205" s="115" t="s">
        <v>137</v>
      </c>
      <c r="H205" s="163" t="s">
        <v>35</v>
      </c>
      <c r="I205" s="105" t="s">
        <v>36</v>
      </c>
      <c r="J205" s="115" t="s">
        <v>101</v>
      </c>
      <c r="K205" s="94">
        <v>905</v>
      </c>
      <c r="L205" s="92">
        <v>433.5</v>
      </c>
      <c r="M205" s="172">
        <f t="shared" si="7"/>
        <v>0.52099447513812158</v>
      </c>
      <c r="O205" s="116"/>
      <c r="P205" s="121"/>
      <c r="Q205" s="121"/>
      <c r="R205" s="121"/>
    </row>
    <row r="206" spans="2:18" x14ac:dyDescent="0.45">
      <c r="B206" s="114" t="s">
        <v>698</v>
      </c>
      <c r="C206" s="103" t="s">
        <v>10</v>
      </c>
      <c r="D206" s="60" t="s">
        <v>707</v>
      </c>
      <c r="E206" s="104" t="s">
        <v>712</v>
      </c>
      <c r="F206" s="104" t="s">
        <v>108</v>
      </c>
      <c r="G206" s="115" t="s">
        <v>137</v>
      </c>
      <c r="H206" s="163" t="s">
        <v>35</v>
      </c>
      <c r="I206" s="105" t="s">
        <v>36</v>
      </c>
      <c r="J206" s="115" t="s">
        <v>101</v>
      </c>
      <c r="K206" s="94">
        <v>800</v>
      </c>
      <c r="L206" s="92">
        <v>409.5</v>
      </c>
      <c r="M206" s="172">
        <f t="shared" si="7"/>
        <v>0.48812499999999998</v>
      </c>
      <c r="O206" s="116"/>
      <c r="P206" s="121"/>
      <c r="Q206" s="121"/>
      <c r="R206" s="121"/>
    </row>
    <row r="207" spans="2:18" x14ac:dyDescent="0.45">
      <c r="B207" s="114" t="s">
        <v>698</v>
      </c>
      <c r="C207" s="103" t="s">
        <v>10</v>
      </c>
      <c r="D207" s="60" t="s">
        <v>707</v>
      </c>
      <c r="E207" s="110" t="s">
        <v>713</v>
      </c>
      <c r="F207" s="110" t="s">
        <v>99</v>
      </c>
      <c r="G207" s="115" t="s">
        <v>92</v>
      </c>
      <c r="H207" s="163" t="s">
        <v>35</v>
      </c>
      <c r="I207" s="105" t="s">
        <v>37</v>
      </c>
      <c r="J207" s="115" t="s">
        <v>101</v>
      </c>
      <c r="K207" s="94">
        <v>1210</v>
      </c>
      <c r="L207" s="92">
        <v>591</v>
      </c>
      <c r="M207" s="172">
        <f t="shared" si="7"/>
        <v>0.51157024793388428</v>
      </c>
      <c r="O207" s="116"/>
      <c r="P207" s="121"/>
      <c r="Q207" s="121"/>
      <c r="R207" s="121"/>
    </row>
    <row r="208" spans="2:18" x14ac:dyDescent="0.45">
      <c r="B208" s="114" t="s">
        <v>698</v>
      </c>
      <c r="C208" s="103" t="s">
        <v>10</v>
      </c>
      <c r="D208" s="60" t="s">
        <v>707</v>
      </c>
      <c r="E208" s="110" t="s">
        <v>714</v>
      </c>
      <c r="F208" s="110" t="s">
        <v>105</v>
      </c>
      <c r="G208" s="115" t="s">
        <v>137</v>
      </c>
      <c r="H208" s="163" t="s">
        <v>35</v>
      </c>
      <c r="I208" s="105" t="s">
        <v>37</v>
      </c>
      <c r="J208" s="115" t="s">
        <v>101</v>
      </c>
      <c r="K208" s="94">
        <v>1040</v>
      </c>
      <c r="L208" s="92">
        <v>498</v>
      </c>
      <c r="M208" s="172">
        <f t="shared" si="7"/>
        <v>0.52115384615384619</v>
      </c>
      <c r="O208" s="116"/>
      <c r="P208" s="121"/>
      <c r="Q208" s="121"/>
      <c r="R208" s="121"/>
    </row>
    <row r="209" spans="2:18" x14ac:dyDescent="0.45">
      <c r="B209" s="114" t="s">
        <v>698</v>
      </c>
      <c r="C209" s="103" t="s">
        <v>10</v>
      </c>
      <c r="D209" s="60" t="s">
        <v>707</v>
      </c>
      <c r="E209" s="104" t="s">
        <v>715</v>
      </c>
      <c r="F209" s="110" t="s">
        <v>114</v>
      </c>
      <c r="G209" s="115" t="s">
        <v>137</v>
      </c>
      <c r="H209" s="163" t="s">
        <v>35</v>
      </c>
      <c r="I209" s="105" t="s">
        <v>37</v>
      </c>
      <c r="J209" s="115" t="s">
        <v>101</v>
      </c>
      <c r="K209" s="94">
        <v>890</v>
      </c>
      <c r="L209" s="92">
        <v>444</v>
      </c>
      <c r="M209" s="172">
        <f t="shared" si="7"/>
        <v>0.50112359550561802</v>
      </c>
      <c r="O209" s="116"/>
      <c r="P209" s="121"/>
      <c r="Q209" s="121"/>
      <c r="R209" s="121"/>
    </row>
    <row r="210" spans="2:18" ht="14.65" thickBot="1" x14ac:dyDescent="0.5">
      <c r="B210" s="114" t="s">
        <v>698</v>
      </c>
      <c r="C210" s="103" t="s">
        <v>10</v>
      </c>
      <c r="D210" s="60" t="s">
        <v>707</v>
      </c>
      <c r="E210" s="104" t="s">
        <v>716</v>
      </c>
      <c r="F210" s="110" t="s">
        <v>115</v>
      </c>
      <c r="G210" s="115" t="s">
        <v>137</v>
      </c>
      <c r="H210" s="163" t="s">
        <v>35</v>
      </c>
      <c r="I210" s="105" t="s">
        <v>37</v>
      </c>
      <c r="J210" s="115" t="s">
        <v>101</v>
      </c>
      <c r="K210" s="94">
        <v>793</v>
      </c>
      <c r="L210" s="92">
        <v>387</v>
      </c>
      <c r="M210" s="172">
        <f t="shared" si="7"/>
        <v>0.5119798234552333</v>
      </c>
      <c r="O210" s="116"/>
      <c r="P210" s="121"/>
      <c r="Q210" s="121"/>
      <c r="R210" s="121"/>
    </row>
    <row r="211" spans="2:18" x14ac:dyDescent="0.45">
      <c r="B211" s="114" t="s">
        <v>698</v>
      </c>
      <c r="C211" s="103" t="s">
        <v>10</v>
      </c>
      <c r="D211" s="60" t="s">
        <v>708</v>
      </c>
      <c r="E211" s="104" t="s">
        <v>717</v>
      </c>
      <c r="F211" s="110" t="s">
        <v>93</v>
      </c>
      <c r="G211" s="115" t="s">
        <v>137</v>
      </c>
      <c r="H211" s="163" t="s">
        <v>35</v>
      </c>
      <c r="I211" s="105" t="s">
        <v>36</v>
      </c>
      <c r="J211" s="115" t="s">
        <v>101</v>
      </c>
      <c r="K211" s="100">
        <v>353</v>
      </c>
      <c r="L211" s="92">
        <v>172.5</v>
      </c>
      <c r="M211" s="172">
        <f t="shared" si="7"/>
        <v>0.51133144475920678</v>
      </c>
      <c r="O211" s="116"/>
      <c r="P211" s="121"/>
      <c r="Q211" s="121"/>
      <c r="R211" s="121"/>
    </row>
    <row r="212" spans="2:18" x14ac:dyDescent="0.45">
      <c r="B212" s="114" t="s">
        <v>698</v>
      </c>
      <c r="C212" s="103" t="s">
        <v>10</v>
      </c>
      <c r="D212" s="60" t="s">
        <v>708</v>
      </c>
      <c r="E212" s="104" t="s">
        <v>718</v>
      </c>
      <c r="F212" s="104" t="s">
        <v>96</v>
      </c>
      <c r="G212" s="115" t="s">
        <v>137</v>
      </c>
      <c r="H212" s="163" t="s">
        <v>35</v>
      </c>
      <c r="I212" s="105" t="s">
        <v>36</v>
      </c>
      <c r="J212" s="115" t="s">
        <v>101</v>
      </c>
      <c r="K212" s="94">
        <v>305</v>
      </c>
      <c r="L212" s="92">
        <v>147</v>
      </c>
      <c r="M212" s="172">
        <f t="shared" si="7"/>
        <v>0.5180327868852459</v>
      </c>
      <c r="O212" s="116"/>
      <c r="P212" s="121"/>
      <c r="Q212" s="121"/>
      <c r="R212" s="121"/>
    </row>
    <row r="213" spans="2:18" x14ac:dyDescent="0.45">
      <c r="B213" s="114" t="s">
        <v>698</v>
      </c>
      <c r="C213" s="103" t="s">
        <v>10</v>
      </c>
      <c r="D213" s="60" t="s">
        <v>708</v>
      </c>
      <c r="E213" s="104" t="s">
        <v>719</v>
      </c>
      <c r="F213" s="104" t="s">
        <v>108</v>
      </c>
      <c r="G213" s="115" t="s">
        <v>137</v>
      </c>
      <c r="H213" s="163" t="s">
        <v>35</v>
      </c>
      <c r="I213" s="105" t="s">
        <v>36</v>
      </c>
      <c r="J213" s="115" t="s">
        <v>101</v>
      </c>
      <c r="K213" s="94">
        <v>275</v>
      </c>
      <c r="L213" s="92">
        <v>141</v>
      </c>
      <c r="M213" s="172">
        <f t="shared" si="7"/>
        <v>0.48727272727272725</v>
      </c>
      <c r="O213" s="116"/>
      <c r="P213" s="121"/>
      <c r="Q213" s="121"/>
      <c r="R213" s="121"/>
    </row>
    <row r="214" spans="2:18" x14ac:dyDescent="0.45">
      <c r="B214" s="114" t="s">
        <v>698</v>
      </c>
      <c r="C214" s="103" t="s">
        <v>10</v>
      </c>
      <c r="D214" s="60" t="s">
        <v>708</v>
      </c>
      <c r="E214" s="104" t="s">
        <v>720</v>
      </c>
      <c r="F214" s="110" t="s">
        <v>99</v>
      </c>
      <c r="G214" s="115" t="s">
        <v>92</v>
      </c>
      <c r="H214" s="163" t="s">
        <v>35</v>
      </c>
      <c r="I214" s="105" t="s">
        <v>37</v>
      </c>
      <c r="J214" s="115" t="s">
        <v>101</v>
      </c>
      <c r="K214" s="94">
        <v>393</v>
      </c>
      <c r="L214" s="92">
        <v>190.5</v>
      </c>
      <c r="M214" s="172">
        <f t="shared" si="7"/>
        <v>0.51526717557251911</v>
      </c>
      <c r="O214" s="116"/>
      <c r="P214" s="121"/>
      <c r="Q214" s="121"/>
      <c r="R214" s="121"/>
    </row>
    <row r="215" spans="2:18" x14ac:dyDescent="0.45">
      <c r="B215" s="114" t="s">
        <v>698</v>
      </c>
      <c r="C215" s="103" t="s">
        <v>10</v>
      </c>
      <c r="D215" s="60" t="s">
        <v>708</v>
      </c>
      <c r="E215" s="104" t="s">
        <v>721</v>
      </c>
      <c r="F215" s="110" t="s">
        <v>105</v>
      </c>
      <c r="G215" s="115" t="s">
        <v>137</v>
      </c>
      <c r="H215" s="163" t="s">
        <v>35</v>
      </c>
      <c r="I215" s="105" t="s">
        <v>37</v>
      </c>
      <c r="J215" s="115" t="s">
        <v>101</v>
      </c>
      <c r="K215" s="94">
        <v>345</v>
      </c>
      <c r="L215" s="92">
        <v>166.5</v>
      </c>
      <c r="M215" s="172">
        <f t="shared" si="7"/>
        <v>0.5173913043478261</v>
      </c>
      <c r="O215" s="116"/>
      <c r="P215" s="121"/>
      <c r="Q215" s="121"/>
      <c r="R215" s="121"/>
    </row>
    <row r="216" spans="2:18" x14ac:dyDescent="0.45">
      <c r="B216" s="114" t="s">
        <v>698</v>
      </c>
      <c r="C216" s="103" t="s">
        <v>10</v>
      </c>
      <c r="D216" s="60" t="s">
        <v>708</v>
      </c>
      <c r="E216" s="104" t="s">
        <v>722</v>
      </c>
      <c r="F216" s="110" t="s">
        <v>114</v>
      </c>
      <c r="G216" s="115" t="s">
        <v>137</v>
      </c>
      <c r="H216" s="163" t="s">
        <v>35</v>
      </c>
      <c r="I216" s="105" t="s">
        <v>37</v>
      </c>
      <c r="J216" s="115" t="s">
        <v>101</v>
      </c>
      <c r="K216" s="94">
        <v>300</v>
      </c>
      <c r="L216" s="92">
        <v>150</v>
      </c>
      <c r="M216" s="172">
        <f t="shared" si="7"/>
        <v>0.5</v>
      </c>
      <c r="O216" s="116"/>
      <c r="P216" s="121"/>
      <c r="Q216" s="121"/>
      <c r="R216" s="121"/>
    </row>
    <row r="217" spans="2:18" ht="14.65" thickBot="1" x14ac:dyDescent="0.5">
      <c r="B217" s="114" t="s">
        <v>698</v>
      </c>
      <c r="C217" s="103" t="s">
        <v>10</v>
      </c>
      <c r="D217" s="60" t="s">
        <v>708</v>
      </c>
      <c r="E217" s="104" t="s">
        <v>723</v>
      </c>
      <c r="F217" s="110" t="s">
        <v>115</v>
      </c>
      <c r="G217" s="115" t="s">
        <v>137</v>
      </c>
      <c r="H217" s="163" t="s">
        <v>35</v>
      </c>
      <c r="I217" s="105" t="s">
        <v>37</v>
      </c>
      <c r="J217" s="115" t="s">
        <v>101</v>
      </c>
      <c r="K217" s="94">
        <v>273</v>
      </c>
      <c r="L217" s="92">
        <v>133.5</v>
      </c>
      <c r="M217" s="172">
        <f t="shared" si="7"/>
        <v>0.51098901098901095</v>
      </c>
      <c r="O217" s="116"/>
      <c r="P217" s="121"/>
      <c r="Q217" s="121"/>
      <c r="R217" s="121"/>
    </row>
    <row r="218" spans="2:18" x14ac:dyDescent="0.45">
      <c r="B218" s="114" t="s">
        <v>698</v>
      </c>
      <c r="C218" s="103" t="s">
        <v>10</v>
      </c>
      <c r="D218" s="60" t="s">
        <v>709</v>
      </c>
      <c r="E218" s="104" t="s">
        <v>724</v>
      </c>
      <c r="F218" s="110" t="s">
        <v>93</v>
      </c>
      <c r="G218" s="115" t="s">
        <v>137</v>
      </c>
      <c r="H218" s="163" t="s">
        <v>35</v>
      </c>
      <c r="I218" s="105" t="s">
        <v>36</v>
      </c>
      <c r="J218" s="115" t="s">
        <v>101</v>
      </c>
      <c r="K218" s="100">
        <v>300</v>
      </c>
      <c r="L218" s="92">
        <v>145.5</v>
      </c>
      <c r="M218" s="172">
        <f t="shared" si="7"/>
        <v>0.51500000000000001</v>
      </c>
      <c r="O218" s="116"/>
      <c r="P218" s="121"/>
      <c r="Q218" s="121"/>
      <c r="R218" s="121"/>
    </row>
    <row r="219" spans="2:18" x14ac:dyDescent="0.45">
      <c r="B219" s="114" t="s">
        <v>698</v>
      </c>
      <c r="C219" s="103" t="s">
        <v>10</v>
      </c>
      <c r="D219" s="60" t="s">
        <v>709</v>
      </c>
      <c r="E219" s="104" t="s">
        <v>725</v>
      </c>
      <c r="F219" s="104" t="s">
        <v>96</v>
      </c>
      <c r="G219" s="115" t="s">
        <v>137</v>
      </c>
      <c r="H219" s="163" t="s">
        <v>35</v>
      </c>
      <c r="I219" s="105" t="s">
        <v>36</v>
      </c>
      <c r="J219" s="115" t="s">
        <v>101</v>
      </c>
      <c r="K219" s="94">
        <v>265</v>
      </c>
      <c r="L219" s="92">
        <v>127.5</v>
      </c>
      <c r="M219" s="172">
        <f t="shared" si="7"/>
        <v>0.51886792452830188</v>
      </c>
      <c r="O219" s="116"/>
      <c r="P219" s="121"/>
      <c r="Q219" s="121"/>
      <c r="R219" s="121"/>
    </row>
    <row r="220" spans="2:18" x14ac:dyDescent="0.45">
      <c r="B220" s="114" t="s">
        <v>698</v>
      </c>
      <c r="C220" s="103" t="s">
        <v>10</v>
      </c>
      <c r="D220" s="60" t="s">
        <v>709</v>
      </c>
      <c r="E220" s="104" t="s">
        <v>726</v>
      </c>
      <c r="F220" s="104" t="s">
        <v>108</v>
      </c>
      <c r="G220" s="115" t="s">
        <v>137</v>
      </c>
      <c r="H220" s="163" t="s">
        <v>35</v>
      </c>
      <c r="I220" s="105" t="s">
        <v>36</v>
      </c>
      <c r="J220" s="115" t="s">
        <v>101</v>
      </c>
      <c r="K220" s="94">
        <v>240</v>
      </c>
      <c r="L220" s="92">
        <v>121.5</v>
      </c>
      <c r="M220" s="172">
        <f t="shared" si="7"/>
        <v>0.49375000000000002</v>
      </c>
      <c r="O220" s="116"/>
      <c r="P220" s="121"/>
      <c r="Q220" s="121"/>
      <c r="R220" s="121"/>
    </row>
    <row r="221" spans="2:18" x14ac:dyDescent="0.45">
      <c r="B221" s="114" t="s">
        <v>698</v>
      </c>
      <c r="C221" s="103" t="s">
        <v>10</v>
      </c>
      <c r="D221" s="60" t="s">
        <v>709</v>
      </c>
      <c r="E221" s="104" t="s">
        <v>727</v>
      </c>
      <c r="F221" s="110" t="s">
        <v>99</v>
      </c>
      <c r="G221" s="115" t="s">
        <v>92</v>
      </c>
      <c r="H221" s="163" t="s">
        <v>35</v>
      </c>
      <c r="I221" s="105" t="s">
        <v>37</v>
      </c>
      <c r="J221" s="115" t="s">
        <v>101</v>
      </c>
      <c r="K221" s="94">
        <v>325</v>
      </c>
      <c r="L221" s="92">
        <v>159</v>
      </c>
      <c r="M221" s="172">
        <f t="shared" si="7"/>
        <v>0.51076923076923075</v>
      </c>
      <c r="O221" s="116"/>
      <c r="P221" s="121"/>
      <c r="Q221" s="121"/>
      <c r="R221" s="121"/>
    </row>
    <row r="222" spans="2:18" x14ac:dyDescent="0.45">
      <c r="B222" s="114" t="s">
        <v>698</v>
      </c>
      <c r="C222" s="103" t="s">
        <v>10</v>
      </c>
      <c r="D222" s="60" t="s">
        <v>709</v>
      </c>
      <c r="E222" s="104" t="s">
        <v>728</v>
      </c>
      <c r="F222" s="110" t="s">
        <v>105</v>
      </c>
      <c r="G222" s="115" t="s">
        <v>137</v>
      </c>
      <c r="H222" s="163" t="s">
        <v>35</v>
      </c>
      <c r="I222" s="105" t="s">
        <v>37</v>
      </c>
      <c r="J222" s="115" t="s">
        <v>101</v>
      </c>
      <c r="K222" s="94">
        <v>293</v>
      </c>
      <c r="L222" s="92">
        <v>141</v>
      </c>
      <c r="M222" s="172">
        <f t="shared" si="7"/>
        <v>0.51877133105802042</v>
      </c>
      <c r="O222" s="116"/>
      <c r="P222" s="121"/>
      <c r="Q222" s="121"/>
      <c r="R222" s="121"/>
    </row>
    <row r="223" spans="2:18" x14ac:dyDescent="0.45">
      <c r="B223" s="114" t="s">
        <v>698</v>
      </c>
      <c r="C223" s="103" t="s">
        <v>10</v>
      </c>
      <c r="D223" s="60" t="s">
        <v>709</v>
      </c>
      <c r="E223" s="104" t="s">
        <v>729</v>
      </c>
      <c r="F223" s="110" t="s">
        <v>114</v>
      </c>
      <c r="G223" s="115" t="s">
        <v>137</v>
      </c>
      <c r="H223" s="163" t="s">
        <v>35</v>
      </c>
      <c r="I223" s="105" t="s">
        <v>37</v>
      </c>
      <c r="J223" s="115" t="s">
        <v>101</v>
      </c>
      <c r="K223" s="94">
        <v>263</v>
      </c>
      <c r="L223" s="92">
        <v>130.5</v>
      </c>
      <c r="M223" s="172">
        <f t="shared" si="7"/>
        <v>0.50380228136882133</v>
      </c>
      <c r="O223" s="116"/>
      <c r="P223" s="121"/>
      <c r="Q223" s="121"/>
      <c r="R223" s="121"/>
    </row>
    <row r="224" spans="2:18" ht="14.65" thickBot="1" x14ac:dyDescent="0.5">
      <c r="B224" s="114" t="s">
        <v>698</v>
      </c>
      <c r="C224" s="103" t="s">
        <v>10</v>
      </c>
      <c r="D224" s="60" t="s">
        <v>709</v>
      </c>
      <c r="E224" s="104" t="s">
        <v>730</v>
      </c>
      <c r="F224" s="110" t="s">
        <v>115</v>
      </c>
      <c r="G224" s="115" t="s">
        <v>137</v>
      </c>
      <c r="H224" s="163" t="s">
        <v>35</v>
      </c>
      <c r="I224" s="105" t="s">
        <v>37</v>
      </c>
      <c r="J224" s="115" t="s">
        <v>101</v>
      </c>
      <c r="K224" s="94">
        <v>238</v>
      </c>
      <c r="L224" s="92">
        <v>115.5</v>
      </c>
      <c r="M224" s="172">
        <f t="shared" ref="M224:M255" si="8">(K224-L224)/K224*100%</f>
        <v>0.51470588235294112</v>
      </c>
      <c r="O224" s="116"/>
      <c r="P224" s="121"/>
      <c r="Q224" s="121"/>
      <c r="R224" s="121"/>
    </row>
    <row r="225" spans="2:18" x14ac:dyDescent="0.45">
      <c r="B225" s="114" t="s">
        <v>698</v>
      </c>
      <c r="C225" s="103" t="s">
        <v>10</v>
      </c>
      <c r="D225" s="60" t="s">
        <v>731</v>
      </c>
      <c r="E225" s="104" t="s">
        <v>732</v>
      </c>
      <c r="F225" s="110" t="s">
        <v>93</v>
      </c>
      <c r="G225" s="115" t="s">
        <v>137</v>
      </c>
      <c r="H225" s="163" t="s">
        <v>35</v>
      </c>
      <c r="I225" s="105" t="s">
        <v>36</v>
      </c>
      <c r="J225" s="115" t="s">
        <v>101</v>
      </c>
      <c r="K225" s="101">
        <v>215</v>
      </c>
      <c r="L225" s="92">
        <v>103.5</v>
      </c>
      <c r="M225" s="172">
        <f t="shared" si="8"/>
        <v>0.51860465116279075</v>
      </c>
      <c r="O225" s="124"/>
      <c r="P225" s="121"/>
      <c r="Q225" s="121"/>
      <c r="R225" s="121"/>
    </row>
    <row r="226" spans="2:18" x14ac:dyDescent="0.45">
      <c r="B226" s="114" t="s">
        <v>698</v>
      </c>
      <c r="C226" s="103" t="s">
        <v>10</v>
      </c>
      <c r="D226" s="60" t="s">
        <v>731</v>
      </c>
      <c r="E226" s="104" t="s">
        <v>733</v>
      </c>
      <c r="F226" s="104" t="s">
        <v>96</v>
      </c>
      <c r="G226" s="115" t="s">
        <v>137</v>
      </c>
      <c r="H226" s="163" t="s">
        <v>35</v>
      </c>
      <c r="I226" s="105" t="s">
        <v>36</v>
      </c>
      <c r="J226" s="115" t="s">
        <v>101</v>
      </c>
      <c r="K226" s="97">
        <v>195</v>
      </c>
      <c r="L226" s="92">
        <v>94.5</v>
      </c>
      <c r="M226" s="172">
        <f t="shared" si="8"/>
        <v>0.51538461538461533</v>
      </c>
      <c r="O226" s="124"/>
      <c r="P226" s="121"/>
      <c r="Q226" s="121"/>
      <c r="R226" s="121"/>
    </row>
    <row r="227" spans="2:18" x14ac:dyDescent="0.45">
      <c r="B227" s="114" t="s">
        <v>698</v>
      </c>
      <c r="C227" s="103" t="s">
        <v>10</v>
      </c>
      <c r="D227" s="60" t="s">
        <v>731</v>
      </c>
      <c r="E227" s="104" t="s">
        <v>734</v>
      </c>
      <c r="F227" s="104" t="s">
        <v>108</v>
      </c>
      <c r="G227" s="115" t="s">
        <v>137</v>
      </c>
      <c r="H227" s="163" t="s">
        <v>35</v>
      </c>
      <c r="I227" s="105" t="s">
        <v>36</v>
      </c>
      <c r="J227" s="115" t="s">
        <v>101</v>
      </c>
      <c r="K227" s="98">
        <v>178</v>
      </c>
      <c r="L227" s="92">
        <v>91.5</v>
      </c>
      <c r="M227" s="172">
        <f t="shared" si="8"/>
        <v>0.4859550561797753</v>
      </c>
      <c r="O227" s="124"/>
      <c r="P227" s="121"/>
      <c r="Q227" s="121"/>
      <c r="R227" s="121"/>
    </row>
    <row r="228" spans="2:18" x14ac:dyDescent="0.45">
      <c r="B228" s="114" t="s">
        <v>698</v>
      </c>
      <c r="C228" s="103" t="s">
        <v>10</v>
      </c>
      <c r="D228" s="60" t="s">
        <v>731</v>
      </c>
      <c r="E228" s="104" t="s">
        <v>735</v>
      </c>
      <c r="F228" s="110" t="s">
        <v>99</v>
      </c>
      <c r="G228" s="115" t="s">
        <v>92</v>
      </c>
      <c r="H228" s="163" t="s">
        <v>35</v>
      </c>
      <c r="I228" s="105" t="s">
        <v>37</v>
      </c>
      <c r="J228" s="115" t="s">
        <v>101</v>
      </c>
      <c r="K228" s="98">
        <v>230</v>
      </c>
      <c r="L228" s="92">
        <v>112.5</v>
      </c>
      <c r="M228" s="172">
        <f t="shared" si="8"/>
        <v>0.51086956521739135</v>
      </c>
      <c r="O228" s="124"/>
      <c r="P228" s="121"/>
      <c r="Q228" s="121"/>
      <c r="R228" s="121"/>
    </row>
    <row r="229" spans="2:18" x14ac:dyDescent="0.45">
      <c r="B229" s="114" t="s">
        <v>698</v>
      </c>
      <c r="C229" s="103" t="s">
        <v>10</v>
      </c>
      <c r="D229" s="60" t="s">
        <v>731</v>
      </c>
      <c r="E229" s="104" t="s">
        <v>736</v>
      </c>
      <c r="F229" s="110" t="s">
        <v>105</v>
      </c>
      <c r="G229" s="115" t="s">
        <v>137</v>
      </c>
      <c r="H229" s="163" t="s">
        <v>35</v>
      </c>
      <c r="I229" s="105" t="s">
        <v>37</v>
      </c>
      <c r="J229" s="115" t="s">
        <v>101</v>
      </c>
      <c r="K229" s="98">
        <v>213</v>
      </c>
      <c r="L229" s="92">
        <v>102</v>
      </c>
      <c r="M229" s="172">
        <f t="shared" si="8"/>
        <v>0.52112676056338025</v>
      </c>
      <c r="O229" s="124"/>
      <c r="P229" s="121"/>
      <c r="Q229" s="121"/>
      <c r="R229" s="121"/>
    </row>
    <row r="230" spans="2:18" x14ac:dyDescent="0.45">
      <c r="B230" s="114" t="s">
        <v>698</v>
      </c>
      <c r="C230" s="103" t="s">
        <v>10</v>
      </c>
      <c r="D230" s="60" t="s">
        <v>731</v>
      </c>
      <c r="E230" s="104" t="s">
        <v>737</v>
      </c>
      <c r="F230" s="110" t="s">
        <v>114</v>
      </c>
      <c r="G230" s="115" t="s">
        <v>137</v>
      </c>
      <c r="H230" s="163" t="s">
        <v>35</v>
      </c>
      <c r="I230" s="105" t="s">
        <v>37</v>
      </c>
      <c r="J230" s="115" t="s">
        <v>101</v>
      </c>
      <c r="K230" s="98">
        <v>193</v>
      </c>
      <c r="L230" s="92">
        <v>96</v>
      </c>
      <c r="M230" s="172">
        <f t="shared" si="8"/>
        <v>0.50259067357512954</v>
      </c>
      <c r="O230" s="124"/>
      <c r="P230" s="121"/>
      <c r="Q230" s="121"/>
      <c r="R230" s="121"/>
    </row>
    <row r="231" spans="2:18" ht="14.65" thickBot="1" x14ac:dyDescent="0.5">
      <c r="B231" s="114" t="s">
        <v>698</v>
      </c>
      <c r="C231" s="103" t="s">
        <v>10</v>
      </c>
      <c r="D231" s="60" t="s">
        <v>731</v>
      </c>
      <c r="E231" s="104" t="s">
        <v>738</v>
      </c>
      <c r="F231" s="110" t="s">
        <v>115</v>
      </c>
      <c r="G231" s="115" t="s">
        <v>137</v>
      </c>
      <c r="H231" s="163" t="s">
        <v>35</v>
      </c>
      <c r="I231" s="105" t="s">
        <v>37</v>
      </c>
      <c r="J231" s="115" t="s">
        <v>101</v>
      </c>
      <c r="K231" s="98">
        <v>175</v>
      </c>
      <c r="L231" s="92">
        <v>85.5</v>
      </c>
      <c r="M231" s="172">
        <f t="shared" si="8"/>
        <v>0.51142857142857145</v>
      </c>
      <c r="O231" s="124"/>
      <c r="P231" s="121"/>
      <c r="Q231" s="121"/>
      <c r="R231" s="121"/>
    </row>
    <row r="232" spans="2:18" x14ac:dyDescent="0.45">
      <c r="B232" s="114" t="s">
        <v>698</v>
      </c>
      <c r="C232" s="103" t="s">
        <v>10</v>
      </c>
      <c r="D232" s="60" t="s">
        <v>746</v>
      </c>
      <c r="E232" s="104" t="s">
        <v>739</v>
      </c>
      <c r="F232" s="110" t="s">
        <v>93</v>
      </c>
      <c r="G232" s="115" t="s">
        <v>137</v>
      </c>
      <c r="H232" s="163" t="s">
        <v>35</v>
      </c>
      <c r="I232" s="105" t="s">
        <v>36</v>
      </c>
      <c r="J232" s="115" t="s">
        <v>101</v>
      </c>
      <c r="K232" s="100">
        <v>450</v>
      </c>
      <c r="L232" s="92">
        <v>219</v>
      </c>
      <c r="M232" s="172">
        <f t="shared" si="8"/>
        <v>0.51333333333333331</v>
      </c>
      <c r="O232" s="116"/>
      <c r="P232" s="121"/>
      <c r="Q232" s="121"/>
      <c r="R232" s="121"/>
    </row>
    <row r="233" spans="2:18" x14ac:dyDescent="0.45">
      <c r="B233" s="114" t="s">
        <v>698</v>
      </c>
      <c r="C233" s="103" t="s">
        <v>10</v>
      </c>
      <c r="D233" s="60" t="s">
        <v>746</v>
      </c>
      <c r="E233" s="104" t="s">
        <v>740</v>
      </c>
      <c r="F233" s="104" t="s">
        <v>96</v>
      </c>
      <c r="G233" s="115" t="s">
        <v>137</v>
      </c>
      <c r="H233" s="163" t="s">
        <v>35</v>
      </c>
      <c r="I233" s="105" t="s">
        <v>36</v>
      </c>
      <c r="J233" s="115" t="s">
        <v>101</v>
      </c>
      <c r="K233" s="94">
        <v>418</v>
      </c>
      <c r="L233" s="92">
        <v>204</v>
      </c>
      <c r="M233" s="172">
        <f t="shared" si="8"/>
        <v>0.51196172248803828</v>
      </c>
      <c r="O233" s="116"/>
      <c r="P233" s="121"/>
      <c r="Q233" s="121"/>
      <c r="R233" s="121"/>
    </row>
    <row r="234" spans="2:18" x14ac:dyDescent="0.45">
      <c r="B234" s="114" t="s">
        <v>698</v>
      </c>
      <c r="C234" s="103" t="s">
        <v>10</v>
      </c>
      <c r="D234" s="60" t="s">
        <v>746</v>
      </c>
      <c r="E234" s="104" t="s">
        <v>741</v>
      </c>
      <c r="F234" s="104" t="s">
        <v>108</v>
      </c>
      <c r="G234" s="115" t="s">
        <v>137</v>
      </c>
      <c r="H234" s="163" t="s">
        <v>35</v>
      </c>
      <c r="I234" s="105" t="s">
        <v>36</v>
      </c>
      <c r="J234" s="115" t="s">
        <v>101</v>
      </c>
      <c r="K234" s="94">
        <v>390</v>
      </c>
      <c r="L234" s="92">
        <v>198</v>
      </c>
      <c r="M234" s="172">
        <f t="shared" si="8"/>
        <v>0.49230769230769234</v>
      </c>
      <c r="O234" s="116"/>
      <c r="P234" s="121"/>
      <c r="Q234" s="121"/>
      <c r="R234" s="121"/>
    </row>
    <row r="235" spans="2:18" x14ac:dyDescent="0.45">
      <c r="B235" s="114" t="s">
        <v>698</v>
      </c>
      <c r="C235" s="103" t="s">
        <v>10</v>
      </c>
      <c r="D235" s="60" t="s">
        <v>746</v>
      </c>
      <c r="E235" s="104" t="s">
        <v>742</v>
      </c>
      <c r="F235" s="110" t="s">
        <v>99</v>
      </c>
      <c r="G235" s="115" t="s">
        <v>92</v>
      </c>
      <c r="H235" s="163" t="s">
        <v>35</v>
      </c>
      <c r="I235" s="105" t="s">
        <v>37</v>
      </c>
      <c r="J235" s="115" t="s">
        <v>101</v>
      </c>
      <c r="K235" s="94">
        <v>473</v>
      </c>
      <c r="L235" s="92">
        <v>231</v>
      </c>
      <c r="M235" s="172">
        <f t="shared" si="8"/>
        <v>0.51162790697674421</v>
      </c>
      <c r="O235" s="116"/>
      <c r="P235" s="121"/>
      <c r="Q235" s="121"/>
      <c r="R235" s="121"/>
    </row>
    <row r="236" spans="2:18" x14ac:dyDescent="0.45">
      <c r="B236" s="114" t="s">
        <v>698</v>
      </c>
      <c r="C236" s="103" t="s">
        <v>10</v>
      </c>
      <c r="D236" s="60" t="s">
        <v>746</v>
      </c>
      <c r="E236" s="104" t="s">
        <v>743</v>
      </c>
      <c r="F236" s="110" t="s">
        <v>105</v>
      </c>
      <c r="G236" s="115" t="s">
        <v>137</v>
      </c>
      <c r="H236" s="163" t="s">
        <v>35</v>
      </c>
      <c r="I236" s="105" t="s">
        <v>37</v>
      </c>
      <c r="J236" s="115" t="s">
        <v>101</v>
      </c>
      <c r="K236" s="94">
        <v>443</v>
      </c>
      <c r="L236" s="92">
        <v>216</v>
      </c>
      <c r="M236" s="172">
        <f t="shared" si="8"/>
        <v>0.51241534988713322</v>
      </c>
      <c r="O236" s="116"/>
      <c r="P236" s="121"/>
      <c r="Q236" s="121"/>
      <c r="R236" s="121"/>
    </row>
    <row r="237" spans="2:18" x14ac:dyDescent="0.45">
      <c r="B237" s="114" t="s">
        <v>698</v>
      </c>
      <c r="C237" s="103" t="s">
        <v>10</v>
      </c>
      <c r="D237" s="60" t="s">
        <v>746</v>
      </c>
      <c r="E237" s="104" t="s">
        <v>744</v>
      </c>
      <c r="F237" s="110" t="s">
        <v>114</v>
      </c>
      <c r="G237" s="115" t="s">
        <v>137</v>
      </c>
      <c r="H237" s="163" t="s">
        <v>35</v>
      </c>
      <c r="I237" s="105" t="s">
        <v>37</v>
      </c>
      <c r="J237" s="115" t="s">
        <v>101</v>
      </c>
      <c r="K237" s="94">
        <v>433</v>
      </c>
      <c r="L237" s="92">
        <v>216</v>
      </c>
      <c r="M237" s="172">
        <f t="shared" si="8"/>
        <v>0.50115473441108549</v>
      </c>
      <c r="O237" s="116"/>
      <c r="P237" s="121"/>
      <c r="Q237" s="121"/>
      <c r="R237" s="121"/>
    </row>
    <row r="238" spans="2:18" ht="14.65" thickBot="1" x14ac:dyDescent="0.5">
      <c r="B238" s="114" t="s">
        <v>698</v>
      </c>
      <c r="C238" s="103" t="s">
        <v>10</v>
      </c>
      <c r="D238" s="60" t="s">
        <v>746</v>
      </c>
      <c r="E238" s="107" t="s">
        <v>745</v>
      </c>
      <c r="F238" s="110" t="s">
        <v>115</v>
      </c>
      <c r="G238" s="115" t="s">
        <v>137</v>
      </c>
      <c r="H238" s="163" t="s">
        <v>35</v>
      </c>
      <c r="I238" s="105" t="s">
        <v>37</v>
      </c>
      <c r="J238" s="115" t="s">
        <v>101</v>
      </c>
      <c r="K238" s="94">
        <v>390</v>
      </c>
      <c r="L238" s="92">
        <v>190.5</v>
      </c>
      <c r="M238" s="172">
        <f t="shared" si="8"/>
        <v>0.5115384615384615</v>
      </c>
      <c r="O238" s="116"/>
      <c r="P238" s="121"/>
      <c r="Q238" s="121"/>
      <c r="R238" s="121"/>
    </row>
    <row r="239" spans="2:18" x14ac:dyDescent="0.45">
      <c r="B239" s="114" t="s">
        <v>698</v>
      </c>
      <c r="C239" s="103" t="s">
        <v>10</v>
      </c>
      <c r="D239" s="60" t="s">
        <v>747</v>
      </c>
      <c r="E239" s="104" t="s">
        <v>748</v>
      </c>
      <c r="F239" s="110" t="s">
        <v>93</v>
      </c>
      <c r="G239" s="115" t="s">
        <v>137</v>
      </c>
      <c r="H239" s="163" t="s">
        <v>35</v>
      </c>
      <c r="I239" s="105" t="s">
        <v>36</v>
      </c>
      <c r="J239" s="115" t="s">
        <v>101</v>
      </c>
      <c r="K239" s="102">
        <v>643</v>
      </c>
      <c r="L239" s="92">
        <v>301.5</v>
      </c>
      <c r="M239" s="172">
        <f t="shared" si="8"/>
        <v>0.53110419906687401</v>
      </c>
      <c r="O239" s="117"/>
      <c r="P239" s="121"/>
      <c r="Q239" s="121"/>
      <c r="R239" s="121"/>
    </row>
    <row r="240" spans="2:18" x14ac:dyDescent="0.45">
      <c r="B240" s="114" t="s">
        <v>698</v>
      </c>
      <c r="C240" s="103" t="s">
        <v>10</v>
      </c>
      <c r="D240" s="60" t="s">
        <v>747</v>
      </c>
      <c r="E240" s="104" t="s">
        <v>749</v>
      </c>
      <c r="F240" s="104" t="s">
        <v>96</v>
      </c>
      <c r="G240" s="115" t="s">
        <v>137</v>
      </c>
      <c r="H240" s="163" t="s">
        <v>35</v>
      </c>
      <c r="I240" s="105" t="s">
        <v>36</v>
      </c>
      <c r="J240" s="115" t="s">
        <v>101</v>
      </c>
      <c r="K240" s="92">
        <v>578</v>
      </c>
      <c r="L240" s="92">
        <v>273</v>
      </c>
      <c r="M240" s="172">
        <f t="shared" si="8"/>
        <v>0.52768166089965396</v>
      </c>
      <c r="O240" s="117"/>
      <c r="P240" s="121"/>
      <c r="Q240" s="121"/>
      <c r="R240" s="121"/>
    </row>
    <row r="241" spans="2:18" x14ac:dyDescent="0.45">
      <c r="B241" s="114" t="s">
        <v>698</v>
      </c>
      <c r="C241" s="103" t="s">
        <v>10</v>
      </c>
      <c r="D241" s="60" t="s">
        <v>747</v>
      </c>
      <c r="E241" s="104" t="s">
        <v>750</v>
      </c>
      <c r="F241" s="104" t="s">
        <v>108</v>
      </c>
      <c r="G241" s="115" t="s">
        <v>137</v>
      </c>
      <c r="H241" s="163" t="s">
        <v>35</v>
      </c>
      <c r="I241" s="105" t="s">
        <v>36</v>
      </c>
      <c r="J241" s="115" t="s">
        <v>101</v>
      </c>
      <c r="K241" s="92">
        <v>515</v>
      </c>
      <c r="L241" s="92">
        <v>262.5</v>
      </c>
      <c r="M241" s="172">
        <f t="shared" si="8"/>
        <v>0.49029126213592233</v>
      </c>
      <c r="O241" s="117"/>
      <c r="P241" s="121"/>
      <c r="Q241" s="121"/>
      <c r="R241" s="121"/>
    </row>
    <row r="242" spans="2:18" x14ac:dyDescent="0.45">
      <c r="B242" s="114" t="s">
        <v>698</v>
      </c>
      <c r="C242" s="103" t="s">
        <v>10</v>
      </c>
      <c r="D242" s="60" t="s">
        <v>747</v>
      </c>
      <c r="E242" s="104" t="s">
        <v>751</v>
      </c>
      <c r="F242" s="110" t="s">
        <v>99</v>
      </c>
      <c r="G242" s="115" t="s">
        <v>92</v>
      </c>
      <c r="H242" s="163" t="s">
        <v>35</v>
      </c>
      <c r="I242" s="105" t="s">
        <v>37</v>
      </c>
      <c r="J242" s="115" t="s">
        <v>101</v>
      </c>
      <c r="K242" s="92">
        <v>665</v>
      </c>
      <c r="L242" s="92">
        <v>312</v>
      </c>
      <c r="M242" s="172">
        <f t="shared" si="8"/>
        <v>0.53082706766917298</v>
      </c>
      <c r="O242" s="117"/>
      <c r="P242" s="121"/>
      <c r="Q242" s="121"/>
      <c r="R242" s="121"/>
    </row>
    <row r="243" spans="2:18" x14ac:dyDescent="0.45">
      <c r="B243" s="114" t="s">
        <v>698</v>
      </c>
      <c r="C243" s="103" t="s">
        <v>10</v>
      </c>
      <c r="D243" s="60" t="s">
        <v>747</v>
      </c>
      <c r="E243" s="104" t="s">
        <v>752</v>
      </c>
      <c r="F243" s="110" t="s">
        <v>105</v>
      </c>
      <c r="G243" s="115" t="s">
        <v>137</v>
      </c>
      <c r="H243" s="163" t="s">
        <v>35</v>
      </c>
      <c r="I243" s="105" t="s">
        <v>37</v>
      </c>
      <c r="J243" s="115" t="s">
        <v>101</v>
      </c>
      <c r="K243" s="92">
        <v>625</v>
      </c>
      <c r="L243" s="92">
        <v>295.5</v>
      </c>
      <c r="M243" s="172">
        <f t="shared" si="8"/>
        <v>0.5272</v>
      </c>
      <c r="O243" s="117"/>
      <c r="P243" s="121"/>
      <c r="Q243" s="121"/>
      <c r="R243" s="121"/>
    </row>
    <row r="244" spans="2:18" x14ac:dyDescent="0.45">
      <c r="B244" s="114" t="s">
        <v>698</v>
      </c>
      <c r="C244" s="103" t="s">
        <v>10</v>
      </c>
      <c r="D244" s="60" t="s">
        <v>747</v>
      </c>
      <c r="E244" s="104" t="s">
        <v>753</v>
      </c>
      <c r="F244" s="110" t="s">
        <v>114</v>
      </c>
      <c r="G244" s="115" t="s">
        <v>137</v>
      </c>
      <c r="H244" s="163" t="s">
        <v>35</v>
      </c>
      <c r="I244" s="105" t="s">
        <v>37</v>
      </c>
      <c r="J244" s="115" t="s">
        <v>101</v>
      </c>
      <c r="K244" s="92">
        <v>595</v>
      </c>
      <c r="L244" s="92">
        <v>285</v>
      </c>
      <c r="M244" s="172">
        <f t="shared" si="8"/>
        <v>0.52100840336134457</v>
      </c>
      <c r="O244" s="117"/>
      <c r="P244" s="121"/>
      <c r="Q244" s="121"/>
      <c r="R244" s="121"/>
    </row>
    <row r="245" spans="2:18" ht="14.65" thickBot="1" x14ac:dyDescent="0.5">
      <c r="B245" s="114" t="s">
        <v>698</v>
      </c>
      <c r="C245" s="103" t="s">
        <v>10</v>
      </c>
      <c r="D245" s="60" t="s">
        <v>747</v>
      </c>
      <c r="E245" s="107" t="s">
        <v>754</v>
      </c>
      <c r="F245" s="110" t="s">
        <v>115</v>
      </c>
      <c r="G245" s="115" t="s">
        <v>137</v>
      </c>
      <c r="H245" s="163" t="s">
        <v>35</v>
      </c>
      <c r="I245" s="105" t="s">
        <v>37</v>
      </c>
      <c r="J245" s="115" t="s">
        <v>101</v>
      </c>
      <c r="K245" s="92">
        <v>543</v>
      </c>
      <c r="L245" s="92">
        <v>255</v>
      </c>
      <c r="M245" s="172">
        <f t="shared" si="8"/>
        <v>0.53038674033149169</v>
      </c>
      <c r="O245" s="117"/>
      <c r="P245" s="121"/>
      <c r="Q245" s="121"/>
      <c r="R245" s="121"/>
    </row>
    <row r="246" spans="2:18" x14ac:dyDescent="0.45">
      <c r="B246" s="114" t="s">
        <v>698</v>
      </c>
      <c r="C246" s="103" t="s">
        <v>10</v>
      </c>
      <c r="D246" s="60" t="s">
        <v>755</v>
      </c>
      <c r="E246" s="104" t="s">
        <v>756</v>
      </c>
      <c r="F246" s="110" t="s">
        <v>93</v>
      </c>
      <c r="G246" s="115" t="s">
        <v>137</v>
      </c>
      <c r="H246" s="163" t="s">
        <v>35</v>
      </c>
      <c r="I246" s="105" t="s">
        <v>36</v>
      </c>
      <c r="J246" s="115" t="s">
        <v>101</v>
      </c>
      <c r="K246" s="100">
        <v>1690</v>
      </c>
      <c r="L246" s="92">
        <v>826.5</v>
      </c>
      <c r="M246" s="172">
        <f t="shared" si="8"/>
        <v>0.51094674556213016</v>
      </c>
      <c r="O246" s="116"/>
      <c r="P246" s="121"/>
      <c r="Q246" s="121"/>
      <c r="R246" s="121"/>
    </row>
    <row r="247" spans="2:18" x14ac:dyDescent="0.45">
      <c r="B247" s="114" t="s">
        <v>698</v>
      </c>
      <c r="C247" s="103" t="s">
        <v>10</v>
      </c>
      <c r="D247" s="60" t="s">
        <v>755</v>
      </c>
      <c r="E247" s="104" t="s">
        <v>757</v>
      </c>
      <c r="F247" s="104" t="s">
        <v>96</v>
      </c>
      <c r="G247" s="115" t="s">
        <v>137</v>
      </c>
      <c r="H247" s="163" t="s">
        <v>35</v>
      </c>
      <c r="I247" s="105" t="s">
        <v>36</v>
      </c>
      <c r="J247" s="115" t="s">
        <v>101</v>
      </c>
      <c r="K247" s="94">
        <v>1490</v>
      </c>
      <c r="L247" s="92">
        <v>721.5</v>
      </c>
      <c r="M247" s="172">
        <f t="shared" si="8"/>
        <v>0.51577181208053691</v>
      </c>
      <c r="O247" s="116"/>
      <c r="P247" s="121"/>
      <c r="Q247" s="121"/>
      <c r="R247" s="121"/>
    </row>
    <row r="248" spans="2:18" x14ac:dyDescent="0.45">
      <c r="B248" s="114" t="s">
        <v>698</v>
      </c>
      <c r="C248" s="103" t="s">
        <v>10</v>
      </c>
      <c r="D248" s="60" t="s">
        <v>755</v>
      </c>
      <c r="E248" s="104" t="s">
        <v>758</v>
      </c>
      <c r="F248" s="104" t="s">
        <v>108</v>
      </c>
      <c r="G248" s="115" t="s">
        <v>137</v>
      </c>
      <c r="H248" s="163" t="s">
        <v>35</v>
      </c>
      <c r="I248" s="105" t="s">
        <v>36</v>
      </c>
      <c r="J248" s="115" t="s">
        <v>101</v>
      </c>
      <c r="K248" s="94">
        <v>1348</v>
      </c>
      <c r="L248" s="92">
        <v>691.5</v>
      </c>
      <c r="M248" s="172">
        <f t="shared" si="8"/>
        <v>0.48701780415430268</v>
      </c>
      <c r="O248" s="116"/>
      <c r="P248" s="121"/>
      <c r="Q248" s="121"/>
      <c r="R248" s="121"/>
    </row>
    <row r="249" spans="2:18" x14ac:dyDescent="0.45">
      <c r="B249" s="114" t="s">
        <v>698</v>
      </c>
      <c r="C249" s="103" t="s">
        <v>10</v>
      </c>
      <c r="D249" s="60" t="s">
        <v>755</v>
      </c>
      <c r="E249" s="104" t="s">
        <v>759</v>
      </c>
      <c r="F249" s="110" t="s">
        <v>99</v>
      </c>
      <c r="G249" s="115" t="s">
        <v>92</v>
      </c>
      <c r="H249" s="163" t="s">
        <v>35</v>
      </c>
      <c r="I249" s="105" t="s">
        <v>37</v>
      </c>
      <c r="J249" s="115" t="s">
        <v>101</v>
      </c>
      <c r="K249" s="94">
        <v>1880</v>
      </c>
      <c r="L249" s="92">
        <v>919.5</v>
      </c>
      <c r="M249" s="172">
        <f t="shared" si="8"/>
        <v>0.51090425531914896</v>
      </c>
      <c r="O249" s="116"/>
      <c r="P249" s="121"/>
      <c r="Q249" s="121"/>
      <c r="R249" s="121"/>
    </row>
    <row r="250" spans="2:18" x14ac:dyDescent="0.45">
      <c r="B250" s="114" t="s">
        <v>698</v>
      </c>
      <c r="C250" s="103" t="s">
        <v>10</v>
      </c>
      <c r="D250" s="60" t="s">
        <v>755</v>
      </c>
      <c r="E250" s="104" t="s">
        <v>760</v>
      </c>
      <c r="F250" s="110" t="s">
        <v>105</v>
      </c>
      <c r="G250" s="115" t="s">
        <v>137</v>
      </c>
      <c r="H250" s="163" t="s">
        <v>35</v>
      </c>
      <c r="I250" s="105" t="s">
        <v>37</v>
      </c>
      <c r="J250" s="115" t="s">
        <v>101</v>
      </c>
      <c r="K250" s="94">
        <v>1655</v>
      </c>
      <c r="L250" s="92">
        <v>799.5</v>
      </c>
      <c r="M250" s="172">
        <f t="shared" si="8"/>
        <v>0.5169184290030211</v>
      </c>
      <c r="O250" s="116"/>
      <c r="P250" s="121"/>
      <c r="Q250" s="121"/>
      <c r="R250" s="121"/>
    </row>
    <row r="251" spans="2:18" x14ac:dyDescent="0.45">
      <c r="B251" s="114" t="s">
        <v>698</v>
      </c>
      <c r="C251" s="103" t="s">
        <v>10</v>
      </c>
      <c r="D251" s="60" t="s">
        <v>755</v>
      </c>
      <c r="E251" s="104" t="s">
        <v>761</v>
      </c>
      <c r="F251" s="110" t="s">
        <v>114</v>
      </c>
      <c r="G251" s="115" t="s">
        <v>137</v>
      </c>
      <c r="H251" s="163" t="s">
        <v>35</v>
      </c>
      <c r="I251" s="105" t="s">
        <v>37</v>
      </c>
      <c r="J251" s="115" t="s">
        <v>101</v>
      </c>
      <c r="K251" s="94">
        <v>1515</v>
      </c>
      <c r="L251" s="92">
        <v>757.5</v>
      </c>
      <c r="M251" s="172">
        <f t="shared" si="8"/>
        <v>0.5</v>
      </c>
      <c r="O251" s="116"/>
      <c r="P251" s="121"/>
      <c r="Q251" s="121"/>
      <c r="R251" s="121"/>
    </row>
    <row r="252" spans="2:18" ht="14.65" thickBot="1" x14ac:dyDescent="0.5">
      <c r="B252" s="114" t="s">
        <v>698</v>
      </c>
      <c r="C252" s="103" t="s">
        <v>10</v>
      </c>
      <c r="D252" s="60" t="s">
        <v>755</v>
      </c>
      <c r="E252" s="104" t="s">
        <v>762</v>
      </c>
      <c r="F252" s="110" t="s">
        <v>115</v>
      </c>
      <c r="G252" s="115" t="s">
        <v>137</v>
      </c>
      <c r="H252" s="163" t="s">
        <v>35</v>
      </c>
      <c r="I252" s="105" t="s">
        <v>37</v>
      </c>
      <c r="J252" s="115" t="s">
        <v>101</v>
      </c>
      <c r="K252" s="94">
        <v>1373</v>
      </c>
      <c r="L252" s="92">
        <v>670.5</v>
      </c>
      <c r="M252" s="172">
        <f t="shared" si="8"/>
        <v>0.51165331391114344</v>
      </c>
      <c r="O252" s="116"/>
      <c r="P252" s="121"/>
      <c r="Q252" s="121"/>
      <c r="R252" s="121"/>
    </row>
    <row r="253" spans="2:18" x14ac:dyDescent="0.45">
      <c r="B253" s="114" t="s">
        <v>698</v>
      </c>
      <c r="C253" s="103" t="s">
        <v>10</v>
      </c>
      <c r="D253" s="60" t="s">
        <v>763</v>
      </c>
      <c r="E253" s="104" t="s">
        <v>764</v>
      </c>
      <c r="F253" s="110" t="s">
        <v>93</v>
      </c>
      <c r="G253" s="115" t="s">
        <v>137</v>
      </c>
      <c r="H253" s="163" t="s">
        <v>35</v>
      </c>
      <c r="I253" s="105" t="s">
        <v>36</v>
      </c>
      <c r="J253" s="115" t="s">
        <v>101</v>
      </c>
      <c r="K253" s="100">
        <v>2080</v>
      </c>
      <c r="L253" s="92">
        <v>1017</v>
      </c>
      <c r="M253" s="172">
        <f t="shared" si="8"/>
        <v>0.51105769230769227</v>
      </c>
      <c r="O253" s="116"/>
      <c r="P253" s="121"/>
      <c r="Q253" s="121"/>
      <c r="R253" s="121"/>
    </row>
    <row r="254" spans="2:18" x14ac:dyDescent="0.45">
      <c r="B254" s="114" t="s">
        <v>698</v>
      </c>
      <c r="C254" s="103" t="s">
        <v>10</v>
      </c>
      <c r="D254" s="60" t="s">
        <v>763</v>
      </c>
      <c r="E254" s="104" t="s">
        <v>765</v>
      </c>
      <c r="F254" s="104" t="s">
        <v>96</v>
      </c>
      <c r="G254" s="115" t="s">
        <v>137</v>
      </c>
      <c r="H254" s="163" t="s">
        <v>35</v>
      </c>
      <c r="I254" s="105" t="s">
        <v>36</v>
      </c>
      <c r="J254" s="115" t="s">
        <v>101</v>
      </c>
      <c r="K254" s="94">
        <v>1820</v>
      </c>
      <c r="L254" s="92">
        <v>879</v>
      </c>
      <c r="M254" s="172">
        <f t="shared" si="8"/>
        <v>0.51703296703296708</v>
      </c>
      <c r="O254" s="116"/>
      <c r="P254" s="121"/>
      <c r="Q254" s="121"/>
      <c r="R254" s="121"/>
    </row>
    <row r="255" spans="2:18" x14ac:dyDescent="0.45">
      <c r="B255" s="114" t="s">
        <v>698</v>
      </c>
      <c r="C255" s="103" t="s">
        <v>10</v>
      </c>
      <c r="D255" s="60" t="s">
        <v>763</v>
      </c>
      <c r="E255" s="104" t="s">
        <v>766</v>
      </c>
      <c r="F255" s="104" t="s">
        <v>108</v>
      </c>
      <c r="G255" s="115" t="s">
        <v>137</v>
      </c>
      <c r="H255" s="163" t="s">
        <v>35</v>
      </c>
      <c r="I255" s="105" t="s">
        <v>36</v>
      </c>
      <c r="J255" s="115" t="s">
        <v>101</v>
      </c>
      <c r="K255" s="94">
        <v>1638</v>
      </c>
      <c r="L255" s="92">
        <v>840</v>
      </c>
      <c r="M255" s="172">
        <f t="shared" si="8"/>
        <v>0.48717948717948717</v>
      </c>
      <c r="O255" s="116"/>
      <c r="P255" s="121"/>
      <c r="Q255" s="121"/>
      <c r="R255" s="121"/>
    </row>
    <row r="256" spans="2:18" x14ac:dyDescent="0.45">
      <c r="B256" s="114" t="s">
        <v>698</v>
      </c>
      <c r="C256" s="103" t="s">
        <v>10</v>
      </c>
      <c r="D256" s="60" t="s">
        <v>763</v>
      </c>
      <c r="E256" s="104" t="s">
        <v>767</v>
      </c>
      <c r="F256" s="110" t="s">
        <v>99</v>
      </c>
      <c r="G256" s="115" t="s">
        <v>92</v>
      </c>
      <c r="H256" s="163" t="s">
        <v>35</v>
      </c>
      <c r="I256" s="105" t="s">
        <v>37</v>
      </c>
      <c r="J256" s="115" t="s">
        <v>101</v>
      </c>
      <c r="K256" s="94">
        <v>2300</v>
      </c>
      <c r="L256" s="92">
        <v>1125</v>
      </c>
      <c r="M256" s="172">
        <f t="shared" ref="M256:M259" si="9">(K256-L256)/K256*100%</f>
        <v>0.51086956521739135</v>
      </c>
      <c r="O256" s="116"/>
      <c r="P256" s="121"/>
      <c r="Q256" s="121"/>
      <c r="R256" s="121"/>
    </row>
    <row r="257" spans="1:18" x14ac:dyDescent="0.45">
      <c r="B257" s="114" t="s">
        <v>698</v>
      </c>
      <c r="C257" s="103" t="s">
        <v>10</v>
      </c>
      <c r="D257" s="60" t="s">
        <v>763</v>
      </c>
      <c r="E257" s="104" t="s">
        <v>768</v>
      </c>
      <c r="F257" s="110" t="s">
        <v>105</v>
      </c>
      <c r="G257" s="115" t="s">
        <v>137</v>
      </c>
      <c r="H257" s="163" t="s">
        <v>35</v>
      </c>
      <c r="I257" s="105" t="s">
        <v>37</v>
      </c>
      <c r="J257" s="115" t="s">
        <v>101</v>
      </c>
      <c r="K257" s="94">
        <v>2038</v>
      </c>
      <c r="L257" s="92">
        <v>982.5</v>
      </c>
      <c r="M257" s="172">
        <f t="shared" si="9"/>
        <v>0.51790971540726205</v>
      </c>
      <c r="O257" s="116"/>
      <c r="P257" s="121"/>
      <c r="Q257" s="121"/>
      <c r="R257" s="121"/>
    </row>
    <row r="258" spans="1:18" x14ac:dyDescent="0.45">
      <c r="B258" s="114" t="s">
        <v>698</v>
      </c>
      <c r="C258" s="103" t="s">
        <v>10</v>
      </c>
      <c r="D258" s="60" t="s">
        <v>763</v>
      </c>
      <c r="E258" s="104" t="s">
        <v>769</v>
      </c>
      <c r="F258" s="110" t="s">
        <v>114</v>
      </c>
      <c r="G258" s="115" t="s">
        <v>137</v>
      </c>
      <c r="H258" s="163" t="s">
        <v>35</v>
      </c>
      <c r="I258" s="105" t="s">
        <v>37</v>
      </c>
      <c r="J258" s="115" t="s">
        <v>101</v>
      </c>
      <c r="K258" s="92">
        <v>1815</v>
      </c>
      <c r="L258" s="92">
        <v>906</v>
      </c>
      <c r="M258" s="172">
        <f t="shared" si="9"/>
        <v>0.50082644628099171</v>
      </c>
      <c r="O258" s="117"/>
      <c r="P258" s="121"/>
      <c r="Q258" s="121"/>
      <c r="R258" s="121"/>
    </row>
    <row r="259" spans="1:18" x14ac:dyDescent="0.45">
      <c r="B259" s="114" t="s">
        <v>698</v>
      </c>
      <c r="C259" s="103" t="s">
        <v>10</v>
      </c>
      <c r="D259" s="60" t="s">
        <v>763</v>
      </c>
      <c r="E259" s="104" t="s">
        <v>770</v>
      </c>
      <c r="F259" s="110" t="s">
        <v>115</v>
      </c>
      <c r="G259" s="115" t="s">
        <v>137</v>
      </c>
      <c r="H259" s="163" t="s">
        <v>35</v>
      </c>
      <c r="I259" s="105" t="s">
        <v>37</v>
      </c>
      <c r="J259" s="115" t="s">
        <v>101</v>
      </c>
      <c r="K259" s="92">
        <v>1628</v>
      </c>
      <c r="L259" s="92">
        <v>796.5</v>
      </c>
      <c r="M259" s="172">
        <f t="shared" si="9"/>
        <v>0.51074938574938578</v>
      </c>
      <c r="O259" s="117"/>
      <c r="P259" s="121"/>
      <c r="Q259" s="121"/>
      <c r="R259" s="121"/>
    </row>
    <row r="262" spans="1:18" x14ac:dyDescent="0.45">
      <c r="A262" s="175"/>
      <c r="B262" s="175"/>
      <c r="C262" s="176"/>
      <c r="D262" s="175"/>
      <c r="E262" s="175"/>
      <c r="F262" s="176"/>
      <c r="G262" s="176"/>
      <c r="H262" s="177"/>
      <c r="I262" s="176"/>
      <c r="J262" s="176"/>
      <c r="K262" s="178"/>
      <c r="L262" s="178"/>
      <c r="M262" s="179"/>
    </row>
    <row r="263" spans="1:18" x14ac:dyDescent="0.45">
      <c r="A263" s="175"/>
      <c r="B263" s="175"/>
      <c r="C263" s="176"/>
      <c r="D263" s="175"/>
      <c r="E263" s="175"/>
      <c r="F263" s="176"/>
      <c r="G263" s="176"/>
      <c r="H263" s="177"/>
      <c r="I263" s="176"/>
      <c r="J263" s="176"/>
      <c r="K263" s="178"/>
      <c r="L263" s="178"/>
      <c r="M263" s="179"/>
    </row>
    <row r="264" spans="1:18" x14ac:dyDescent="0.45">
      <c r="A264" s="175"/>
      <c r="B264" s="175"/>
      <c r="C264" s="176"/>
      <c r="D264" s="175"/>
      <c r="E264" s="175"/>
      <c r="F264" s="176"/>
      <c r="G264" s="176"/>
      <c r="H264" s="177"/>
      <c r="I264" s="176"/>
      <c r="J264" s="176"/>
      <c r="K264" s="178"/>
      <c r="L264" s="178"/>
      <c r="M264" s="179"/>
    </row>
    <row r="265" spans="1:18" x14ac:dyDescent="0.45">
      <c r="A265" s="175"/>
      <c r="B265" s="175"/>
      <c r="C265" s="176"/>
      <c r="D265" s="175"/>
      <c r="E265" s="175"/>
      <c r="F265" s="176"/>
      <c r="G265" s="176"/>
      <c r="H265" s="177"/>
      <c r="I265" s="176"/>
      <c r="J265" s="176"/>
      <c r="K265" s="178"/>
      <c r="L265" s="178"/>
      <c r="M265" s="179"/>
    </row>
    <row r="266" spans="1:18" x14ac:dyDescent="0.45">
      <c r="A266" s="175"/>
      <c r="B266" s="175"/>
      <c r="C266" s="175"/>
      <c r="D266" s="175"/>
      <c r="E266" s="175"/>
      <c r="F266" s="175"/>
      <c r="G266" s="175"/>
      <c r="H266" s="175"/>
      <c r="I266" s="175"/>
      <c r="J266" s="175"/>
      <c r="K266" s="175"/>
      <c r="L266" s="175"/>
      <c r="M266" s="176"/>
    </row>
    <row r="267" spans="1:18" x14ac:dyDescent="0.45">
      <c r="A267" s="175"/>
      <c r="B267" s="175"/>
      <c r="C267" s="176"/>
      <c r="D267" s="175"/>
      <c r="E267" s="175"/>
      <c r="F267" s="176"/>
      <c r="G267" s="176"/>
      <c r="H267" s="177"/>
      <c r="I267" s="176"/>
      <c r="J267" s="176"/>
      <c r="K267" s="178"/>
      <c r="L267" s="178"/>
      <c r="M267" s="179"/>
    </row>
    <row r="268" spans="1:18" x14ac:dyDescent="0.45">
      <c r="A268" s="175"/>
      <c r="B268" s="175"/>
      <c r="C268" s="176"/>
      <c r="D268" s="175"/>
      <c r="E268" s="175"/>
      <c r="F268" s="176"/>
      <c r="G268" s="176"/>
      <c r="H268" s="177"/>
      <c r="I268" s="176"/>
      <c r="J268" s="176"/>
      <c r="K268" s="178"/>
      <c r="L268" s="178"/>
      <c r="M268" s="179"/>
    </row>
    <row r="269" spans="1:18" x14ac:dyDescent="0.45">
      <c r="A269" s="175"/>
      <c r="B269" s="175"/>
      <c r="C269" s="176"/>
      <c r="D269" s="175"/>
      <c r="E269" s="175"/>
      <c r="F269" s="176"/>
      <c r="G269" s="176"/>
      <c r="H269" s="177"/>
      <c r="I269" s="176"/>
      <c r="J269" s="176"/>
      <c r="K269" s="178"/>
      <c r="L269" s="178"/>
      <c r="M269" s="179"/>
    </row>
    <row r="270" spans="1:18" x14ac:dyDescent="0.45">
      <c r="A270" s="175"/>
      <c r="B270" s="175"/>
      <c r="C270" s="176"/>
      <c r="D270" s="175"/>
      <c r="E270" s="175"/>
      <c r="F270" s="176"/>
      <c r="G270" s="176"/>
      <c r="H270" s="177"/>
      <c r="I270" s="176"/>
      <c r="J270" s="176"/>
      <c r="K270" s="178"/>
      <c r="L270" s="178"/>
      <c r="M270" s="179"/>
    </row>
    <row r="271" spans="1:18" x14ac:dyDescent="0.45">
      <c r="A271" s="175"/>
      <c r="B271" s="175"/>
      <c r="C271" s="176"/>
      <c r="D271" s="175"/>
      <c r="E271" s="175"/>
      <c r="F271" s="176"/>
      <c r="G271" s="176"/>
      <c r="H271" s="177"/>
      <c r="I271" s="176"/>
      <c r="J271" s="176"/>
      <c r="K271" s="178"/>
      <c r="L271" s="178"/>
      <c r="M271" s="179"/>
    </row>
    <row r="272" spans="1:18" x14ac:dyDescent="0.45">
      <c r="A272" s="175"/>
      <c r="B272" s="175"/>
      <c r="C272" s="176"/>
      <c r="D272" s="175"/>
      <c r="E272" s="175"/>
      <c r="F272" s="176"/>
      <c r="G272" s="176"/>
      <c r="H272" s="177"/>
      <c r="I272" s="176"/>
      <c r="J272" s="176"/>
      <c r="K272" s="178"/>
      <c r="L272" s="178"/>
      <c r="M272" s="179"/>
    </row>
    <row r="273" spans="1:13" x14ac:dyDescent="0.45">
      <c r="A273" s="175"/>
      <c r="B273" s="175"/>
      <c r="C273" s="176"/>
      <c r="D273" s="175"/>
      <c r="E273" s="175"/>
      <c r="F273" s="176"/>
      <c r="G273" s="176"/>
      <c r="H273" s="177"/>
      <c r="I273" s="176"/>
      <c r="J273" s="176"/>
      <c r="K273" s="178"/>
      <c r="L273" s="178"/>
      <c r="M273" s="179"/>
    </row>
    <row r="274" spans="1:13" x14ac:dyDescent="0.45">
      <c r="A274" s="175"/>
      <c r="B274" s="175"/>
      <c r="C274" s="176"/>
      <c r="D274" s="175"/>
      <c r="E274" s="175"/>
      <c r="F274" s="176"/>
      <c r="G274" s="176"/>
      <c r="H274" s="177"/>
      <c r="I274" s="176"/>
      <c r="J274" s="176"/>
      <c r="K274" s="178"/>
      <c r="L274" s="178"/>
      <c r="M274" s="179"/>
    </row>
    <row r="275" spans="1:13" x14ac:dyDescent="0.45">
      <c r="A275" s="175"/>
      <c r="B275" s="175"/>
      <c r="C275" s="175"/>
      <c r="D275" s="175"/>
      <c r="E275" s="175"/>
      <c r="F275" s="175"/>
      <c r="G275" s="175"/>
      <c r="H275" s="175"/>
      <c r="I275" s="175"/>
      <c r="J275" s="175"/>
      <c r="K275" s="175"/>
      <c r="L275" s="175"/>
      <c r="M275" s="176"/>
    </row>
    <row r="276" spans="1:13" x14ac:dyDescent="0.45">
      <c r="A276" s="175"/>
      <c r="B276" s="175"/>
      <c r="C276" s="176"/>
      <c r="D276" s="175"/>
      <c r="E276" s="175"/>
      <c r="F276" s="176"/>
      <c r="G276" s="176"/>
      <c r="H276" s="177"/>
      <c r="I276" s="176"/>
      <c r="J276" s="176"/>
      <c r="K276" s="178"/>
      <c r="L276" s="178"/>
      <c r="M276" s="179"/>
    </row>
    <row r="277" spans="1:13" x14ac:dyDescent="0.45">
      <c r="A277" s="175"/>
      <c r="B277" s="175"/>
      <c r="C277" s="176"/>
      <c r="D277" s="175"/>
      <c r="E277" s="175"/>
      <c r="F277" s="176"/>
      <c r="G277" s="176"/>
      <c r="H277" s="177"/>
      <c r="I277" s="176"/>
      <c r="J277" s="176"/>
      <c r="K277" s="178"/>
      <c r="L277" s="178"/>
      <c r="M277" s="179"/>
    </row>
    <row r="278" spans="1:13" x14ac:dyDescent="0.45">
      <c r="A278" s="175"/>
      <c r="B278" s="175"/>
      <c r="C278" s="176"/>
      <c r="D278" s="175"/>
      <c r="E278" s="175"/>
      <c r="F278" s="176"/>
      <c r="G278" s="176"/>
      <c r="H278" s="177"/>
      <c r="I278" s="176"/>
      <c r="J278" s="176"/>
      <c r="K278" s="178"/>
      <c r="L278" s="178"/>
      <c r="M278" s="179"/>
    </row>
    <row r="279" spans="1:13" x14ac:dyDescent="0.45">
      <c r="A279" s="175"/>
      <c r="B279" s="175"/>
      <c r="C279" s="175"/>
      <c r="D279" s="175"/>
      <c r="E279" s="175"/>
      <c r="F279" s="175"/>
      <c r="G279" s="175"/>
      <c r="H279" s="175"/>
      <c r="I279" s="175"/>
      <c r="J279" s="175"/>
      <c r="K279" s="175"/>
      <c r="L279" s="175"/>
      <c r="M279" s="176"/>
    </row>
    <row r="280" spans="1:13" x14ac:dyDescent="0.45">
      <c r="A280" s="175"/>
      <c r="B280" s="175"/>
      <c r="C280" s="176"/>
      <c r="D280" s="175"/>
      <c r="E280" s="175"/>
      <c r="F280" s="176"/>
      <c r="G280" s="176"/>
      <c r="H280" s="177"/>
      <c r="I280" s="176"/>
      <c r="J280" s="176"/>
      <c r="K280" s="178"/>
      <c r="L280" s="178"/>
      <c r="M280" s="179"/>
    </row>
    <row r="281" spans="1:13" x14ac:dyDescent="0.45">
      <c r="A281" s="175"/>
      <c r="B281" s="175"/>
      <c r="C281" s="176"/>
      <c r="D281" s="175"/>
      <c r="E281" s="175"/>
      <c r="F281" s="176"/>
      <c r="G281" s="176"/>
      <c r="H281" s="177"/>
      <c r="I281" s="176"/>
      <c r="J281" s="176"/>
      <c r="K281" s="178"/>
      <c r="L281" s="178"/>
      <c r="M281" s="179"/>
    </row>
    <row r="282" spans="1:13" x14ac:dyDescent="0.45">
      <c r="A282" s="175"/>
      <c r="B282" s="175"/>
      <c r="C282" s="176"/>
      <c r="D282" s="175"/>
      <c r="E282" s="175"/>
      <c r="F282" s="176"/>
      <c r="G282" s="176"/>
      <c r="H282" s="177"/>
      <c r="I282" s="176"/>
      <c r="J282" s="176"/>
      <c r="K282" s="178"/>
      <c r="L282" s="178"/>
      <c r="M282" s="179"/>
    </row>
    <row r="283" spans="1:13" x14ac:dyDescent="0.45">
      <c r="A283" s="175"/>
      <c r="B283" s="175"/>
      <c r="C283" s="176"/>
      <c r="D283" s="175"/>
      <c r="E283" s="175"/>
      <c r="F283" s="176"/>
      <c r="G283" s="176"/>
      <c r="H283" s="177"/>
      <c r="I283" s="176"/>
      <c r="J283" s="176"/>
      <c r="K283" s="178"/>
      <c r="L283" s="178"/>
      <c r="M283" s="179"/>
    </row>
    <row r="284" spans="1:13" x14ac:dyDescent="0.45">
      <c r="A284" s="175"/>
      <c r="B284" s="175"/>
      <c r="C284" s="175"/>
      <c r="D284" s="175"/>
      <c r="E284" s="175"/>
      <c r="F284" s="175"/>
      <c r="G284" s="175"/>
      <c r="H284" s="175"/>
      <c r="I284" s="175"/>
      <c r="J284" s="175"/>
      <c r="K284" s="175"/>
      <c r="L284" s="175"/>
      <c r="M284" s="176"/>
    </row>
    <row r="1048481" spans="2:2" x14ac:dyDescent="0.45">
      <c r="B1048481" s="6" t="s">
        <v>548</v>
      </c>
    </row>
  </sheetData>
  <mergeCells count="2">
    <mergeCell ref="B4:F5"/>
    <mergeCell ref="C7:D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N50"/>
  <sheetViews>
    <sheetView zoomScaleNormal="10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D40" sqref="D40"/>
    </sheetView>
  </sheetViews>
  <sheetFormatPr defaultColWidth="8.6640625" defaultRowHeight="14.25" x14ac:dyDescent="0.45"/>
  <cols>
    <col min="1" max="1" width="1.46484375" style="6" customWidth="1"/>
    <col min="2" max="2" width="54.6640625" style="6" customWidth="1"/>
    <col min="3" max="3" width="18.46484375" style="6" customWidth="1"/>
    <col min="4" max="4" width="25.46484375" style="6" customWidth="1"/>
    <col min="5" max="5" width="18.33203125" style="6" customWidth="1"/>
    <col min="6" max="6" width="18.46484375" style="6" customWidth="1"/>
    <col min="7" max="7" width="14.796875" style="6" customWidth="1"/>
    <col min="8" max="8" width="22.6640625" style="6" customWidth="1"/>
    <col min="9" max="9" width="21.33203125" style="6" customWidth="1"/>
    <col min="10" max="10" width="20.46484375" style="6" customWidth="1"/>
    <col min="11" max="11" width="20.6640625" style="6" customWidth="1"/>
    <col min="12" max="12" width="14.46484375" style="23" customWidth="1"/>
    <col min="13" max="13" width="15.46484375" style="23" customWidth="1"/>
    <col min="14" max="14" width="14.1328125" style="23" customWidth="1"/>
    <col min="15" max="16384" width="8.6640625" style="6"/>
  </cols>
  <sheetData>
    <row r="1" spans="2:14" s="32" customFormat="1" ht="33.4" x14ac:dyDescent="0.45">
      <c r="B1" s="33" t="s">
        <v>84</v>
      </c>
      <c r="C1" s="33"/>
    </row>
    <row r="2" spans="2:14" ht="30" customHeight="1" x14ac:dyDescent="0.45">
      <c r="B2" s="7" t="s">
        <v>9</v>
      </c>
      <c r="D2" s="7"/>
    </row>
    <row r="3" spans="2:14" ht="30" customHeight="1" x14ac:dyDescent="0.45">
      <c r="B3" s="8" t="s">
        <v>88</v>
      </c>
      <c r="C3" s="9"/>
      <c r="D3" s="9"/>
      <c r="E3" s="9"/>
      <c r="F3" s="9"/>
      <c r="G3" s="9"/>
      <c r="H3" s="9"/>
      <c r="I3" s="9"/>
      <c r="J3" s="9"/>
      <c r="K3" s="9"/>
      <c r="L3" s="19"/>
      <c r="M3" s="19"/>
      <c r="N3" s="19"/>
    </row>
    <row r="4" spans="2:14" ht="32" customHeight="1" x14ac:dyDescent="0.45">
      <c r="B4" s="184" t="s">
        <v>53</v>
      </c>
      <c r="C4" s="185"/>
      <c r="D4" s="185"/>
      <c r="E4" s="185"/>
      <c r="F4" s="185"/>
      <c r="G4" s="185"/>
      <c r="H4" s="186"/>
      <c r="I4" s="9"/>
      <c r="J4" s="9"/>
      <c r="K4" s="9"/>
      <c r="L4" s="19"/>
      <c r="M4" s="19"/>
      <c r="N4" s="19"/>
    </row>
    <row r="5" spans="2:14" ht="32" customHeight="1" x14ac:dyDescent="0.45">
      <c r="B5" s="187"/>
      <c r="C5" s="188"/>
      <c r="D5" s="188"/>
      <c r="E5" s="188"/>
      <c r="F5" s="188"/>
      <c r="G5" s="188"/>
      <c r="H5" s="189"/>
      <c r="I5" s="9"/>
      <c r="J5" s="9"/>
      <c r="K5" s="9"/>
      <c r="L5" s="19"/>
      <c r="M5" s="19"/>
      <c r="N5" s="19"/>
    </row>
    <row r="6" spans="2:14" ht="12" customHeight="1" x14ac:dyDescent="0.45">
      <c r="B6" s="20"/>
      <c r="C6" s="20"/>
      <c r="D6" s="20"/>
      <c r="E6" s="20"/>
      <c r="F6" s="20"/>
      <c r="G6" s="9"/>
      <c r="H6" s="9"/>
      <c r="I6" s="9"/>
      <c r="J6" s="9"/>
      <c r="K6" s="9"/>
      <c r="L6" s="19"/>
      <c r="M6" s="19"/>
      <c r="N6" s="19"/>
    </row>
    <row r="7" spans="2:14" s="9" customFormat="1" ht="30" customHeight="1" x14ac:dyDescent="0.45">
      <c r="B7" s="18" t="s">
        <v>50</v>
      </c>
      <c r="C7" s="182" t="str">
        <f>Instructions!C7</f>
        <v>RMA Armament, Inc.</v>
      </c>
      <c r="D7" s="183"/>
      <c r="L7" s="19"/>
      <c r="M7" s="19"/>
      <c r="N7" s="19"/>
    </row>
    <row r="8" spans="2:14" ht="20" customHeight="1" x14ac:dyDescent="0.45">
      <c r="B8" s="8"/>
      <c r="C8" s="9"/>
      <c r="D8" s="9"/>
      <c r="E8" s="9"/>
      <c r="F8" s="9"/>
      <c r="G8" s="9"/>
      <c r="H8" s="9"/>
      <c r="I8" s="9"/>
      <c r="J8" s="9"/>
      <c r="K8" s="9"/>
      <c r="L8" s="19"/>
      <c r="M8" s="19"/>
      <c r="N8" s="19"/>
    </row>
    <row r="9" spans="2:14" s="9" customFormat="1" ht="23" customHeight="1" x14ac:dyDescent="0.45">
      <c r="B9" s="18" t="s">
        <v>51</v>
      </c>
      <c r="C9" s="25">
        <v>0</v>
      </c>
      <c r="L9" s="26"/>
      <c r="M9" s="26"/>
      <c r="N9" s="37"/>
    </row>
    <row r="10" spans="2:14" ht="20" customHeight="1" thickBot="1" x14ac:dyDescent="0.5">
      <c r="B10" s="8"/>
      <c r="C10" s="9"/>
      <c r="D10" s="9"/>
      <c r="E10" s="9"/>
      <c r="F10" s="9"/>
      <c r="G10" s="9"/>
      <c r="H10" s="9"/>
      <c r="I10" s="9"/>
      <c r="J10" s="9"/>
      <c r="K10" s="9"/>
      <c r="L10" s="19"/>
      <c r="M10" s="19"/>
      <c r="N10" s="19"/>
    </row>
    <row r="11" spans="2:14" ht="67.900000000000006" thickBot="1" x14ac:dyDescent="0.5">
      <c r="B11" s="1" t="s">
        <v>0</v>
      </c>
      <c r="C11" s="1" t="s">
        <v>1</v>
      </c>
      <c r="D11" s="2" t="s">
        <v>2</v>
      </c>
      <c r="E11" s="2" t="s">
        <v>3</v>
      </c>
      <c r="F11" s="42" t="s">
        <v>73</v>
      </c>
      <c r="G11" s="2" t="s">
        <v>49</v>
      </c>
      <c r="H11" s="2" t="s">
        <v>4</v>
      </c>
      <c r="I11" s="2" t="s">
        <v>5</v>
      </c>
      <c r="J11" s="43" t="s">
        <v>75</v>
      </c>
      <c r="K11" s="43" t="s">
        <v>76</v>
      </c>
      <c r="L11" s="2" t="s">
        <v>6</v>
      </c>
      <c r="M11" s="2" t="s">
        <v>7</v>
      </c>
      <c r="N11" s="2" t="s">
        <v>8</v>
      </c>
    </row>
    <row r="12" spans="2:14" x14ac:dyDescent="0.45">
      <c r="B12" s="16" t="s">
        <v>30</v>
      </c>
      <c r="C12" s="27"/>
      <c r="D12" s="17"/>
      <c r="E12" s="17"/>
      <c r="F12" s="17"/>
      <c r="G12" s="27"/>
      <c r="H12" s="27"/>
      <c r="I12" s="27"/>
      <c r="J12" s="27"/>
      <c r="K12" s="27"/>
      <c r="L12" s="28"/>
      <c r="M12" s="28"/>
      <c r="N12" s="38"/>
    </row>
    <row r="13" spans="2:14" x14ac:dyDescent="0.45">
      <c r="B13" s="10" t="s">
        <v>30</v>
      </c>
      <c r="C13" s="11" t="s">
        <v>10</v>
      </c>
      <c r="D13" s="12"/>
      <c r="E13" s="12"/>
      <c r="F13" s="12"/>
      <c r="G13" s="11" t="s">
        <v>31</v>
      </c>
      <c r="H13" s="40" t="s">
        <v>80</v>
      </c>
      <c r="I13" s="40" t="s">
        <v>58</v>
      </c>
      <c r="J13" s="40" t="s">
        <v>74</v>
      </c>
      <c r="K13" s="51"/>
      <c r="L13" s="24">
        <v>0</v>
      </c>
      <c r="M13" s="24">
        <v>0</v>
      </c>
      <c r="N13" s="36" t="e">
        <f>(L13-M13)/L13*100%</f>
        <v>#DIV/0!</v>
      </c>
    </row>
    <row r="14" spans="2:14" x14ac:dyDescent="0.45">
      <c r="B14" s="10" t="s">
        <v>30</v>
      </c>
      <c r="C14" s="11" t="s">
        <v>10</v>
      </c>
      <c r="D14" s="12"/>
      <c r="E14" s="12"/>
      <c r="F14" s="12"/>
      <c r="G14" s="11" t="s">
        <v>31</v>
      </c>
      <c r="H14" s="40" t="s">
        <v>80</v>
      </c>
      <c r="I14" s="40" t="s">
        <v>58</v>
      </c>
      <c r="J14" s="40" t="s">
        <v>74</v>
      </c>
      <c r="K14" s="51"/>
      <c r="L14" s="24">
        <v>0</v>
      </c>
      <c r="M14" s="24">
        <v>0</v>
      </c>
      <c r="N14" s="36" t="e">
        <f t="shared" ref="N14:N26" si="0">(L14-M14)/L14*100%</f>
        <v>#DIV/0!</v>
      </c>
    </row>
    <row r="15" spans="2:14" ht="28.5" x14ac:dyDescent="0.45">
      <c r="B15" s="10" t="s">
        <v>30</v>
      </c>
      <c r="C15" s="11" t="s">
        <v>10</v>
      </c>
      <c r="D15" s="12"/>
      <c r="E15" s="12"/>
      <c r="F15" s="12"/>
      <c r="G15" s="11" t="s">
        <v>31</v>
      </c>
      <c r="H15" s="40" t="s">
        <v>80</v>
      </c>
      <c r="I15" s="41" t="s">
        <v>64</v>
      </c>
      <c r="J15" s="40" t="s">
        <v>74</v>
      </c>
      <c r="K15" s="51"/>
      <c r="L15" s="24">
        <v>0</v>
      </c>
      <c r="M15" s="24">
        <v>0</v>
      </c>
      <c r="N15" s="36" t="e">
        <f>(L15-M15)/L15*100%</f>
        <v>#DIV/0!</v>
      </c>
    </row>
    <row r="16" spans="2:14" x14ac:dyDescent="0.45">
      <c r="B16" s="10" t="s">
        <v>30</v>
      </c>
      <c r="C16" s="11" t="s">
        <v>10</v>
      </c>
      <c r="D16" s="12"/>
      <c r="E16" s="12"/>
      <c r="F16" s="12"/>
      <c r="G16" s="11" t="s">
        <v>31</v>
      </c>
      <c r="H16" s="40" t="s">
        <v>80</v>
      </c>
      <c r="I16" s="40" t="s">
        <v>59</v>
      </c>
      <c r="J16" s="40" t="s">
        <v>74</v>
      </c>
      <c r="K16" s="51"/>
      <c r="L16" s="24">
        <v>0</v>
      </c>
      <c r="M16" s="24">
        <v>0</v>
      </c>
      <c r="N16" s="36" t="e">
        <f t="shared" si="0"/>
        <v>#DIV/0!</v>
      </c>
    </row>
    <row r="17" spans="2:14" x14ac:dyDescent="0.45">
      <c r="B17" s="10" t="s">
        <v>30</v>
      </c>
      <c r="C17" s="11" t="s">
        <v>10</v>
      </c>
      <c r="D17" s="12"/>
      <c r="E17" s="12"/>
      <c r="F17" s="12"/>
      <c r="G17" s="11" t="s">
        <v>31</v>
      </c>
      <c r="H17" s="40" t="s">
        <v>80</v>
      </c>
      <c r="I17" s="40" t="s">
        <v>59</v>
      </c>
      <c r="J17" s="40" t="s">
        <v>74</v>
      </c>
      <c r="K17" s="51"/>
      <c r="L17" s="24">
        <v>0</v>
      </c>
      <c r="M17" s="24">
        <v>0</v>
      </c>
      <c r="N17" s="36" t="e">
        <f t="shared" si="0"/>
        <v>#DIV/0!</v>
      </c>
    </row>
    <row r="18" spans="2:14" ht="33" customHeight="1" x14ac:dyDescent="0.45">
      <c r="B18" s="10" t="s">
        <v>30</v>
      </c>
      <c r="C18" s="11" t="s">
        <v>10</v>
      </c>
      <c r="D18" s="12"/>
      <c r="E18" s="12"/>
      <c r="F18" s="12"/>
      <c r="G18" s="11" t="s">
        <v>31</v>
      </c>
      <c r="H18" s="40" t="s">
        <v>80</v>
      </c>
      <c r="I18" s="41" t="s">
        <v>65</v>
      </c>
      <c r="J18" s="40" t="s">
        <v>74</v>
      </c>
      <c r="K18" s="51"/>
      <c r="L18" s="24">
        <v>0</v>
      </c>
      <c r="M18" s="24">
        <v>0</v>
      </c>
      <c r="N18" s="36" t="e">
        <f t="shared" si="0"/>
        <v>#DIV/0!</v>
      </c>
    </row>
    <row r="19" spans="2:14" x14ac:dyDescent="0.45">
      <c r="B19" s="10" t="s">
        <v>30</v>
      </c>
      <c r="C19" s="11" t="s">
        <v>15</v>
      </c>
      <c r="D19" s="12"/>
      <c r="E19" s="12"/>
      <c r="F19" s="12"/>
      <c r="G19" s="11" t="s">
        <v>31</v>
      </c>
      <c r="H19" s="40" t="s">
        <v>80</v>
      </c>
      <c r="I19" s="40" t="s">
        <v>60</v>
      </c>
      <c r="J19" s="40" t="s">
        <v>74</v>
      </c>
      <c r="K19" s="51"/>
      <c r="L19" s="24">
        <v>0</v>
      </c>
      <c r="M19" s="24">
        <v>0</v>
      </c>
      <c r="N19" s="36" t="e">
        <f t="shared" si="0"/>
        <v>#DIV/0!</v>
      </c>
    </row>
    <row r="20" spans="2:14" x14ac:dyDescent="0.45">
      <c r="B20" s="10" t="s">
        <v>30</v>
      </c>
      <c r="C20" s="11" t="s">
        <v>15</v>
      </c>
      <c r="D20" s="12"/>
      <c r="E20" s="12"/>
      <c r="F20" s="12"/>
      <c r="G20" s="11" t="s">
        <v>31</v>
      </c>
      <c r="H20" s="40" t="s">
        <v>80</v>
      </c>
      <c r="I20" s="40" t="s">
        <v>60</v>
      </c>
      <c r="J20" s="40" t="s">
        <v>74</v>
      </c>
      <c r="K20" s="51"/>
      <c r="L20" s="24">
        <v>0</v>
      </c>
      <c r="M20" s="24">
        <v>0</v>
      </c>
      <c r="N20" s="36" t="e">
        <f t="shared" si="0"/>
        <v>#DIV/0!</v>
      </c>
    </row>
    <row r="21" spans="2:14" ht="28.5" x14ac:dyDescent="0.45">
      <c r="B21" s="10" t="s">
        <v>30</v>
      </c>
      <c r="C21" s="11" t="s">
        <v>10</v>
      </c>
      <c r="D21" s="12"/>
      <c r="E21" s="12"/>
      <c r="F21" s="12"/>
      <c r="G21" s="11" t="s">
        <v>31</v>
      </c>
      <c r="H21" s="40" t="s">
        <v>80</v>
      </c>
      <c r="I21" s="41" t="s">
        <v>66</v>
      </c>
      <c r="J21" s="40" t="s">
        <v>74</v>
      </c>
      <c r="K21" s="51"/>
      <c r="L21" s="24">
        <v>0</v>
      </c>
      <c r="M21" s="24">
        <v>0</v>
      </c>
      <c r="N21" s="36" t="e">
        <f>(L21-M21)/L21*100%</f>
        <v>#DIV/0!</v>
      </c>
    </row>
    <row r="22" spans="2:14" x14ac:dyDescent="0.45">
      <c r="B22" s="10" t="s">
        <v>30</v>
      </c>
      <c r="C22" s="11" t="s">
        <v>15</v>
      </c>
      <c r="D22" s="12"/>
      <c r="E22" s="12"/>
      <c r="F22" s="12"/>
      <c r="G22" s="11" t="s">
        <v>31</v>
      </c>
      <c r="H22" s="40" t="s">
        <v>80</v>
      </c>
      <c r="I22" s="40" t="s">
        <v>61</v>
      </c>
      <c r="J22" s="40" t="s">
        <v>74</v>
      </c>
      <c r="K22" s="51"/>
      <c r="L22" s="24">
        <v>0</v>
      </c>
      <c r="M22" s="24">
        <v>0</v>
      </c>
      <c r="N22" s="36" t="e">
        <f t="shared" si="0"/>
        <v>#DIV/0!</v>
      </c>
    </row>
    <row r="23" spans="2:14" x14ac:dyDescent="0.45">
      <c r="B23" s="10" t="s">
        <v>30</v>
      </c>
      <c r="C23" s="11" t="s">
        <v>15</v>
      </c>
      <c r="D23" s="12"/>
      <c r="E23" s="12"/>
      <c r="F23" s="12"/>
      <c r="G23" s="11" t="s">
        <v>31</v>
      </c>
      <c r="H23" s="40" t="s">
        <v>80</v>
      </c>
      <c r="I23" s="40" t="s">
        <v>61</v>
      </c>
      <c r="J23" s="40" t="s">
        <v>74</v>
      </c>
      <c r="K23" s="51"/>
      <c r="L23" s="24">
        <v>0</v>
      </c>
      <c r="M23" s="24">
        <v>0</v>
      </c>
      <c r="N23" s="36" t="e">
        <f t="shared" si="0"/>
        <v>#DIV/0!</v>
      </c>
    </row>
    <row r="24" spans="2:14" ht="28.5" x14ac:dyDescent="0.45">
      <c r="B24" s="10" t="s">
        <v>30</v>
      </c>
      <c r="C24" s="11" t="s">
        <v>10</v>
      </c>
      <c r="D24" s="12"/>
      <c r="E24" s="12"/>
      <c r="F24" s="12"/>
      <c r="G24" s="11" t="s">
        <v>31</v>
      </c>
      <c r="H24" s="40" t="s">
        <v>80</v>
      </c>
      <c r="I24" s="41" t="s">
        <v>67</v>
      </c>
      <c r="J24" s="40" t="s">
        <v>74</v>
      </c>
      <c r="K24" s="51"/>
      <c r="L24" s="24">
        <v>0</v>
      </c>
      <c r="M24" s="24">
        <v>0</v>
      </c>
      <c r="N24" s="36" t="e">
        <f t="shared" si="0"/>
        <v>#DIV/0!</v>
      </c>
    </row>
    <row r="25" spans="2:14" x14ac:dyDescent="0.45">
      <c r="B25" s="10" t="s">
        <v>30</v>
      </c>
      <c r="C25" s="11" t="s">
        <v>15</v>
      </c>
      <c r="D25" s="12"/>
      <c r="E25" s="12"/>
      <c r="F25" s="12"/>
      <c r="G25" s="11" t="s">
        <v>31</v>
      </c>
      <c r="H25" s="40" t="s">
        <v>80</v>
      </c>
      <c r="I25" s="40" t="s">
        <v>62</v>
      </c>
      <c r="J25" s="40" t="s">
        <v>74</v>
      </c>
      <c r="K25" s="51"/>
      <c r="L25" s="24">
        <v>0</v>
      </c>
      <c r="M25" s="24">
        <v>0</v>
      </c>
      <c r="N25" s="36" t="e">
        <f t="shared" si="0"/>
        <v>#DIV/0!</v>
      </c>
    </row>
    <row r="26" spans="2:14" x14ac:dyDescent="0.45">
      <c r="B26" s="10" t="s">
        <v>30</v>
      </c>
      <c r="C26" s="11" t="s">
        <v>15</v>
      </c>
      <c r="D26" s="12"/>
      <c r="E26" s="12"/>
      <c r="F26" s="12"/>
      <c r="G26" s="11" t="s">
        <v>31</v>
      </c>
      <c r="H26" s="40" t="s">
        <v>80</v>
      </c>
      <c r="I26" s="40" t="s">
        <v>62</v>
      </c>
      <c r="J26" s="40" t="s">
        <v>74</v>
      </c>
      <c r="K26" s="51"/>
      <c r="L26" s="24">
        <v>0</v>
      </c>
      <c r="M26" s="24">
        <v>0</v>
      </c>
      <c r="N26" s="36" t="e">
        <f t="shared" si="0"/>
        <v>#DIV/0!</v>
      </c>
    </row>
    <row r="27" spans="2:14" ht="28.5" x14ac:dyDescent="0.45">
      <c r="B27" s="10" t="s">
        <v>30</v>
      </c>
      <c r="C27" s="11" t="s">
        <v>10</v>
      </c>
      <c r="D27" s="12"/>
      <c r="E27" s="12"/>
      <c r="F27" s="12"/>
      <c r="G27" s="11" t="s">
        <v>31</v>
      </c>
      <c r="H27" s="40" t="s">
        <v>80</v>
      </c>
      <c r="I27" s="41" t="s">
        <v>68</v>
      </c>
      <c r="J27" s="40" t="s">
        <v>74</v>
      </c>
      <c r="K27" s="51"/>
      <c r="L27" s="24">
        <v>0</v>
      </c>
      <c r="M27" s="24">
        <v>0</v>
      </c>
      <c r="N27" s="36" t="e">
        <f>(L27-M27)/L27*100%</f>
        <v>#DIV/0!</v>
      </c>
    </row>
    <row r="28" spans="2:14" x14ac:dyDescent="0.45">
      <c r="B28" s="10"/>
      <c r="C28" s="11"/>
      <c r="D28" s="12"/>
      <c r="E28" s="12"/>
      <c r="F28" s="12"/>
      <c r="G28" s="11"/>
      <c r="H28" s="11"/>
      <c r="I28" s="11"/>
      <c r="J28" s="11"/>
      <c r="K28" s="11"/>
      <c r="L28" s="24"/>
      <c r="M28" s="24"/>
      <c r="N28" s="36"/>
    </row>
    <row r="29" spans="2:14" x14ac:dyDescent="0.45">
      <c r="B29" s="29"/>
      <c r="C29" s="30"/>
      <c r="D29" s="29"/>
      <c r="E29" s="29"/>
      <c r="F29" s="29"/>
      <c r="G29" s="30"/>
      <c r="H29" s="30"/>
      <c r="I29" s="30"/>
      <c r="J29" s="30"/>
      <c r="K29" s="30"/>
      <c r="L29" s="31"/>
      <c r="M29" s="31"/>
      <c r="N29" s="39"/>
    </row>
    <row r="30" spans="2:14" x14ac:dyDescent="0.45">
      <c r="B30" s="16" t="s">
        <v>52</v>
      </c>
      <c r="C30" s="27"/>
      <c r="D30" s="17"/>
      <c r="E30" s="17"/>
      <c r="F30" s="17"/>
      <c r="G30" s="27"/>
      <c r="H30" s="27"/>
      <c r="I30" s="27"/>
      <c r="J30" s="27"/>
      <c r="K30" s="27"/>
      <c r="L30" s="28"/>
      <c r="M30" s="28"/>
      <c r="N30" s="38"/>
    </row>
    <row r="31" spans="2:14" x14ac:dyDescent="0.45">
      <c r="B31" s="10" t="s">
        <v>32</v>
      </c>
      <c r="C31" s="11" t="s">
        <v>10</v>
      </c>
      <c r="D31" s="12"/>
      <c r="E31" s="12"/>
      <c r="F31" s="12"/>
      <c r="G31" s="11" t="s">
        <v>31</v>
      </c>
      <c r="H31" s="40" t="s">
        <v>81</v>
      </c>
      <c r="I31" s="40" t="s">
        <v>63</v>
      </c>
      <c r="J31" s="51"/>
      <c r="K31" s="51"/>
      <c r="L31" s="24">
        <v>0</v>
      </c>
      <c r="M31" s="24">
        <v>0</v>
      </c>
      <c r="N31" s="36" t="e">
        <f>(L31-M31)/L31*100%</f>
        <v>#DIV/0!</v>
      </c>
    </row>
    <row r="32" spans="2:14" x14ac:dyDescent="0.45">
      <c r="B32" s="10" t="s">
        <v>32</v>
      </c>
      <c r="C32" s="11" t="s">
        <v>10</v>
      </c>
      <c r="D32" s="12"/>
      <c r="E32" s="12"/>
      <c r="F32" s="12"/>
      <c r="G32" s="11" t="s">
        <v>31</v>
      </c>
      <c r="H32" s="40" t="s">
        <v>81</v>
      </c>
      <c r="I32" s="40" t="s">
        <v>63</v>
      </c>
      <c r="J32" s="51"/>
      <c r="K32" s="51"/>
      <c r="L32" s="24">
        <v>0</v>
      </c>
      <c r="M32" s="24">
        <v>0</v>
      </c>
      <c r="N32" s="36" t="e">
        <f t="shared" ref="N32:N50" si="1">(L32-M32)/L32*100%</f>
        <v>#DIV/0!</v>
      </c>
    </row>
    <row r="33" spans="2:14" x14ac:dyDescent="0.45">
      <c r="B33" s="10" t="s">
        <v>33</v>
      </c>
      <c r="C33" s="11" t="s">
        <v>10</v>
      </c>
      <c r="D33" s="12"/>
      <c r="E33" s="12"/>
      <c r="F33" s="12"/>
      <c r="G33" s="11" t="s">
        <v>31</v>
      </c>
      <c r="H33" s="40" t="s">
        <v>81</v>
      </c>
      <c r="I33" s="40" t="s">
        <v>63</v>
      </c>
      <c r="J33" s="51"/>
      <c r="K33" s="51"/>
      <c r="L33" s="24">
        <v>0</v>
      </c>
      <c r="M33" s="24">
        <v>0</v>
      </c>
      <c r="N33" s="36" t="e">
        <f t="shared" si="1"/>
        <v>#DIV/0!</v>
      </c>
    </row>
    <row r="34" spans="2:14" x14ac:dyDescent="0.45">
      <c r="B34" s="10" t="s">
        <v>33</v>
      </c>
      <c r="C34" s="11" t="s">
        <v>10</v>
      </c>
      <c r="D34" s="12"/>
      <c r="E34" s="12"/>
      <c r="F34" s="12"/>
      <c r="G34" s="11" t="s">
        <v>31</v>
      </c>
      <c r="H34" s="40" t="s">
        <v>81</v>
      </c>
      <c r="I34" s="40" t="s">
        <v>63</v>
      </c>
      <c r="J34" s="51"/>
      <c r="K34" s="51"/>
      <c r="L34" s="24">
        <v>0</v>
      </c>
      <c r="M34" s="24">
        <v>0</v>
      </c>
      <c r="N34" s="36" t="e">
        <f t="shared" si="1"/>
        <v>#DIV/0!</v>
      </c>
    </row>
    <row r="35" spans="2:14" x14ac:dyDescent="0.45">
      <c r="B35" s="10" t="s">
        <v>32</v>
      </c>
      <c r="C35" s="11" t="s">
        <v>10</v>
      </c>
      <c r="D35" s="12"/>
      <c r="E35" s="12"/>
      <c r="F35" s="12"/>
      <c r="G35" s="11" t="s">
        <v>31</v>
      </c>
      <c r="H35" s="40" t="s">
        <v>81</v>
      </c>
      <c r="I35" s="40" t="s">
        <v>69</v>
      </c>
      <c r="J35" s="51"/>
      <c r="K35" s="51"/>
      <c r="L35" s="24">
        <v>0</v>
      </c>
      <c r="M35" s="24">
        <v>0</v>
      </c>
      <c r="N35" s="36" t="e">
        <f t="shared" si="1"/>
        <v>#DIV/0!</v>
      </c>
    </row>
    <row r="36" spans="2:14" x14ac:dyDescent="0.45">
      <c r="B36" s="10" t="s">
        <v>32</v>
      </c>
      <c r="C36" s="11" t="s">
        <v>10</v>
      </c>
      <c r="D36" s="12"/>
      <c r="E36" s="12"/>
      <c r="F36" s="12"/>
      <c r="G36" s="11" t="s">
        <v>31</v>
      </c>
      <c r="H36" s="40" t="s">
        <v>81</v>
      </c>
      <c r="I36" s="40" t="s">
        <v>69</v>
      </c>
      <c r="J36" s="51"/>
      <c r="K36" s="51"/>
      <c r="L36" s="24">
        <v>0</v>
      </c>
      <c r="M36" s="24">
        <v>0</v>
      </c>
      <c r="N36" s="36" t="e">
        <f t="shared" si="1"/>
        <v>#DIV/0!</v>
      </c>
    </row>
    <row r="37" spans="2:14" x14ac:dyDescent="0.45">
      <c r="B37" s="10" t="s">
        <v>33</v>
      </c>
      <c r="C37" s="11" t="s">
        <v>10</v>
      </c>
      <c r="D37" s="12"/>
      <c r="E37" s="12"/>
      <c r="F37" s="12"/>
      <c r="G37" s="11" t="s">
        <v>31</v>
      </c>
      <c r="H37" s="40" t="s">
        <v>81</v>
      </c>
      <c r="I37" s="40" t="s">
        <v>69</v>
      </c>
      <c r="J37" s="51"/>
      <c r="K37" s="51"/>
      <c r="L37" s="24">
        <v>0</v>
      </c>
      <c r="M37" s="24">
        <v>0</v>
      </c>
      <c r="N37" s="36" t="e">
        <f t="shared" si="1"/>
        <v>#DIV/0!</v>
      </c>
    </row>
    <row r="38" spans="2:14" x14ac:dyDescent="0.45">
      <c r="B38" s="10" t="s">
        <v>33</v>
      </c>
      <c r="C38" s="11" t="s">
        <v>10</v>
      </c>
      <c r="D38" s="12"/>
      <c r="E38" s="12"/>
      <c r="F38" s="12"/>
      <c r="G38" s="11" t="s">
        <v>31</v>
      </c>
      <c r="H38" s="40" t="s">
        <v>81</v>
      </c>
      <c r="I38" s="40" t="s">
        <v>69</v>
      </c>
      <c r="J38" s="51"/>
      <c r="K38" s="51"/>
      <c r="L38" s="24">
        <v>0</v>
      </c>
      <c r="M38" s="24">
        <v>0</v>
      </c>
      <c r="N38" s="36" t="e">
        <f t="shared" si="1"/>
        <v>#DIV/0!</v>
      </c>
    </row>
    <row r="39" spans="2:14" x14ac:dyDescent="0.45">
      <c r="B39" s="10" t="s">
        <v>32</v>
      </c>
      <c r="C39" s="11" t="s">
        <v>15</v>
      </c>
      <c r="D39" s="12"/>
      <c r="E39" s="12"/>
      <c r="F39" s="12"/>
      <c r="G39" s="11" t="s">
        <v>31</v>
      </c>
      <c r="H39" s="40" t="s">
        <v>81</v>
      </c>
      <c r="I39" s="40" t="s">
        <v>70</v>
      </c>
      <c r="J39" s="51"/>
      <c r="K39" s="51"/>
      <c r="L39" s="24">
        <v>0</v>
      </c>
      <c r="M39" s="24">
        <v>0</v>
      </c>
      <c r="N39" s="36" t="e">
        <f t="shared" si="1"/>
        <v>#DIV/0!</v>
      </c>
    </row>
    <row r="40" spans="2:14" x14ac:dyDescent="0.45">
      <c r="B40" s="10" t="s">
        <v>32</v>
      </c>
      <c r="C40" s="11" t="s">
        <v>15</v>
      </c>
      <c r="D40" s="12"/>
      <c r="E40" s="12"/>
      <c r="F40" s="12"/>
      <c r="G40" s="11" t="s">
        <v>31</v>
      </c>
      <c r="H40" s="40" t="s">
        <v>81</v>
      </c>
      <c r="I40" s="40" t="s">
        <v>70</v>
      </c>
      <c r="J40" s="51"/>
      <c r="K40" s="51"/>
      <c r="L40" s="24">
        <v>0</v>
      </c>
      <c r="M40" s="24">
        <v>0</v>
      </c>
      <c r="N40" s="36" t="e">
        <f t="shared" si="1"/>
        <v>#DIV/0!</v>
      </c>
    </row>
    <row r="41" spans="2:14" x14ac:dyDescent="0.45">
      <c r="B41" s="10" t="s">
        <v>33</v>
      </c>
      <c r="C41" s="11" t="s">
        <v>15</v>
      </c>
      <c r="D41" s="12"/>
      <c r="E41" s="12"/>
      <c r="F41" s="12"/>
      <c r="G41" s="11" t="s">
        <v>31</v>
      </c>
      <c r="H41" s="40" t="s">
        <v>81</v>
      </c>
      <c r="I41" s="40" t="s">
        <v>70</v>
      </c>
      <c r="J41" s="51"/>
      <c r="K41" s="51"/>
      <c r="L41" s="24">
        <v>0</v>
      </c>
      <c r="M41" s="24">
        <v>0</v>
      </c>
      <c r="N41" s="36" t="e">
        <f t="shared" si="1"/>
        <v>#DIV/0!</v>
      </c>
    </row>
    <row r="42" spans="2:14" x14ac:dyDescent="0.45">
      <c r="B42" s="10" t="s">
        <v>33</v>
      </c>
      <c r="C42" s="11" t="s">
        <v>15</v>
      </c>
      <c r="D42" s="12"/>
      <c r="E42" s="12"/>
      <c r="F42" s="12"/>
      <c r="G42" s="11" t="s">
        <v>31</v>
      </c>
      <c r="H42" s="40" t="s">
        <v>81</v>
      </c>
      <c r="I42" s="40" t="s">
        <v>70</v>
      </c>
      <c r="J42" s="51"/>
      <c r="K42" s="51"/>
      <c r="L42" s="24">
        <v>0</v>
      </c>
      <c r="M42" s="24">
        <v>0</v>
      </c>
      <c r="N42" s="36" t="e">
        <f t="shared" si="1"/>
        <v>#DIV/0!</v>
      </c>
    </row>
    <row r="43" spans="2:14" x14ac:dyDescent="0.45">
      <c r="B43" s="10" t="s">
        <v>32</v>
      </c>
      <c r="C43" s="11" t="s">
        <v>15</v>
      </c>
      <c r="D43" s="12"/>
      <c r="E43" s="12"/>
      <c r="F43" s="12"/>
      <c r="G43" s="11" t="s">
        <v>31</v>
      </c>
      <c r="H43" s="40" t="s">
        <v>81</v>
      </c>
      <c r="I43" s="40" t="s">
        <v>71</v>
      </c>
      <c r="J43" s="51"/>
      <c r="K43" s="51"/>
      <c r="L43" s="24">
        <v>0</v>
      </c>
      <c r="M43" s="24">
        <v>0</v>
      </c>
      <c r="N43" s="36" t="e">
        <f t="shared" si="1"/>
        <v>#DIV/0!</v>
      </c>
    </row>
    <row r="44" spans="2:14" x14ac:dyDescent="0.45">
      <c r="B44" s="10" t="s">
        <v>32</v>
      </c>
      <c r="C44" s="11" t="s">
        <v>15</v>
      </c>
      <c r="D44" s="12"/>
      <c r="E44" s="12"/>
      <c r="F44" s="12"/>
      <c r="G44" s="11" t="s">
        <v>31</v>
      </c>
      <c r="H44" s="40" t="s">
        <v>81</v>
      </c>
      <c r="I44" s="40" t="s">
        <v>71</v>
      </c>
      <c r="J44" s="51"/>
      <c r="K44" s="51"/>
      <c r="L44" s="24">
        <v>0</v>
      </c>
      <c r="M44" s="24">
        <v>0</v>
      </c>
      <c r="N44" s="36" t="e">
        <f t="shared" si="1"/>
        <v>#DIV/0!</v>
      </c>
    </row>
    <row r="45" spans="2:14" x14ac:dyDescent="0.45">
      <c r="B45" s="10" t="s">
        <v>33</v>
      </c>
      <c r="C45" s="11" t="s">
        <v>15</v>
      </c>
      <c r="D45" s="12"/>
      <c r="E45" s="12"/>
      <c r="F45" s="12"/>
      <c r="G45" s="11" t="s">
        <v>31</v>
      </c>
      <c r="H45" s="40" t="s">
        <v>81</v>
      </c>
      <c r="I45" s="40" t="s">
        <v>71</v>
      </c>
      <c r="J45" s="51"/>
      <c r="K45" s="51"/>
      <c r="L45" s="24">
        <v>0</v>
      </c>
      <c r="M45" s="24">
        <v>0</v>
      </c>
      <c r="N45" s="36" t="e">
        <f t="shared" si="1"/>
        <v>#DIV/0!</v>
      </c>
    </row>
    <row r="46" spans="2:14" x14ac:dyDescent="0.45">
      <c r="B46" s="10" t="s">
        <v>33</v>
      </c>
      <c r="C46" s="11" t="s">
        <v>15</v>
      </c>
      <c r="D46" s="12"/>
      <c r="E46" s="12"/>
      <c r="F46" s="12"/>
      <c r="G46" s="11" t="s">
        <v>31</v>
      </c>
      <c r="H46" s="40" t="s">
        <v>81</v>
      </c>
      <c r="I46" s="40" t="s">
        <v>71</v>
      </c>
      <c r="J46" s="51"/>
      <c r="K46" s="51"/>
      <c r="L46" s="24">
        <v>0</v>
      </c>
      <c r="M46" s="24">
        <v>0</v>
      </c>
      <c r="N46" s="36" t="e">
        <f t="shared" si="1"/>
        <v>#DIV/0!</v>
      </c>
    </row>
    <row r="47" spans="2:14" x14ac:dyDescent="0.45">
      <c r="B47" s="10" t="s">
        <v>32</v>
      </c>
      <c r="C47" s="11" t="s">
        <v>15</v>
      </c>
      <c r="D47" s="12"/>
      <c r="E47" s="12"/>
      <c r="F47" s="12"/>
      <c r="G47" s="11" t="s">
        <v>31</v>
      </c>
      <c r="H47" s="40" t="s">
        <v>81</v>
      </c>
      <c r="I47" s="40" t="s">
        <v>72</v>
      </c>
      <c r="J47" s="51"/>
      <c r="K47" s="51"/>
      <c r="L47" s="24">
        <v>0</v>
      </c>
      <c r="M47" s="24">
        <v>0</v>
      </c>
      <c r="N47" s="36" t="e">
        <f t="shared" si="1"/>
        <v>#DIV/0!</v>
      </c>
    </row>
    <row r="48" spans="2:14" x14ac:dyDescent="0.45">
      <c r="B48" s="10" t="s">
        <v>32</v>
      </c>
      <c r="C48" s="11" t="s">
        <v>15</v>
      </c>
      <c r="D48" s="12"/>
      <c r="E48" s="12"/>
      <c r="F48" s="12"/>
      <c r="G48" s="11" t="s">
        <v>31</v>
      </c>
      <c r="H48" s="40" t="s">
        <v>81</v>
      </c>
      <c r="I48" s="40" t="s">
        <v>72</v>
      </c>
      <c r="J48" s="51"/>
      <c r="K48" s="51"/>
      <c r="L48" s="24">
        <v>0</v>
      </c>
      <c r="M48" s="24">
        <v>0</v>
      </c>
      <c r="N48" s="36" t="e">
        <f t="shared" si="1"/>
        <v>#DIV/0!</v>
      </c>
    </row>
    <row r="49" spans="2:14" x14ac:dyDescent="0.45">
      <c r="B49" s="10" t="s">
        <v>33</v>
      </c>
      <c r="C49" s="11" t="s">
        <v>15</v>
      </c>
      <c r="D49" s="12"/>
      <c r="E49" s="12"/>
      <c r="F49" s="12"/>
      <c r="G49" s="11" t="s">
        <v>31</v>
      </c>
      <c r="H49" s="40" t="s">
        <v>81</v>
      </c>
      <c r="I49" s="40" t="s">
        <v>72</v>
      </c>
      <c r="J49" s="51"/>
      <c r="K49" s="51"/>
      <c r="L49" s="24">
        <v>0</v>
      </c>
      <c r="M49" s="24">
        <v>0</v>
      </c>
      <c r="N49" s="36" t="e">
        <f t="shared" si="1"/>
        <v>#DIV/0!</v>
      </c>
    </row>
    <row r="50" spans="2:14" x14ac:dyDescent="0.45">
      <c r="B50" s="10" t="s">
        <v>33</v>
      </c>
      <c r="C50" s="11" t="s">
        <v>15</v>
      </c>
      <c r="D50" s="12"/>
      <c r="E50" s="12"/>
      <c r="F50" s="12"/>
      <c r="G50" s="11" t="s">
        <v>31</v>
      </c>
      <c r="H50" s="40" t="s">
        <v>81</v>
      </c>
      <c r="I50" s="40" t="s">
        <v>72</v>
      </c>
      <c r="J50" s="51"/>
      <c r="K50" s="51"/>
      <c r="L50" s="24">
        <v>0</v>
      </c>
      <c r="M50" s="24">
        <v>0</v>
      </c>
      <c r="N50" s="36" t="e">
        <f t="shared" si="1"/>
        <v>#DIV/0!</v>
      </c>
    </row>
  </sheetData>
  <mergeCells count="2">
    <mergeCell ref="C7:D7"/>
    <mergeCell ref="B4:H5"/>
  </mergeCells>
  <phoneticPr fontId="14" type="noConversion"/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218"/>
  <sheetViews>
    <sheetView workbookViewId="0">
      <selection activeCell="B3" sqref="B3"/>
    </sheetView>
  </sheetViews>
  <sheetFormatPr defaultColWidth="8.6640625" defaultRowHeight="14.25" x14ac:dyDescent="0.45"/>
  <cols>
    <col min="1" max="1" width="1.46484375" style="6" customWidth="1"/>
    <col min="2" max="2" width="68.6640625" style="6" customWidth="1"/>
    <col min="3" max="3" width="30.33203125" style="6" customWidth="1"/>
    <col min="4" max="4" width="39.46484375" style="6" customWidth="1"/>
    <col min="5" max="5" width="18.46484375" style="6" customWidth="1"/>
    <col min="6" max="6" width="16.46484375" style="6" customWidth="1"/>
    <col min="7" max="8" width="15.46484375" style="6" customWidth="1"/>
    <col min="9" max="9" width="14.1328125" style="23" customWidth="1"/>
    <col min="10" max="16384" width="8.6640625" style="6"/>
  </cols>
  <sheetData>
    <row r="1" spans="2:14" s="32" customFormat="1" ht="33.4" x14ac:dyDescent="0.45">
      <c r="B1" s="33" t="s">
        <v>84</v>
      </c>
      <c r="C1" s="33"/>
    </row>
    <row r="2" spans="2:14" ht="25.5" x14ac:dyDescent="0.45">
      <c r="B2" s="7" t="s">
        <v>9</v>
      </c>
      <c r="D2" s="7"/>
    </row>
    <row r="3" spans="2:14" ht="21" x14ac:dyDescent="0.45">
      <c r="B3" s="8" t="s">
        <v>89</v>
      </c>
    </row>
    <row r="4" spans="2:14" ht="18" x14ac:dyDescent="0.45">
      <c r="B4" s="184" t="s">
        <v>54</v>
      </c>
      <c r="C4" s="185"/>
      <c r="D4" s="185"/>
      <c r="E4" s="185"/>
      <c r="F4" s="186"/>
      <c r="G4" s="9"/>
      <c r="H4" s="9"/>
      <c r="I4" s="19"/>
      <c r="J4" s="9"/>
      <c r="K4" s="9"/>
      <c r="L4" s="9"/>
    </row>
    <row r="5" spans="2:14" ht="18" x14ac:dyDescent="0.45">
      <c r="B5" s="187"/>
      <c r="C5" s="188"/>
      <c r="D5" s="188"/>
      <c r="E5" s="188"/>
      <c r="F5" s="189"/>
      <c r="G5" s="9"/>
      <c r="H5" s="9"/>
      <c r="I5" s="19"/>
      <c r="J5" s="9"/>
      <c r="K5" s="9"/>
      <c r="L5" s="9"/>
    </row>
    <row r="6" spans="2:14" ht="21" x14ac:dyDescent="0.45">
      <c r="B6" s="20"/>
      <c r="C6" s="20"/>
      <c r="D6" s="20"/>
      <c r="E6" s="20"/>
      <c r="F6" s="20"/>
      <c r="G6" s="9"/>
      <c r="H6" s="9"/>
      <c r="I6" s="19"/>
      <c r="J6" s="9"/>
      <c r="K6" s="9"/>
      <c r="L6" s="9"/>
    </row>
    <row r="7" spans="2:14" s="9" customFormat="1" ht="18" x14ac:dyDescent="0.45">
      <c r="B7" s="18" t="s">
        <v>50</v>
      </c>
      <c r="C7" s="182" t="s">
        <v>852</v>
      </c>
      <c r="D7" s="183"/>
      <c r="I7" s="19"/>
    </row>
    <row r="8" spans="2:14" ht="14.65" thickBot="1" x14ac:dyDescent="0.5"/>
    <row r="9" spans="2:14" ht="67.900000000000006" thickBot="1" x14ac:dyDescent="0.5">
      <c r="B9" s="3" t="s">
        <v>0</v>
      </c>
      <c r="C9" s="4" t="s">
        <v>1</v>
      </c>
      <c r="D9" s="4" t="s">
        <v>44</v>
      </c>
      <c r="E9" s="5" t="s">
        <v>45</v>
      </c>
      <c r="F9" s="2" t="s">
        <v>49</v>
      </c>
      <c r="G9" s="4" t="s">
        <v>6</v>
      </c>
      <c r="H9" s="4" t="s">
        <v>7</v>
      </c>
      <c r="I9" s="137" t="s">
        <v>8</v>
      </c>
    </row>
    <row r="10" spans="2:14" ht="15.75" x14ac:dyDescent="0.45">
      <c r="B10" s="14" t="s">
        <v>46</v>
      </c>
      <c r="C10" s="14"/>
      <c r="D10" s="14"/>
      <c r="E10" s="15"/>
      <c r="F10" s="15"/>
      <c r="G10" s="14"/>
      <c r="H10" s="129"/>
      <c r="I10" s="138"/>
      <c r="M10" s="118"/>
      <c r="N10" s="118"/>
    </row>
    <row r="11" spans="2:14" x14ac:dyDescent="0.35">
      <c r="B11" s="10" t="s">
        <v>406</v>
      </c>
      <c r="C11" s="61" t="s">
        <v>771</v>
      </c>
      <c r="D11" s="12" t="s">
        <v>403</v>
      </c>
      <c r="E11" s="62" t="s">
        <v>408</v>
      </c>
      <c r="F11" s="62" t="s">
        <v>788</v>
      </c>
      <c r="G11" s="24">
        <v>248</v>
      </c>
      <c r="H11" s="130">
        <v>139.5</v>
      </c>
      <c r="I11" s="63">
        <f t="shared" ref="I11:I71" si="0">(G11-H11)/G11*100%</f>
        <v>0.4375</v>
      </c>
      <c r="L11" s="126"/>
      <c r="M11" s="121"/>
      <c r="N11" s="121"/>
    </row>
    <row r="12" spans="2:14" x14ac:dyDescent="0.35">
      <c r="B12" s="10" t="s">
        <v>407</v>
      </c>
      <c r="C12" s="61" t="s">
        <v>405</v>
      </c>
      <c r="D12" s="12" t="s">
        <v>403</v>
      </c>
      <c r="E12" s="62" t="s">
        <v>409</v>
      </c>
      <c r="F12" s="62" t="s">
        <v>797</v>
      </c>
      <c r="G12" s="24">
        <v>248</v>
      </c>
      <c r="H12" s="130">
        <v>139.5</v>
      </c>
      <c r="I12" s="63">
        <f>(G12-H12)/G12*100%</f>
        <v>0.4375</v>
      </c>
      <c r="L12" s="126"/>
      <c r="M12" s="121"/>
      <c r="N12" s="121"/>
    </row>
    <row r="13" spans="2:14" ht="15.75" customHeight="1" x14ac:dyDescent="0.45">
      <c r="B13" s="56" t="s">
        <v>47</v>
      </c>
      <c r="C13" s="57" t="s">
        <v>48</v>
      </c>
      <c r="D13" s="53"/>
      <c r="E13" s="53"/>
      <c r="F13" s="53"/>
      <c r="G13" s="55"/>
      <c r="H13" s="131"/>
      <c r="I13" s="54"/>
      <c r="M13" s="121"/>
      <c r="N13" s="121"/>
    </row>
    <row r="14" spans="2:14" ht="17.25" customHeight="1" x14ac:dyDescent="0.45">
      <c r="B14" s="68" t="s">
        <v>152</v>
      </c>
      <c r="C14" s="64" t="s">
        <v>48</v>
      </c>
      <c r="D14" s="65" t="s">
        <v>403</v>
      </c>
      <c r="E14" s="69" t="s">
        <v>217</v>
      </c>
      <c r="F14" s="70" t="s">
        <v>788</v>
      </c>
      <c r="G14" s="66">
        <v>695</v>
      </c>
      <c r="H14" s="132">
        <v>420</v>
      </c>
      <c r="I14" s="67">
        <f t="shared" si="0"/>
        <v>0.39568345323741005</v>
      </c>
      <c r="L14" s="127"/>
      <c r="M14" s="121"/>
      <c r="N14" s="121"/>
    </row>
    <row r="15" spans="2:14" ht="17.25" customHeight="1" x14ac:dyDescent="0.45">
      <c r="B15" s="68" t="s">
        <v>153</v>
      </c>
      <c r="C15" s="64" t="s">
        <v>48</v>
      </c>
      <c r="D15" s="65" t="s">
        <v>403</v>
      </c>
      <c r="E15" s="69" t="s">
        <v>218</v>
      </c>
      <c r="F15" s="70" t="s">
        <v>94</v>
      </c>
      <c r="G15" s="66">
        <v>820</v>
      </c>
      <c r="H15" s="132">
        <v>495.25</v>
      </c>
      <c r="I15" s="67">
        <f t="shared" si="0"/>
        <v>0.39603658536585368</v>
      </c>
      <c r="L15" s="127"/>
      <c r="M15" s="121"/>
      <c r="N15" s="121"/>
    </row>
    <row r="16" spans="2:14" ht="15.75" customHeight="1" x14ac:dyDescent="0.45">
      <c r="B16" s="68" t="s">
        <v>154</v>
      </c>
      <c r="C16" s="64" t="s">
        <v>48</v>
      </c>
      <c r="D16" s="65" t="s">
        <v>403</v>
      </c>
      <c r="E16" s="69" t="s">
        <v>219</v>
      </c>
      <c r="F16" s="70" t="s">
        <v>788</v>
      </c>
      <c r="G16" s="66">
        <v>748</v>
      </c>
      <c r="H16" s="132">
        <v>387</v>
      </c>
      <c r="I16" s="67">
        <f t="shared" si="0"/>
        <v>0.48262032085561496</v>
      </c>
      <c r="L16" s="127"/>
      <c r="M16" s="121"/>
      <c r="N16" s="121"/>
    </row>
    <row r="17" spans="2:14" ht="16.5" customHeight="1" x14ac:dyDescent="0.45">
      <c r="B17" s="68" t="s">
        <v>155</v>
      </c>
      <c r="C17" s="64" t="s">
        <v>48</v>
      </c>
      <c r="D17" s="65" t="s">
        <v>403</v>
      </c>
      <c r="E17" s="69" t="s">
        <v>220</v>
      </c>
      <c r="F17" s="70" t="s">
        <v>788</v>
      </c>
      <c r="G17" s="66">
        <v>778</v>
      </c>
      <c r="H17" s="132">
        <v>402</v>
      </c>
      <c r="I17" s="67">
        <f>(G17-H17)/G17*100%</f>
        <v>0.48329048843187661</v>
      </c>
      <c r="L17" s="127"/>
      <c r="M17" s="121"/>
      <c r="N17" s="121"/>
    </row>
    <row r="18" spans="2:14" x14ac:dyDescent="0.45">
      <c r="B18" s="68" t="s">
        <v>156</v>
      </c>
      <c r="C18" s="64" t="s">
        <v>48</v>
      </c>
      <c r="D18" s="65" t="s">
        <v>403</v>
      </c>
      <c r="E18" s="69" t="s">
        <v>221</v>
      </c>
      <c r="F18" s="70" t="s">
        <v>788</v>
      </c>
      <c r="G18" s="66">
        <v>688</v>
      </c>
      <c r="H18" s="132">
        <v>355.5</v>
      </c>
      <c r="I18" s="67">
        <f t="shared" si="0"/>
        <v>0.48328488372093026</v>
      </c>
      <c r="L18" s="127"/>
      <c r="M18" s="121"/>
      <c r="N18" s="121"/>
    </row>
    <row r="19" spans="2:14" x14ac:dyDescent="0.45">
      <c r="B19" s="68" t="s">
        <v>157</v>
      </c>
      <c r="C19" s="64" t="s">
        <v>48</v>
      </c>
      <c r="D19" s="65" t="s">
        <v>403</v>
      </c>
      <c r="E19" s="69" t="s">
        <v>222</v>
      </c>
      <c r="F19" s="70" t="s">
        <v>788</v>
      </c>
      <c r="G19" s="66">
        <v>748</v>
      </c>
      <c r="H19" s="132">
        <v>387</v>
      </c>
      <c r="I19" s="67">
        <f t="shared" si="0"/>
        <v>0.48262032085561496</v>
      </c>
      <c r="L19" s="127"/>
      <c r="M19" s="121"/>
      <c r="N19" s="121"/>
    </row>
    <row r="20" spans="2:14" x14ac:dyDescent="0.45">
      <c r="B20" s="68" t="s">
        <v>158</v>
      </c>
      <c r="C20" s="64" t="s">
        <v>48</v>
      </c>
      <c r="D20" s="65" t="s">
        <v>403</v>
      </c>
      <c r="E20" s="69" t="s">
        <v>223</v>
      </c>
      <c r="F20" s="70" t="s">
        <v>788</v>
      </c>
      <c r="G20" s="66">
        <v>778</v>
      </c>
      <c r="H20" s="132">
        <v>402</v>
      </c>
      <c r="I20" s="67">
        <f t="shared" si="0"/>
        <v>0.48329048843187661</v>
      </c>
      <c r="L20" s="127"/>
      <c r="M20" s="121"/>
      <c r="N20" s="121"/>
    </row>
    <row r="21" spans="2:14" x14ac:dyDescent="0.45">
      <c r="B21" s="68" t="s">
        <v>154</v>
      </c>
      <c r="C21" s="64" t="s">
        <v>48</v>
      </c>
      <c r="D21" s="65" t="s">
        <v>403</v>
      </c>
      <c r="E21" s="69" t="s">
        <v>224</v>
      </c>
      <c r="F21" s="70" t="s">
        <v>94</v>
      </c>
      <c r="G21" s="66">
        <v>748</v>
      </c>
      <c r="H21" s="132">
        <v>387</v>
      </c>
      <c r="I21" s="67">
        <f t="shared" si="0"/>
        <v>0.48262032085561496</v>
      </c>
      <c r="L21" s="127"/>
      <c r="M21" s="121"/>
      <c r="N21" s="121"/>
    </row>
    <row r="22" spans="2:14" x14ac:dyDescent="0.45">
      <c r="B22" s="68" t="s">
        <v>155</v>
      </c>
      <c r="C22" s="64" t="s">
        <v>48</v>
      </c>
      <c r="D22" s="65" t="s">
        <v>403</v>
      </c>
      <c r="E22" s="69" t="s">
        <v>225</v>
      </c>
      <c r="F22" s="70" t="s">
        <v>94</v>
      </c>
      <c r="G22" s="66">
        <v>778</v>
      </c>
      <c r="H22" s="132">
        <v>402</v>
      </c>
      <c r="I22" s="67">
        <f>(G22-H22)/G22*100%</f>
        <v>0.48329048843187661</v>
      </c>
      <c r="L22" s="127"/>
      <c r="M22" s="121"/>
      <c r="N22" s="121"/>
    </row>
    <row r="23" spans="2:14" x14ac:dyDescent="0.45">
      <c r="B23" s="68" t="s">
        <v>156</v>
      </c>
      <c r="C23" s="64" t="s">
        <v>48</v>
      </c>
      <c r="D23" s="65" t="s">
        <v>403</v>
      </c>
      <c r="E23" s="69" t="s">
        <v>226</v>
      </c>
      <c r="F23" s="70" t="s">
        <v>94</v>
      </c>
      <c r="G23" s="66">
        <v>688</v>
      </c>
      <c r="H23" s="132">
        <v>355.5</v>
      </c>
      <c r="I23" s="67">
        <f t="shared" si="0"/>
        <v>0.48328488372093026</v>
      </c>
      <c r="L23" s="127"/>
      <c r="M23" s="121"/>
      <c r="N23" s="121"/>
    </row>
    <row r="24" spans="2:14" x14ac:dyDescent="0.45">
      <c r="B24" s="68" t="s">
        <v>157</v>
      </c>
      <c r="C24" s="64" t="s">
        <v>48</v>
      </c>
      <c r="D24" s="65" t="s">
        <v>403</v>
      </c>
      <c r="E24" s="69" t="s">
        <v>227</v>
      </c>
      <c r="F24" s="70" t="s">
        <v>797</v>
      </c>
      <c r="G24" s="66">
        <v>748</v>
      </c>
      <c r="H24" s="132">
        <v>387</v>
      </c>
      <c r="I24" s="67">
        <f t="shared" si="0"/>
        <v>0.48262032085561496</v>
      </c>
      <c r="L24" s="127"/>
      <c r="M24" s="121"/>
      <c r="N24" s="121"/>
    </row>
    <row r="25" spans="2:14" x14ac:dyDescent="0.45">
      <c r="B25" s="68" t="s">
        <v>158</v>
      </c>
      <c r="C25" s="64" t="s">
        <v>48</v>
      </c>
      <c r="D25" s="65" t="s">
        <v>403</v>
      </c>
      <c r="E25" s="69" t="s">
        <v>228</v>
      </c>
      <c r="F25" s="70" t="s">
        <v>797</v>
      </c>
      <c r="G25" s="66">
        <v>778</v>
      </c>
      <c r="H25" s="132">
        <v>402</v>
      </c>
      <c r="I25" s="67">
        <f t="shared" si="0"/>
        <v>0.48329048843187661</v>
      </c>
      <c r="L25" s="127"/>
      <c r="M25" s="121"/>
      <c r="N25" s="121"/>
    </row>
    <row r="26" spans="2:14" x14ac:dyDescent="0.45">
      <c r="B26" s="68" t="s">
        <v>159</v>
      </c>
      <c r="C26" s="64" t="s">
        <v>48</v>
      </c>
      <c r="D26" s="65" t="s">
        <v>403</v>
      </c>
      <c r="E26" s="69" t="s">
        <v>229</v>
      </c>
      <c r="F26" s="70" t="s">
        <v>788</v>
      </c>
      <c r="G26" s="66">
        <v>538</v>
      </c>
      <c r="H26" s="132">
        <v>277.5</v>
      </c>
      <c r="I26" s="67">
        <f t="shared" si="0"/>
        <v>0.48420074349442377</v>
      </c>
      <c r="L26" s="127"/>
      <c r="M26" s="121"/>
      <c r="N26" s="121"/>
    </row>
    <row r="27" spans="2:14" x14ac:dyDescent="0.45">
      <c r="B27" s="68" t="s">
        <v>160</v>
      </c>
      <c r="C27" s="64" t="s">
        <v>48</v>
      </c>
      <c r="D27" s="65" t="s">
        <v>403</v>
      </c>
      <c r="E27" s="69" t="s">
        <v>230</v>
      </c>
      <c r="F27" s="70" t="s">
        <v>788</v>
      </c>
      <c r="G27" s="66">
        <v>595</v>
      </c>
      <c r="H27" s="132">
        <v>309</v>
      </c>
      <c r="I27" s="67">
        <f>(G27-H27)/G27*100%</f>
        <v>0.48067226890756304</v>
      </c>
      <c r="L27" s="127"/>
      <c r="M27" s="121"/>
      <c r="N27" s="121"/>
    </row>
    <row r="28" spans="2:14" x14ac:dyDescent="0.45">
      <c r="B28" s="68" t="s">
        <v>161</v>
      </c>
      <c r="C28" s="64" t="s">
        <v>48</v>
      </c>
      <c r="D28" s="65" t="s">
        <v>403</v>
      </c>
      <c r="E28" s="69" t="s">
        <v>231</v>
      </c>
      <c r="F28" s="70" t="s">
        <v>788</v>
      </c>
      <c r="G28" s="71">
        <v>638</v>
      </c>
      <c r="H28" s="133">
        <v>328.5</v>
      </c>
      <c r="I28" s="67">
        <f t="shared" si="0"/>
        <v>0.48510971786833856</v>
      </c>
      <c r="L28" s="127"/>
      <c r="M28" s="121"/>
      <c r="N28" s="121"/>
    </row>
    <row r="29" spans="2:14" x14ac:dyDescent="0.45">
      <c r="B29" s="68" t="s">
        <v>162</v>
      </c>
      <c r="C29" s="64" t="s">
        <v>48</v>
      </c>
      <c r="D29" s="65" t="s">
        <v>403</v>
      </c>
      <c r="E29" s="69" t="s">
        <v>232</v>
      </c>
      <c r="F29" s="70" t="s">
        <v>788</v>
      </c>
      <c r="G29" s="66">
        <v>673</v>
      </c>
      <c r="H29" s="133">
        <v>348</v>
      </c>
      <c r="I29" s="67">
        <f t="shared" si="0"/>
        <v>0.48291233283803864</v>
      </c>
      <c r="L29" s="127"/>
      <c r="M29" s="121"/>
      <c r="N29" s="121"/>
    </row>
    <row r="30" spans="2:14" x14ac:dyDescent="0.45">
      <c r="B30" s="68" t="s">
        <v>163</v>
      </c>
      <c r="C30" s="64" t="s">
        <v>48</v>
      </c>
      <c r="D30" s="65" t="s">
        <v>403</v>
      </c>
      <c r="E30" s="69" t="s">
        <v>233</v>
      </c>
      <c r="F30" s="70" t="s">
        <v>788</v>
      </c>
      <c r="G30" s="66">
        <v>733</v>
      </c>
      <c r="H30" s="133">
        <v>378</v>
      </c>
      <c r="I30" s="67">
        <f t="shared" si="0"/>
        <v>0.48431105047748979</v>
      </c>
      <c r="L30" s="127"/>
      <c r="M30" s="121"/>
      <c r="N30" s="121"/>
    </row>
    <row r="31" spans="2:14" x14ac:dyDescent="0.45">
      <c r="B31" s="68" t="s">
        <v>164</v>
      </c>
      <c r="C31" s="64" t="s">
        <v>48</v>
      </c>
      <c r="D31" s="65" t="s">
        <v>403</v>
      </c>
      <c r="E31" s="69" t="s">
        <v>234</v>
      </c>
      <c r="F31" s="72" t="s">
        <v>788</v>
      </c>
      <c r="G31" s="66">
        <v>783</v>
      </c>
      <c r="H31" s="133">
        <v>406.5</v>
      </c>
      <c r="I31" s="67">
        <f t="shared" si="0"/>
        <v>0.48084291187739464</v>
      </c>
      <c r="L31" s="127"/>
      <c r="M31" s="121"/>
      <c r="N31" s="121"/>
    </row>
    <row r="32" spans="2:14" x14ac:dyDescent="0.45">
      <c r="B32" s="68" t="s">
        <v>165</v>
      </c>
      <c r="C32" s="64" t="s">
        <v>48</v>
      </c>
      <c r="D32" s="65" t="s">
        <v>403</v>
      </c>
      <c r="E32" s="69" t="s">
        <v>235</v>
      </c>
      <c r="F32" s="70" t="s">
        <v>94</v>
      </c>
      <c r="G32" s="66">
        <v>538</v>
      </c>
      <c r="H32" s="133">
        <v>277.5</v>
      </c>
      <c r="I32" s="67">
        <f>(G32-H32)/G32*100%</f>
        <v>0.48420074349442377</v>
      </c>
      <c r="L32" s="127"/>
      <c r="M32" s="121"/>
      <c r="N32" s="121"/>
    </row>
    <row r="33" spans="2:14" x14ac:dyDescent="0.45">
      <c r="B33" s="68" t="s">
        <v>166</v>
      </c>
      <c r="C33" s="64" t="s">
        <v>48</v>
      </c>
      <c r="D33" s="65" t="s">
        <v>403</v>
      </c>
      <c r="E33" s="69" t="s">
        <v>236</v>
      </c>
      <c r="F33" s="70" t="s">
        <v>94</v>
      </c>
      <c r="G33" s="66">
        <v>595</v>
      </c>
      <c r="H33" s="133">
        <v>309</v>
      </c>
      <c r="I33" s="67">
        <f t="shared" si="0"/>
        <v>0.48067226890756304</v>
      </c>
      <c r="L33" s="127"/>
      <c r="M33" s="121"/>
      <c r="N33" s="121"/>
    </row>
    <row r="34" spans="2:14" x14ac:dyDescent="0.45">
      <c r="B34" s="68" t="s">
        <v>167</v>
      </c>
      <c r="C34" s="64" t="s">
        <v>48</v>
      </c>
      <c r="D34" s="65" t="s">
        <v>403</v>
      </c>
      <c r="E34" s="69" t="s">
        <v>237</v>
      </c>
      <c r="F34" s="70" t="s">
        <v>94</v>
      </c>
      <c r="G34" s="66">
        <v>638</v>
      </c>
      <c r="H34" s="133">
        <v>328.5</v>
      </c>
      <c r="I34" s="67">
        <f t="shared" si="0"/>
        <v>0.48510971786833856</v>
      </c>
      <c r="L34" s="127"/>
      <c r="M34" s="121"/>
      <c r="N34" s="121"/>
    </row>
    <row r="35" spans="2:14" x14ac:dyDescent="0.45">
      <c r="B35" s="68" t="s">
        <v>168</v>
      </c>
      <c r="C35" s="64" t="s">
        <v>48</v>
      </c>
      <c r="D35" s="65" t="s">
        <v>403</v>
      </c>
      <c r="E35" s="69" t="s">
        <v>238</v>
      </c>
      <c r="F35" s="70" t="s">
        <v>797</v>
      </c>
      <c r="G35" s="66">
        <v>673</v>
      </c>
      <c r="H35" s="133">
        <v>348</v>
      </c>
      <c r="I35" s="67">
        <f t="shared" si="0"/>
        <v>0.48291233283803864</v>
      </c>
      <c r="L35" s="127"/>
      <c r="M35" s="121"/>
      <c r="N35" s="121"/>
    </row>
    <row r="36" spans="2:14" x14ac:dyDescent="0.45">
      <c r="B36" s="68" t="s">
        <v>169</v>
      </c>
      <c r="C36" s="64" t="s">
        <v>48</v>
      </c>
      <c r="D36" s="65" t="s">
        <v>403</v>
      </c>
      <c r="E36" s="69" t="s">
        <v>239</v>
      </c>
      <c r="F36" s="70" t="s">
        <v>797</v>
      </c>
      <c r="G36" s="66">
        <v>733</v>
      </c>
      <c r="H36" s="133">
        <v>378</v>
      </c>
      <c r="I36" s="67">
        <f t="shared" si="0"/>
        <v>0.48431105047748979</v>
      </c>
      <c r="L36" s="127"/>
      <c r="M36" s="121"/>
      <c r="N36" s="121"/>
    </row>
    <row r="37" spans="2:14" x14ac:dyDescent="0.45">
      <c r="B37" s="68" t="s">
        <v>170</v>
      </c>
      <c r="C37" s="64" t="s">
        <v>48</v>
      </c>
      <c r="D37" s="65" t="s">
        <v>403</v>
      </c>
      <c r="E37" s="69" t="s">
        <v>240</v>
      </c>
      <c r="F37" s="70" t="s">
        <v>94</v>
      </c>
      <c r="G37" s="66">
        <v>783</v>
      </c>
      <c r="H37" s="133">
        <v>406.5</v>
      </c>
      <c r="I37" s="67">
        <f>(G37-H37)/G37*100%</f>
        <v>0.48084291187739464</v>
      </c>
      <c r="L37" s="127"/>
      <c r="M37" s="121"/>
      <c r="N37" s="121"/>
    </row>
    <row r="38" spans="2:14" x14ac:dyDescent="0.45">
      <c r="B38" s="68" t="s">
        <v>171</v>
      </c>
      <c r="C38" s="64" t="s">
        <v>48</v>
      </c>
      <c r="D38" s="65" t="s">
        <v>403</v>
      </c>
      <c r="E38" s="69" t="s">
        <v>241</v>
      </c>
      <c r="F38" s="70" t="s">
        <v>788</v>
      </c>
      <c r="G38" s="71">
        <v>560</v>
      </c>
      <c r="H38" s="133">
        <f>193*1.5</f>
        <v>289.5</v>
      </c>
      <c r="I38" s="67">
        <f t="shared" si="0"/>
        <v>0.48303571428571429</v>
      </c>
      <c r="L38" s="127"/>
      <c r="M38" s="121"/>
      <c r="N38" s="121"/>
    </row>
    <row r="39" spans="2:14" x14ac:dyDescent="0.45">
      <c r="B39" s="68" t="s">
        <v>172</v>
      </c>
      <c r="C39" s="64" t="s">
        <v>48</v>
      </c>
      <c r="D39" s="65" t="s">
        <v>403</v>
      </c>
      <c r="E39" s="73" t="s">
        <v>242</v>
      </c>
      <c r="F39" s="70" t="s">
        <v>788</v>
      </c>
      <c r="G39" s="71">
        <v>733</v>
      </c>
      <c r="H39" s="134">
        <v>378</v>
      </c>
      <c r="I39" s="67">
        <f t="shared" si="0"/>
        <v>0.48431105047748979</v>
      </c>
      <c r="J39" s="128"/>
      <c r="L39" s="127"/>
      <c r="M39" s="121"/>
      <c r="N39" s="121"/>
    </row>
    <row r="40" spans="2:14" x14ac:dyDescent="0.45">
      <c r="B40" s="68" t="s">
        <v>173</v>
      </c>
      <c r="C40" s="64" t="s">
        <v>48</v>
      </c>
      <c r="D40" s="65" t="s">
        <v>403</v>
      </c>
      <c r="E40" s="69" t="s">
        <v>243</v>
      </c>
      <c r="F40" s="70" t="s">
        <v>788</v>
      </c>
      <c r="G40" s="71">
        <v>733</v>
      </c>
      <c r="H40" s="134">
        <v>378</v>
      </c>
      <c r="I40" s="67">
        <f t="shared" si="0"/>
        <v>0.48431105047748979</v>
      </c>
      <c r="J40" s="128"/>
      <c r="L40" s="127"/>
      <c r="M40" s="121"/>
      <c r="N40" s="121"/>
    </row>
    <row r="41" spans="2:14" x14ac:dyDescent="0.45">
      <c r="B41" s="68" t="s">
        <v>174</v>
      </c>
      <c r="C41" s="64" t="s">
        <v>48</v>
      </c>
      <c r="D41" s="65" t="s">
        <v>403</v>
      </c>
      <c r="E41" s="69" t="s">
        <v>244</v>
      </c>
      <c r="F41" s="70" t="s">
        <v>788</v>
      </c>
      <c r="G41" s="71">
        <v>755</v>
      </c>
      <c r="H41" s="134">
        <v>391.5</v>
      </c>
      <c r="I41" s="67">
        <f t="shared" si="0"/>
        <v>0.48145695364238411</v>
      </c>
      <c r="J41" s="128"/>
      <c r="L41" s="127"/>
      <c r="M41" s="121"/>
      <c r="N41" s="121"/>
    </row>
    <row r="42" spans="2:14" x14ac:dyDescent="0.45">
      <c r="B42" s="68" t="s">
        <v>175</v>
      </c>
      <c r="C42" s="64" t="s">
        <v>48</v>
      </c>
      <c r="D42" s="65" t="s">
        <v>403</v>
      </c>
      <c r="E42" s="69" t="s">
        <v>245</v>
      </c>
      <c r="F42" s="70" t="s">
        <v>788</v>
      </c>
      <c r="G42" s="71">
        <v>755</v>
      </c>
      <c r="H42" s="134">
        <v>391.5</v>
      </c>
      <c r="I42" s="67">
        <f>(G42-H42)/G42*100%</f>
        <v>0.48145695364238411</v>
      </c>
      <c r="J42" s="128"/>
      <c r="L42" s="127"/>
      <c r="M42" s="121"/>
      <c r="N42" s="121"/>
    </row>
    <row r="43" spans="2:14" x14ac:dyDescent="0.45">
      <c r="B43" s="68" t="s">
        <v>176</v>
      </c>
      <c r="C43" s="64" t="s">
        <v>48</v>
      </c>
      <c r="D43" s="65" t="s">
        <v>403</v>
      </c>
      <c r="E43" s="69" t="s">
        <v>246</v>
      </c>
      <c r="F43" s="72" t="s">
        <v>788</v>
      </c>
      <c r="G43" s="71">
        <v>773</v>
      </c>
      <c r="H43" s="134">
        <v>400.5</v>
      </c>
      <c r="I43" s="67">
        <f t="shared" si="0"/>
        <v>0.481888745148771</v>
      </c>
      <c r="J43" s="128"/>
      <c r="L43" s="127"/>
      <c r="M43" s="121"/>
      <c r="N43" s="121"/>
    </row>
    <row r="44" spans="2:14" x14ac:dyDescent="0.45">
      <c r="B44" s="68" t="s">
        <v>177</v>
      </c>
      <c r="C44" s="64" t="s">
        <v>48</v>
      </c>
      <c r="D44" s="65" t="s">
        <v>403</v>
      </c>
      <c r="E44" s="69" t="s">
        <v>247</v>
      </c>
      <c r="F44" s="70" t="s">
        <v>94</v>
      </c>
      <c r="G44" s="71">
        <v>560</v>
      </c>
      <c r="H44" s="134">
        <v>289.5</v>
      </c>
      <c r="I44" s="67">
        <f t="shared" si="0"/>
        <v>0.48303571428571429</v>
      </c>
      <c r="J44" s="128"/>
      <c r="L44" s="127"/>
      <c r="M44" s="121"/>
      <c r="N44" s="121"/>
    </row>
    <row r="45" spans="2:14" x14ac:dyDescent="0.45">
      <c r="B45" s="68" t="s">
        <v>178</v>
      </c>
      <c r="C45" s="64" t="s">
        <v>48</v>
      </c>
      <c r="D45" s="65" t="s">
        <v>403</v>
      </c>
      <c r="E45" s="69" t="s">
        <v>248</v>
      </c>
      <c r="F45" s="70" t="s">
        <v>94</v>
      </c>
      <c r="G45" s="71">
        <v>733</v>
      </c>
      <c r="H45" s="134">
        <v>378</v>
      </c>
      <c r="I45" s="67">
        <f t="shared" si="0"/>
        <v>0.48431105047748979</v>
      </c>
      <c r="J45" s="128"/>
      <c r="L45" s="127"/>
      <c r="M45" s="121"/>
      <c r="N45" s="121"/>
    </row>
    <row r="46" spans="2:14" x14ac:dyDescent="0.45">
      <c r="B46" s="68" t="s">
        <v>179</v>
      </c>
      <c r="C46" s="64" t="s">
        <v>48</v>
      </c>
      <c r="D46" s="65" t="s">
        <v>403</v>
      </c>
      <c r="E46" s="69" t="s">
        <v>249</v>
      </c>
      <c r="F46" s="70" t="s">
        <v>94</v>
      </c>
      <c r="G46" s="71">
        <v>733</v>
      </c>
      <c r="H46" s="134">
        <v>378</v>
      </c>
      <c r="I46" s="67">
        <f t="shared" si="0"/>
        <v>0.48431105047748979</v>
      </c>
      <c r="J46" s="128"/>
      <c r="L46" s="127"/>
      <c r="M46" s="121"/>
      <c r="N46" s="121"/>
    </row>
    <row r="47" spans="2:14" x14ac:dyDescent="0.45">
      <c r="B47" s="68" t="s">
        <v>180</v>
      </c>
      <c r="C47" s="64" t="s">
        <v>48</v>
      </c>
      <c r="D47" s="65" t="s">
        <v>403</v>
      </c>
      <c r="E47" s="69" t="s">
        <v>250</v>
      </c>
      <c r="F47" s="70" t="s">
        <v>797</v>
      </c>
      <c r="G47" s="71">
        <v>755</v>
      </c>
      <c r="H47" s="134">
        <v>391.5</v>
      </c>
      <c r="I47" s="67">
        <f>(G47-H47)/G47*100%</f>
        <v>0.48145695364238411</v>
      </c>
      <c r="J47" s="128"/>
      <c r="L47" s="127"/>
      <c r="M47" s="121"/>
      <c r="N47" s="121"/>
    </row>
    <row r="48" spans="2:14" x14ac:dyDescent="0.45">
      <c r="B48" s="68" t="s">
        <v>181</v>
      </c>
      <c r="C48" s="64" t="s">
        <v>48</v>
      </c>
      <c r="D48" s="65" t="s">
        <v>403</v>
      </c>
      <c r="E48" s="69" t="s">
        <v>251</v>
      </c>
      <c r="F48" s="70" t="s">
        <v>797</v>
      </c>
      <c r="G48" s="71">
        <v>755</v>
      </c>
      <c r="H48" s="134">
        <v>391.5</v>
      </c>
      <c r="I48" s="67">
        <f t="shared" si="0"/>
        <v>0.48145695364238411</v>
      </c>
      <c r="J48" s="128"/>
      <c r="L48" s="127"/>
      <c r="M48" s="121"/>
      <c r="N48" s="121"/>
    </row>
    <row r="49" spans="2:14" x14ac:dyDescent="0.45">
      <c r="B49" s="68" t="s">
        <v>182</v>
      </c>
      <c r="C49" s="64" t="s">
        <v>48</v>
      </c>
      <c r="D49" s="65" t="s">
        <v>403</v>
      </c>
      <c r="E49" s="69" t="s">
        <v>252</v>
      </c>
      <c r="F49" s="70" t="s">
        <v>94</v>
      </c>
      <c r="G49" s="71">
        <v>773</v>
      </c>
      <c r="H49" s="134">
        <v>400.5</v>
      </c>
      <c r="I49" s="67">
        <f t="shared" si="0"/>
        <v>0.481888745148771</v>
      </c>
      <c r="J49" s="128"/>
      <c r="L49" s="127"/>
      <c r="M49" s="121"/>
      <c r="N49" s="121"/>
    </row>
    <row r="50" spans="2:14" x14ac:dyDescent="0.45">
      <c r="B50" s="68" t="s">
        <v>183</v>
      </c>
      <c r="C50" s="64" t="s">
        <v>48</v>
      </c>
      <c r="D50" s="65" t="s">
        <v>403</v>
      </c>
      <c r="E50" s="69" t="s">
        <v>253</v>
      </c>
      <c r="F50" s="70" t="s">
        <v>788</v>
      </c>
      <c r="G50" s="74">
        <v>675</v>
      </c>
      <c r="H50" s="134">
        <v>349.5</v>
      </c>
      <c r="I50" s="67">
        <f t="shared" si="0"/>
        <v>0.48222222222222222</v>
      </c>
      <c r="J50" s="128"/>
      <c r="L50" s="120"/>
      <c r="M50" s="121"/>
      <c r="N50" s="121"/>
    </row>
    <row r="51" spans="2:14" x14ac:dyDescent="0.45">
      <c r="B51" s="68" t="s">
        <v>184</v>
      </c>
      <c r="C51" s="64" t="s">
        <v>48</v>
      </c>
      <c r="D51" s="65" t="s">
        <v>403</v>
      </c>
      <c r="E51" s="69" t="s">
        <v>254</v>
      </c>
      <c r="F51" s="70" t="s">
        <v>788</v>
      </c>
      <c r="G51" s="74">
        <v>1233</v>
      </c>
      <c r="H51" s="134">
        <v>639</v>
      </c>
      <c r="I51" s="67">
        <f t="shared" si="0"/>
        <v>0.48175182481751827</v>
      </c>
      <c r="J51" s="128"/>
      <c r="L51" s="120"/>
      <c r="M51" s="121"/>
      <c r="N51" s="121"/>
    </row>
    <row r="52" spans="2:14" x14ac:dyDescent="0.45">
      <c r="B52" s="68" t="s">
        <v>185</v>
      </c>
      <c r="C52" s="64" t="s">
        <v>48</v>
      </c>
      <c r="D52" s="65" t="s">
        <v>403</v>
      </c>
      <c r="E52" s="69" t="s">
        <v>255</v>
      </c>
      <c r="F52" s="70" t="s">
        <v>788</v>
      </c>
      <c r="G52" s="74">
        <v>1253</v>
      </c>
      <c r="H52" s="134">
        <v>648</v>
      </c>
      <c r="I52" s="67">
        <f>(G52-H52)/G52*100%</f>
        <v>0.48284118116520353</v>
      </c>
      <c r="J52" s="128"/>
      <c r="L52" s="120"/>
      <c r="M52" s="121"/>
      <c r="N52" s="121"/>
    </row>
    <row r="53" spans="2:14" x14ac:dyDescent="0.45">
      <c r="B53" s="68" t="s">
        <v>186</v>
      </c>
      <c r="C53" s="64" t="s">
        <v>48</v>
      </c>
      <c r="D53" s="65" t="s">
        <v>403</v>
      </c>
      <c r="E53" s="69" t="s">
        <v>256</v>
      </c>
      <c r="F53" s="70" t="s">
        <v>788</v>
      </c>
      <c r="G53" s="74">
        <v>1708</v>
      </c>
      <c r="H53" s="134">
        <v>885</v>
      </c>
      <c r="I53" s="67">
        <f t="shared" si="0"/>
        <v>0.48185011709601872</v>
      </c>
      <c r="J53" s="128"/>
      <c r="L53" s="120"/>
      <c r="M53" s="121"/>
      <c r="N53" s="121"/>
    </row>
    <row r="54" spans="2:14" x14ac:dyDescent="0.45">
      <c r="B54" s="68" t="s">
        <v>187</v>
      </c>
      <c r="C54" s="64" t="s">
        <v>48</v>
      </c>
      <c r="D54" s="65" t="s">
        <v>403</v>
      </c>
      <c r="E54" s="69" t="s">
        <v>257</v>
      </c>
      <c r="F54" s="70" t="s">
        <v>788</v>
      </c>
      <c r="G54" s="74">
        <v>1470</v>
      </c>
      <c r="H54" s="134">
        <v>762</v>
      </c>
      <c r="I54" s="67">
        <f t="shared" si="0"/>
        <v>0.48163265306122449</v>
      </c>
      <c r="J54" s="128"/>
      <c r="L54" s="120"/>
      <c r="M54" s="121"/>
      <c r="N54" s="121"/>
    </row>
    <row r="55" spans="2:14" x14ac:dyDescent="0.45">
      <c r="B55" s="68" t="s">
        <v>188</v>
      </c>
      <c r="C55" s="64" t="s">
        <v>48</v>
      </c>
      <c r="D55" s="65" t="s">
        <v>403</v>
      </c>
      <c r="E55" s="69" t="s">
        <v>258</v>
      </c>
      <c r="F55" s="72" t="s">
        <v>788</v>
      </c>
      <c r="G55" s="74">
        <v>1353</v>
      </c>
      <c r="H55" s="134">
        <v>699</v>
      </c>
      <c r="I55" s="67">
        <f t="shared" si="0"/>
        <v>0.48337028824833705</v>
      </c>
      <c r="J55" s="128"/>
      <c r="L55" s="120"/>
      <c r="M55" s="121"/>
      <c r="N55" s="121"/>
    </row>
    <row r="56" spans="2:14" x14ac:dyDescent="0.45">
      <c r="B56" s="68" t="s">
        <v>184</v>
      </c>
      <c r="C56" s="64" t="s">
        <v>48</v>
      </c>
      <c r="D56" s="65" t="s">
        <v>403</v>
      </c>
      <c r="E56" s="69" t="s">
        <v>259</v>
      </c>
      <c r="F56" s="70" t="s">
        <v>94</v>
      </c>
      <c r="G56" s="74">
        <v>1233</v>
      </c>
      <c r="H56" s="134">
        <v>639</v>
      </c>
      <c r="I56" s="67">
        <f t="shared" si="0"/>
        <v>0.48175182481751827</v>
      </c>
      <c r="J56" s="128"/>
      <c r="L56" s="120"/>
      <c r="M56" s="121"/>
      <c r="N56" s="121"/>
    </row>
    <row r="57" spans="2:14" x14ac:dyDescent="0.45">
      <c r="B57" s="68" t="s">
        <v>185</v>
      </c>
      <c r="C57" s="64" t="s">
        <v>48</v>
      </c>
      <c r="D57" s="65" t="s">
        <v>403</v>
      </c>
      <c r="E57" s="69" t="s">
        <v>260</v>
      </c>
      <c r="F57" s="70" t="s">
        <v>94</v>
      </c>
      <c r="G57" s="74">
        <v>1253</v>
      </c>
      <c r="H57" s="134">
        <v>648</v>
      </c>
      <c r="I57" s="67">
        <f>(G57-H57)/G57*100%</f>
        <v>0.48284118116520353</v>
      </c>
      <c r="J57" s="128"/>
      <c r="L57" s="120"/>
      <c r="M57" s="121"/>
      <c r="N57" s="121"/>
    </row>
    <row r="58" spans="2:14" x14ac:dyDescent="0.45">
      <c r="B58" s="68" t="s">
        <v>186</v>
      </c>
      <c r="C58" s="64" t="s">
        <v>48</v>
      </c>
      <c r="D58" s="65" t="s">
        <v>403</v>
      </c>
      <c r="E58" s="69" t="s">
        <v>261</v>
      </c>
      <c r="F58" s="70" t="s">
        <v>94</v>
      </c>
      <c r="G58" s="74">
        <v>1708</v>
      </c>
      <c r="H58" s="134">
        <v>885</v>
      </c>
      <c r="I58" s="67">
        <f t="shared" si="0"/>
        <v>0.48185011709601872</v>
      </c>
      <c r="J58" s="128"/>
      <c r="L58" s="120"/>
      <c r="M58" s="121"/>
      <c r="N58" s="121"/>
    </row>
    <row r="59" spans="2:14" x14ac:dyDescent="0.45">
      <c r="B59" s="68" t="s">
        <v>187</v>
      </c>
      <c r="C59" s="64" t="s">
        <v>48</v>
      </c>
      <c r="D59" s="65" t="s">
        <v>403</v>
      </c>
      <c r="E59" s="69" t="s">
        <v>262</v>
      </c>
      <c r="F59" s="70" t="s">
        <v>797</v>
      </c>
      <c r="G59" s="74">
        <v>1470</v>
      </c>
      <c r="H59" s="134">
        <v>762</v>
      </c>
      <c r="I59" s="67">
        <f t="shared" si="0"/>
        <v>0.48163265306122449</v>
      </c>
      <c r="J59" s="128"/>
      <c r="L59" s="120"/>
      <c r="M59" s="121"/>
      <c r="N59" s="121"/>
    </row>
    <row r="60" spans="2:14" x14ac:dyDescent="0.45">
      <c r="B60" s="68" t="s">
        <v>188</v>
      </c>
      <c r="C60" s="64" t="s">
        <v>48</v>
      </c>
      <c r="D60" s="65" t="s">
        <v>403</v>
      </c>
      <c r="E60" s="69" t="s">
        <v>263</v>
      </c>
      <c r="F60" s="70" t="s">
        <v>797</v>
      </c>
      <c r="G60" s="74">
        <v>1353</v>
      </c>
      <c r="H60" s="134">
        <v>699</v>
      </c>
      <c r="I60" s="67">
        <f t="shared" si="0"/>
        <v>0.48337028824833705</v>
      </c>
      <c r="J60" s="128"/>
      <c r="L60" s="120"/>
      <c r="M60" s="121"/>
      <c r="N60" s="121"/>
    </row>
    <row r="61" spans="2:14" x14ac:dyDescent="0.45">
      <c r="B61" s="68" t="s">
        <v>189</v>
      </c>
      <c r="C61" s="64" t="s">
        <v>48</v>
      </c>
      <c r="D61" s="65" t="s">
        <v>403</v>
      </c>
      <c r="E61" s="69" t="s">
        <v>264</v>
      </c>
      <c r="F61" s="70" t="s">
        <v>788</v>
      </c>
      <c r="G61" s="74">
        <v>1270</v>
      </c>
      <c r="H61" s="134">
        <v>658.5</v>
      </c>
      <c r="I61" s="67">
        <f t="shared" si="0"/>
        <v>0.48149606299212599</v>
      </c>
      <c r="J61" s="128"/>
      <c r="L61" s="120"/>
      <c r="M61" s="121"/>
      <c r="N61" s="121"/>
    </row>
    <row r="62" spans="2:14" x14ac:dyDescent="0.45">
      <c r="B62" s="68" t="s">
        <v>190</v>
      </c>
      <c r="C62" s="64" t="s">
        <v>48</v>
      </c>
      <c r="D62" s="65" t="s">
        <v>403</v>
      </c>
      <c r="E62" s="69" t="s">
        <v>265</v>
      </c>
      <c r="F62" s="70" t="s">
        <v>788</v>
      </c>
      <c r="G62" s="74">
        <v>1270</v>
      </c>
      <c r="H62" s="134">
        <v>658.5</v>
      </c>
      <c r="I62" s="67">
        <f>(G62-H62)/G62*100%</f>
        <v>0.48149606299212599</v>
      </c>
      <c r="J62" s="128"/>
      <c r="L62" s="120"/>
      <c r="M62" s="121"/>
      <c r="N62" s="121"/>
    </row>
    <row r="63" spans="2:14" x14ac:dyDescent="0.45">
      <c r="B63" s="68" t="s">
        <v>191</v>
      </c>
      <c r="C63" s="64" t="s">
        <v>48</v>
      </c>
      <c r="D63" s="65" t="s">
        <v>403</v>
      </c>
      <c r="E63" s="69" t="s">
        <v>266</v>
      </c>
      <c r="F63" s="70" t="s">
        <v>788</v>
      </c>
      <c r="G63" s="74">
        <v>1745</v>
      </c>
      <c r="H63" s="134">
        <v>904.5</v>
      </c>
      <c r="I63" s="67">
        <f t="shared" si="0"/>
        <v>0.48166189111747854</v>
      </c>
      <c r="J63" s="128"/>
      <c r="L63" s="120"/>
      <c r="M63" s="121"/>
      <c r="N63" s="121"/>
    </row>
    <row r="64" spans="2:14" x14ac:dyDescent="0.45">
      <c r="B64" s="68" t="s">
        <v>192</v>
      </c>
      <c r="C64" s="64" t="s">
        <v>48</v>
      </c>
      <c r="D64" s="65" t="s">
        <v>403</v>
      </c>
      <c r="E64" s="69" t="s">
        <v>267</v>
      </c>
      <c r="F64" s="70" t="s">
        <v>788</v>
      </c>
      <c r="G64" s="74">
        <v>1508</v>
      </c>
      <c r="H64" s="134">
        <v>781.5</v>
      </c>
      <c r="I64" s="67">
        <f t="shared" si="0"/>
        <v>0.48176392572944299</v>
      </c>
      <c r="J64" s="128"/>
      <c r="L64" s="120"/>
      <c r="M64" s="121"/>
      <c r="N64" s="121"/>
    </row>
    <row r="65" spans="2:14" x14ac:dyDescent="0.45">
      <c r="B65" s="68" t="s">
        <v>193</v>
      </c>
      <c r="C65" s="64" t="s">
        <v>48</v>
      </c>
      <c r="D65" s="65" t="s">
        <v>403</v>
      </c>
      <c r="E65" s="69" t="s">
        <v>268</v>
      </c>
      <c r="F65" s="70" t="s">
        <v>788</v>
      </c>
      <c r="G65" s="74">
        <v>1328</v>
      </c>
      <c r="H65" s="134">
        <v>688.5</v>
      </c>
      <c r="I65" s="67">
        <f t="shared" si="0"/>
        <v>0.4815512048192771</v>
      </c>
      <c r="J65" s="128"/>
      <c r="L65" s="120"/>
      <c r="M65" s="121"/>
      <c r="N65" s="121"/>
    </row>
    <row r="66" spans="2:14" x14ac:dyDescent="0.45">
      <c r="B66" s="68" t="s">
        <v>189</v>
      </c>
      <c r="C66" s="64" t="s">
        <v>48</v>
      </c>
      <c r="D66" s="65" t="s">
        <v>403</v>
      </c>
      <c r="E66" s="69" t="s">
        <v>269</v>
      </c>
      <c r="F66" s="70" t="s">
        <v>94</v>
      </c>
      <c r="G66" s="74">
        <v>1270</v>
      </c>
      <c r="H66" s="134">
        <v>658.5</v>
      </c>
      <c r="I66" s="67">
        <f t="shared" si="0"/>
        <v>0.48149606299212599</v>
      </c>
      <c r="J66" s="128"/>
      <c r="L66" s="120"/>
      <c r="M66" s="121"/>
      <c r="N66" s="121"/>
    </row>
    <row r="67" spans="2:14" x14ac:dyDescent="0.45">
      <c r="B67" s="68" t="s">
        <v>190</v>
      </c>
      <c r="C67" s="64" t="s">
        <v>48</v>
      </c>
      <c r="D67" s="65" t="s">
        <v>403</v>
      </c>
      <c r="E67" s="69" t="s">
        <v>270</v>
      </c>
      <c r="F67" s="70" t="s">
        <v>94</v>
      </c>
      <c r="G67" s="74">
        <v>1270</v>
      </c>
      <c r="H67" s="134">
        <v>658.5</v>
      </c>
      <c r="I67" s="67">
        <f>(G67-H67)/G67*100%</f>
        <v>0.48149606299212599</v>
      </c>
      <c r="J67" s="128"/>
      <c r="L67" s="120"/>
      <c r="M67" s="121"/>
      <c r="N67" s="121"/>
    </row>
    <row r="68" spans="2:14" x14ac:dyDescent="0.45">
      <c r="B68" s="68" t="s">
        <v>191</v>
      </c>
      <c r="C68" s="64" t="s">
        <v>48</v>
      </c>
      <c r="D68" s="65" t="s">
        <v>403</v>
      </c>
      <c r="E68" s="69" t="s">
        <v>271</v>
      </c>
      <c r="F68" s="70" t="s">
        <v>94</v>
      </c>
      <c r="G68" s="74">
        <v>1745</v>
      </c>
      <c r="H68" s="134">
        <v>904.5</v>
      </c>
      <c r="I68" s="67">
        <f t="shared" si="0"/>
        <v>0.48166189111747854</v>
      </c>
      <c r="J68" s="128"/>
      <c r="L68" s="120"/>
      <c r="M68" s="121"/>
      <c r="N68" s="121"/>
    </row>
    <row r="69" spans="2:14" x14ac:dyDescent="0.45">
      <c r="B69" s="68" t="s">
        <v>192</v>
      </c>
      <c r="C69" s="64" t="s">
        <v>48</v>
      </c>
      <c r="D69" s="65" t="s">
        <v>403</v>
      </c>
      <c r="E69" s="69" t="s">
        <v>272</v>
      </c>
      <c r="F69" s="70" t="s">
        <v>797</v>
      </c>
      <c r="G69" s="74">
        <v>1508</v>
      </c>
      <c r="H69" s="134">
        <v>781.5</v>
      </c>
      <c r="I69" s="67">
        <f t="shared" si="0"/>
        <v>0.48176392572944299</v>
      </c>
      <c r="J69" s="128"/>
      <c r="L69" s="120"/>
      <c r="M69" s="121"/>
      <c r="N69" s="121"/>
    </row>
    <row r="70" spans="2:14" x14ac:dyDescent="0.45">
      <c r="B70" s="68" t="s">
        <v>193</v>
      </c>
      <c r="C70" s="64" t="s">
        <v>48</v>
      </c>
      <c r="D70" s="65" t="s">
        <v>403</v>
      </c>
      <c r="E70" s="69" t="s">
        <v>273</v>
      </c>
      <c r="F70" s="70" t="s">
        <v>797</v>
      </c>
      <c r="G70" s="74">
        <v>1328</v>
      </c>
      <c r="H70" s="134">
        <v>688.5</v>
      </c>
      <c r="I70" s="67">
        <f t="shared" si="0"/>
        <v>0.4815512048192771</v>
      </c>
      <c r="J70" s="128"/>
      <c r="L70" s="120"/>
      <c r="M70" s="121"/>
      <c r="N70" s="121"/>
    </row>
    <row r="71" spans="2:14" x14ac:dyDescent="0.45">
      <c r="B71" s="75" t="s">
        <v>194</v>
      </c>
      <c r="C71" s="64" t="s">
        <v>48</v>
      </c>
      <c r="D71" s="65" t="s">
        <v>403</v>
      </c>
      <c r="E71" s="69" t="s">
        <v>274</v>
      </c>
      <c r="F71" s="70" t="s">
        <v>788</v>
      </c>
      <c r="G71" s="71">
        <v>1085</v>
      </c>
      <c r="H71" s="134">
        <v>562.5</v>
      </c>
      <c r="I71" s="67">
        <f t="shared" si="0"/>
        <v>0.48156682027649772</v>
      </c>
      <c r="J71" s="128"/>
      <c r="L71" s="127"/>
      <c r="M71" s="121"/>
      <c r="N71" s="121"/>
    </row>
    <row r="72" spans="2:14" x14ac:dyDescent="0.45">
      <c r="B72" s="75" t="s">
        <v>195</v>
      </c>
      <c r="C72" s="64" t="s">
        <v>48</v>
      </c>
      <c r="D72" s="65" t="s">
        <v>403</v>
      </c>
      <c r="E72" s="69" t="s">
        <v>275</v>
      </c>
      <c r="F72" s="70" t="s">
        <v>788</v>
      </c>
      <c r="G72" s="71">
        <v>1148</v>
      </c>
      <c r="H72" s="134">
        <v>594</v>
      </c>
      <c r="I72" s="67">
        <f t="shared" ref="I72:I77" si="1">(G72-H72)/G72*100%</f>
        <v>0.48257839721254353</v>
      </c>
      <c r="J72" s="128"/>
      <c r="L72" s="127"/>
      <c r="M72" s="121"/>
      <c r="N72" s="121"/>
    </row>
    <row r="73" spans="2:14" x14ac:dyDescent="0.45">
      <c r="B73" s="75" t="s">
        <v>196</v>
      </c>
      <c r="C73" s="64" t="s">
        <v>48</v>
      </c>
      <c r="D73" s="65" t="s">
        <v>403</v>
      </c>
      <c r="E73" s="69" t="s">
        <v>276</v>
      </c>
      <c r="F73" s="70" t="s">
        <v>788</v>
      </c>
      <c r="G73" s="71">
        <v>1353</v>
      </c>
      <c r="H73" s="134">
        <v>699</v>
      </c>
      <c r="I73" s="67">
        <f t="shared" si="1"/>
        <v>0.48337028824833705</v>
      </c>
      <c r="J73" s="128"/>
      <c r="L73" s="127"/>
      <c r="M73" s="121"/>
      <c r="N73" s="121"/>
    </row>
    <row r="74" spans="2:14" x14ac:dyDescent="0.45">
      <c r="B74" s="75" t="s">
        <v>197</v>
      </c>
      <c r="C74" s="64" t="s">
        <v>48</v>
      </c>
      <c r="D74" s="65" t="s">
        <v>403</v>
      </c>
      <c r="E74" s="69" t="s">
        <v>277</v>
      </c>
      <c r="F74" s="70" t="s">
        <v>788</v>
      </c>
      <c r="G74" s="71">
        <v>1103</v>
      </c>
      <c r="H74" s="134">
        <v>571.5</v>
      </c>
      <c r="I74" s="67">
        <f t="shared" si="1"/>
        <v>0.48186763372620128</v>
      </c>
      <c r="J74" s="128"/>
      <c r="L74" s="127"/>
      <c r="M74" s="121"/>
      <c r="N74" s="121"/>
    </row>
    <row r="75" spans="2:14" x14ac:dyDescent="0.45">
      <c r="B75" s="75" t="s">
        <v>198</v>
      </c>
      <c r="C75" s="64" t="s">
        <v>48</v>
      </c>
      <c r="D75" s="65" t="s">
        <v>403</v>
      </c>
      <c r="E75" s="69" t="s">
        <v>278</v>
      </c>
      <c r="F75" s="70" t="s">
        <v>788</v>
      </c>
      <c r="G75" s="71">
        <v>1165</v>
      </c>
      <c r="H75" s="134">
        <v>604.5</v>
      </c>
      <c r="I75" s="67">
        <f t="shared" si="1"/>
        <v>0.48111587982832615</v>
      </c>
      <c r="J75" s="128"/>
      <c r="L75" s="127"/>
      <c r="M75" s="121"/>
      <c r="N75" s="121"/>
    </row>
    <row r="76" spans="2:14" x14ac:dyDescent="0.45">
      <c r="B76" s="75" t="s">
        <v>199</v>
      </c>
      <c r="C76" s="64" t="s">
        <v>48</v>
      </c>
      <c r="D76" s="65" t="s">
        <v>403</v>
      </c>
      <c r="E76" s="69" t="s">
        <v>279</v>
      </c>
      <c r="F76" s="70" t="s">
        <v>788</v>
      </c>
      <c r="G76" s="71">
        <v>1368</v>
      </c>
      <c r="H76" s="134">
        <v>709.5</v>
      </c>
      <c r="I76" s="67">
        <f t="shared" si="1"/>
        <v>0.48135964912280704</v>
      </c>
      <c r="J76" s="128"/>
      <c r="L76" s="127"/>
      <c r="M76" s="121"/>
      <c r="N76" s="121"/>
    </row>
    <row r="77" spans="2:14" x14ac:dyDescent="0.45">
      <c r="B77" s="75" t="s">
        <v>200</v>
      </c>
      <c r="C77" s="64" t="s">
        <v>48</v>
      </c>
      <c r="D77" s="65" t="s">
        <v>403</v>
      </c>
      <c r="E77" s="76" t="s">
        <v>280</v>
      </c>
      <c r="F77" s="70" t="s">
        <v>788</v>
      </c>
      <c r="G77" s="71">
        <v>1013</v>
      </c>
      <c r="H77" s="134">
        <v>516</v>
      </c>
      <c r="I77" s="67">
        <f t="shared" si="1"/>
        <v>0.4906219151036525</v>
      </c>
      <c r="J77" s="128"/>
      <c r="L77" s="127"/>
      <c r="M77" s="121"/>
      <c r="N77" s="121"/>
    </row>
    <row r="78" spans="2:14" x14ac:dyDescent="0.45">
      <c r="B78" s="75" t="s">
        <v>201</v>
      </c>
      <c r="C78" s="64" t="s">
        <v>48</v>
      </c>
      <c r="D78" s="65" t="s">
        <v>403</v>
      </c>
      <c r="E78" s="76" t="s">
        <v>281</v>
      </c>
      <c r="F78" s="70" t="s">
        <v>788</v>
      </c>
      <c r="G78" s="71">
        <v>1075</v>
      </c>
      <c r="H78" s="134">
        <v>558</v>
      </c>
      <c r="I78" s="67">
        <f t="shared" ref="I78:I86" si="2">(G78-H78)/G78*100%</f>
        <v>0.48093023255813955</v>
      </c>
      <c r="J78" s="128"/>
      <c r="L78" s="127"/>
      <c r="M78" s="121"/>
      <c r="N78" s="121"/>
    </row>
    <row r="79" spans="2:14" x14ac:dyDescent="0.45">
      <c r="B79" s="68" t="s">
        <v>202</v>
      </c>
      <c r="C79" s="64" t="s">
        <v>48</v>
      </c>
      <c r="D79" s="65" t="s">
        <v>403</v>
      </c>
      <c r="E79" s="69" t="s">
        <v>282</v>
      </c>
      <c r="F79" s="70" t="s">
        <v>788</v>
      </c>
      <c r="G79" s="71">
        <v>310</v>
      </c>
      <c r="H79" s="134">
        <v>160.5</v>
      </c>
      <c r="I79" s="67">
        <f t="shared" si="2"/>
        <v>0.48225806451612901</v>
      </c>
      <c r="J79" s="128"/>
      <c r="L79" s="127"/>
      <c r="M79" s="121"/>
      <c r="N79" s="121"/>
    </row>
    <row r="80" spans="2:14" x14ac:dyDescent="0.45">
      <c r="B80" s="68" t="s">
        <v>203</v>
      </c>
      <c r="C80" s="64" t="s">
        <v>48</v>
      </c>
      <c r="D80" s="65" t="s">
        <v>403</v>
      </c>
      <c r="E80" s="69" t="s">
        <v>283</v>
      </c>
      <c r="F80" s="70" t="s">
        <v>788</v>
      </c>
      <c r="G80" s="71">
        <v>390</v>
      </c>
      <c r="H80" s="134">
        <v>201</v>
      </c>
      <c r="I80" s="67">
        <f t="shared" si="2"/>
        <v>0.48461538461538461</v>
      </c>
      <c r="J80" s="128"/>
      <c r="L80" s="127"/>
      <c r="M80" s="121"/>
      <c r="N80" s="121"/>
    </row>
    <row r="81" spans="2:14" x14ac:dyDescent="0.45">
      <c r="B81" s="68" t="s">
        <v>204</v>
      </c>
      <c r="C81" s="64" t="s">
        <v>48</v>
      </c>
      <c r="D81" s="65" t="s">
        <v>403</v>
      </c>
      <c r="E81" s="69" t="s">
        <v>284</v>
      </c>
      <c r="F81" s="70" t="s">
        <v>788</v>
      </c>
      <c r="G81" s="71">
        <v>630</v>
      </c>
      <c r="H81" s="134">
        <v>325.5</v>
      </c>
      <c r="I81" s="67">
        <f t="shared" si="2"/>
        <v>0.48333333333333334</v>
      </c>
      <c r="J81" s="128"/>
      <c r="L81" s="127"/>
      <c r="M81" s="121"/>
      <c r="N81" s="121"/>
    </row>
    <row r="82" spans="2:14" x14ac:dyDescent="0.45">
      <c r="B82" s="68" t="s">
        <v>205</v>
      </c>
      <c r="C82" s="64" t="s">
        <v>48</v>
      </c>
      <c r="D82" s="65" t="s">
        <v>403</v>
      </c>
      <c r="E82" s="70" t="s">
        <v>285</v>
      </c>
      <c r="F82" s="70" t="s">
        <v>788</v>
      </c>
      <c r="G82" s="71">
        <v>450</v>
      </c>
      <c r="H82" s="134">
        <v>232.5</v>
      </c>
      <c r="I82" s="67">
        <f>(G82-H82)/G82*100%</f>
        <v>0.48333333333333334</v>
      </c>
      <c r="J82" s="128"/>
      <c r="L82" s="127"/>
      <c r="M82" s="121"/>
      <c r="N82" s="121"/>
    </row>
    <row r="83" spans="2:14" x14ac:dyDescent="0.45">
      <c r="B83" s="68" t="s">
        <v>206</v>
      </c>
      <c r="C83" s="64" t="s">
        <v>48</v>
      </c>
      <c r="D83" s="65" t="s">
        <v>403</v>
      </c>
      <c r="E83" s="69" t="s">
        <v>286</v>
      </c>
      <c r="F83" s="70" t="s">
        <v>788</v>
      </c>
      <c r="G83" s="71">
        <v>650</v>
      </c>
      <c r="H83" s="134">
        <v>337.5</v>
      </c>
      <c r="I83" s="67">
        <f t="shared" si="2"/>
        <v>0.48076923076923078</v>
      </c>
      <c r="J83" s="128"/>
      <c r="L83" s="127"/>
      <c r="M83" s="121"/>
      <c r="N83" s="121"/>
    </row>
    <row r="84" spans="2:14" x14ac:dyDescent="0.45">
      <c r="B84" s="68" t="s">
        <v>207</v>
      </c>
      <c r="C84" s="64" t="s">
        <v>48</v>
      </c>
      <c r="D84" s="65" t="s">
        <v>403</v>
      </c>
      <c r="E84" s="69" t="s">
        <v>287</v>
      </c>
      <c r="F84" s="70" t="s">
        <v>788</v>
      </c>
      <c r="G84" s="71">
        <v>940</v>
      </c>
      <c r="H84" s="134">
        <v>487.5</v>
      </c>
      <c r="I84" s="67">
        <f t="shared" si="2"/>
        <v>0.48138297872340424</v>
      </c>
      <c r="J84" s="128"/>
      <c r="L84" s="127"/>
      <c r="M84" s="121"/>
      <c r="N84" s="121"/>
    </row>
    <row r="85" spans="2:14" x14ac:dyDescent="0.45">
      <c r="B85" s="68" t="s">
        <v>208</v>
      </c>
      <c r="C85" s="64" t="s">
        <v>48</v>
      </c>
      <c r="D85" s="65" t="s">
        <v>403</v>
      </c>
      <c r="E85" s="69" t="s">
        <v>288</v>
      </c>
      <c r="F85" s="70" t="s">
        <v>788</v>
      </c>
      <c r="G85" s="71">
        <v>958</v>
      </c>
      <c r="H85" s="134">
        <v>495</v>
      </c>
      <c r="I85" s="67">
        <f t="shared" si="2"/>
        <v>0.48329853862212946</v>
      </c>
      <c r="J85" s="128"/>
      <c r="L85" s="127"/>
      <c r="M85" s="121"/>
      <c r="N85" s="121"/>
    </row>
    <row r="86" spans="2:14" x14ac:dyDescent="0.45">
      <c r="B86" s="68" t="s">
        <v>209</v>
      </c>
      <c r="C86" s="64" t="s">
        <v>48</v>
      </c>
      <c r="D86" s="65" t="s">
        <v>403</v>
      </c>
      <c r="E86" s="69" t="s">
        <v>289</v>
      </c>
      <c r="F86" s="70" t="s">
        <v>788</v>
      </c>
      <c r="G86" s="74">
        <v>1185</v>
      </c>
      <c r="H86" s="134">
        <v>615</v>
      </c>
      <c r="I86" s="67">
        <f t="shared" si="2"/>
        <v>0.48101265822784811</v>
      </c>
      <c r="J86" s="128"/>
      <c r="L86" s="120"/>
      <c r="M86" s="121"/>
      <c r="N86" s="121"/>
    </row>
    <row r="87" spans="2:14" x14ac:dyDescent="0.45">
      <c r="B87" s="68" t="s">
        <v>210</v>
      </c>
      <c r="C87" s="64" t="s">
        <v>48</v>
      </c>
      <c r="D87" s="65" t="s">
        <v>403</v>
      </c>
      <c r="E87" s="69" t="s">
        <v>290</v>
      </c>
      <c r="F87" s="70" t="s">
        <v>788</v>
      </c>
      <c r="G87" s="71">
        <v>543</v>
      </c>
      <c r="H87" s="134">
        <v>280.5</v>
      </c>
      <c r="I87" s="67">
        <f>(G87-H87)/G87*100%</f>
        <v>0.48342541436464087</v>
      </c>
      <c r="J87" s="128"/>
      <c r="L87" s="127"/>
      <c r="M87" s="121"/>
      <c r="N87" s="121"/>
    </row>
    <row r="88" spans="2:14" x14ac:dyDescent="0.45">
      <c r="B88" s="68" t="s">
        <v>211</v>
      </c>
      <c r="C88" s="64" t="s">
        <v>48</v>
      </c>
      <c r="D88" s="65" t="s">
        <v>403</v>
      </c>
      <c r="E88" s="76" t="s">
        <v>291</v>
      </c>
      <c r="F88" s="70" t="s">
        <v>788</v>
      </c>
      <c r="G88" s="71">
        <v>683</v>
      </c>
      <c r="H88" s="134">
        <v>352.5</v>
      </c>
      <c r="I88" s="67">
        <f t="shared" ref="I88:I95" si="3">(G88-H88)/G88*100%</f>
        <v>0.48389458272327968</v>
      </c>
      <c r="J88" s="128"/>
      <c r="L88" s="127"/>
      <c r="M88" s="121"/>
      <c r="N88" s="121"/>
    </row>
    <row r="89" spans="2:14" x14ac:dyDescent="0.45">
      <c r="B89" s="68" t="s">
        <v>212</v>
      </c>
      <c r="C89" s="64" t="s">
        <v>48</v>
      </c>
      <c r="D89" s="65" t="s">
        <v>403</v>
      </c>
      <c r="E89" s="69" t="s">
        <v>292</v>
      </c>
      <c r="F89" s="70" t="s">
        <v>788</v>
      </c>
      <c r="G89" s="71">
        <v>543</v>
      </c>
      <c r="H89" s="134">
        <v>280.5</v>
      </c>
      <c r="I89" s="67">
        <f t="shared" si="3"/>
        <v>0.48342541436464087</v>
      </c>
      <c r="J89" s="128"/>
      <c r="L89" s="127"/>
      <c r="M89" s="121"/>
      <c r="N89" s="121"/>
    </row>
    <row r="90" spans="2:14" x14ac:dyDescent="0.45">
      <c r="B90" s="68" t="s">
        <v>213</v>
      </c>
      <c r="C90" s="64" t="s">
        <v>48</v>
      </c>
      <c r="D90" s="65" t="s">
        <v>403</v>
      </c>
      <c r="E90" s="69" t="s">
        <v>293</v>
      </c>
      <c r="F90" s="70" t="s">
        <v>788</v>
      </c>
      <c r="G90" s="71">
        <v>630</v>
      </c>
      <c r="H90" s="134">
        <v>325.5</v>
      </c>
      <c r="I90" s="67">
        <f t="shared" si="3"/>
        <v>0.48333333333333334</v>
      </c>
      <c r="J90" s="128"/>
      <c r="L90" s="127"/>
      <c r="M90" s="121"/>
      <c r="N90" s="121"/>
    </row>
    <row r="91" spans="2:14" x14ac:dyDescent="0.45">
      <c r="B91" s="68" t="s">
        <v>213</v>
      </c>
      <c r="C91" s="64" t="s">
        <v>48</v>
      </c>
      <c r="D91" s="65" t="s">
        <v>403</v>
      </c>
      <c r="E91" s="69" t="s">
        <v>294</v>
      </c>
      <c r="F91" s="72" t="s">
        <v>94</v>
      </c>
      <c r="G91" s="71">
        <v>630</v>
      </c>
      <c r="H91" s="134">
        <v>325.5</v>
      </c>
      <c r="I91" s="67">
        <f t="shared" si="3"/>
        <v>0.48333333333333334</v>
      </c>
      <c r="J91" s="128"/>
      <c r="L91" s="127"/>
      <c r="M91" s="121"/>
      <c r="N91" s="121"/>
    </row>
    <row r="92" spans="2:14" x14ac:dyDescent="0.45">
      <c r="B92" s="68" t="s">
        <v>214</v>
      </c>
      <c r="C92" s="64" t="s">
        <v>48</v>
      </c>
      <c r="D92" s="65" t="s">
        <v>403</v>
      </c>
      <c r="E92" s="69" t="s">
        <v>295</v>
      </c>
      <c r="F92" s="72" t="s">
        <v>788</v>
      </c>
      <c r="G92" s="71">
        <v>675</v>
      </c>
      <c r="H92" s="134">
        <v>349.5</v>
      </c>
      <c r="I92" s="67">
        <f>(G92-H92)/G92*100%</f>
        <v>0.48222222222222222</v>
      </c>
      <c r="J92" s="128"/>
      <c r="L92" s="127"/>
      <c r="M92" s="121"/>
      <c r="N92" s="121"/>
    </row>
    <row r="93" spans="2:14" x14ac:dyDescent="0.45">
      <c r="B93" s="68" t="s">
        <v>214</v>
      </c>
      <c r="C93" s="64" t="s">
        <v>48</v>
      </c>
      <c r="D93" s="65" t="s">
        <v>403</v>
      </c>
      <c r="E93" s="69" t="s">
        <v>296</v>
      </c>
      <c r="F93" s="72" t="s">
        <v>94</v>
      </c>
      <c r="G93" s="71">
        <v>675</v>
      </c>
      <c r="H93" s="134">
        <v>349.5</v>
      </c>
      <c r="I93" s="67">
        <f t="shared" si="3"/>
        <v>0.48222222222222222</v>
      </c>
      <c r="J93" s="128"/>
      <c r="L93" s="127"/>
      <c r="M93" s="121"/>
      <c r="N93" s="121"/>
    </row>
    <row r="94" spans="2:14" x14ac:dyDescent="0.45">
      <c r="B94" s="68" t="s">
        <v>215</v>
      </c>
      <c r="C94" s="64" t="s">
        <v>48</v>
      </c>
      <c r="D94" s="65" t="s">
        <v>403</v>
      </c>
      <c r="E94" s="69" t="s">
        <v>297</v>
      </c>
      <c r="F94" s="72" t="s">
        <v>788</v>
      </c>
      <c r="G94" s="71">
        <v>365</v>
      </c>
      <c r="H94" s="134">
        <v>189</v>
      </c>
      <c r="I94" s="67">
        <f t="shared" si="3"/>
        <v>0.48219178082191783</v>
      </c>
      <c r="J94" s="128"/>
      <c r="L94" s="127"/>
      <c r="M94" s="121"/>
      <c r="N94" s="121"/>
    </row>
    <row r="95" spans="2:14" x14ac:dyDescent="0.45">
      <c r="B95" s="68" t="s">
        <v>216</v>
      </c>
      <c r="C95" s="64" t="s">
        <v>48</v>
      </c>
      <c r="D95" s="65" t="s">
        <v>403</v>
      </c>
      <c r="E95" s="69" t="s">
        <v>298</v>
      </c>
      <c r="F95" s="70" t="s">
        <v>788</v>
      </c>
      <c r="G95" s="71">
        <v>368</v>
      </c>
      <c r="H95" s="134">
        <v>190.5</v>
      </c>
      <c r="I95" s="67">
        <f t="shared" si="3"/>
        <v>0.48233695652173914</v>
      </c>
      <c r="J95" s="128"/>
      <c r="L95" s="127"/>
      <c r="M95" s="121"/>
      <c r="N95" s="121"/>
    </row>
    <row r="96" spans="2:14" x14ac:dyDescent="0.45">
      <c r="B96" s="59" t="s">
        <v>299</v>
      </c>
      <c r="C96" s="52"/>
      <c r="D96" s="52"/>
      <c r="E96" s="52"/>
      <c r="F96" s="52"/>
      <c r="G96" s="52"/>
      <c r="H96" s="52"/>
      <c r="I96" s="54"/>
      <c r="M96" s="121"/>
      <c r="N96" s="121"/>
    </row>
    <row r="97" spans="2:14" x14ac:dyDescent="0.45">
      <c r="B97" s="10" t="s">
        <v>778</v>
      </c>
      <c r="C97" s="6" t="s">
        <v>404</v>
      </c>
      <c r="D97" s="12" t="s">
        <v>779</v>
      </c>
      <c r="E97" s="62" t="s">
        <v>781</v>
      </c>
      <c r="F97" s="62" t="s">
        <v>788</v>
      </c>
      <c r="G97" s="24">
        <v>279</v>
      </c>
      <c r="H97" s="130">
        <v>251.1</v>
      </c>
      <c r="I97" s="63">
        <f t="shared" ref="I97:I115" si="4">(G97-H97)/G97*100%</f>
        <v>0.10000000000000002</v>
      </c>
      <c r="M97" s="121"/>
      <c r="N97" s="121"/>
    </row>
    <row r="98" spans="2:14" x14ac:dyDescent="0.45">
      <c r="B98" s="10" t="s">
        <v>778</v>
      </c>
      <c r="C98" s="6" t="s">
        <v>404</v>
      </c>
      <c r="D98" s="12" t="s">
        <v>772</v>
      </c>
      <c r="E98" s="62" t="s">
        <v>782</v>
      </c>
      <c r="F98" s="62" t="s">
        <v>788</v>
      </c>
      <c r="G98" s="24">
        <v>279</v>
      </c>
      <c r="H98" s="130">
        <v>251.1</v>
      </c>
      <c r="I98" s="63">
        <f t="shared" si="4"/>
        <v>0.10000000000000002</v>
      </c>
      <c r="M98" s="121"/>
      <c r="N98" s="121"/>
    </row>
    <row r="99" spans="2:14" x14ac:dyDescent="0.45">
      <c r="B99" s="10" t="s">
        <v>778</v>
      </c>
      <c r="C99" s="6" t="s">
        <v>404</v>
      </c>
      <c r="D99" s="12" t="s">
        <v>773</v>
      </c>
      <c r="E99" s="62" t="s">
        <v>783</v>
      </c>
      <c r="F99" s="62" t="s">
        <v>788</v>
      </c>
      <c r="G99" s="24">
        <v>279</v>
      </c>
      <c r="H99" s="130">
        <v>251.1</v>
      </c>
      <c r="I99" s="63">
        <f t="shared" si="4"/>
        <v>0.10000000000000002</v>
      </c>
      <c r="M99" s="121"/>
      <c r="N99" s="121"/>
    </row>
    <row r="100" spans="2:14" x14ac:dyDescent="0.45">
      <c r="B100" s="10" t="s">
        <v>778</v>
      </c>
      <c r="C100" s="6" t="s">
        <v>404</v>
      </c>
      <c r="D100" s="12" t="s">
        <v>774</v>
      </c>
      <c r="E100" s="62" t="s">
        <v>784</v>
      </c>
      <c r="F100" s="62" t="s">
        <v>788</v>
      </c>
      <c r="G100" s="24">
        <v>289</v>
      </c>
      <c r="H100" s="130">
        <v>260.10000000000002</v>
      </c>
      <c r="I100" s="63">
        <f t="shared" si="4"/>
        <v>9.9999999999999922E-2</v>
      </c>
      <c r="M100" s="121"/>
      <c r="N100" s="121"/>
    </row>
    <row r="101" spans="2:14" x14ac:dyDescent="0.45">
      <c r="B101" s="10" t="s">
        <v>780</v>
      </c>
      <c r="C101" s="6" t="s">
        <v>404</v>
      </c>
      <c r="D101" s="12" t="s">
        <v>775</v>
      </c>
      <c r="E101" s="62" t="s">
        <v>785</v>
      </c>
      <c r="F101" s="62" t="s">
        <v>788</v>
      </c>
      <c r="G101" s="24">
        <v>339</v>
      </c>
      <c r="H101" s="130">
        <v>305.10000000000002</v>
      </c>
      <c r="I101" s="63">
        <f t="shared" si="4"/>
        <v>9.9999999999999936E-2</v>
      </c>
      <c r="M101" s="121"/>
      <c r="N101" s="121"/>
    </row>
    <row r="102" spans="2:14" x14ac:dyDescent="0.45">
      <c r="B102" s="10" t="s">
        <v>780</v>
      </c>
      <c r="C102" s="6" t="s">
        <v>404</v>
      </c>
      <c r="D102" s="12" t="s">
        <v>776</v>
      </c>
      <c r="E102" s="62" t="s">
        <v>786</v>
      </c>
      <c r="F102" s="62" t="s">
        <v>788</v>
      </c>
      <c r="G102" s="24">
        <v>339</v>
      </c>
      <c r="H102" s="130">
        <v>305.10000000000002</v>
      </c>
      <c r="I102" s="63">
        <f t="shared" si="4"/>
        <v>9.9999999999999936E-2</v>
      </c>
      <c r="M102" s="121"/>
      <c r="N102" s="121"/>
    </row>
    <row r="103" spans="2:14" x14ac:dyDescent="0.45">
      <c r="B103" s="10" t="s">
        <v>780</v>
      </c>
      <c r="C103" s="6" t="s">
        <v>404</v>
      </c>
      <c r="D103" s="12" t="s">
        <v>777</v>
      </c>
      <c r="E103" s="62" t="s">
        <v>787</v>
      </c>
      <c r="F103" s="62" t="s">
        <v>788</v>
      </c>
      <c r="G103" s="24">
        <v>344</v>
      </c>
      <c r="H103" s="130">
        <v>309.60000000000002</v>
      </c>
      <c r="I103" s="63">
        <f t="shared" si="4"/>
        <v>9.9999999999999936E-2</v>
      </c>
      <c r="M103" s="118"/>
      <c r="N103" s="118"/>
    </row>
    <row r="104" spans="2:14" x14ac:dyDescent="0.45">
      <c r="B104" s="77" t="s">
        <v>300</v>
      </c>
      <c r="C104" s="6" t="s">
        <v>404</v>
      </c>
      <c r="D104" s="12" t="s">
        <v>403</v>
      </c>
      <c r="E104" s="78" t="s">
        <v>329</v>
      </c>
      <c r="F104" s="62" t="s">
        <v>788</v>
      </c>
      <c r="G104" s="71">
        <v>333</v>
      </c>
      <c r="H104" s="133">
        <v>169.5</v>
      </c>
      <c r="I104" s="63">
        <f t="shared" si="4"/>
        <v>0.49099099099099097</v>
      </c>
      <c r="L104" s="127"/>
      <c r="M104" s="121"/>
      <c r="N104" s="121"/>
    </row>
    <row r="105" spans="2:14" x14ac:dyDescent="0.45">
      <c r="B105" s="77" t="s">
        <v>301</v>
      </c>
      <c r="C105" s="6" t="s">
        <v>404</v>
      </c>
      <c r="D105" s="12" t="s">
        <v>403</v>
      </c>
      <c r="E105" s="78" t="s">
        <v>330</v>
      </c>
      <c r="F105" s="62" t="s">
        <v>788</v>
      </c>
      <c r="G105" s="71">
        <v>345</v>
      </c>
      <c r="H105" s="133">
        <v>177</v>
      </c>
      <c r="I105" s="63">
        <f t="shared" si="4"/>
        <v>0.48695652173913045</v>
      </c>
      <c r="L105" s="127"/>
      <c r="M105" s="121"/>
      <c r="N105" s="121"/>
    </row>
    <row r="106" spans="2:14" x14ac:dyDescent="0.45">
      <c r="B106" s="77" t="s">
        <v>302</v>
      </c>
      <c r="C106" s="6" t="s">
        <v>404</v>
      </c>
      <c r="D106" s="12" t="s">
        <v>403</v>
      </c>
      <c r="E106" s="78" t="s">
        <v>331</v>
      </c>
      <c r="F106" s="62" t="s">
        <v>788</v>
      </c>
      <c r="G106" s="71">
        <v>495</v>
      </c>
      <c r="H106" s="133">
        <v>253.5</v>
      </c>
      <c r="I106" s="63">
        <f t="shared" si="4"/>
        <v>0.48787878787878786</v>
      </c>
      <c r="L106" s="127"/>
      <c r="M106" s="121"/>
      <c r="N106" s="121"/>
    </row>
    <row r="107" spans="2:14" x14ac:dyDescent="0.45">
      <c r="B107" s="77" t="s">
        <v>303</v>
      </c>
      <c r="C107" s="6" t="s">
        <v>404</v>
      </c>
      <c r="D107" s="12" t="s">
        <v>403</v>
      </c>
      <c r="E107" s="78" t="s">
        <v>332</v>
      </c>
      <c r="F107" s="62" t="s">
        <v>788</v>
      </c>
      <c r="G107" s="71">
        <v>508</v>
      </c>
      <c r="H107" s="133">
        <v>262.5</v>
      </c>
      <c r="I107" s="63">
        <f t="shared" si="4"/>
        <v>0.48326771653543305</v>
      </c>
      <c r="L107" s="127"/>
      <c r="M107" s="121"/>
      <c r="N107" s="121"/>
    </row>
    <row r="108" spans="2:14" x14ac:dyDescent="0.45">
      <c r="B108" s="77" t="s">
        <v>304</v>
      </c>
      <c r="C108" s="6" t="s">
        <v>404</v>
      </c>
      <c r="D108" s="12" t="s">
        <v>403</v>
      </c>
      <c r="E108" s="78" t="s">
        <v>333</v>
      </c>
      <c r="F108" s="62" t="s">
        <v>788</v>
      </c>
      <c r="G108" s="71">
        <v>390</v>
      </c>
      <c r="H108" s="133">
        <v>201</v>
      </c>
      <c r="I108" s="63">
        <f t="shared" si="4"/>
        <v>0.48461538461538461</v>
      </c>
      <c r="L108" s="127"/>
      <c r="M108" s="121"/>
      <c r="N108" s="121"/>
    </row>
    <row r="109" spans="2:14" x14ac:dyDescent="0.45">
      <c r="B109" s="77" t="s">
        <v>305</v>
      </c>
      <c r="C109" s="6" t="s">
        <v>404</v>
      </c>
      <c r="D109" s="12" t="s">
        <v>403</v>
      </c>
      <c r="E109" s="78" t="s">
        <v>334</v>
      </c>
      <c r="F109" s="62" t="s">
        <v>788</v>
      </c>
      <c r="G109" s="71">
        <v>420</v>
      </c>
      <c r="H109" s="133">
        <v>217.5</v>
      </c>
      <c r="I109" s="63">
        <f t="shared" si="4"/>
        <v>0.48214285714285715</v>
      </c>
      <c r="L109" s="127"/>
      <c r="M109" s="121"/>
      <c r="N109" s="121"/>
    </row>
    <row r="110" spans="2:14" x14ac:dyDescent="0.45">
      <c r="B110" s="77" t="s">
        <v>306</v>
      </c>
      <c r="C110" s="6" t="s">
        <v>404</v>
      </c>
      <c r="D110" s="12" t="s">
        <v>403</v>
      </c>
      <c r="E110" s="78" t="s">
        <v>335</v>
      </c>
      <c r="F110" s="62" t="s">
        <v>788</v>
      </c>
      <c r="G110" s="71">
        <v>573</v>
      </c>
      <c r="H110" s="133">
        <v>295.5</v>
      </c>
      <c r="I110" s="63">
        <f t="shared" si="4"/>
        <v>0.48429319371727747</v>
      </c>
      <c r="L110" s="127"/>
      <c r="M110" s="121"/>
      <c r="N110" s="121"/>
    </row>
    <row r="111" spans="2:14" x14ac:dyDescent="0.45">
      <c r="B111" s="77" t="s">
        <v>307</v>
      </c>
      <c r="C111" s="6" t="s">
        <v>404</v>
      </c>
      <c r="D111" s="12" t="s">
        <v>403</v>
      </c>
      <c r="E111" s="78" t="s">
        <v>336</v>
      </c>
      <c r="F111" s="62" t="s">
        <v>788</v>
      </c>
      <c r="G111" s="71">
        <v>613</v>
      </c>
      <c r="H111" s="133">
        <v>318</v>
      </c>
      <c r="I111" s="63">
        <f t="shared" si="4"/>
        <v>0.48123980424143559</v>
      </c>
      <c r="L111" s="127"/>
      <c r="M111" s="121"/>
      <c r="N111" s="121"/>
    </row>
    <row r="112" spans="2:14" x14ac:dyDescent="0.45">
      <c r="B112" s="77" t="s">
        <v>308</v>
      </c>
      <c r="C112" s="6" t="s">
        <v>404</v>
      </c>
      <c r="D112" s="12" t="s">
        <v>403</v>
      </c>
      <c r="E112" s="78" t="s">
        <v>337</v>
      </c>
      <c r="F112" s="62" t="s">
        <v>788</v>
      </c>
      <c r="G112" s="71">
        <v>663</v>
      </c>
      <c r="H112" s="133">
        <v>354</v>
      </c>
      <c r="I112" s="63">
        <f t="shared" si="4"/>
        <v>0.4660633484162896</v>
      </c>
      <c r="L112" s="127"/>
      <c r="M112" s="121"/>
      <c r="N112" s="121"/>
    </row>
    <row r="113" spans="2:14" x14ac:dyDescent="0.45">
      <c r="B113" s="77" t="s">
        <v>309</v>
      </c>
      <c r="C113" s="6" t="s">
        <v>404</v>
      </c>
      <c r="D113" s="12" t="s">
        <v>403</v>
      </c>
      <c r="E113" s="78" t="s">
        <v>338</v>
      </c>
      <c r="F113" s="62" t="s">
        <v>788</v>
      </c>
      <c r="G113" s="71">
        <v>838</v>
      </c>
      <c r="H113" s="133">
        <v>435</v>
      </c>
      <c r="I113" s="63">
        <f t="shared" si="4"/>
        <v>0.48090692124105011</v>
      </c>
      <c r="L113" s="127"/>
      <c r="M113" s="121"/>
      <c r="N113" s="121"/>
    </row>
    <row r="114" spans="2:14" x14ac:dyDescent="0.45">
      <c r="B114" s="79" t="s">
        <v>310</v>
      </c>
      <c r="C114" s="6" t="s">
        <v>404</v>
      </c>
      <c r="D114" s="12" t="s">
        <v>403</v>
      </c>
      <c r="E114" s="78" t="s">
        <v>339</v>
      </c>
      <c r="F114" s="62" t="s">
        <v>788</v>
      </c>
      <c r="G114" s="80">
        <v>933</v>
      </c>
      <c r="H114" s="135">
        <v>483</v>
      </c>
      <c r="I114" s="63">
        <f t="shared" si="4"/>
        <v>0.48231511254019294</v>
      </c>
      <c r="L114" s="120"/>
      <c r="M114" s="121"/>
      <c r="N114" s="121"/>
    </row>
    <row r="115" spans="2:14" x14ac:dyDescent="0.45">
      <c r="B115" s="79" t="s">
        <v>311</v>
      </c>
      <c r="C115" s="6" t="s">
        <v>404</v>
      </c>
      <c r="D115" s="12" t="s">
        <v>403</v>
      </c>
      <c r="E115" s="78" t="s">
        <v>340</v>
      </c>
      <c r="F115" s="62" t="s">
        <v>788</v>
      </c>
      <c r="G115" s="80">
        <v>1290</v>
      </c>
      <c r="H115" s="135">
        <v>667.5</v>
      </c>
      <c r="I115" s="63">
        <f t="shared" si="4"/>
        <v>0.48255813953488375</v>
      </c>
      <c r="L115" s="120"/>
      <c r="M115" s="121"/>
      <c r="N115" s="121"/>
    </row>
    <row r="116" spans="2:14" x14ac:dyDescent="0.45">
      <c r="B116" s="79" t="s">
        <v>312</v>
      </c>
      <c r="C116" s="6" t="s">
        <v>404</v>
      </c>
      <c r="D116" s="12" t="s">
        <v>403</v>
      </c>
      <c r="E116" s="78" t="s">
        <v>341</v>
      </c>
      <c r="F116" s="62" t="s">
        <v>788</v>
      </c>
      <c r="G116" s="80">
        <v>875</v>
      </c>
      <c r="H116" s="135">
        <v>453</v>
      </c>
      <c r="I116" s="63">
        <f t="shared" ref="I116:I119" si="5">(G116-H116)/G116*100%</f>
        <v>0.48228571428571426</v>
      </c>
      <c r="L116" s="120"/>
      <c r="M116" s="121"/>
      <c r="N116" s="121"/>
    </row>
    <row r="117" spans="2:14" x14ac:dyDescent="0.45">
      <c r="B117" s="79" t="s">
        <v>313</v>
      </c>
      <c r="C117" s="6" t="s">
        <v>404</v>
      </c>
      <c r="D117" s="12" t="s">
        <v>403</v>
      </c>
      <c r="E117" s="78" t="s">
        <v>342</v>
      </c>
      <c r="F117" s="62" t="s">
        <v>788</v>
      </c>
      <c r="G117" s="80">
        <v>970</v>
      </c>
      <c r="H117" s="135">
        <v>501</v>
      </c>
      <c r="I117" s="63">
        <f t="shared" si="5"/>
        <v>0.48350515463917526</v>
      </c>
      <c r="L117" s="120"/>
      <c r="M117" s="121"/>
      <c r="N117" s="121"/>
    </row>
    <row r="118" spans="2:14" x14ac:dyDescent="0.45">
      <c r="B118" s="79" t="s">
        <v>314</v>
      </c>
      <c r="C118" s="6" t="s">
        <v>404</v>
      </c>
      <c r="D118" s="12" t="s">
        <v>403</v>
      </c>
      <c r="E118" s="78" t="s">
        <v>343</v>
      </c>
      <c r="F118" s="62" t="s">
        <v>788</v>
      </c>
      <c r="G118" s="80">
        <v>1325</v>
      </c>
      <c r="H118" s="135">
        <v>687</v>
      </c>
      <c r="I118" s="63">
        <f t="shared" si="5"/>
        <v>0.48150943396226414</v>
      </c>
      <c r="L118" s="120"/>
      <c r="M118" s="121"/>
      <c r="N118" s="121"/>
    </row>
    <row r="119" spans="2:14" x14ac:dyDescent="0.45">
      <c r="B119" s="77" t="s">
        <v>315</v>
      </c>
      <c r="C119" s="6" t="s">
        <v>404</v>
      </c>
      <c r="D119" s="12" t="s">
        <v>403</v>
      </c>
      <c r="E119" s="78" t="s">
        <v>344</v>
      </c>
      <c r="F119" s="62" t="s">
        <v>788</v>
      </c>
      <c r="G119" s="71">
        <v>278</v>
      </c>
      <c r="H119" s="133">
        <v>142.5</v>
      </c>
      <c r="I119" s="63">
        <f t="shared" si="5"/>
        <v>0.48741007194244607</v>
      </c>
      <c r="L119" s="127"/>
      <c r="M119" s="121"/>
      <c r="N119" s="121"/>
    </row>
    <row r="120" spans="2:14" x14ac:dyDescent="0.45">
      <c r="B120" s="77" t="s">
        <v>316</v>
      </c>
      <c r="C120" s="6" t="s">
        <v>404</v>
      </c>
      <c r="D120" s="12" t="s">
        <v>403</v>
      </c>
      <c r="E120" s="78" t="s">
        <v>345</v>
      </c>
      <c r="F120" s="62" t="s">
        <v>788</v>
      </c>
      <c r="G120" s="71">
        <v>1165</v>
      </c>
      <c r="H120" s="133">
        <v>604.5</v>
      </c>
      <c r="I120" s="63">
        <f>(G120-H120)/G120*100%</f>
        <v>0.48111587982832615</v>
      </c>
      <c r="L120" s="127"/>
      <c r="M120" s="121"/>
      <c r="N120" s="121"/>
    </row>
    <row r="121" spans="2:14" x14ac:dyDescent="0.45">
      <c r="B121" s="77" t="s">
        <v>317</v>
      </c>
      <c r="C121" s="6" t="s">
        <v>404</v>
      </c>
      <c r="D121" s="12" t="s">
        <v>403</v>
      </c>
      <c r="E121" s="73" t="s">
        <v>346</v>
      </c>
      <c r="F121" s="62" t="s">
        <v>788</v>
      </c>
      <c r="G121" s="71">
        <v>888</v>
      </c>
      <c r="H121" s="133">
        <v>453</v>
      </c>
      <c r="I121" s="63">
        <f t="shared" ref="I121:I124" si="6">(G121-H121)/G121*100%</f>
        <v>0.48986486486486486</v>
      </c>
      <c r="L121" s="127"/>
      <c r="M121" s="121"/>
      <c r="N121" s="121"/>
    </row>
    <row r="122" spans="2:14" x14ac:dyDescent="0.45">
      <c r="B122" s="77" t="s">
        <v>318</v>
      </c>
      <c r="C122" s="6" t="s">
        <v>404</v>
      </c>
      <c r="D122" s="12" t="s">
        <v>403</v>
      </c>
      <c r="E122" s="73" t="s">
        <v>347</v>
      </c>
      <c r="F122" s="62" t="s">
        <v>788</v>
      </c>
      <c r="G122" s="71">
        <v>940</v>
      </c>
      <c r="H122" s="133">
        <v>487.5</v>
      </c>
      <c r="I122" s="63">
        <f t="shared" si="6"/>
        <v>0.48138297872340424</v>
      </c>
      <c r="L122" s="127"/>
      <c r="M122" s="121"/>
      <c r="N122" s="121"/>
    </row>
    <row r="123" spans="2:14" x14ac:dyDescent="0.45">
      <c r="B123" s="77" t="s">
        <v>319</v>
      </c>
      <c r="C123" s="6" t="s">
        <v>404</v>
      </c>
      <c r="D123" s="12" t="s">
        <v>403</v>
      </c>
      <c r="E123" s="73" t="s">
        <v>348</v>
      </c>
      <c r="F123" s="62" t="s">
        <v>788</v>
      </c>
      <c r="G123" s="71">
        <v>735</v>
      </c>
      <c r="H123" s="133">
        <v>379.5</v>
      </c>
      <c r="I123" s="63">
        <f t="shared" si="6"/>
        <v>0.48367346938775513</v>
      </c>
      <c r="L123" s="127"/>
      <c r="M123" s="121"/>
      <c r="N123" s="121"/>
    </row>
    <row r="124" spans="2:14" x14ac:dyDescent="0.45">
      <c r="B124" s="77" t="s">
        <v>320</v>
      </c>
      <c r="C124" s="6" t="s">
        <v>404</v>
      </c>
      <c r="D124" s="12" t="s">
        <v>403</v>
      </c>
      <c r="E124" s="73" t="s">
        <v>349</v>
      </c>
      <c r="F124" s="62" t="s">
        <v>788</v>
      </c>
      <c r="G124" s="71">
        <v>448</v>
      </c>
      <c r="H124" s="133">
        <v>231</v>
      </c>
      <c r="I124" s="63">
        <f t="shared" si="6"/>
        <v>0.484375</v>
      </c>
      <c r="L124" s="127"/>
      <c r="M124" s="121"/>
      <c r="N124" s="121"/>
    </row>
    <row r="125" spans="2:14" x14ac:dyDescent="0.45">
      <c r="B125" s="77" t="s">
        <v>321</v>
      </c>
      <c r="C125" s="6" t="s">
        <v>404</v>
      </c>
      <c r="D125" s="12" t="s">
        <v>403</v>
      </c>
      <c r="E125" s="73" t="s">
        <v>350</v>
      </c>
      <c r="F125" s="62" t="s">
        <v>788</v>
      </c>
      <c r="G125" s="71">
        <v>638</v>
      </c>
      <c r="H125" s="133">
        <v>328.5</v>
      </c>
      <c r="I125" s="63">
        <f>(G125-H125)/G125*100%</f>
        <v>0.48510971786833856</v>
      </c>
      <c r="L125" s="127"/>
      <c r="M125" s="121"/>
      <c r="N125" s="121"/>
    </row>
    <row r="126" spans="2:14" x14ac:dyDescent="0.45">
      <c r="B126" s="81" t="s">
        <v>322</v>
      </c>
      <c r="C126" s="6" t="s">
        <v>404</v>
      </c>
      <c r="D126" s="12" t="s">
        <v>403</v>
      </c>
      <c r="E126" s="82" t="s">
        <v>351</v>
      </c>
      <c r="F126" s="62" t="s">
        <v>788</v>
      </c>
      <c r="G126" s="71">
        <v>353</v>
      </c>
      <c r="H126" s="133">
        <v>181.5</v>
      </c>
      <c r="I126" s="63">
        <f t="shared" ref="I126:I129" si="7">(G126-H126)/G126*100%</f>
        <v>0.48583569405099153</v>
      </c>
      <c r="L126" s="127"/>
      <c r="M126" s="121"/>
      <c r="N126" s="121"/>
    </row>
    <row r="127" spans="2:14" x14ac:dyDescent="0.45">
      <c r="B127" s="77" t="s">
        <v>323</v>
      </c>
      <c r="C127" s="6" t="s">
        <v>404</v>
      </c>
      <c r="D127" s="12" t="s">
        <v>403</v>
      </c>
      <c r="E127" s="78" t="s">
        <v>352</v>
      </c>
      <c r="F127" s="62" t="s">
        <v>788</v>
      </c>
      <c r="G127" s="71">
        <v>230</v>
      </c>
      <c r="H127" s="133">
        <v>118.5</v>
      </c>
      <c r="I127" s="63">
        <f t="shared" si="7"/>
        <v>0.48478260869565215</v>
      </c>
      <c r="L127" s="127"/>
      <c r="M127" s="121"/>
      <c r="N127" s="121"/>
    </row>
    <row r="128" spans="2:14" x14ac:dyDescent="0.45">
      <c r="B128" s="77" t="s">
        <v>324</v>
      </c>
      <c r="C128" s="6" t="s">
        <v>404</v>
      </c>
      <c r="D128" s="12" t="s">
        <v>403</v>
      </c>
      <c r="E128" s="78" t="s">
        <v>353</v>
      </c>
      <c r="F128" s="62" t="s">
        <v>788</v>
      </c>
      <c r="G128" s="71">
        <v>160</v>
      </c>
      <c r="H128" s="133">
        <v>82.5</v>
      </c>
      <c r="I128" s="63">
        <f t="shared" si="7"/>
        <v>0.484375</v>
      </c>
      <c r="L128" s="127"/>
      <c r="M128" s="121"/>
      <c r="N128" s="121"/>
    </row>
    <row r="129" spans="2:14" x14ac:dyDescent="0.45">
      <c r="B129" s="77" t="s">
        <v>325</v>
      </c>
      <c r="C129" s="6" t="s">
        <v>404</v>
      </c>
      <c r="D129" s="12" t="s">
        <v>403</v>
      </c>
      <c r="E129" s="78" t="s">
        <v>354</v>
      </c>
      <c r="F129" s="62" t="s">
        <v>788</v>
      </c>
      <c r="G129" s="71">
        <v>198</v>
      </c>
      <c r="H129" s="133">
        <v>102</v>
      </c>
      <c r="I129" s="63">
        <f t="shared" si="7"/>
        <v>0.48484848484848486</v>
      </c>
      <c r="L129" s="127"/>
      <c r="M129" s="121"/>
      <c r="N129" s="121"/>
    </row>
    <row r="130" spans="2:14" x14ac:dyDescent="0.45">
      <c r="B130" s="77" t="s">
        <v>326</v>
      </c>
      <c r="C130" s="6" t="s">
        <v>404</v>
      </c>
      <c r="D130" s="12" t="s">
        <v>403</v>
      </c>
      <c r="E130" s="78" t="s">
        <v>355</v>
      </c>
      <c r="F130" s="62" t="s">
        <v>788</v>
      </c>
      <c r="G130" s="71">
        <v>223</v>
      </c>
      <c r="H130" s="133">
        <v>115.5</v>
      </c>
      <c r="I130" s="63">
        <f t="shared" ref="I130:I136" si="8">(G130-H130)/G130*100%</f>
        <v>0.4820627802690583</v>
      </c>
      <c r="L130" s="127"/>
      <c r="M130" s="121"/>
      <c r="N130" s="121"/>
    </row>
    <row r="131" spans="2:14" x14ac:dyDescent="0.45">
      <c r="B131" s="77" t="s">
        <v>327</v>
      </c>
      <c r="C131" s="6" t="s">
        <v>404</v>
      </c>
      <c r="D131" s="12" t="s">
        <v>403</v>
      </c>
      <c r="E131" s="78" t="s">
        <v>356</v>
      </c>
      <c r="F131" s="62" t="s">
        <v>788</v>
      </c>
      <c r="G131" s="71">
        <v>320</v>
      </c>
      <c r="H131" s="133">
        <v>166.5</v>
      </c>
      <c r="I131" s="63">
        <f t="shared" si="8"/>
        <v>0.47968749999999999</v>
      </c>
      <c r="L131" s="127"/>
      <c r="M131" s="121"/>
      <c r="N131" s="121"/>
    </row>
    <row r="132" spans="2:14" x14ac:dyDescent="0.45">
      <c r="B132" s="77" t="s">
        <v>328</v>
      </c>
      <c r="C132" s="6" t="s">
        <v>404</v>
      </c>
      <c r="D132" s="12" t="s">
        <v>403</v>
      </c>
      <c r="E132" s="78" t="s">
        <v>357</v>
      </c>
      <c r="F132" s="83" t="s">
        <v>788</v>
      </c>
      <c r="G132" s="71">
        <v>358</v>
      </c>
      <c r="H132" s="133">
        <v>186</v>
      </c>
      <c r="I132" s="63">
        <f t="shared" si="8"/>
        <v>0.48044692737430167</v>
      </c>
      <c r="L132" s="127"/>
      <c r="M132" s="121"/>
      <c r="N132" s="121"/>
    </row>
    <row r="133" spans="2:14" x14ac:dyDescent="0.45">
      <c r="B133" s="77" t="s">
        <v>789</v>
      </c>
      <c r="C133" s="6" t="s">
        <v>404</v>
      </c>
      <c r="D133" s="12" t="s">
        <v>798</v>
      </c>
      <c r="E133" s="62" t="s">
        <v>793</v>
      </c>
      <c r="F133" s="83" t="s">
        <v>797</v>
      </c>
      <c r="G133" s="24">
        <v>239.99</v>
      </c>
      <c r="H133" s="130">
        <v>216</v>
      </c>
      <c r="I133" s="63">
        <f t="shared" si="8"/>
        <v>9.9962498437434932E-2</v>
      </c>
      <c r="M133" s="121"/>
      <c r="N133" s="121"/>
    </row>
    <row r="134" spans="2:14" x14ac:dyDescent="0.45">
      <c r="B134" s="77" t="s">
        <v>790</v>
      </c>
      <c r="C134" s="6" t="s">
        <v>404</v>
      </c>
      <c r="D134" s="12" t="s">
        <v>799</v>
      </c>
      <c r="E134" s="62" t="s">
        <v>794</v>
      </c>
      <c r="F134" s="83" t="s">
        <v>797</v>
      </c>
      <c r="G134" s="24">
        <v>239.99</v>
      </c>
      <c r="H134" s="130">
        <v>216</v>
      </c>
      <c r="I134" s="63">
        <f t="shared" si="8"/>
        <v>9.9962498437434932E-2</v>
      </c>
      <c r="M134" s="121"/>
      <c r="N134" s="121"/>
    </row>
    <row r="135" spans="2:14" x14ac:dyDescent="0.45">
      <c r="B135" s="77" t="s">
        <v>791</v>
      </c>
      <c r="C135" s="6" t="s">
        <v>404</v>
      </c>
      <c r="D135" s="12" t="s">
        <v>800</v>
      </c>
      <c r="E135" s="62" t="s">
        <v>795</v>
      </c>
      <c r="F135" s="83" t="s">
        <v>797</v>
      </c>
      <c r="G135" s="24">
        <v>239.99</v>
      </c>
      <c r="H135" s="130">
        <v>216</v>
      </c>
      <c r="I135" s="63">
        <f t="shared" si="8"/>
        <v>9.9962498437434932E-2</v>
      </c>
      <c r="M135" s="121"/>
      <c r="N135" s="121"/>
    </row>
    <row r="136" spans="2:14" x14ac:dyDescent="0.45">
      <c r="B136" s="77" t="s">
        <v>792</v>
      </c>
      <c r="C136" s="6" t="s">
        <v>404</v>
      </c>
      <c r="D136" s="12" t="s">
        <v>801</v>
      </c>
      <c r="E136" s="62" t="s">
        <v>796</v>
      </c>
      <c r="F136" s="83" t="s">
        <v>797</v>
      </c>
      <c r="G136" s="24">
        <v>249.99</v>
      </c>
      <c r="H136" s="130">
        <v>225</v>
      </c>
      <c r="I136" s="63">
        <f t="shared" si="8"/>
        <v>9.9963998559942424E-2</v>
      </c>
      <c r="M136" s="121"/>
      <c r="N136" s="121"/>
    </row>
    <row r="137" spans="2:14" x14ac:dyDescent="0.45">
      <c r="B137" s="59" t="s">
        <v>358</v>
      </c>
      <c r="C137" s="52"/>
      <c r="D137" s="52"/>
      <c r="E137" s="52"/>
      <c r="F137" s="52"/>
      <c r="G137" s="55"/>
      <c r="H137" s="131"/>
      <c r="I137" s="54"/>
      <c r="M137" s="118"/>
      <c r="N137" s="118"/>
    </row>
    <row r="138" spans="2:14" x14ac:dyDescent="0.45">
      <c r="B138" s="77" t="s">
        <v>359</v>
      </c>
      <c r="C138" s="84" t="s">
        <v>404</v>
      </c>
      <c r="D138" s="65" t="s">
        <v>403</v>
      </c>
      <c r="E138" s="69" t="s">
        <v>381</v>
      </c>
      <c r="F138" s="85" t="s">
        <v>788</v>
      </c>
      <c r="G138" s="71">
        <v>345</v>
      </c>
      <c r="H138" s="133">
        <v>153.4</v>
      </c>
      <c r="I138" s="67">
        <f>(G138-H138)/G138*100%</f>
        <v>0.55536231884057974</v>
      </c>
      <c r="L138" s="127"/>
      <c r="M138" s="121"/>
      <c r="N138" s="121"/>
    </row>
    <row r="139" spans="2:14" x14ac:dyDescent="0.45">
      <c r="B139" s="77" t="s">
        <v>360</v>
      </c>
      <c r="C139" s="84" t="s">
        <v>404</v>
      </c>
      <c r="D139" s="65" t="s">
        <v>403</v>
      </c>
      <c r="E139" s="69" t="s">
        <v>382</v>
      </c>
      <c r="F139" s="85" t="s">
        <v>788</v>
      </c>
      <c r="G139" s="71">
        <v>488</v>
      </c>
      <c r="H139" s="133">
        <v>218.4</v>
      </c>
      <c r="I139" s="67">
        <f t="shared" ref="I139:I141" si="9">(G139-H139)/G139*100%</f>
        <v>0.55245901639344264</v>
      </c>
      <c r="L139" s="127"/>
      <c r="M139" s="121"/>
      <c r="N139" s="121"/>
    </row>
    <row r="140" spans="2:14" x14ac:dyDescent="0.45">
      <c r="B140" s="77" t="s">
        <v>361</v>
      </c>
      <c r="C140" s="84" t="s">
        <v>404</v>
      </c>
      <c r="D140" s="65" t="s">
        <v>403</v>
      </c>
      <c r="E140" s="73" t="s">
        <v>383</v>
      </c>
      <c r="F140" s="85" t="s">
        <v>788</v>
      </c>
      <c r="G140" s="71">
        <v>485</v>
      </c>
      <c r="H140" s="133">
        <v>217.1</v>
      </c>
      <c r="I140" s="67">
        <f t="shared" si="9"/>
        <v>0.55237113402061855</v>
      </c>
      <c r="L140" s="127"/>
      <c r="M140" s="121"/>
      <c r="N140" s="121"/>
    </row>
    <row r="141" spans="2:14" x14ac:dyDescent="0.45">
      <c r="B141" s="77" t="s">
        <v>362</v>
      </c>
      <c r="C141" s="84" t="s">
        <v>404</v>
      </c>
      <c r="D141" s="65" t="s">
        <v>403</v>
      </c>
      <c r="E141" s="73" t="s">
        <v>384</v>
      </c>
      <c r="F141" s="85" t="s">
        <v>788</v>
      </c>
      <c r="G141" s="71">
        <v>600</v>
      </c>
      <c r="H141" s="133">
        <v>269.10000000000002</v>
      </c>
      <c r="I141" s="67">
        <f t="shared" si="9"/>
        <v>0.55149999999999999</v>
      </c>
      <c r="L141" s="127"/>
      <c r="M141" s="121"/>
      <c r="N141" s="121"/>
    </row>
    <row r="142" spans="2:14" x14ac:dyDescent="0.45">
      <c r="B142" s="77" t="s">
        <v>363</v>
      </c>
      <c r="C142" s="84" t="s">
        <v>404</v>
      </c>
      <c r="D142" s="65" t="s">
        <v>403</v>
      </c>
      <c r="E142" s="76" t="s">
        <v>385</v>
      </c>
      <c r="F142" s="85" t="s">
        <v>788</v>
      </c>
      <c r="G142" s="71">
        <v>473</v>
      </c>
      <c r="H142" s="133">
        <v>211.9</v>
      </c>
      <c r="I142" s="67">
        <f>(G142-H142)/G142*100%</f>
        <v>0.55200845665961951</v>
      </c>
      <c r="L142" s="127"/>
      <c r="M142" s="121"/>
      <c r="N142" s="121"/>
    </row>
    <row r="143" spans="2:14" x14ac:dyDescent="0.45">
      <c r="B143" s="77" t="s">
        <v>364</v>
      </c>
      <c r="C143" s="84" t="s">
        <v>404</v>
      </c>
      <c r="D143" s="65" t="s">
        <v>403</v>
      </c>
      <c r="E143" s="69" t="s">
        <v>386</v>
      </c>
      <c r="F143" s="85" t="s">
        <v>788</v>
      </c>
      <c r="G143" s="71">
        <v>548</v>
      </c>
      <c r="H143" s="133">
        <v>247</v>
      </c>
      <c r="I143" s="67">
        <f t="shared" ref="I143:I146" si="10">(G143-H143)/G143*100%</f>
        <v>0.5492700729927007</v>
      </c>
      <c r="L143" s="127"/>
      <c r="M143" s="121"/>
      <c r="N143" s="121"/>
    </row>
    <row r="144" spans="2:14" x14ac:dyDescent="0.45">
      <c r="B144" s="77" t="s">
        <v>365</v>
      </c>
      <c r="C144" s="84" t="s">
        <v>404</v>
      </c>
      <c r="D144" s="65" t="s">
        <v>403</v>
      </c>
      <c r="E144" s="69" t="s">
        <v>387</v>
      </c>
      <c r="F144" s="85" t="s">
        <v>788</v>
      </c>
      <c r="G144" s="71">
        <v>548</v>
      </c>
      <c r="H144" s="133">
        <v>247</v>
      </c>
      <c r="I144" s="67">
        <f t="shared" si="10"/>
        <v>0.5492700729927007</v>
      </c>
      <c r="L144" s="127"/>
      <c r="M144" s="121"/>
      <c r="N144" s="121"/>
    </row>
    <row r="145" spans="2:14" x14ac:dyDescent="0.45">
      <c r="B145" s="77" t="s">
        <v>366</v>
      </c>
      <c r="C145" s="84" t="s">
        <v>404</v>
      </c>
      <c r="D145" s="65" t="s">
        <v>403</v>
      </c>
      <c r="E145" s="69" t="s">
        <v>388</v>
      </c>
      <c r="F145" s="85" t="s">
        <v>788</v>
      </c>
      <c r="G145" s="71">
        <v>533</v>
      </c>
      <c r="H145" s="133">
        <v>237.9</v>
      </c>
      <c r="I145" s="67">
        <f t="shared" si="10"/>
        <v>0.5536585365853659</v>
      </c>
      <c r="L145" s="127"/>
      <c r="M145" s="121"/>
      <c r="N145" s="121"/>
    </row>
    <row r="146" spans="2:14" x14ac:dyDescent="0.45">
      <c r="B146" s="77" t="s">
        <v>367</v>
      </c>
      <c r="C146" s="84" t="s">
        <v>404</v>
      </c>
      <c r="D146" s="65" t="s">
        <v>403</v>
      </c>
      <c r="E146" s="69" t="s">
        <v>389</v>
      </c>
      <c r="F146" s="85" t="s">
        <v>788</v>
      </c>
      <c r="G146" s="71">
        <v>608</v>
      </c>
      <c r="H146" s="133">
        <v>273</v>
      </c>
      <c r="I146" s="67">
        <f t="shared" si="10"/>
        <v>0.55098684210526316</v>
      </c>
      <c r="L146" s="127"/>
      <c r="M146" s="121"/>
      <c r="N146" s="121"/>
    </row>
    <row r="147" spans="2:14" x14ac:dyDescent="0.45">
      <c r="B147" s="77" t="s">
        <v>368</v>
      </c>
      <c r="C147" s="84" t="s">
        <v>404</v>
      </c>
      <c r="D147" s="65" t="s">
        <v>403</v>
      </c>
      <c r="E147" s="69" t="s">
        <v>390</v>
      </c>
      <c r="F147" s="85" t="s">
        <v>788</v>
      </c>
      <c r="G147" s="71">
        <v>608</v>
      </c>
      <c r="H147" s="133">
        <v>273</v>
      </c>
      <c r="I147" s="67">
        <f>(G147-H147)/G147*100%</f>
        <v>0.55098684210526316</v>
      </c>
      <c r="L147" s="127"/>
      <c r="M147" s="121"/>
      <c r="N147" s="121"/>
    </row>
    <row r="148" spans="2:14" x14ac:dyDescent="0.45">
      <c r="B148" s="77" t="s">
        <v>369</v>
      </c>
      <c r="C148" s="84" t="s">
        <v>404</v>
      </c>
      <c r="D148" s="65" t="s">
        <v>403</v>
      </c>
      <c r="E148" s="69" t="s">
        <v>391</v>
      </c>
      <c r="F148" s="85" t="s">
        <v>788</v>
      </c>
      <c r="G148" s="71">
        <v>668</v>
      </c>
      <c r="H148" s="133">
        <v>299</v>
      </c>
      <c r="I148" s="67">
        <f t="shared" ref="I148:I151" si="11">(G148-H148)/G148*100%</f>
        <v>0.55239520958083832</v>
      </c>
      <c r="L148" s="127"/>
      <c r="M148" s="121"/>
      <c r="N148" s="121"/>
    </row>
    <row r="149" spans="2:14" x14ac:dyDescent="0.45">
      <c r="B149" s="77" t="s">
        <v>370</v>
      </c>
      <c r="C149" s="84" t="s">
        <v>404</v>
      </c>
      <c r="D149" s="65" t="s">
        <v>403</v>
      </c>
      <c r="E149" s="69" t="s">
        <v>392</v>
      </c>
      <c r="F149" s="85" t="s">
        <v>788</v>
      </c>
      <c r="G149" s="71">
        <v>745</v>
      </c>
      <c r="H149" s="133">
        <v>334.1</v>
      </c>
      <c r="I149" s="67">
        <f t="shared" si="11"/>
        <v>0.55154362416107383</v>
      </c>
      <c r="L149" s="127"/>
      <c r="M149" s="121"/>
      <c r="N149" s="121"/>
    </row>
    <row r="150" spans="2:14" x14ac:dyDescent="0.45">
      <c r="B150" s="77" t="s">
        <v>371</v>
      </c>
      <c r="C150" s="84" t="s">
        <v>404</v>
      </c>
      <c r="D150" s="65" t="s">
        <v>403</v>
      </c>
      <c r="E150" s="69" t="s">
        <v>393</v>
      </c>
      <c r="F150" s="85" t="s">
        <v>788</v>
      </c>
      <c r="G150" s="71">
        <v>745</v>
      </c>
      <c r="H150" s="133">
        <v>334.1</v>
      </c>
      <c r="I150" s="67">
        <f t="shared" si="11"/>
        <v>0.55154362416107383</v>
      </c>
      <c r="L150" s="127"/>
      <c r="M150" s="121"/>
      <c r="N150" s="121"/>
    </row>
    <row r="151" spans="2:14" x14ac:dyDescent="0.45">
      <c r="B151" s="77" t="s">
        <v>372</v>
      </c>
      <c r="C151" s="84" t="s">
        <v>404</v>
      </c>
      <c r="D151" s="65" t="s">
        <v>403</v>
      </c>
      <c r="E151" s="69" t="s">
        <v>394</v>
      </c>
      <c r="F151" s="85" t="s">
        <v>788</v>
      </c>
      <c r="G151" s="71">
        <v>808</v>
      </c>
      <c r="H151" s="133">
        <v>362.7</v>
      </c>
      <c r="I151" s="67">
        <f t="shared" si="11"/>
        <v>0.5511138613861386</v>
      </c>
      <c r="L151" s="127"/>
      <c r="M151" s="121"/>
      <c r="N151" s="121"/>
    </row>
    <row r="152" spans="2:14" x14ac:dyDescent="0.45">
      <c r="B152" s="77" t="s">
        <v>373</v>
      </c>
      <c r="C152" s="84" t="s">
        <v>404</v>
      </c>
      <c r="D152" s="65" t="s">
        <v>403</v>
      </c>
      <c r="E152" s="69" t="s">
        <v>395</v>
      </c>
      <c r="F152" s="85" t="s">
        <v>788</v>
      </c>
      <c r="G152" s="71">
        <v>883</v>
      </c>
      <c r="H152" s="133">
        <v>396.5</v>
      </c>
      <c r="I152" s="67">
        <f>(G152-H152)/G152*100%</f>
        <v>0.55096262740656854</v>
      </c>
      <c r="L152" s="127"/>
      <c r="M152" s="121"/>
      <c r="N152" s="121"/>
    </row>
    <row r="153" spans="2:14" x14ac:dyDescent="0.45">
      <c r="B153" s="77" t="s">
        <v>374</v>
      </c>
      <c r="C153" s="84" t="s">
        <v>404</v>
      </c>
      <c r="D153" s="65" t="s">
        <v>403</v>
      </c>
      <c r="E153" s="69" t="s">
        <v>396</v>
      </c>
      <c r="F153" s="85" t="s">
        <v>788</v>
      </c>
      <c r="G153" s="71">
        <v>883</v>
      </c>
      <c r="H153" s="133">
        <v>396.5</v>
      </c>
      <c r="I153" s="67">
        <f t="shared" ref="I153:I156" si="12">(G153-H153)/G153*100%</f>
        <v>0.55096262740656854</v>
      </c>
      <c r="L153" s="127"/>
      <c r="M153" s="121"/>
      <c r="N153" s="121"/>
    </row>
    <row r="154" spans="2:14" x14ac:dyDescent="0.45">
      <c r="B154" s="75" t="s">
        <v>375</v>
      </c>
      <c r="C154" s="84" t="s">
        <v>404</v>
      </c>
      <c r="D154" s="65" t="s">
        <v>403</v>
      </c>
      <c r="E154" s="76" t="s">
        <v>397</v>
      </c>
      <c r="F154" s="85" t="s">
        <v>788</v>
      </c>
      <c r="G154" s="71">
        <v>480</v>
      </c>
      <c r="H154" s="133">
        <v>215.8</v>
      </c>
      <c r="I154" s="67">
        <f t="shared" si="12"/>
        <v>0.55041666666666667</v>
      </c>
      <c r="L154" s="127"/>
      <c r="M154" s="121"/>
      <c r="N154" s="121"/>
    </row>
    <row r="155" spans="2:14" x14ac:dyDescent="0.45">
      <c r="B155" s="75" t="s">
        <v>376</v>
      </c>
      <c r="C155" s="84" t="s">
        <v>404</v>
      </c>
      <c r="D155" s="65" t="s">
        <v>403</v>
      </c>
      <c r="E155" s="76" t="s">
        <v>398</v>
      </c>
      <c r="F155" s="85" t="s">
        <v>788</v>
      </c>
      <c r="G155" s="71">
        <v>558</v>
      </c>
      <c r="H155" s="133">
        <v>249.6</v>
      </c>
      <c r="I155" s="67">
        <f t="shared" si="12"/>
        <v>0.55268817204301068</v>
      </c>
      <c r="L155" s="127"/>
      <c r="M155" s="121"/>
      <c r="N155" s="121"/>
    </row>
    <row r="156" spans="2:14" x14ac:dyDescent="0.45">
      <c r="B156" s="75" t="s">
        <v>377</v>
      </c>
      <c r="C156" s="84" t="s">
        <v>404</v>
      </c>
      <c r="D156" s="65" t="s">
        <v>403</v>
      </c>
      <c r="E156" s="76" t="s">
        <v>399</v>
      </c>
      <c r="F156" s="85" t="s">
        <v>788</v>
      </c>
      <c r="G156" s="71">
        <v>558</v>
      </c>
      <c r="H156" s="133">
        <v>249.6</v>
      </c>
      <c r="I156" s="67">
        <f t="shared" si="12"/>
        <v>0.55268817204301068</v>
      </c>
      <c r="L156" s="127"/>
      <c r="M156" s="121"/>
      <c r="N156" s="121"/>
    </row>
    <row r="157" spans="2:14" x14ac:dyDescent="0.45">
      <c r="B157" s="75" t="s">
        <v>378</v>
      </c>
      <c r="C157" s="84" t="s">
        <v>404</v>
      </c>
      <c r="D157" s="65" t="s">
        <v>403</v>
      </c>
      <c r="E157" s="76" t="s">
        <v>400</v>
      </c>
      <c r="F157" s="85" t="s">
        <v>788</v>
      </c>
      <c r="G157" s="71">
        <v>620</v>
      </c>
      <c r="H157" s="133">
        <v>278.2</v>
      </c>
      <c r="I157" s="67">
        <f>(G157-H157)/G157*100%</f>
        <v>0.55129032258064514</v>
      </c>
      <c r="L157" s="127"/>
      <c r="M157" s="121"/>
      <c r="N157" s="121"/>
    </row>
    <row r="158" spans="2:14" x14ac:dyDescent="0.45">
      <c r="B158" s="75" t="s">
        <v>379</v>
      </c>
      <c r="C158" s="84" t="s">
        <v>404</v>
      </c>
      <c r="D158" s="65" t="s">
        <v>403</v>
      </c>
      <c r="E158" s="76" t="s">
        <v>401</v>
      </c>
      <c r="F158" s="72" t="s">
        <v>788</v>
      </c>
      <c r="G158" s="71">
        <v>695</v>
      </c>
      <c r="H158" s="133">
        <v>313.3</v>
      </c>
      <c r="I158" s="67">
        <f>(G158-H158)/G158*100%</f>
        <v>0.54920863309352519</v>
      </c>
      <c r="L158" s="127"/>
      <c r="M158" s="121"/>
      <c r="N158" s="121"/>
    </row>
    <row r="159" spans="2:14" x14ac:dyDescent="0.45">
      <c r="B159" s="75" t="s">
        <v>380</v>
      </c>
      <c r="C159" s="84" t="s">
        <v>404</v>
      </c>
      <c r="D159" s="65" t="s">
        <v>403</v>
      </c>
      <c r="E159" s="76" t="s">
        <v>402</v>
      </c>
      <c r="F159" s="72" t="s">
        <v>788</v>
      </c>
      <c r="G159" s="71">
        <v>695</v>
      </c>
      <c r="H159" s="133">
        <v>313.3</v>
      </c>
      <c r="I159" s="67">
        <f>(G159-H159)/G159*100%</f>
        <v>0.54920863309352519</v>
      </c>
      <c r="L159" s="127"/>
      <c r="M159" s="121"/>
      <c r="N159" s="121"/>
    </row>
    <row r="160" spans="2:14" x14ac:dyDescent="0.45">
      <c r="B160" s="59" t="s">
        <v>480</v>
      </c>
      <c r="C160" s="52"/>
      <c r="D160" s="53"/>
      <c r="E160" s="58"/>
      <c r="F160" s="52"/>
      <c r="G160" s="52"/>
      <c r="H160" s="52"/>
      <c r="I160" s="139"/>
      <c r="M160" s="121"/>
      <c r="N160" s="121"/>
    </row>
    <row r="161" spans="2:14" x14ac:dyDescent="0.45">
      <c r="B161" s="77" t="s">
        <v>410</v>
      </c>
      <c r="C161" s="86" t="s">
        <v>481</v>
      </c>
      <c r="D161" s="87" t="s">
        <v>403</v>
      </c>
      <c r="E161" s="89" t="s">
        <v>445</v>
      </c>
      <c r="F161" s="85" t="s">
        <v>137</v>
      </c>
      <c r="G161" s="71">
        <v>51</v>
      </c>
      <c r="H161" s="133">
        <v>27.3</v>
      </c>
      <c r="I161" s="67">
        <f>(G161-H161)/G161*100%</f>
        <v>0.46470588235294114</v>
      </c>
      <c r="L161" s="127"/>
      <c r="M161" s="121"/>
      <c r="N161" s="121"/>
    </row>
    <row r="162" spans="2:14" x14ac:dyDescent="0.45">
      <c r="B162" s="77" t="s">
        <v>411</v>
      </c>
      <c r="C162" s="86" t="s">
        <v>481</v>
      </c>
      <c r="D162" s="87" t="s">
        <v>403</v>
      </c>
      <c r="E162" s="89" t="s">
        <v>446</v>
      </c>
      <c r="F162" s="85" t="s">
        <v>137</v>
      </c>
      <c r="G162" s="71">
        <v>78</v>
      </c>
      <c r="H162" s="133">
        <v>42.9</v>
      </c>
      <c r="I162" s="67">
        <f t="shared" ref="I162:I164" si="13">(G162-H162)/G162*100%</f>
        <v>0.45</v>
      </c>
      <c r="L162" s="127"/>
      <c r="M162" s="121"/>
      <c r="N162" s="121"/>
    </row>
    <row r="163" spans="2:14" x14ac:dyDescent="0.45">
      <c r="B163" s="77" t="s">
        <v>412</v>
      </c>
      <c r="C163" s="86" t="s">
        <v>481</v>
      </c>
      <c r="D163" s="88" t="s">
        <v>403</v>
      </c>
      <c r="E163" s="89" t="s">
        <v>447</v>
      </c>
      <c r="F163" s="85" t="s">
        <v>137</v>
      </c>
      <c r="G163" s="71">
        <v>46</v>
      </c>
      <c r="H163" s="133">
        <v>24.7</v>
      </c>
      <c r="I163" s="67">
        <f t="shared" si="13"/>
        <v>0.46304347826086956</v>
      </c>
      <c r="L163" s="127"/>
      <c r="M163" s="121"/>
      <c r="N163" s="121"/>
    </row>
    <row r="164" spans="2:14" x14ac:dyDescent="0.45">
      <c r="B164" s="77" t="s">
        <v>413</v>
      </c>
      <c r="C164" s="86" t="s">
        <v>481</v>
      </c>
      <c r="D164" s="65" t="s">
        <v>403</v>
      </c>
      <c r="E164" s="89" t="s">
        <v>448</v>
      </c>
      <c r="F164" s="85" t="s">
        <v>137</v>
      </c>
      <c r="G164" s="71">
        <v>67</v>
      </c>
      <c r="H164" s="133">
        <v>37.700000000000003</v>
      </c>
      <c r="I164" s="67">
        <f t="shared" si="13"/>
        <v>0.43731343283582086</v>
      </c>
      <c r="L164" s="127"/>
      <c r="M164" s="121"/>
      <c r="N164" s="121"/>
    </row>
    <row r="165" spans="2:14" x14ac:dyDescent="0.45">
      <c r="B165" s="77" t="s">
        <v>414</v>
      </c>
      <c r="C165" s="86" t="s">
        <v>481</v>
      </c>
      <c r="D165" s="65" t="s">
        <v>403</v>
      </c>
      <c r="E165" s="89" t="s">
        <v>449</v>
      </c>
      <c r="F165" s="85" t="s">
        <v>137</v>
      </c>
      <c r="G165" s="71">
        <v>51</v>
      </c>
      <c r="H165" s="133">
        <v>27.3</v>
      </c>
      <c r="I165" s="67">
        <f>(G165-H165)/G165*100%</f>
        <v>0.46470588235294114</v>
      </c>
      <c r="L165" s="127"/>
      <c r="M165" s="121"/>
      <c r="N165" s="121"/>
    </row>
    <row r="166" spans="2:14" x14ac:dyDescent="0.45">
      <c r="B166" s="77" t="s">
        <v>415</v>
      </c>
      <c r="C166" s="86" t="s">
        <v>481</v>
      </c>
      <c r="D166" s="65" t="s">
        <v>403</v>
      </c>
      <c r="E166" s="89" t="s">
        <v>450</v>
      </c>
      <c r="F166" s="85" t="s">
        <v>137</v>
      </c>
      <c r="G166" s="71">
        <v>91</v>
      </c>
      <c r="H166" s="133">
        <v>49.4</v>
      </c>
      <c r="I166" s="67">
        <f t="shared" ref="I166:I169" si="14">(G166-H166)/G166*100%</f>
        <v>0.45714285714285718</v>
      </c>
      <c r="L166" s="127"/>
      <c r="M166" s="121"/>
      <c r="N166" s="121"/>
    </row>
    <row r="167" spans="2:14" x14ac:dyDescent="0.45">
      <c r="B167" s="77" t="s">
        <v>416</v>
      </c>
      <c r="C167" s="86" t="s">
        <v>481</v>
      </c>
      <c r="D167" s="65" t="s">
        <v>403</v>
      </c>
      <c r="E167" s="89" t="s">
        <v>451</v>
      </c>
      <c r="F167" s="85" t="s">
        <v>137</v>
      </c>
      <c r="G167" s="71">
        <v>78</v>
      </c>
      <c r="H167" s="133">
        <v>42.9</v>
      </c>
      <c r="I167" s="67">
        <f t="shared" si="14"/>
        <v>0.45</v>
      </c>
      <c r="L167" s="127"/>
      <c r="M167" s="121"/>
      <c r="N167" s="121"/>
    </row>
    <row r="168" spans="2:14" x14ac:dyDescent="0.45">
      <c r="B168" s="77" t="s">
        <v>417</v>
      </c>
      <c r="C168" s="86" t="s">
        <v>481</v>
      </c>
      <c r="D168" s="65" t="s">
        <v>403</v>
      </c>
      <c r="E168" s="89" t="s">
        <v>452</v>
      </c>
      <c r="F168" s="85" t="s">
        <v>137</v>
      </c>
      <c r="G168" s="71">
        <v>67</v>
      </c>
      <c r="H168" s="133">
        <v>37.700000000000003</v>
      </c>
      <c r="I168" s="67">
        <f t="shared" si="14"/>
        <v>0.43731343283582086</v>
      </c>
      <c r="L168" s="127"/>
      <c r="M168" s="121"/>
      <c r="N168" s="121"/>
    </row>
    <row r="169" spans="2:14" x14ac:dyDescent="0.45">
      <c r="B169" s="77" t="s">
        <v>418</v>
      </c>
      <c r="C169" s="86" t="s">
        <v>481</v>
      </c>
      <c r="D169" s="65" t="s">
        <v>403</v>
      </c>
      <c r="E169" s="89" t="s">
        <v>453</v>
      </c>
      <c r="F169" s="85" t="s">
        <v>137</v>
      </c>
      <c r="G169" s="71">
        <v>102</v>
      </c>
      <c r="H169" s="133">
        <v>57.2</v>
      </c>
      <c r="I169" s="67">
        <f t="shared" si="14"/>
        <v>0.4392156862745098</v>
      </c>
      <c r="L169" s="127"/>
      <c r="M169" s="121"/>
      <c r="N169" s="121"/>
    </row>
    <row r="170" spans="2:14" x14ac:dyDescent="0.45">
      <c r="B170" s="77" t="s">
        <v>419</v>
      </c>
      <c r="C170" s="86" t="s">
        <v>481</v>
      </c>
      <c r="D170" s="65" t="s">
        <v>403</v>
      </c>
      <c r="E170" s="89" t="s">
        <v>454</v>
      </c>
      <c r="F170" s="85" t="s">
        <v>137</v>
      </c>
      <c r="G170" s="71">
        <v>129</v>
      </c>
      <c r="H170" s="133">
        <v>70.2</v>
      </c>
      <c r="I170" s="67">
        <f>(G170-H170)/G170*100%</f>
        <v>0.45581395348837206</v>
      </c>
      <c r="L170" s="127"/>
      <c r="M170" s="121"/>
      <c r="N170" s="121"/>
    </row>
    <row r="171" spans="2:14" x14ac:dyDescent="0.45">
      <c r="B171" s="77" t="s">
        <v>420</v>
      </c>
      <c r="C171" s="86" t="s">
        <v>481</v>
      </c>
      <c r="D171" s="65" t="s">
        <v>403</v>
      </c>
      <c r="E171" s="89" t="s">
        <v>455</v>
      </c>
      <c r="F171" s="85" t="s">
        <v>137</v>
      </c>
      <c r="G171" s="71">
        <v>121</v>
      </c>
      <c r="H171" s="133">
        <v>66.3</v>
      </c>
      <c r="I171" s="67">
        <f t="shared" ref="I171:I174" si="15">(G171-H171)/G171*100%</f>
        <v>0.45206611570247934</v>
      </c>
      <c r="L171" s="127"/>
      <c r="M171" s="121"/>
      <c r="N171" s="121"/>
    </row>
    <row r="172" spans="2:14" x14ac:dyDescent="0.45">
      <c r="B172" s="77" t="s">
        <v>421</v>
      </c>
      <c r="C172" s="86" t="s">
        <v>481</v>
      </c>
      <c r="D172" s="65" t="s">
        <v>403</v>
      </c>
      <c r="E172" s="89" t="s">
        <v>456</v>
      </c>
      <c r="F172" s="85" t="s">
        <v>137</v>
      </c>
      <c r="G172" s="71">
        <v>33</v>
      </c>
      <c r="H172" s="133">
        <v>18.2</v>
      </c>
      <c r="I172" s="67">
        <f t="shared" si="15"/>
        <v>0.44848484848484849</v>
      </c>
      <c r="L172" s="127"/>
      <c r="M172" s="121"/>
      <c r="N172" s="121"/>
    </row>
    <row r="173" spans="2:14" x14ac:dyDescent="0.45">
      <c r="B173" s="77" t="s">
        <v>422</v>
      </c>
      <c r="C173" s="86" t="s">
        <v>481</v>
      </c>
      <c r="D173" s="65" t="s">
        <v>403</v>
      </c>
      <c r="E173" s="89" t="s">
        <v>457</v>
      </c>
      <c r="F173" s="85" t="s">
        <v>137</v>
      </c>
      <c r="G173" s="71">
        <v>41</v>
      </c>
      <c r="H173" s="133">
        <v>22.1</v>
      </c>
      <c r="I173" s="67">
        <f t="shared" si="15"/>
        <v>0.46097560975609753</v>
      </c>
      <c r="L173" s="127"/>
      <c r="M173" s="121"/>
      <c r="N173" s="121"/>
    </row>
    <row r="174" spans="2:14" x14ac:dyDescent="0.45">
      <c r="B174" s="68" t="s">
        <v>423</v>
      </c>
      <c r="C174" s="86" t="s">
        <v>481</v>
      </c>
      <c r="D174" s="65" t="s">
        <v>403</v>
      </c>
      <c r="E174" s="90" t="s">
        <v>458</v>
      </c>
      <c r="F174" s="85" t="s">
        <v>137</v>
      </c>
      <c r="G174" s="74">
        <v>119</v>
      </c>
      <c r="H174" s="136">
        <v>65</v>
      </c>
      <c r="I174" s="67">
        <f t="shared" si="15"/>
        <v>0.45378151260504201</v>
      </c>
      <c r="L174" s="120"/>
      <c r="M174" s="121"/>
      <c r="N174" s="121"/>
    </row>
    <row r="175" spans="2:14" x14ac:dyDescent="0.45">
      <c r="B175" s="68" t="s">
        <v>424</v>
      </c>
      <c r="C175" s="86" t="s">
        <v>481</v>
      </c>
      <c r="D175" s="65" t="s">
        <v>403</v>
      </c>
      <c r="E175" s="90" t="s">
        <v>459</v>
      </c>
      <c r="F175" s="85" t="s">
        <v>137</v>
      </c>
      <c r="G175" s="74">
        <v>372</v>
      </c>
      <c r="H175" s="136">
        <v>206.7</v>
      </c>
      <c r="I175" s="67">
        <f>(G175-H175)/G175*100%</f>
        <v>0.44435483870967746</v>
      </c>
      <c r="L175" s="120"/>
      <c r="M175" s="121"/>
      <c r="N175" s="121"/>
    </row>
    <row r="176" spans="2:14" x14ac:dyDescent="0.45">
      <c r="B176" s="77" t="s">
        <v>425</v>
      </c>
      <c r="C176" s="86" t="s">
        <v>481</v>
      </c>
      <c r="D176" s="65" t="s">
        <v>403</v>
      </c>
      <c r="E176" s="89" t="s">
        <v>460</v>
      </c>
      <c r="F176" s="85" t="s">
        <v>137</v>
      </c>
      <c r="G176" s="71">
        <v>153</v>
      </c>
      <c r="H176" s="133">
        <v>84.5</v>
      </c>
      <c r="I176" s="67">
        <f t="shared" ref="I176:I179" si="16">(G176-H176)/G176*100%</f>
        <v>0.44771241830065361</v>
      </c>
      <c r="L176" s="127"/>
      <c r="M176" s="121"/>
      <c r="N176" s="121"/>
    </row>
    <row r="177" spans="2:14" x14ac:dyDescent="0.45">
      <c r="B177" s="77" t="s">
        <v>426</v>
      </c>
      <c r="C177" s="86" t="s">
        <v>481</v>
      </c>
      <c r="D177" s="65" t="s">
        <v>403</v>
      </c>
      <c r="E177" s="89" t="s">
        <v>461</v>
      </c>
      <c r="F177" s="85" t="s">
        <v>137</v>
      </c>
      <c r="G177" s="71">
        <v>65</v>
      </c>
      <c r="H177" s="133">
        <v>36.4</v>
      </c>
      <c r="I177" s="67">
        <f t="shared" si="16"/>
        <v>0.44</v>
      </c>
      <c r="L177" s="127"/>
      <c r="M177" s="121"/>
      <c r="N177" s="121"/>
    </row>
    <row r="178" spans="2:14" x14ac:dyDescent="0.45">
      <c r="B178" s="77" t="s">
        <v>427</v>
      </c>
      <c r="C178" s="86" t="s">
        <v>481</v>
      </c>
      <c r="D178" s="65" t="s">
        <v>403</v>
      </c>
      <c r="E178" s="89" t="s">
        <v>462</v>
      </c>
      <c r="F178" s="85" t="s">
        <v>137</v>
      </c>
      <c r="G178" s="71">
        <v>65</v>
      </c>
      <c r="H178" s="133">
        <v>36.4</v>
      </c>
      <c r="I178" s="67">
        <f t="shared" si="16"/>
        <v>0.44</v>
      </c>
      <c r="L178" s="127"/>
      <c r="M178" s="121"/>
      <c r="N178" s="121"/>
    </row>
    <row r="179" spans="2:14" x14ac:dyDescent="0.45">
      <c r="B179" s="77" t="s">
        <v>428</v>
      </c>
      <c r="C179" s="86" t="s">
        <v>481</v>
      </c>
      <c r="D179" s="65" t="s">
        <v>403</v>
      </c>
      <c r="E179" s="89" t="s">
        <v>463</v>
      </c>
      <c r="F179" s="85" t="s">
        <v>137</v>
      </c>
      <c r="G179" s="71">
        <v>41</v>
      </c>
      <c r="H179" s="133">
        <v>22.1</v>
      </c>
      <c r="I179" s="67">
        <f t="shared" si="16"/>
        <v>0.46097560975609753</v>
      </c>
      <c r="L179" s="127"/>
      <c r="M179" s="121"/>
      <c r="N179" s="121"/>
    </row>
    <row r="180" spans="2:14" x14ac:dyDescent="0.45">
      <c r="B180" s="77" t="s">
        <v>429</v>
      </c>
      <c r="C180" s="86" t="s">
        <v>481</v>
      </c>
      <c r="D180" s="65" t="s">
        <v>403</v>
      </c>
      <c r="E180" s="89" t="s">
        <v>464</v>
      </c>
      <c r="F180" s="85" t="s">
        <v>137</v>
      </c>
      <c r="G180" s="71">
        <v>49</v>
      </c>
      <c r="H180" s="133">
        <v>26</v>
      </c>
      <c r="I180" s="67">
        <f>(G180-H180)/G180*100%</f>
        <v>0.46938775510204084</v>
      </c>
      <c r="L180" s="127"/>
      <c r="M180" s="121"/>
      <c r="N180" s="121"/>
    </row>
    <row r="181" spans="2:14" x14ac:dyDescent="0.45">
      <c r="B181" s="77" t="s">
        <v>430</v>
      </c>
      <c r="C181" s="86" t="s">
        <v>481</v>
      </c>
      <c r="D181" s="65" t="s">
        <v>403</v>
      </c>
      <c r="E181" s="89" t="s">
        <v>465</v>
      </c>
      <c r="F181" s="85" t="s">
        <v>137</v>
      </c>
      <c r="G181" s="71">
        <v>67</v>
      </c>
      <c r="H181" s="133">
        <v>37.700000000000003</v>
      </c>
      <c r="I181" s="67">
        <f>(G181-H181)/G181*100%</f>
        <v>0.43731343283582086</v>
      </c>
      <c r="L181" s="127"/>
      <c r="M181" s="121"/>
      <c r="N181" s="121"/>
    </row>
    <row r="182" spans="2:14" x14ac:dyDescent="0.45">
      <c r="B182" s="77" t="s">
        <v>431</v>
      </c>
      <c r="C182" s="86" t="s">
        <v>481</v>
      </c>
      <c r="D182" s="65" t="s">
        <v>403</v>
      </c>
      <c r="E182" s="89" t="s">
        <v>466</v>
      </c>
      <c r="F182" s="85" t="s">
        <v>137</v>
      </c>
      <c r="G182" s="71">
        <v>46</v>
      </c>
      <c r="H182" s="133">
        <v>24.7</v>
      </c>
      <c r="I182" s="67">
        <f>(G182-H182)/G182*100%</f>
        <v>0.46304347826086956</v>
      </c>
      <c r="L182" s="127"/>
      <c r="M182" s="121"/>
      <c r="N182" s="121"/>
    </row>
    <row r="183" spans="2:14" x14ac:dyDescent="0.45">
      <c r="B183" s="77" t="s">
        <v>432</v>
      </c>
      <c r="C183" s="86" t="s">
        <v>481</v>
      </c>
      <c r="D183" s="65" t="s">
        <v>403</v>
      </c>
      <c r="E183" s="89" t="s">
        <v>467</v>
      </c>
      <c r="F183" s="85" t="s">
        <v>137</v>
      </c>
      <c r="G183" s="71">
        <v>75</v>
      </c>
      <c r="H183" s="133">
        <v>41.6</v>
      </c>
      <c r="I183" s="67">
        <f>(G183-H183)/G183*100%</f>
        <v>0.4453333333333333</v>
      </c>
      <c r="L183" s="127"/>
      <c r="M183" s="121"/>
      <c r="N183" s="121"/>
    </row>
    <row r="184" spans="2:14" x14ac:dyDescent="0.45">
      <c r="B184" s="77" t="s">
        <v>433</v>
      </c>
      <c r="C184" s="86" t="s">
        <v>481</v>
      </c>
      <c r="D184" s="65" t="s">
        <v>403</v>
      </c>
      <c r="E184" s="89" t="s">
        <v>468</v>
      </c>
      <c r="F184" s="85" t="s">
        <v>137</v>
      </c>
      <c r="G184" s="71">
        <v>107</v>
      </c>
      <c r="H184" s="133">
        <v>59.8</v>
      </c>
      <c r="I184" s="67">
        <f t="shared" ref="I184:I186" si="17">(G184-H184)/G184*100%</f>
        <v>0.44112149532710282</v>
      </c>
      <c r="L184" s="127"/>
      <c r="M184" s="121"/>
      <c r="N184" s="121"/>
    </row>
    <row r="185" spans="2:14" x14ac:dyDescent="0.45">
      <c r="B185" s="77" t="s">
        <v>434</v>
      </c>
      <c r="C185" s="86" t="s">
        <v>481</v>
      </c>
      <c r="D185" s="65" t="s">
        <v>403</v>
      </c>
      <c r="E185" s="89" t="s">
        <v>469</v>
      </c>
      <c r="F185" s="85" t="s">
        <v>137</v>
      </c>
      <c r="G185" s="71">
        <v>51</v>
      </c>
      <c r="H185" s="133">
        <v>27.3</v>
      </c>
      <c r="I185" s="67">
        <f t="shared" si="17"/>
        <v>0.46470588235294114</v>
      </c>
      <c r="L185" s="127"/>
      <c r="M185" s="121"/>
      <c r="N185" s="121"/>
    </row>
    <row r="186" spans="2:14" x14ac:dyDescent="0.45">
      <c r="B186" s="68" t="s">
        <v>435</v>
      </c>
      <c r="C186" s="86" t="s">
        <v>481</v>
      </c>
      <c r="D186" s="65" t="s">
        <v>403</v>
      </c>
      <c r="E186" s="90" t="s">
        <v>470</v>
      </c>
      <c r="F186" s="85" t="s">
        <v>137</v>
      </c>
      <c r="G186" s="74">
        <v>55</v>
      </c>
      <c r="H186" s="136">
        <v>29.9</v>
      </c>
      <c r="I186" s="67">
        <f t="shared" si="17"/>
        <v>0.45636363636363642</v>
      </c>
      <c r="L186" s="120"/>
      <c r="M186" s="121"/>
      <c r="N186" s="121"/>
    </row>
    <row r="187" spans="2:14" x14ac:dyDescent="0.45">
      <c r="B187" s="77" t="s">
        <v>436</v>
      </c>
      <c r="C187" s="86" t="s">
        <v>481</v>
      </c>
      <c r="D187" s="65" t="s">
        <v>403</v>
      </c>
      <c r="E187" s="89" t="s">
        <v>471</v>
      </c>
      <c r="F187" s="85" t="s">
        <v>137</v>
      </c>
      <c r="G187" s="71">
        <v>59</v>
      </c>
      <c r="H187" s="133">
        <v>32.5</v>
      </c>
      <c r="I187" s="67">
        <f>(G187-H187)/G187*100%</f>
        <v>0.44915254237288138</v>
      </c>
      <c r="L187" s="127"/>
      <c r="M187" s="121"/>
      <c r="N187" s="121"/>
    </row>
    <row r="188" spans="2:14" x14ac:dyDescent="0.45">
      <c r="B188" s="77" t="s">
        <v>437</v>
      </c>
      <c r="C188" s="86" t="s">
        <v>481</v>
      </c>
      <c r="D188" s="65" t="s">
        <v>403</v>
      </c>
      <c r="E188" s="89" t="s">
        <v>472</v>
      </c>
      <c r="F188" s="85" t="s">
        <v>137</v>
      </c>
      <c r="G188" s="71">
        <v>89</v>
      </c>
      <c r="H188" s="133">
        <v>48.1</v>
      </c>
      <c r="I188" s="67">
        <f t="shared" ref="I188:I191" si="18">(G188-H188)/G188*100%</f>
        <v>0.45955056179775278</v>
      </c>
      <c r="L188" s="127"/>
      <c r="M188" s="121"/>
      <c r="N188" s="121"/>
    </row>
    <row r="189" spans="2:14" x14ac:dyDescent="0.45">
      <c r="B189" s="77" t="s">
        <v>438</v>
      </c>
      <c r="C189" s="86" t="s">
        <v>481</v>
      </c>
      <c r="D189" s="65" t="s">
        <v>403</v>
      </c>
      <c r="E189" s="89" t="s">
        <v>473</v>
      </c>
      <c r="F189" s="85" t="s">
        <v>137</v>
      </c>
      <c r="G189" s="71">
        <v>94</v>
      </c>
      <c r="H189" s="133">
        <v>52</v>
      </c>
      <c r="I189" s="67">
        <f t="shared" si="18"/>
        <v>0.44680851063829785</v>
      </c>
      <c r="L189" s="127"/>
      <c r="M189" s="121"/>
      <c r="N189" s="121"/>
    </row>
    <row r="190" spans="2:14" x14ac:dyDescent="0.45">
      <c r="B190" s="77" t="s">
        <v>439</v>
      </c>
      <c r="C190" s="86" t="s">
        <v>481</v>
      </c>
      <c r="D190" s="65" t="s">
        <v>403</v>
      </c>
      <c r="E190" s="89" t="s">
        <v>474</v>
      </c>
      <c r="F190" s="85" t="s">
        <v>137</v>
      </c>
      <c r="G190" s="71">
        <v>99</v>
      </c>
      <c r="H190" s="133">
        <v>54.6</v>
      </c>
      <c r="I190" s="67">
        <f t="shared" si="18"/>
        <v>0.44848484848484849</v>
      </c>
      <c r="L190" s="127"/>
      <c r="M190" s="121"/>
      <c r="N190" s="121"/>
    </row>
    <row r="191" spans="2:14" x14ac:dyDescent="0.45">
      <c r="B191" s="77" t="s">
        <v>440</v>
      </c>
      <c r="C191" s="86" t="s">
        <v>481</v>
      </c>
      <c r="D191" s="65" t="s">
        <v>403</v>
      </c>
      <c r="E191" s="89" t="s">
        <v>475</v>
      </c>
      <c r="F191" s="85" t="s">
        <v>137</v>
      </c>
      <c r="G191" s="71">
        <v>99</v>
      </c>
      <c r="H191" s="133">
        <v>54.6</v>
      </c>
      <c r="I191" s="67">
        <f t="shared" si="18"/>
        <v>0.44848484848484849</v>
      </c>
      <c r="L191" s="127"/>
      <c r="M191" s="121"/>
      <c r="N191" s="121"/>
    </row>
    <row r="192" spans="2:14" x14ac:dyDescent="0.45">
      <c r="B192" s="77" t="s">
        <v>441</v>
      </c>
      <c r="C192" s="86" t="s">
        <v>481</v>
      </c>
      <c r="D192" s="65" t="s">
        <v>403</v>
      </c>
      <c r="E192" s="89" t="s">
        <v>476</v>
      </c>
      <c r="F192" s="85" t="s">
        <v>137</v>
      </c>
      <c r="G192" s="71">
        <v>49</v>
      </c>
      <c r="H192" s="133">
        <v>26</v>
      </c>
      <c r="I192" s="67">
        <f>(G192-H192)/G192*100%</f>
        <v>0.46938775510204084</v>
      </c>
      <c r="L192" s="127"/>
      <c r="M192" s="121"/>
      <c r="N192" s="121"/>
    </row>
    <row r="193" spans="2:14" x14ac:dyDescent="0.45">
      <c r="B193" s="77" t="s">
        <v>442</v>
      </c>
      <c r="C193" s="86" t="s">
        <v>481</v>
      </c>
      <c r="D193" s="65" t="s">
        <v>403</v>
      </c>
      <c r="E193" s="89" t="s">
        <v>477</v>
      </c>
      <c r="F193" s="85" t="s">
        <v>137</v>
      </c>
      <c r="G193" s="71">
        <v>67</v>
      </c>
      <c r="H193" s="133">
        <v>37.700000000000003</v>
      </c>
      <c r="I193" s="67">
        <f t="shared" ref="I193:I196" si="19">(G193-H193)/G193*100%</f>
        <v>0.43731343283582086</v>
      </c>
      <c r="L193" s="127"/>
      <c r="M193" s="121"/>
      <c r="N193" s="121"/>
    </row>
    <row r="194" spans="2:14" x14ac:dyDescent="0.45">
      <c r="B194" s="77" t="s">
        <v>443</v>
      </c>
      <c r="C194" s="86" t="s">
        <v>481</v>
      </c>
      <c r="D194" s="65" t="s">
        <v>403</v>
      </c>
      <c r="E194" s="89" t="s">
        <v>478</v>
      </c>
      <c r="F194" s="85" t="s">
        <v>137</v>
      </c>
      <c r="G194" s="71">
        <v>81</v>
      </c>
      <c r="H194" s="133">
        <v>44.2</v>
      </c>
      <c r="I194" s="67">
        <f t="shared" si="19"/>
        <v>0.45432098765432094</v>
      </c>
      <c r="L194" s="127"/>
      <c r="M194" s="121"/>
      <c r="N194" s="121"/>
    </row>
    <row r="195" spans="2:14" x14ac:dyDescent="0.45">
      <c r="B195" s="77" t="s">
        <v>444</v>
      </c>
      <c r="C195" s="86" t="s">
        <v>481</v>
      </c>
      <c r="D195" s="65" t="s">
        <v>403</v>
      </c>
      <c r="E195" s="89" t="s">
        <v>479</v>
      </c>
      <c r="F195" s="85" t="s">
        <v>137</v>
      </c>
      <c r="G195" s="71">
        <v>81</v>
      </c>
      <c r="H195" s="133">
        <v>44.2</v>
      </c>
      <c r="I195" s="67">
        <f t="shared" si="19"/>
        <v>0.45432098765432094</v>
      </c>
      <c r="L195" s="127"/>
      <c r="M195" s="121"/>
      <c r="N195" s="121"/>
    </row>
    <row r="196" spans="2:14" x14ac:dyDescent="0.45">
      <c r="B196" s="75" t="s">
        <v>482</v>
      </c>
      <c r="C196" s="86" t="s">
        <v>505</v>
      </c>
      <c r="D196" s="65" t="s">
        <v>403</v>
      </c>
      <c r="E196" s="76" t="s">
        <v>506</v>
      </c>
      <c r="F196" s="85" t="s">
        <v>137</v>
      </c>
      <c r="G196" s="71">
        <v>19</v>
      </c>
      <c r="H196" s="133">
        <v>9.1</v>
      </c>
      <c r="I196" s="67">
        <f t="shared" si="19"/>
        <v>0.52105263157894743</v>
      </c>
      <c r="L196" s="127"/>
      <c r="M196" s="121"/>
      <c r="N196" s="121"/>
    </row>
    <row r="197" spans="2:14" x14ac:dyDescent="0.45">
      <c r="B197" s="75" t="s">
        <v>483</v>
      </c>
      <c r="C197" s="86" t="s">
        <v>505</v>
      </c>
      <c r="D197" s="65" t="s">
        <v>403</v>
      </c>
      <c r="E197" s="76" t="s">
        <v>507</v>
      </c>
      <c r="F197" s="85" t="s">
        <v>137</v>
      </c>
      <c r="G197" s="71">
        <v>19</v>
      </c>
      <c r="H197" s="133">
        <v>9.1</v>
      </c>
      <c r="I197" s="67">
        <f>(G197-H197)/G197*100%</f>
        <v>0.52105263157894743</v>
      </c>
      <c r="L197" s="127"/>
      <c r="M197" s="121"/>
      <c r="N197" s="121"/>
    </row>
    <row r="198" spans="2:14" x14ac:dyDescent="0.45">
      <c r="B198" s="75" t="s">
        <v>484</v>
      </c>
      <c r="C198" s="86" t="s">
        <v>505</v>
      </c>
      <c r="D198" s="65" t="s">
        <v>403</v>
      </c>
      <c r="E198" s="76" t="s">
        <v>508</v>
      </c>
      <c r="F198" s="85" t="s">
        <v>137</v>
      </c>
      <c r="G198" s="71">
        <v>19</v>
      </c>
      <c r="H198" s="133">
        <v>9.1</v>
      </c>
      <c r="I198" s="67">
        <f t="shared" ref="I198:I201" si="20">(G198-H198)/G198*100%</f>
        <v>0.52105263157894743</v>
      </c>
      <c r="L198" s="127"/>
      <c r="M198" s="121"/>
      <c r="N198" s="121"/>
    </row>
    <row r="199" spans="2:14" x14ac:dyDescent="0.45">
      <c r="B199" s="75" t="s">
        <v>485</v>
      </c>
      <c r="C199" s="86" t="s">
        <v>505</v>
      </c>
      <c r="D199" s="65" t="s">
        <v>403</v>
      </c>
      <c r="E199" s="76" t="s">
        <v>509</v>
      </c>
      <c r="F199" s="85" t="s">
        <v>137</v>
      </c>
      <c r="G199" s="71">
        <v>20</v>
      </c>
      <c r="H199" s="133">
        <v>9.1</v>
      </c>
      <c r="I199" s="67">
        <f t="shared" si="20"/>
        <v>0.54500000000000004</v>
      </c>
      <c r="L199" s="127"/>
      <c r="M199" s="121"/>
      <c r="N199" s="121"/>
    </row>
    <row r="200" spans="2:14" x14ac:dyDescent="0.45">
      <c r="B200" s="75" t="s">
        <v>486</v>
      </c>
      <c r="C200" s="86" t="s">
        <v>505</v>
      </c>
      <c r="D200" s="65" t="s">
        <v>403</v>
      </c>
      <c r="E200" s="76" t="s">
        <v>510</v>
      </c>
      <c r="F200" s="85" t="s">
        <v>137</v>
      </c>
      <c r="G200" s="71">
        <v>21</v>
      </c>
      <c r="H200" s="133">
        <v>11.7</v>
      </c>
      <c r="I200" s="67">
        <f t="shared" si="20"/>
        <v>0.44285714285714289</v>
      </c>
      <c r="L200" s="127"/>
      <c r="M200" s="121"/>
      <c r="N200" s="121"/>
    </row>
    <row r="201" spans="2:14" x14ac:dyDescent="0.45">
      <c r="B201" s="75" t="s">
        <v>487</v>
      </c>
      <c r="C201" s="86" t="s">
        <v>505</v>
      </c>
      <c r="D201" s="65" t="s">
        <v>403</v>
      </c>
      <c r="E201" s="76" t="s">
        <v>511</v>
      </c>
      <c r="F201" s="85" t="s">
        <v>137</v>
      </c>
      <c r="G201" s="71">
        <v>22</v>
      </c>
      <c r="H201" s="133">
        <v>11.7</v>
      </c>
      <c r="I201" s="67">
        <f t="shared" si="20"/>
        <v>0.4681818181818182</v>
      </c>
      <c r="L201" s="127"/>
      <c r="M201" s="121"/>
      <c r="N201" s="121"/>
    </row>
    <row r="202" spans="2:14" x14ac:dyDescent="0.45">
      <c r="B202" s="75" t="s">
        <v>488</v>
      </c>
      <c r="C202" s="86" t="s">
        <v>505</v>
      </c>
      <c r="D202" s="65" t="s">
        <v>403</v>
      </c>
      <c r="E202" s="76" t="s">
        <v>512</v>
      </c>
      <c r="F202" s="85" t="s">
        <v>137</v>
      </c>
      <c r="G202" s="71">
        <v>23</v>
      </c>
      <c r="H202" s="133">
        <v>13</v>
      </c>
      <c r="I202" s="67">
        <f>(G202-H202)/G202*100%</f>
        <v>0.43478260869565216</v>
      </c>
      <c r="L202" s="127"/>
      <c r="M202" s="121"/>
      <c r="N202" s="121"/>
    </row>
    <row r="203" spans="2:14" x14ac:dyDescent="0.45">
      <c r="B203" s="75" t="s">
        <v>489</v>
      </c>
      <c r="C203" s="86" t="s">
        <v>505</v>
      </c>
      <c r="D203" s="65" t="s">
        <v>403</v>
      </c>
      <c r="E203" s="76" t="s">
        <v>513</v>
      </c>
      <c r="F203" s="85" t="s">
        <v>137</v>
      </c>
      <c r="G203" s="71">
        <v>25</v>
      </c>
      <c r="H203" s="133">
        <v>13</v>
      </c>
      <c r="I203" s="67">
        <f>(G203-H203)/G203*100%</f>
        <v>0.48</v>
      </c>
      <c r="L203" s="127"/>
      <c r="M203" s="121"/>
      <c r="N203" s="121"/>
    </row>
    <row r="204" spans="2:14" x14ac:dyDescent="0.45">
      <c r="B204" s="75" t="s">
        <v>490</v>
      </c>
      <c r="C204" s="86" t="s">
        <v>505</v>
      </c>
      <c r="D204" s="65" t="s">
        <v>403</v>
      </c>
      <c r="E204" s="91" t="s">
        <v>514</v>
      </c>
      <c r="F204" s="85" t="s">
        <v>137</v>
      </c>
      <c r="G204" s="71">
        <v>26</v>
      </c>
      <c r="H204" s="133">
        <v>14.3</v>
      </c>
      <c r="I204" s="67">
        <f>(G204-H204)/G204*100%</f>
        <v>0.44999999999999996</v>
      </c>
      <c r="L204" s="127"/>
      <c r="M204" s="121"/>
      <c r="N204" s="121"/>
    </row>
    <row r="205" spans="2:14" x14ac:dyDescent="0.45">
      <c r="B205" s="75" t="s">
        <v>491</v>
      </c>
      <c r="C205" s="86" t="s">
        <v>505</v>
      </c>
      <c r="D205" s="65" t="s">
        <v>403</v>
      </c>
      <c r="E205" s="76" t="s">
        <v>515</v>
      </c>
      <c r="F205" s="85" t="s">
        <v>137</v>
      </c>
      <c r="G205" s="71">
        <v>20</v>
      </c>
      <c r="H205" s="133">
        <v>9.1</v>
      </c>
      <c r="I205" s="67">
        <f>(G205-H205)/G205*100%</f>
        <v>0.54500000000000004</v>
      </c>
      <c r="L205" s="127"/>
      <c r="M205" s="121"/>
      <c r="N205" s="121"/>
    </row>
    <row r="206" spans="2:14" x14ac:dyDescent="0.45">
      <c r="B206" s="75" t="s">
        <v>492</v>
      </c>
      <c r="C206" s="86" t="s">
        <v>505</v>
      </c>
      <c r="D206" s="65" t="s">
        <v>403</v>
      </c>
      <c r="E206" s="76" t="s">
        <v>516</v>
      </c>
      <c r="F206" s="85" t="s">
        <v>137</v>
      </c>
      <c r="G206" s="71">
        <v>22</v>
      </c>
      <c r="H206" s="133">
        <v>11.7</v>
      </c>
      <c r="I206" s="67">
        <f t="shared" ref="I206:I208" si="21">(G206-H206)/G206*100%</f>
        <v>0.4681818181818182</v>
      </c>
      <c r="L206" s="127"/>
      <c r="M206" s="121"/>
      <c r="N206" s="121"/>
    </row>
    <row r="207" spans="2:14" x14ac:dyDescent="0.45">
      <c r="B207" s="75" t="s">
        <v>493</v>
      </c>
      <c r="C207" s="86" t="s">
        <v>505</v>
      </c>
      <c r="D207" s="65" t="s">
        <v>403</v>
      </c>
      <c r="E207" s="76" t="s">
        <v>517</v>
      </c>
      <c r="F207" s="85" t="s">
        <v>137</v>
      </c>
      <c r="G207" s="71">
        <v>23</v>
      </c>
      <c r="H207" s="133">
        <v>13</v>
      </c>
      <c r="I207" s="67">
        <f t="shared" si="21"/>
        <v>0.43478260869565216</v>
      </c>
      <c r="L207" s="127"/>
      <c r="M207" s="121"/>
      <c r="N207" s="121"/>
    </row>
    <row r="208" spans="2:14" x14ac:dyDescent="0.45">
      <c r="B208" s="75" t="s">
        <v>494</v>
      </c>
      <c r="C208" s="86" t="s">
        <v>505</v>
      </c>
      <c r="D208" s="65" t="s">
        <v>403</v>
      </c>
      <c r="E208" s="76" t="s">
        <v>518</v>
      </c>
      <c r="F208" s="85" t="s">
        <v>137</v>
      </c>
      <c r="G208" s="71">
        <v>25</v>
      </c>
      <c r="H208" s="133">
        <v>13</v>
      </c>
      <c r="I208" s="67">
        <f t="shared" si="21"/>
        <v>0.48</v>
      </c>
      <c r="L208" s="127"/>
      <c r="M208" s="121"/>
      <c r="N208" s="121"/>
    </row>
    <row r="209" spans="2:14" x14ac:dyDescent="0.45">
      <c r="B209" s="75" t="s">
        <v>495</v>
      </c>
      <c r="C209" s="86" t="s">
        <v>505</v>
      </c>
      <c r="D209" s="65" t="s">
        <v>403</v>
      </c>
      <c r="E209" s="76" t="s">
        <v>519</v>
      </c>
      <c r="F209" s="85" t="s">
        <v>137</v>
      </c>
      <c r="G209" s="71">
        <v>27</v>
      </c>
      <c r="H209" s="133">
        <v>14.3</v>
      </c>
      <c r="I209" s="67">
        <f>(G209-H209)/G209*100%</f>
        <v>0.47037037037037033</v>
      </c>
      <c r="L209" s="127"/>
      <c r="M209" s="121"/>
      <c r="N209" s="121"/>
    </row>
    <row r="210" spans="2:14" x14ac:dyDescent="0.45">
      <c r="B210" s="75" t="s">
        <v>496</v>
      </c>
      <c r="C210" s="86" t="s">
        <v>505</v>
      </c>
      <c r="D210" s="65" t="s">
        <v>403</v>
      </c>
      <c r="E210" s="76" t="s">
        <v>520</v>
      </c>
      <c r="F210" s="85" t="s">
        <v>137</v>
      </c>
      <c r="G210" s="71">
        <v>29</v>
      </c>
      <c r="H210" s="133">
        <v>14.3</v>
      </c>
      <c r="I210" s="67">
        <f t="shared" ref="I210:I213" si="22">(G210-H210)/G210*100%</f>
        <v>0.50689655172413794</v>
      </c>
      <c r="L210" s="127"/>
      <c r="M210" s="121"/>
      <c r="N210" s="121"/>
    </row>
    <row r="211" spans="2:14" x14ac:dyDescent="0.45">
      <c r="B211" s="75" t="s">
        <v>497</v>
      </c>
      <c r="C211" s="86" t="s">
        <v>505</v>
      </c>
      <c r="D211" s="65" t="s">
        <v>403</v>
      </c>
      <c r="E211" s="76" t="s">
        <v>521</v>
      </c>
      <c r="F211" s="85" t="s">
        <v>137</v>
      </c>
      <c r="G211" s="71">
        <v>30</v>
      </c>
      <c r="H211" s="133">
        <v>15.6</v>
      </c>
      <c r="I211" s="67">
        <f t="shared" si="22"/>
        <v>0.48000000000000004</v>
      </c>
      <c r="L211" s="127"/>
      <c r="M211" s="121"/>
      <c r="N211" s="121"/>
    </row>
    <row r="212" spans="2:14" x14ac:dyDescent="0.45">
      <c r="B212" s="75" t="s">
        <v>498</v>
      </c>
      <c r="C212" s="86" t="s">
        <v>505</v>
      </c>
      <c r="D212" s="65" t="s">
        <v>403</v>
      </c>
      <c r="E212" s="76" t="s">
        <v>522</v>
      </c>
      <c r="F212" s="85" t="s">
        <v>137</v>
      </c>
      <c r="G212" s="71">
        <v>32</v>
      </c>
      <c r="H212" s="133">
        <v>16.899999999999999</v>
      </c>
      <c r="I212" s="67">
        <f t="shared" si="22"/>
        <v>0.47187500000000004</v>
      </c>
      <c r="L212" s="127"/>
      <c r="M212" s="121"/>
      <c r="N212" s="121"/>
    </row>
    <row r="213" spans="2:14" x14ac:dyDescent="0.45">
      <c r="B213" s="75" t="s">
        <v>499</v>
      </c>
      <c r="C213" s="86" t="s">
        <v>505</v>
      </c>
      <c r="D213" s="65" t="s">
        <v>403</v>
      </c>
      <c r="E213" s="76" t="s">
        <v>523</v>
      </c>
      <c r="F213" s="85" t="s">
        <v>137</v>
      </c>
      <c r="G213" s="71">
        <v>28</v>
      </c>
      <c r="H213" s="133">
        <v>14.3</v>
      </c>
      <c r="I213" s="67">
        <f t="shared" si="22"/>
        <v>0.48928571428571427</v>
      </c>
      <c r="L213" s="127"/>
      <c r="M213" s="121"/>
      <c r="N213" s="121"/>
    </row>
    <row r="214" spans="2:14" x14ac:dyDescent="0.45">
      <c r="B214" s="75" t="s">
        <v>500</v>
      </c>
      <c r="C214" s="86" t="s">
        <v>505</v>
      </c>
      <c r="D214" s="65" t="s">
        <v>403</v>
      </c>
      <c r="E214" s="76" t="s">
        <v>524</v>
      </c>
      <c r="F214" s="85" t="s">
        <v>137</v>
      </c>
      <c r="G214" s="71">
        <v>29</v>
      </c>
      <c r="H214" s="133">
        <v>15.6</v>
      </c>
      <c r="I214" s="67">
        <f>(G214-H214)/G214*100%</f>
        <v>0.46206896551724141</v>
      </c>
      <c r="L214" s="127"/>
      <c r="M214" s="121"/>
      <c r="N214" s="121"/>
    </row>
    <row r="215" spans="2:14" x14ac:dyDescent="0.45">
      <c r="B215" s="75" t="s">
        <v>501</v>
      </c>
      <c r="C215" s="86" t="s">
        <v>505</v>
      </c>
      <c r="D215" s="65" t="s">
        <v>403</v>
      </c>
      <c r="E215" s="76" t="s">
        <v>525</v>
      </c>
      <c r="F215" s="85" t="s">
        <v>137</v>
      </c>
      <c r="G215" s="71">
        <v>33</v>
      </c>
      <c r="H215" s="133">
        <v>19.5</v>
      </c>
      <c r="I215" s="67">
        <f t="shared" ref="I215:I218" si="23">(G215-H215)/G215*100%</f>
        <v>0.40909090909090912</v>
      </c>
      <c r="L215" s="127"/>
      <c r="M215" s="121"/>
      <c r="N215" s="121"/>
    </row>
    <row r="216" spans="2:14" x14ac:dyDescent="0.45">
      <c r="B216" s="75" t="s">
        <v>502</v>
      </c>
      <c r="C216" s="86" t="s">
        <v>505</v>
      </c>
      <c r="D216" s="65" t="s">
        <v>403</v>
      </c>
      <c r="E216" s="76" t="s">
        <v>526</v>
      </c>
      <c r="F216" s="85" t="s">
        <v>137</v>
      </c>
      <c r="G216" s="71">
        <v>34</v>
      </c>
      <c r="H216" s="133">
        <v>18.2</v>
      </c>
      <c r="I216" s="67">
        <f t="shared" si="23"/>
        <v>0.46470588235294119</v>
      </c>
      <c r="L216" s="127"/>
      <c r="M216" s="121"/>
      <c r="N216" s="121"/>
    </row>
    <row r="217" spans="2:14" x14ac:dyDescent="0.45">
      <c r="B217" s="75" t="s">
        <v>503</v>
      </c>
      <c r="C217" s="86" t="s">
        <v>505</v>
      </c>
      <c r="D217" s="65" t="s">
        <v>403</v>
      </c>
      <c r="E217" s="76" t="s">
        <v>527</v>
      </c>
      <c r="F217" s="85" t="s">
        <v>137</v>
      </c>
      <c r="G217" s="71">
        <v>36</v>
      </c>
      <c r="H217" s="133">
        <v>18.2</v>
      </c>
      <c r="I217" s="67">
        <f t="shared" si="23"/>
        <v>0.49444444444444446</v>
      </c>
      <c r="L217" s="127"/>
      <c r="M217" s="121"/>
      <c r="N217" s="121"/>
    </row>
    <row r="218" spans="2:14" x14ac:dyDescent="0.45">
      <c r="B218" s="75" t="s">
        <v>504</v>
      </c>
      <c r="C218" s="86" t="s">
        <v>505</v>
      </c>
      <c r="D218" s="65" t="s">
        <v>403</v>
      </c>
      <c r="E218" s="76" t="s">
        <v>528</v>
      </c>
      <c r="F218" s="85" t="s">
        <v>137</v>
      </c>
      <c r="G218" s="71">
        <v>38</v>
      </c>
      <c r="H218" s="133">
        <v>19.5</v>
      </c>
      <c r="I218" s="67">
        <f t="shared" si="23"/>
        <v>0.48684210526315791</v>
      </c>
      <c r="L218" s="127"/>
      <c r="M218" s="121"/>
      <c r="N218" s="121"/>
    </row>
  </sheetData>
  <mergeCells count="2">
    <mergeCell ref="B4:F5"/>
    <mergeCell ref="C7:D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Vests - 0101.07</vt:lpstr>
      <vt:lpstr>Vests -  0101.06</vt:lpstr>
      <vt:lpstr>ASTM Helmets &amp; Shields</vt:lpstr>
      <vt:lpstr>Accessories</vt:lpstr>
    </vt:vector>
  </TitlesOfParts>
  <Company>State of Colorado - OIT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Risley, Amy</dc:creator>
  <cp:lastModifiedBy>Will Burtness</cp:lastModifiedBy>
  <cp:lastPrinted>2024-10-05T23:28:18Z</cp:lastPrinted>
  <dcterms:created xsi:type="dcterms:W3CDTF">2024-06-03T22:30:43Z</dcterms:created>
  <dcterms:modified xsi:type="dcterms:W3CDTF">2026-03-25T19:54:55Z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2eef23d-2e95-4428-9a3c-2526d95b164a_Enabled">
    <vt:lpwstr>true</vt:lpwstr>
  </property>
  <property fmtid="{D5CDD505-2E9C-101B-9397-08002B2CF9AE}" pid="3" name="MSIP_Label_a2eef23d-2e95-4428-9a3c-2526d95b164a_SetDate">
    <vt:lpwstr>2024-10-05T16:16:45Z</vt:lpwstr>
  </property>
  <property fmtid="{D5CDD505-2E9C-101B-9397-08002B2CF9AE}" pid="4" name="MSIP_Label_a2eef23d-2e95-4428-9a3c-2526d95b164a_Method">
    <vt:lpwstr>Standard</vt:lpwstr>
  </property>
  <property fmtid="{D5CDD505-2E9C-101B-9397-08002B2CF9AE}" pid="5" name="MSIP_Label_a2eef23d-2e95-4428-9a3c-2526d95b164a_Name">
    <vt:lpwstr>For Official Use Only (FOUO)</vt:lpwstr>
  </property>
  <property fmtid="{D5CDD505-2E9C-101B-9397-08002B2CF9AE}" pid="6" name="MSIP_Label_a2eef23d-2e95-4428-9a3c-2526d95b164a_SiteId">
    <vt:lpwstr>3ccde76c-946d-4a12-bb7a-fc9d0842354a</vt:lpwstr>
  </property>
  <property fmtid="{D5CDD505-2E9C-101B-9397-08002B2CF9AE}" pid="7" name="MSIP_Label_a2eef23d-2e95-4428-9a3c-2526d95b164a_ActionId">
    <vt:lpwstr>3791d6f6-22b2-4357-8e5a-8d7c43162de5</vt:lpwstr>
  </property>
  <property fmtid="{D5CDD505-2E9C-101B-9397-08002B2CF9AE}" pid="8" name="MSIP_Label_a2eef23d-2e95-4428-9a3c-2526d95b164a_ContentBits">
    <vt:lpwstr>0</vt:lpwstr>
  </property>
</Properties>
</file>