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7" rupBuild="27226"/>
  <workbookPr autoCompressPictures="0"/>
  <bookViews>
    <workbookView xWindow="0" yWindow="0" windowWidth="25040" windowHeight="12900"/>
  </bookViews>
  <sheets>
    <sheet name="Title" sheetId="1" r:id="rId1"/>
    <sheet name="Summary" sheetId="2" r:id="rId2"/>
    <sheet name="SA 1" sheetId="3" r:id="rId3"/>
    <sheet name="SA 2" sheetId="9" r:id="rId4"/>
    <sheet name="SA 3" sheetId="10" r:id="rId5"/>
    <sheet name="SA 4" sheetId="11" r:id="rId6"/>
    <sheet name="SA 5" sheetId="12" r:id="rId7"/>
    <sheet name="Sheet8" sheetId="8" state="hidden" r:id="rId8"/>
  </sheets>
  <definedNames>
    <definedName name="_xlnm.Print_Area" localSheetId="2">'SA 1'!$A$1:$I$72</definedName>
    <definedName name="_xlnm.Print_Area" localSheetId="3">'SA 2'!$A$1:$I$72</definedName>
    <definedName name="_xlnm.Print_Area" localSheetId="4">'SA 3'!$A$1:$I$72</definedName>
    <definedName name="_xlnm.Print_Area" localSheetId="5">'SA 4'!$A$1:$I$72</definedName>
    <definedName name="_xlnm.Print_Area" localSheetId="6">'SA 5'!$A$1:$I$72</definedName>
    <definedName name="_xlnm.Print_Area" localSheetId="1">Summary!$A$1:$G$21</definedName>
    <definedName name="Response">Sheet8!$A$1:$A$2</definedName>
  </definedNames>
  <calcPr calcId="140001" concurrentCalc="0"/>
  <extLst>
    <ext xmlns:mx="http://schemas.microsoft.com/office/mac/excel/2008/main" uri="{7523E5D3-25F3-A5E0-1632-64F254C22452}">
      <mx:ArchID Flags="2"/>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8" i="9" l="1"/>
  <c r="G12" i="12"/>
  <c r="H12" i="12"/>
  <c r="I12" i="12"/>
  <c r="G13" i="12"/>
  <c r="H13" i="12"/>
  <c r="I13" i="12"/>
  <c r="G14" i="12"/>
  <c r="H14" i="12"/>
  <c r="I14" i="12"/>
  <c r="G15" i="12"/>
  <c r="H15" i="12"/>
  <c r="I15" i="12"/>
  <c r="G16" i="12"/>
  <c r="H16" i="12"/>
  <c r="I16" i="12"/>
  <c r="G17" i="12"/>
  <c r="H17" i="12"/>
  <c r="I17" i="12"/>
  <c r="G18" i="12"/>
  <c r="H18" i="12"/>
  <c r="I18" i="12"/>
  <c r="G19" i="12"/>
  <c r="H19" i="12"/>
  <c r="I19" i="12"/>
  <c r="G20" i="12"/>
  <c r="H20" i="12"/>
  <c r="I20" i="12"/>
  <c r="G21" i="12"/>
  <c r="H21" i="12"/>
  <c r="I21" i="12"/>
  <c r="G22" i="12"/>
  <c r="H22" i="12"/>
  <c r="I22" i="12"/>
  <c r="G23" i="12"/>
  <c r="H23" i="12"/>
  <c r="I23" i="12"/>
  <c r="G24" i="12"/>
  <c r="H24" i="12"/>
  <c r="I24" i="12"/>
  <c r="G25" i="12"/>
  <c r="H25" i="12"/>
  <c r="I25" i="12"/>
  <c r="I26" i="12"/>
  <c r="C45" i="12"/>
  <c r="E29" i="12"/>
  <c r="E30" i="12"/>
  <c r="E31" i="12"/>
  <c r="E32" i="12"/>
  <c r="E33" i="12"/>
  <c r="E34" i="12"/>
  <c r="E35" i="12"/>
  <c r="E36" i="12"/>
  <c r="E37" i="12"/>
  <c r="E38" i="12"/>
  <c r="E39" i="12"/>
  <c r="E40" i="12"/>
  <c r="E41" i="12"/>
  <c r="C46" i="12"/>
  <c r="C48" i="12"/>
  <c r="C51" i="12"/>
  <c r="D68" i="12"/>
  <c r="F68" i="12"/>
  <c r="D68" i="11"/>
  <c r="F68" i="11"/>
  <c r="D68" i="10"/>
  <c r="F68" i="10"/>
  <c r="F68" i="9"/>
  <c r="G20" i="2"/>
  <c r="F20" i="2"/>
  <c r="E20" i="2"/>
  <c r="D20" i="2"/>
  <c r="D68" i="3"/>
  <c r="C20" i="2"/>
  <c r="F68" i="3"/>
  <c r="G13" i="2"/>
  <c r="F13" i="2"/>
  <c r="E13" i="2"/>
  <c r="D13" i="2"/>
  <c r="C13" i="2"/>
  <c r="G12" i="9"/>
  <c r="H12" i="9"/>
  <c r="I12" i="9"/>
  <c r="G13" i="9"/>
  <c r="H13" i="9"/>
  <c r="I13" i="9"/>
  <c r="G14" i="9"/>
  <c r="H14" i="9"/>
  <c r="I14" i="9"/>
  <c r="G15" i="9"/>
  <c r="H15" i="9"/>
  <c r="I15" i="9"/>
  <c r="G16" i="9"/>
  <c r="H16" i="9"/>
  <c r="I16" i="9"/>
  <c r="G17" i="9"/>
  <c r="H17" i="9"/>
  <c r="I17" i="9"/>
  <c r="G18" i="9"/>
  <c r="H18" i="9"/>
  <c r="I18" i="9"/>
  <c r="G19" i="9"/>
  <c r="H19" i="9"/>
  <c r="I19" i="9"/>
  <c r="G20" i="9"/>
  <c r="H20" i="9"/>
  <c r="I20" i="9"/>
  <c r="G21" i="9"/>
  <c r="H21" i="9"/>
  <c r="I21" i="9"/>
  <c r="G22" i="9"/>
  <c r="H22" i="9"/>
  <c r="I22" i="9"/>
  <c r="G23" i="9"/>
  <c r="H23" i="9"/>
  <c r="I23" i="9"/>
  <c r="G24" i="9"/>
  <c r="H24" i="9"/>
  <c r="I24" i="9"/>
  <c r="G25" i="9"/>
  <c r="H25" i="9"/>
  <c r="I25" i="9"/>
  <c r="I26" i="9"/>
  <c r="C45" i="9"/>
  <c r="E29" i="9"/>
  <c r="E30" i="9"/>
  <c r="E31" i="9"/>
  <c r="E32" i="9"/>
  <c r="E33" i="9"/>
  <c r="E34" i="9"/>
  <c r="E35" i="9"/>
  <c r="E36" i="9"/>
  <c r="E37" i="9"/>
  <c r="E38" i="9"/>
  <c r="E39" i="9"/>
  <c r="E40" i="9"/>
  <c r="E41" i="9"/>
  <c r="C46" i="9"/>
  <c r="C48" i="9"/>
  <c r="G12" i="10"/>
  <c r="H12" i="10"/>
  <c r="I12" i="10"/>
  <c r="G13" i="10"/>
  <c r="H13" i="10"/>
  <c r="I13" i="10"/>
  <c r="G14" i="10"/>
  <c r="H14" i="10"/>
  <c r="I14" i="10"/>
  <c r="G15" i="10"/>
  <c r="H15" i="10"/>
  <c r="I15" i="10"/>
  <c r="G16" i="10"/>
  <c r="H16" i="10"/>
  <c r="I16" i="10"/>
  <c r="G17" i="10"/>
  <c r="H17" i="10"/>
  <c r="I17" i="10"/>
  <c r="G18" i="10"/>
  <c r="H18" i="10"/>
  <c r="I18" i="10"/>
  <c r="G19" i="10"/>
  <c r="H19" i="10"/>
  <c r="I19" i="10"/>
  <c r="G20" i="10"/>
  <c r="H20" i="10"/>
  <c r="I20" i="10"/>
  <c r="G21" i="10"/>
  <c r="H21" i="10"/>
  <c r="I21" i="10"/>
  <c r="G22" i="10"/>
  <c r="H22" i="10"/>
  <c r="I22" i="10"/>
  <c r="G23" i="10"/>
  <c r="H23" i="10"/>
  <c r="I23" i="10"/>
  <c r="G24" i="10"/>
  <c r="H24" i="10"/>
  <c r="I24" i="10"/>
  <c r="G25" i="10"/>
  <c r="H25" i="10"/>
  <c r="I25" i="10"/>
  <c r="I26" i="10"/>
  <c r="C45" i="10"/>
  <c r="E29" i="10"/>
  <c r="E30" i="10"/>
  <c r="E31" i="10"/>
  <c r="E32" i="10"/>
  <c r="E33" i="10"/>
  <c r="E34" i="10"/>
  <c r="E35" i="10"/>
  <c r="E36" i="10"/>
  <c r="E37" i="10"/>
  <c r="E38" i="10"/>
  <c r="E39" i="10"/>
  <c r="E40" i="10"/>
  <c r="E41" i="10"/>
  <c r="C46" i="10"/>
  <c r="C48" i="10"/>
  <c r="G12" i="11"/>
  <c r="H12" i="11"/>
  <c r="I12" i="11"/>
  <c r="G13" i="11"/>
  <c r="H13" i="11"/>
  <c r="I13" i="11"/>
  <c r="G14" i="11"/>
  <c r="H14" i="11"/>
  <c r="I14" i="11"/>
  <c r="G15" i="11"/>
  <c r="H15" i="11"/>
  <c r="I15" i="11"/>
  <c r="G16" i="11"/>
  <c r="H16" i="11"/>
  <c r="I16" i="11"/>
  <c r="G17" i="11"/>
  <c r="H17" i="11"/>
  <c r="I17" i="11"/>
  <c r="G18" i="11"/>
  <c r="H18" i="11"/>
  <c r="I18" i="11"/>
  <c r="G19" i="11"/>
  <c r="H19" i="11"/>
  <c r="I19" i="11"/>
  <c r="G20" i="11"/>
  <c r="H20" i="11"/>
  <c r="I20" i="11"/>
  <c r="G21" i="11"/>
  <c r="H21" i="11"/>
  <c r="I21" i="11"/>
  <c r="G22" i="11"/>
  <c r="H22" i="11"/>
  <c r="I22" i="11"/>
  <c r="G23" i="11"/>
  <c r="H23" i="11"/>
  <c r="I23" i="11"/>
  <c r="G24" i="11"/>
  <c r="H24" i="11"/>
  <c r="I24" i="11"/>
  <c r="G25" i="11"/>
  <c r="H25" i="11"/>
  <c r="I25" i="11"/>
  <c r="I26" i="11"/>
  <c r="C45" i="11"/>
  <c r="E29" i="11"/>
  <c r="E30" i="11"/>
  <c r="E31" i="11"/>
  <c r="E32" i="11"/>
  <c r="E33" i="11"/>
  <c r="E34" i="11"/>
  <c r="E35" i="11"/>
  <c r="E36" i="11"/>
  <c r="E37" i="11"/>
  <c r="E38" i="11"/>
  <c r="E39" i="11"/>
  <c r="E40" i="11"/>
  <c r="E41" i="11"/>
  <c r="C46" i="11"/>
  <c r="C48" i="11"/>
  <c r="G12" i="3"/>
  <c r="H12" i="3"/>
  <c r="I12" i="3"/>
  <c r="G13" i="3"/>
  <c r="H13" i="3"/>
  <c r="I13" i="3"/>
  <c r="G14" i="3"/>
  <c r="H14" i="3"/>
  <c r="I14" i="3"/>
  <c r="G15" i="3"/>
  <c r="H15" i="3"/>
  <c r="I15" i="3"/>
  <c r="G16" i="3"/>
  <c r="H16" i="3"/>
  <c r="I16" i="3"/>
  <c r="G17" i="3"/>
  <c r="H17" i="3"/>
  <c r="I17" i="3"/>
  <c r="G18" i="3"/>
  <c r="H18" i="3"/>
  <c r="I18" i="3"/>
  <c r="G19" i="3"/>
  <c r="H19" i="3"/>
  <c r="I19" i="3"/>
  <c r="G20" i="3"/>
  <c r="H20" i="3"/>
  <c r="I20" i="3"/>
  <c r="G21" i="3"/>
  <c r="H21" i="3"/>
  <c r="I21" i="3"/>
  <c r="G22" i="3"/>
  <c r="H22" i="3"/>
  <c r="I22" i="3"/>
  <c r="G23" i="3"/>
  <c r="H23" i="3"/>
  <c r="I23" i="3"/>
  <c r="G24" i="3"/>
  <c r="H24" i="3"/>
  <c r="I24" i="3"/>
  <c r="G25" i="3"/>
  <c r="H25" i="3"/>
  <c r="I25" i="3"/>
  <c r="I26" i="3"/>
  <c r="C45" i="3"/>
  <c r="E29" i="3"/>
  <c r="E30" i="3"/>
  <c r="E31" i="3"/>
  <c r="E32" i="3"/>
  <c r="E33" i="3"/>
  <c r="E34" i="3"/>
  <c r="E35" i="3"/>
  <c r="E36" i="3"/>
  <c r="E37" i="3"/>
  <c r="E38" i="3"/>
  <c r="E39" i="3"/>
  <c r="E40" i="3"/>
  <c r="E41" i="3"/>
  <c r="C46" i="3"/>
  <c r="C48" i="3"/>
  <c r="D47" i="3"/>
  <c r="D47" i="9"/>
  <c r="D47" i="10"/>
  <c r="D47" i="11"/>
  <c r="D47" i="12"/>
  <c r="G9" i="2"/>
  <c r="D46" i="3"/>
  <c r="D45" i="3"/>
  <c r="C52" i="12"/>
  <c r="G18" i="2"/>
  <c r="C51" i="11"/>
  <c r="C52" i="11"/>
  <c r="F18" i="2"/>
  <c r="C51" i="10"/>
  <c r="C52" i="10"/>
  <c r="E18" i="2"/>
  <c r="C51" i="9"/>
  <c r="C52" i="9"/>
  <c r="D18" i="2"/>
  <c r="C51" i="3"/>
  <c r="C52" i="3"/>
  <c r="C18" i="2"/>
  <c r="G17" i="2"/>
  <c r="F17" i="2"/>
  <c r="E17" i="2"/>
  <c r="D17" i="2"/>
  <c r="C17" i="2"/>
  <c r="G14" i="2"/>
  <c r="F14" i="2"/>
  <c r="E14" i="2"/>
  <c r="D14" i="2"/>
  <c r="C14" i="2"/>
  <c r="G12" i="2"/>
  <c r="F12" i="2"/>
  <c r="E12" i="2"/>
  <c r="D12" i="2"/>
  <c r="C12" i="2"/>
  <c r="G11" i="2"/>
  <c r="F11" i="2"/>
  <c r="E11" i="2"/>
  <c r="D11" i="2"/>
  <c r="C11" i="2"/>
  <c r="G10" i="2"/>
  <c r="F10" i="2"/>
  <c r="E10" i="2"/>
  <c r="D10" i="2"/>
  <c r="C10" i="2"/>
  <c r="F9" i="2"/>
  <c r="E9" i="2"/>
  <c r="D9" i="2"/>
  <c r="C9" i="2"/>
  <c r="G16" i="2"/>
  <c r="F16" i="2"/>
  <c r="E16" i="2"/>
  <c r="D16" i="2"/>
  <c r="C16" i="2"/>
  <c r="D45" i="12"/>
  <c r="D46" i="12"/>
  <c r="D48" i="12"/>
  <c r="E46" i="12"/>
  <c r="E2" i="12"/>
  <c r="D45" i="11"/>
  <c r="D46" i="11"/>
  <c r="D48" i="11"/>
  <c r="E46" i="11"/>
  <c r="E2" i="11"/>
  <c r="D45" i="10"/>
  <c r="D46" i="10"/>
  <c r="D48" i="10"/>
  <c r="E46" i="10"/>
  <c r="E2" i="10"/>
  <c r="D45" i="9"/>
  <c r="D46" i="9"/>
  <c r="D48" i="9"/>
  <c r="E46" i="9"/>
  <c r="E2" i="9"/>
  <c r="E46" i="3"/>
  <c r="D48" i="3"/>
  <c r="E2" i="3"/>
</calcChain>
</file>

<file path=xl/sharedStrings.xml><?xml version="1.0" encoding="utf-8"?>
<sst xmlns="http://schemas.openxmlformats.org/spreadsheetml/2006/main" count="324" uniqueCount="75">
  <si>
    <t xml:space="preserve">Resource Family Recruitment, Retention, Training, and Support (RRTS) </t>
  </si>
  <si>
    <t>State of Iowa</t>
  </si>
  <si>
    <t>&lt;Please Specify&gt;</t>
  </si>
  <si>
    <t>Summary</t>
  </si>
  <si>
    <t>Position</t>
  </si>
  <si>
    <t>Hourly Wage Rate</t>
  </si>
  <si>
    <t>Item</t>
  </si>
  <si>
    <t>Monthly Cost</t>
  </si>
  <si>
    <t>Service Area 1: Western</t>
  </si>
  <si>
    <t>Service Area 2: Northern</t>
  </si>
  <si>
    <t>Service Area 3: Eastern</t>
  </si>
  <si>
    <t>Service Area 4: Cedar Rapids</t>
  </si>
  <si>
    <t>Brief Description</t>
  </si>
  <si>
    <t xml:space="preserve">Yes </t>
  </si>
  <si>
    <t>No</t>
  </si>
  <si>
    <t>% Overhead</t>
  </si>
  <si>
    <t xml:space="preserve">Annual Contract Total </t>
  </si>
  <si>
    <t>Total Annual Contract Staffing Total:</t>
  </si>
  <si>
    <t>Execute specific administrative duties as defined in the organization's by-laws and policy manual</t>
  </si>
  <si>
    <t>Oversee the work of Caseworkers and Trainers as well as coordinate services throughout the program</t>
  </si>
  <si>
    <t>Single point of contact for Resource Families. Each Caseworker shall serve 35 or less licensed Foster Families</t>
  </si>
  <si>
    <t>Coordinate, plan, and conduct the training of Resource Families</t>
  </si>
  <si>
    <t>Annual Contract Total</t>
  </si>
  <si>
    <t>Yes</t>
  </si>
  <si>
    <t>Total</t>
  </si>
  <si>
    <t>Number of FTEs Per Year</t>
  </si>
  <si>
    <t>Total Hourly Charge</t>
  </si>
  <si>
    <t>&lt;Insert Others as Needed&gt;</t>
  </si>
  <si>
    <t>Program Director (Required)</t>
  </si>
  <si>
    <t>Supervisor(s) (Required)</t>
  </si>
  <si>
    <t>Caseworker(s) (Required)</t>
  </si>
  <si>
    <t>Trainer(s) (Required)</t>
  </si>
  <si>
    <t>Total Annual Costs</t>
  </si>
  <si>
    <t>Annual Staffing Costs</t>
  </si>
  <si>
    <t>Annual Other Administrative Costs</t>
  </si>
  <si>
    <t>Amount Below State Budget</t>
  </si>
  <si>
    <t>% Below State Budget</t>
  </si>
  <si>
    <t>Annual Administrative Costs</t>
  </si>
  <si>
    <t>% Below Budget</t>
  </si>
  <si>
    <t>Total Annual Hours:</t>
  </si>
  <si>
    <t>Amount</t>
  </si>
  <si>
    <t>% of Total</t>
  </si>
  <si>
    <t>Submitting Proposal (Yes/No)</t>
  </si>
  <si>
    <t>ACFS 18-002</t>
  </si>
  <si>
    <t>State of Iowa, ACFS 18-002</t>
  </si>
  <si>
    <t>State of Iowa, RFP ACFS 18-002</t>
  </si>
  <si>
    <t>Bidder Name:</t>
  </si>
  <si>
    <r>
      <t>Total Annual Additional Administrative Costs</t>
    </r>
    <r>
      <rPr>
        <b/>
        <sz val="10"/>
        <color theme="1"/>
        <rFont val="Arial"/>
        <family val="2"/>
      </rPr>
      <t>:</t>
    </r>
  </si>
  <si>
    <t>Submitting a Proposal for Western Service Area? (Yes/No):</t>
  </si>
  <si>
    <t>Submitting a Proposal for Northern Service Area? (Yes/No):</t>
  </si>
  <si>
    <r>
      <t xml:space="preserve">Attachment </t>
    </r>
    <r>
      <rPr>
        <b/>
        <sz val="18"/>
        <color theme="1"/>
        <rFont val="Arial"/>
        <family val="2"/>
      </rPr>
      <t>K</t>
    </r>
    <r>
      <rPr>
        <b/>
        <sz val="18"/>
        <rFont val="Arial"/>
        <family val="2"/>
      </rPr>
      <t xml:space="preserve"> - Cost Proposal</t>
    </r>
  </si>
  <si>
    <t>(Responses Due on November 29, 2016)</t>
  </si>
  <si>
    <t>Attachment K - Cost Proposal</t>
  </si>
  <si>
    <t>Submitting a Proposal for Cedar Rapids Service Area? (Yes/No):</t>
  </si>
  <si>
    <t>Submitting a Proposal for Eastern Service Area? (Yes/No):</t>
  </si>
  <si>
    <r>
      <rPr>
        <b/>
        <sz val="10"/>
        <color theme="1"/>
        <rFont val="Arial"/>
        <family val="2"/>
      </rPr>
      <t>B</t>
    </r>
    <r>
      <rPr>
        <b/>
        <sz val="10"/>
        <color theme="1"/>
        <rFont val="Arial"/>
        <family val="2"/>
      </rPr>
      <t>. Additional Administrative Costs</t>
    </r>
  </si>
  <si>
    <t>B. Additional Administrative Costs</t>
  </si>
  <si>
    <r>
      <rPr>
        <b/>
        <sz val="10"/>
        <color theme="1"/>
        <rFont val="Arial"/>
        <family val="2"/>
      </rPr>
      <t>A</t>
    </r>
    <r>
      <rPr>
        <b/>
        <sz val="10"/>
        <color theme="1"/>
        <rFont val="Arial"/>
        <family val="2"/>
      </rPr>
      <t>. Staffing Costs</t>
    </r>
  </si>
  <si>
    <t>A. Staffing Costs</t>
  </si>
  <si>
    <t>Service Area 5: Des Moines</t>
  </si>
  <si>
    <t>Submitting a Proposal for Des Moines Service Area? (Yes/No):</t>
  </si>
  <si>
    <t>Annual PSSF Post Adoption Support Costs (Fixed)</t>
  </si>
  <si>
    <t>Annual State Budget (Fixed)</t>
  </si>
  <si>
    <t>Annual PSSF Post Adoptive Services (Fixed)</t>
  </si>
  <si>
    <t>Additional Start-Up Cost*</t>
  </si>
  <si>
    <t>C.  Total Annual Cost Summary</t>
  </si>
  <si>
    <t>Maximum</t>
  </si>
  <si>
    <t>One-Time Cost</t>
  </si>
  <si>
    <t>Justification for Start-Up Costs - Provide a narrative describing the need for Additional Start-Up Costs</t>
  </si>
  <si>
    <t>*Additional Start-Up Costs are limited to $50,000 per Service Area and are excluded from the Annual State Budget listed above.  These Additional Start-Up Costs will be excluded from cost scoring.</t>
  </si>
  <si>
    <t>D.  Additional Start-Up Costs*</t>
  </si>
  <si>
    <r>
      <t xml:space="preserve">Instructions: </t>
    </r>
    <r>
      <rPr>
        <sz val="10"/>
        <rFont val="Arial"/>
        <family val="2"/>
      </rPr>
      <t xml:space="preserve">The following tabs will be used to assign cost points for </t>
    </r>
    <r>
      <rPr>
        <b/>
        <sz val="10"/>
        <rFont val="Arial"/>
        <family val="2"/>
      </rPr>
      <t>each</t>
    </r>
    <r>
      <rPr>
        <sz val="10"/>
        <rFont val="Arial"/>
        <family val="2"/>
      </rPr>
      <t xml:space="preserve"> Service Area as described in the RFP. Please fill in yellow shaded cells.  All blue shaded cells will populate automatically from other worksheets.  Only the Bidder Name is required for this tab.  
There are five Service Area tabs in this Excel file, and each tab is labeled with a Service Area as defined by Attachment E. A Bidder must submit their costs in the format requested on each tab for each Service Area for which the Bidder is providing a proposal. On each Service Area tab, the Bidder must indicate whether a proposal is being submitted for the Service Area by selecting "Yes" or "No" in the drop-down menu in each tab. If a Bidder is submitting a Technical Response for a Service Area, the corresponding Service Area Cost Proposal tab must also be completed. 
Cost proposals will be scored as described in the RFP. 
</t>
    </r>
  </si>
  <si>
    <r>
      <rPr>
        <b/>
        <sz val="9"/>
        <color theme="1"/>
        <rFont val="Arial"/>
        <family val="2"/>
      </rPr>
      <t>Instructions</t>
    </r>
    <r>
      <rPr>
        <sz val="9"/>
        <color theme="1"/>
        <rFont val="Arial"/>
        <family val="2"/>
      </rPr>
      <t xml:space="preserve">: Please fill in only the cells shaded yellow. Note that the blue cells will populate automatically from other cells on this sheet. 
</t>
    </r>
    <r>
      <rPr>
        <b/>
        <sz val="9"/>
        <color theme="1"/>
        <rFont val="Arial"/>
        <family val="2"/>
      </rPr>
      <t>Submitting a Proposal in this Service Area</t>
    </r>
    <r>
      <rPr>
        <sz val="9"/>
        <color theme="1"/>
        <rFont val="Arial"/>
        <family val="2"/>
      </rPr>
      <t xml:space="preserve">:  First, please indicate in Cell C7 whether you are submitting a proposal for this Service Area.  If "Yes", complete the remainder of this tab.  If "No," there is no need to complete the remainder of this tab.
</t>
    </r>
    <r>
      <rPr>
        <b/>
        <sz val="9"/>
        <color theme="1"/>
        <rFont val="Arial"/>
        <family val="2"/>
      </rPr>
      <t>A. Staffing Costs</t>
    </r>
    <r>
      <rPr>
        <sz val="9"/>
        <color theme="1"/>
        <rFont val="Arial"/>
        <family val="2"/>
      </rPr>
      <t xml:space="preserve">: Under the section labeled, “Position,” please provide the Position by title of all staff included in the Bidder’s staffing plan. Bidders must include all positions that are required by the Scope of Work. In the "Brief Description" section please provide brief description of the position. Provide the number of full-time equivalent (FTEs) employees dedicated to each role, hourly wage rate for each FTE, and % overhead for each FTE. Note that if there are multiple employees under one position, they should all be listed within one row.  Adjust FTEs accordingly.  Note that one FTE translates to 2,080 hours per year.
</t>
    </r>
    <r>
      <rPr>
        <b/>
        <sz val="9"/>
        <color theme="1"/>
        <rFont val="Arial"/>
        <family val="2"/>
      </rPr>
      <t>B. Additional Administrative Costs</t>
    </r>
    <r>
      <rPr>
        <sz val="9"/>
        <color theme="1"/>
        <rFont val="Arial"/>
        <family val="2"/>
      </rPr>
      <t xml:space="preserve">: Please list and describe additional administrative costs incurred by the Bidder in order to provide the services required in the Scope of Work.  Administrative Costs in this RFP are defined as: costs that may include, but are not limited to, such categories as: salary and fringe benefits for administrators and support staff; rent and lease payments; utilities; data collection and data processing costs; printing; communications equipment and services; and other costs necessary to support the delivery of services to Children and families.  Include the monthly cost of each item. Winning Bidders will be paid the monthly rate for Additional Administrative Costs proposed in the cost proposal. </t>
    </r>
  </si>
  <si>
    <t>Updated - Amendment 1</t>
  </si>
  <si>
    <r>
      <rPr>
        <b/>
        <sz val="9"/>
        <rFont val="Arial"/>
      </rPr>
      <t>C. Total Annual Cost Summary</t>
    </r>
    <r>
      <rPr>
        <sz val="9"/>
        <rFont val="Arial"/>
      </rPr>
      <t xml:space="preserve">:  All cells will populate automatically from other cells on this sheet.  Note that Total Annual Costs must be less than or equal to the State Budget.  
</t>
    </r>
    <r>
      <rPr>
        <b/>
        <sz val="9"/>
        <rFont val="Arial"/>
      </rPr>
      <t xml:space="preserve">Note on PSSF Post Adoptive Services: </t>
    </r>
    <r>
      <rPr>
        <sz val="9"/>
        <rFont val="Arial"/>
      </rPr>
      <t>Post Adoption Support services as described in Section 1.3.7.2 of the RFP will be paid separately using federal Promoting Safe and Stable Families (PSSF) funds. The monthly maximum for PSSF funds are fixed by Service Area.  Contractors shall be reimbursed for approved expenditures up to the set monthly amount indicated below.  PSSF funds are not eligible for any performance incentive payments. Allowable expenses for PSSF funds include costs related to the delivery of services, planning, consultation, coordination, training, quality assurance measures, data collection, evaluations, and supervision related to the provision of services referenced in Section 1.3.7.2 of the RFP. Administrative costs are not allowable under PSSF.  Administrative costs for the purposes of PSSF include payroll; personnel functions; management, maintenance and operation of space and property; data processing and computer services; accounting; budgeting; and auditing. PSSF funds are also prohibited for purchase or construction of facilities.</t>
    </r>
    <r>
      <rPr>
        <b/>
        <sz val="9"/>
        <rFont val="Arial"/>
      </rPr>
      <t xml:space="preserve">
</t>
    </r>
    <r>
      <rPr>
        <sz val="9"/>
        <rFont val="Arial"/>
      </rPr>
      <t xml:space="preserve">
</t>
    </r>
    <r>
      <rPr>
        <b/>
        <sz val="9"/>
        <rFont val="Arial"/>
      </rPr>
      <t xml:space="preserve">Note on Administrative Cap: </t>
    </r>
    <r>
      <rPr>
        <sz val="9"/>
        <rFont val="Arial"/>
      </rPr>
      <t xml:space="preserve">The Agency is placing a cap on the amount of funds that may be spent for Administrative Costs in contracts resulting from this solicitation.  Spending on Administrative Costs under each contract, cannot exceed 15% of the total contract amount.  Note that Additional Start-Up Costs are excluded from this calculation.
</t>
    </r>
    <r>
      <rPr>
        <b/>
        <sz val="9"/>
        <rFont val="Arial"/>
      </rPr>
      <t xml:space="preserve">D. Additional Start-Up Costs: </t>
    </r>
    <r>
      <rPr>
        <sz val="9"/>
        <rFont val="Arial"/>
      </rPr>
      <t>All Bidders may present and describe a justification for their need for start-up funding. Bidders shall list out their start-up costs and provide a detailed justification for the funding in Section D.  Start-up funding is limited to a one-time $50,000 amount per Service Area.</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</si>
</sst>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43" formatCode="_(* #,##0.00_);_(* \(#,##0.00\);_(* &quot;-&quot;??_);_(@_)"/>
    <numFmt numFmtId="164" formatCode="_(&quot;$&quot;* #,##0_);_(&quot;$&quot;* \(#,##0\);_(&quot;$&quot;* &quot;-&quot;??_);_(@_)"/>
  </numFmts>
  <fonts count="24" x14ac:knownFonts="1">
    <font>
      <sz val="11"/>
      <color theme="1"/>
      <name val="Calibri"/>
      <family val="2"/>
      <scheme val="minor"/>
    </font>
    <font>
      <b/>
      <sz val="22"/>
      <name val="Arial"/>
      <family val="2"/>
    </font>
    <font>
      <b/>
      <sz val="20"/>
      <name val="Arial"/>
      <family val="2"/>
    </font>
    <font>
      <b/>
      <sz val="14"/>
      <name val="Arial"/>
      <family val="2"/>
    </font>
    <font>
      <sz val="16"/>
      <name val="Arial"/>
      <family val="2"/>
    </font>
    <font>
      <b/>
      <sz val="10"/>
      <name val="Arial"/>
      <family val="2"/>
    </font>
    <font>
      <sz val="10"/>
      <name val="Arial"/>
      <family val="2"/>
    </font>
    <font>
      <sz val="8"/>
      <name val="Arial"/>
      <family val="2"/>
    </font>
    <font>
      <b/>
      <u/>
      <sz val="10"/>
      <name val="Arial"/>
      <family val="2"/>
    </font>
    <font>
      <sz val="11"/>
      <color theme="1"/>
      <name val="Calibri"/>
      <family val="2"/>
      <scheme val="minor"/>
    </font>
    <font>
      <u/>
      <sz val="11"/>
      <color theme="10"/>
      <name val="Calibri"/>
      <family val="2"/>
      <scheme val="minor"/>
    </font>
    <font>
      <u/>
      <sz val="11"/>
      <color theme="11"/>
      <name val="Calibri"/>
      <family val="2"/>
      <scheme val="minor"/>
    </font>
    <font>
      <sz val="10"/>
      <color theme="1"/>
      <name val="Arial"/>
      <family val="2"/>
    </font>
    <font>
      <b/>
      <sz val="10"/>
      <color theme="1"/>
      <name val="Arial"/>
      <family val="2"/>
    </font>
    <font>
      <b/>
      <sz val="18"/>
      <name val="Arial"/>
      <family val="2"/>
    </font>
    <font>
      <b/>
      <sz val="18"/>
      <color theme="1"/>
      <name val="Arial"/>
      <family val="2"/>
    </font>
    <font>
      <b/>
      <sz val="10"/>
      <color theme="1"/>
      <name val="Arial"/>
      <family val="2"/>
    </font>
    <font>
      <sz val="10"/>
      <color theme="1"/>
      <name val="Arial"/>
      <family val="2"/>
    </font>
    <font>
      <b/>
      <sz val="10"/>
      <color rgb="FFFF0000"/>
      <name val="Arial"/>
      <family val="2"/>
    </font>
    <font>
      <sz val="8"/>
      <color theme="1"/>
      <name val="Arial"/>
      <family val="2"/>
    </font>
    <font>
      <sz val="9"/>
      <color theme="1"/>
      <name val="Arial"/>
      <family val="2"/>
    </font>
    <font>
      <b/>
      <sz val="9"/>
      <color theme="1"/>
      <name val="Arial"/>
      <family val="2"/>
    </font>
    <font>
      <sz val="9"/>
      <name val="Arial"/>
    </font>
    <font>
      <b/>
      <sz val="9"/>
      <name val="Arial"/>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88"/>
        <bgColor indexed="64"/>
      </patternFill>
    </fill>
    <fill>
      <patternFill patternType="solid">
        <fgColor rgb="FFC3FFFF"/>
        <bgColor indexed="64"/>
      </patternFill>
    </fill>
    <fill>
      <patternFill patternType="solid">
        <fgColor rgb="FFFFFF75"/>
        <bgColor indexed="64"/>
      </patternFill>
    </fill>
    <fill>
      <patternFill patternType="solid">
        <fgColor rgb="FFCCFFFF"/>
        <bgColor indexed="64"/>
      </patternFill>
    </fill>
    <fill>
      <patternFill patternType="solid">
        <fgColor theme="0" tint="-0.14996795556505021"/>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style="thin">
        <color auto="1"/>
      </top>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s>
  <cellStyleXfs count="49">
    <xf numFmtId="0" fontId="0" fillId="0" borderId="0"/>
    <xf numFmtId="0" fontId="7" fillId="0" borderId="0"/>
    <xf numFmtId="43" fontId="9" fillId="0" borderId="0" applyFont="0" applyFill="0" applyBorder="0" applyAlignment="0" applyProtection="0"/>
    <xf numFmtId="44" fontId="9" fillId="0" borderId="0" applyFon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9" fontId="9" fillId="0" borderId="0" applyFon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cellStyleXfs>
  <cellXfs count="112">
    <xf numFmtId="0" fontId="0" fillId="0" borderId="0" xfId="0"/>
    <xf numFmtId="0" fontId="0" fillId="2" borderId="0" xfId="0" applyFill="1"/>
    <xf numFmtId="0" fontId="5" fillId="2" borderId="0" xfId="0" applyFont="1" applyFill="1" applyAlignment="1" applyProtection="1">
      <alignment horizontal="right"/>
      <protection hidden="1"/>
    </xf>
    <xf numFmtId="0" fontId="6" fillId="2" borderId="0" xfId="0" applyNumberFormat="1" applyFont="1" applyFill="1" applyBorder="1" applyProtection="1">
      <protection hidden="1"/>
    </xf>
    <xf numFmtId="0" fontId="6" fillId="2" borderId="0" xfId="0" applyFont="1" applyFill="1" applyBorder="1" applyAlignment="1" applyProtection="1">
      <alignment horizontal="center" wrapText="1"/>
      <protection hidden="1"/>
    </xf>
    <xf numFmtId="0" fontId="6" fillId="2" borderId="0" xfId="0" applyFont="1" applyFill="1" applyBorder="1" applyProtection="1">
      <protection hidden="1"/>
    </xf>
    <xf numFmtId="0" fontId="6" fillId="2" borderId="0" xfId="1" applyFont="1" applyFill="1" applyBorder="1" applyProtection="1">
      <protection hidden="1"/>
    </xf>
    <xf numFmtId="0" fontId="5" fillId="2" borderId="0" xfId="0" applyFont="1" applyFill="1" applyBorder="1" applyAlignment="1" applyProtection="1">
      <protection hidden="1"/>
    </xf>
    <xf numFmtId="0" fontId="12" fillId="2" borderId="0" xfId="0" applyFont="1" applyFill="1"/>
    <xf numFmtId="0" fontId="12" fillId="2" borderId="0" xfId="0" applyFont="1" applyFill="1" applyProtection="1">
      <protection hidden="1"/>
    </xf>
    <xf numFmtId="44" fontId="13" fillId="2" borderId="7" xfId="0" applyNumberFormat="1" applyFont="1" applyFill="1" applyBorder="1" applyAlignment="1">
      <alignment horizontal="right" vertical="center"/>
    </xf>
    <xf numFmtId="0" fontId="12" fillId="2" borderId="0" xfId="0" applyFont="1" applyFill="1" applyAlignment="1">
      <alignment horizontal="left" vertical="center" wrapText="1"/>
    </xf>
    <xf numFmtId="0" fontId="12" fillId="2" borderId="0" xfId="0" applyFont="1" applyFill="1" applyBorder="1" applyAlignment="1">
      <alignment horizontal="left" vertical="center" wrapText="1"/>
    </xf>
    <xf numFmtId="44" fontId="12" fillId="2" borderId="0" xfId="0" applyNumberFormat="1" applyFont="1" applyFill="1" applyBorder="1"/>
    <xf numFmtId="0" fontId="12" fillId="2" borderId="0" xfId="0" applyFont="1" applyFill="1" applyBorder="1" applyAlignment="1" applyProtection="1">
      <alignment vertical="center" wrapText="1"/>
      <protection locked="0"/>
    </xf>
    <xf numFmtId="0" fontId="12" fillId="2" borderId="0" xfId="0" applyFont="1" applyFill="1" applyBorder="1" applyAlignment="1">
      <alignment vertical="center" wrapText="1"/>
    </xf>
    <xf numFmtId="10" fontId="12" fillId="2" borderId="0" xfId="0" applyNumberFormat="1" applyFont="1" applyFill="1" applyBorder="1" applyAlignment="1">
      <alignment vertical="center"/>
    </xf>
    <xf numFmtId="0" fontId="12" fillId="2" borderId="0" xfId="0" applyNumberFormat="1" applyFont="1" applyFill="1" applyBorder="1" applyAlignment="1">
      <alignment vertical="center"/>
    </xf>
    <xf numFmtId="44" fontId="12" fillId="2" borderId="0" xfId="0" applyNumberFormat="1" applyFont="1" applyFill="1" applyAlignment="1">
      <alignment vertical="center"/>
    </xf>
    <xf numFmtId="0" fontId="13" fillId="3" borderId="1" xfId="0" applyFont="1" applyFill="1" applyBorder="1" applyAlignment="1">
      <alignment horizontal="center" vertical="center" wrapText="1"/>
    </xf>
    <xf numFmtId="44" fontId="13" fillId="3" borderId="1" xfId="0" applyNumberFormat="1" applyFont="1" applyFill="1" applyBorder="1" applyAlignment="1">
      <alignment horizontal="center" vertical="center" wrapText="1"/>
    </xf>
    <xf numFmtId="10" fontId="13" fillId="3" borderId="1" xfId="0" applyNumberFormat="1" applyFont="1" applyFill="1" applyBorder="1" applyAlignment="1">
      <alignment horizontal="center" vertical="center" wrapText="1"/>
    </xf>
    <xf numFmtId="0" fontId="13" fillId="3" borderId="1" xfId="0" applyNumberFormat="1" applyFont="1" applyFill="1" applyBorder="1" applyAlignment="1">
      <alignment horizontal="center" vertical="center" wrapText="1"/>
    </xf>
    <xf numFmtId="0" fontId="12" fillId="2" borderId="0" xfId="0" applyFont="1" applyFill="1" applyAlignment="1">
      <alignment vertical="center"/>
    </xf>
    <xf numFmtId="0" fontId="5" fillId="2" borderId="0" xfId="0" applyFont="1" applyFill="1" applyAlignment="1" applyProtection="1">
      <alignment horizontal="left" vertical="center"/>
      <protection hidden="1"/>
    </xf>
    <xf numFmtId="0" fontId="12" fillId="2" borderId="0" xfId="0" applyFont="1" applyFill="1" applyAlignment="1" applyProtection="1">
      <alignment vertical="center"/>
      <protection hidden="1"/>
    </xf>
    <xf numFmtId="0" fontId="5" fillId="2" borderId="0" xfId="0" applyFont="1" applyFill="1" applyAlignment="1" applyProtection="1">
      <alignment horizontal="right" vertical="center"/>
      <protection hidden="1"/>
    </xf>
    <xf numFmtId="0" fontId="0" fillId="0" borderId="0" xfId="0" applyAlignment="1">
      <alignment vertical="center"/>
    </xf>
    <xf numFmtId="44" fontId="12" fillId="2" borderId="0" xfId="0" applyNumberFormat="1" applyFont="1" applyFill="1" applyBorder="1" applyAlignment="1">
      <alignment vertical="center"/>
    </xf>
    <xf numFmtId="0" fontId="12" fillId="2" borderId="0" xfId="0" applyFont="1" applyFill="1" applyBorder="1" applyAlignment="1">
      <alignment vertical="center"/>
    </xf>
    <xf numFmtId="44" fontId="12" fillId="5" borderId="1" xfId="0" applyNumberFormat="1" applyFont="1" applyFill="1" applyBorder="1" applyAlignment="1">
      <alignment horizontal="center" vertical="center"/>
    </xf>
    <xf numFmtId="44" fontId="13" fillId="5" borderId="1" xfId="0" applyNumberFormat="1" applyFont="1" applyFill="1" applyBorder="1" applyAlignment="1">
      <alignment horizontal="center" vertical="center"/>
    </xf>
    <xf numFmtId="0" fontId="5" fillId="0" borderId="0" xfId="0" applyFont="1" applyFill="1" applyAlignment="1" applyProtection="1">
      <alignment horizontal="left" vertical="center"/>
      <protection hidden="1"/>
    </xf>
    <xf numFmtId="44" fontId="12" fillId="5" borderId="1" xfId="3" applyFont="1" applyFill="1" applyBorder="1" applyAlignment="1">
      <alignment horizontal="center" vertical="center"/>
    </xf>
    <xf numFmtId="44" fontId="13" fillId="5" borderId="1" xfId="3" applyFont="1" applyFill="1" applyBorder="1" applyAlignment="1">
      <alignment horizontal="center" vertical="center"/>
    </xf>
    <xf numFmtId="44" fontId="12" fillId="5" borderId="5" xfId="0" applyNumberFormat="1" applyFont="1" applyFill="1" applyBorder="1" applyAlignment="1">
      <alignment horizontal="center" vertical="center"/>
    </xf>
    <xf numFmtId="43" fontId="12" fillId="5" borderId="5" xfId="2" applyFont="1" applyFill="1" applyBorder="1" applyAlignment="1">
      <alignment horizontal="center" vertical="center"/>
    </xf>
    <xf numFmtId="44" fontId="16" fillId="3" borderId="1" xfId="0" applyNumberFormat="1" applyFont="1" applyFill="1" applyBorder="1" applyAlignment="1">
      <alignment horizontal="center" vertical="center" wrapText="1"/>
    </xf>
    <xf numFmtId="0" fontId="17" fillId="2" borderId="0" xfId="0" applyFont="1" applyFill="1"/>
    <xf numFmtId="0" fontId="13" fillId="2" borderId="0" xfId="0" applyFont="1" applyFill="1" applyAlignment="1">
      <alignment horizontal="left" vertical="center"/>
    </xf>
    <xf numFmtId="0" fontId="16" fillId="3" borderId="1" xfId="0" applyFont="1" applyFill="1" applyBorder="1" applyAlignment="1">
      <alignment horizontal="left" vertical="center" wrapText="1"/>
    </xf>
    <xf numFmtId="0" fontId="16" fillId="2" borderId="0" xfId="0" applyFont="1" applyFill="1" applyAlignment="1">
      <alignment horizontal="right" vertical="center"/>
    </xf>
    <xf numFmtId="0" fontId="8" fillId="2" borderId="0" xfId="0" applyFont="1" applyFill="1" applyBorder="1" applyAlignment="1" applyProtection="1">
      <alignment vertical="top" wrapText="1"/>
      <protection hidden="1"/>
    </xf>
    <xf numFmtId="0" fontId="16" fillId="8" borderId="1" xfId="0" applyFont="1" applyFill="1" applyBorder="1" applyAlignment="1">
      <alignment horizontal="center" vertical="center"/>
    </xf>
    <xf numFmtId="0" fontId="18" fillId="2" borderId="0" xfId="0" applyFont="1" applyFill="1" applyAlignment="1">
      <alignment horizontal="left" vertical="center"/>
    </xf>
    <xf numFmtId="0" fontId="5" fillId="2" borderId="0" xfId="0" applyFont="1" applyFill="1" applyAlignment="1" applyProtection="1">
      <alignment horizontal="left"/>
      <protection hidden="1"/>
    </xf>
    <xf numFmtId="0" fontId="5" fillId="2" borderId="0" xfId="0" applyFont="1" applyFill="1" applyProtection="1">
      <protection hidden="1"/>
    </xf>
    <xf numFmtId="0" fontId="5" fillId="2" borderId="0" xfId="0" applyFont="1" applyFill="1" applyBorder="1" applyProtection="1">
      <protection hidden="1"/>
    </xf>
    <xf numFmtId="0" fontId="13" fillId="8" borderId="1" xfId="0" applyFont="1" applyFill="1" applyBorder="1" applyAlignment="1">
      <alignment horizontal="center"/>
    </xf>
    <xf numFmtId="0" fontId="13" fillId="2" borderId="1" xfId="0" applyFont="1" applyFill="1" applyBorder="1"/>
    <xf numFmtId="0" fontId="12" fillId="7" borderId="1" xfId="0" applyFont="1" applyFill="1" applyBorder="1" applyAlignment="1">
      <alignment horizontal="center" vertical="center"/>
    </xf>
    <xf numFmtId="44" fontId="12" fillId="7" borderId="1" xfId="0" applyNumberFormat="1" applyFont="1" applyFill="1" applyBorder="1" applyAlignment="1">
      <alignment horizontal="center" vertical="center"/>
    </xf>
    <xf numFmtId="44" fontId="12" fillId="7" borderId="1" xfId="0" applyNumberFormat="1" applyFont="1" applyFill="1" applyBorder="1"/>
    <xf numFmtId="10" fontId="12" fillId="7" borderId="1" xfId="30" applyNumberFormat="1" applyFont="1" applyFill="1" applyBorder="1"/>
    <xf numFmtId="0" fontId="16" fillId="8" borderId="1" xfId="0" applyFont="1" applyFill="1" applyBorder="1" applyAlignment="1">
      <alignment horizontal="center" vertical="center" wrapText="1"/>
    </xf>
    <xf numFmtId="0" fontId="13" fillId="2" borderId="0" xfId="0" applyFont="1" applyFill="1" applyAlignment="1">
      <alignment horizontal="right" vertical="center"/>
    </xf>
    <xf numFmtId="9" fontId="12" fillId="7" borderId="1" xfId="30" applyFont="1" applyFill="1" applyBorder="1" applyAlignment="1">
      <alignment horizontal="right" vertical="center" wrapText="1"/>
    </xf>
    <xf numFmtId="44" fontId="12" fillId="5" borderId="1" xfId="0" applyNumberFormat="1" applyFont="1" applyFill="1" applyBorder="1" applyAlignment="1">
      <alignment horizontal="right" vertical="center"/>
    </xf>
    <xf numFmtId="44" fontId="12" fillId="5" borderId="6" xfId="0" applyNumberFormat="1" applyFont="1" applyFill="1" applyBorder="1" applyAlignment="1">
      <alignment horizontal="right" vertical="center"/>
    </xf>
    <xf numFmtId="44" fontId="13" fillId="5" borderId="1" xfId="0" applyNumberFormat="1" applyFont="1" applyFill="1" applyBorder="1" applyAlignment="1">
      <alignment horizontal="right" vertical="center"/>
    </xf>
    <xf numFmtId="0" fontId="12" fillId="2" borderId="0" xfId="0" applyFont="1" applyFill="1" applyAlignment="1">
      <alignment horizontal="right" vertical="center" wrapText="1"/>
    </xf>
    <xf numFmtId="44" fontId="12" fillId="2" borderId="1" xfId="0" applyNumberFormat="1" applyFont="1" applyFill="1" applyBorder="1" applyAlignment="1">
      <alignment horizontal="right" vertical="center" wrapText="1"/>
    </xf>
    <xf numFmtId="44" fontId="12" fillId="7" borderId="1" xfId="0" applyNumberFormat="1" applyFont="1" applyFill="1" applyBorder="1" applyAlignment="1">
      <alignment horizontal="right" vertical="center" wrapText="1"/>
    </xf>
    <xf numFmtId="9" fontId="12" fillId="7" borderId="1" xfId="30" applyNumberFormat="1" applyFont="1" applyFill="1" applyBorder="1" applyAlignment="1">
      <alignment horizontal="right" vertical="center" wrapText="1"/>
    </xf>
    <xf numFmtId="0" fontId="0" fillId="0" borderId="0" xfId="0" applyFill="1"/>
    <xf numFmtId="0" fontId="13" fillId="2" borderId="0" xfId="0" applyFont="1" applyFill="1" applyBorder="1" applyAlignment="1">
      <alignment vertical="center"/>
    </xf>
    <xf numFmtId="0" fontId="13" fillId="2" borderId="0" xfId="0" applyFont="1" applyFill="1" applyBorder="1" applyAlignment="1">
      <alignment horizontal="left" vertical="center" wrapText="1"/>
    </xf>
    <xf numFmtId="2" fontId="12" fillId="4" borderId="1" xfId="0" applyNumberFormat="1" applyFont="1" applyFill="1" applyBorder="1" applyAlignment="1" applyProtection="1">
      <alignment horizontal="center" vertical="center"/>
      <protection locked="0" hidden="1"/>
    </xf>
    <xf numFmtId="44" fontId="17" fillId="4" borderId="5" xfId="0" applyNumberFormat="1" applyFont="1" applyFill="1" applyBorder="1" applyAlignment="1" applyProtection="1">
      <alignment horizontal="center" vertical="center"/>
      <protection locked="0" hidden="1"/>
    </xf>
    <xf numFmtId="9" fontId="12" fillId="4" borderId="5" xfId="0" applyNumberFormat="1" applyFont="1" applyFill="1" applyBorder="1" applyAlignment="1" applyProtection="1">
      <alignment horizontal="center" vertical="center"/>
      <protection locked="0" hidden="1"/>
    </xf>
    <xf numFmtId="0" fontId="17" fillId="4" borderId="1" xfId="0" applyFont="1" applyFill="1" applyBorder="1" applyAlignment="1" applyProtection="1">
      <alignment horizontal="left" vertical="center" wrapText="1"/>
      <protection locked="0" hidden="1"/>
    </xf>
    <xf numFmtId="0" fontId="12" fillId="4" borderId="5" xfId="0" applyFont="1" applyFill="1" applyBorder="1" applyAlignment="1" applyProtection="1">
      <alignment horizontal="left" vertical="center" wrapText="1"/>
      <protection locked="0" hidden="1"/>
    </xf>
    <xf numFmtId="0" fontId="12" fillId="4" borderId="1" xfId="0" applyFont="1" applyFill="1" applyBorder="1" applyAlignment="1" applyProtection="1">
      <alignment horizontal="left" vertical="center" wrapText="1"/>
      <protection locked="0" hidden="1"/>
    </xf>
    <xf numFmtId="44" fontId="12" fillId="4" borderId="1" xfId="3" applyFont="1" applyFill="1" applyBorder="1" applyAlignment="1" applyProtection="1">
      <alignment horizontal="center" vertical="center"/>
      <protection locked="0" hidden="1"/>
    </xf>
    <xf numFmtId="0" fontId="13" fillId="3" borderId="1" xfId="0" applyFont="1" applyFill="1" applyBorder="1" applyAlignment="1">
      <alignment horizontal="left" vertical="center" wrapText="1"/>
    </xf>
    <xf numFmtId="44" fontId="12" fillId="0" borderId="6" xfId="0" applyNumberFormat="1" applyFont="1" applyFill="1" applyBorder="1" applyAlignment="1">
      <alignment horizontal="right" vertical="center"/>
    </xf>
    <xf numFmtId="44" fontId="13" fillId="7" borderId="1" xfId="0" applyNumberFormat="1" applyFont="1" applyFill="1" applyBorder="1" applyAlignment="1">
      <alignment horizontal="center" vertical="center"/>
    </xf>
    <xf numFmtId="0" fontId="13" fillId="2" borderId="0" xfId="0" applyFont="1" applyFill="1"/>
    <xf numFmtId="0" fontId="18" fillId="2" borderId="0" xfId="0" applyFont="1" applyFill="1"/>
    <xf numFmtId="44" fontId="12" fillId="7" borderId="1" xfId="30" applyNumberFormat="1" applyFont="1" applyFill="1" applyBorder="1"/>
    <xf numFmtId="0" fontId="19" fillId="2" borderId="0" xfId="0" applyFont="1" applyFill="1"/>
    <xf numFmtId="0" fontId="6" fillId="4" borderId="1" xfId="0" applyFont="1" applyFill="1" applyBorder="1" applyAlignment="1" applyProtection="1">
      <alignment horizontal="center" vertical="center"/>
      <protection locked="0" hidden="1"/>
    </xf>
    <xf numFmtId="164" fontId="1" fillId="2" borderId="0" xfId="0" applyNumberFormat="1" applyFont="1" applyFill="1" applyBorder="1" applyAlignment="1" applyProtection="1">
      <alignment horizontal="center" wrapText="1"/>
      <protection hidden="1"/>
    </xf>
    <xf numFmtId="164" fontId="1" fillId="2" borderId="0" xfId="0" applyNumberFormat="1" applyFont="1" applyFill="1" applyBorder="1" applyAlignment="1" applyProtection="1">
      <alignment horizontal="center"/>
      <protection hidden="1"/>
    </xf>
    <xf numFmtId="44" fontId="13" fillId="7" borderId="1" xfId="0" applyNumberFormat="1" applyFont="1" applyFill="1" applyBorder="1"/>
    <xf numFmtId="44" fontId="12" fillId="7" borderId="1" xfId="3" applyFont="1" applyFill="1" applyBorder="1" applyAlignment="1" applyProtection="1">
      <alignment horizontal="center" vertical="center"/>
      <protection hidden="1"/>
    </xf>
    <xf numFmtId="44" fontId="12" fillId="2" borderId="1" xfId="0" applyNumberFormat="1" applyFont="1" applyFill="1" applyBorder="1" applyAlignment="1" applyProtection="1">
      <alignment horizontal="right" vertical="center" wrapText="1"/>
    </xf>
    <xf numFmtId="164" fontId="1" fillId="2" borderId="0" xfId="0" applyNumberFormat="1" applyFont="1" applyFill="1" applyBorder="1" applyAlignment="1" applyProtection="1">
      <alignment horizontal="center" wrapText="1"/>
      <protection hidden="1"/>
    </xf>
    <xf numFmtId="164" fontId="1" fillId="2" borderId="0" xfId="0" applyNumberFormat="1" applyFont="1" applyFill="1" applyBorder="1" applyAlignment="1" applyProtection="1">
      <alignment horizontal="center"/>
      <protection hidden="1"/>
    </xf>
    <xf numFmtId="164" fontId="14" fillId="0" borderId="0" xfId="0" applyNumberFormat="1" applyFont="1" applyFill="1" applyBorder="1" applyAlignment="1" applyProtection="1">
      <alignment horizontal="center"/>
      <protection hidden="1"/>
    </xf>
    <xf numFmtId="164" fontId="2" fillId="0" borderId="0" xfId="0" applyNumberFormat="1" applyFont="1" applyFill="1" applyBorder="1" applyAlignment="1" applyProtection="1">
      <alignment horizontal="center"/>
      <protection hidden="1"/>
    </xf>
    <xf numFmtId="164" fontId="3" fillId="0" borderId="0" xfId="0" applyNumberFormat="1" applyFont="1" applyFill="1" applyBorder="1" applyAlignment="1" applyProtection="1">
      <alignment horizontal="center"/>
      <protection hidden="1"/>
    </xf>
    <xf numFmtId="164" fontId="4" fillId="0" borderId="0" xfId="0" applyNumberFormat="1" applyFont="1" applyFill="1" applyBorder="1" applyAlignment="1" applyProtection="1">
      <alignment horizontal="center"/>
      <protection hidden="1"/>
    </xf>
    <xf numFmtId="0" fontId="5" fillId="6" borderId="2" xfId="0" applyFont="1" applyFill="1" applyBorder="1" applyAlignment="1" applyProtection="1">
      <alignment horizontal="center"/>
      <protection locked="0" hidden="1"/>
    </xf>
    <xf numFmtId="0" fontId="5" fillId="6" borderId="4" xfId="0" applyFont="1" applyFill="1" applyBorder="1" applyAlignment="1" applyProtection="1">
      <alignment horizontal="center"/>
      <protection locked="0" hidden="1"/>
    </xf>
    <xf numFmtId="0" fontId="5" fillId="2" borderId="2" xfId="0" applyFont="1" applyFill="1" applyBorder="1" applyAlignment="1" applyProtection="1">
      <alignment horizontal="left" vertical="top" wrapText="1"/>
      <protection hidden="1"/>
    </xf>
    <xf numFmtId="0" fontId="8" fillId="2" borderId="3" xfId="0" applyFont="1" applyFill="1" applyBorder="1" applyAlignment="1" applyProtection="1">
      <alignment horizontal="left" vertical="top" wrapText="1"/>
      <protection hidden="1"/>
    </xf>
    <xf numFmtId="0" fontId="8" fillId="2" borderId="4" xfId="0" applyFont="1" applyFill="1" applyBorder="1" applyAlignment="1" applyProtection="1">
      <alignment horizontal="left" vertical="top" wrapText="1"/>
      <protection hidden="1"/>
    </xf>
    <xf numFmtId="0" fontId="6" fillId="7" borderId="1" xfId="0" applyFont="1" applyFill="1" applyBorder="1" applyAlignment="1" applyProtection="1">
      <alignment horizontal="center" vertical="center"/>
      <protection hidden="1"/>
    </xf>
    <xf numFmtId="0" fontId="20" fillId="2" borderId="9" xfId="0" applyFont="1" applyFill="1" applyBorder="1" applyAlignment="1">
      <alignment horizontal="left" vertical="center" wrapText="1"/>
    </xf>
    <xf numFmtId="0" fontId="20" fillId="2" borderId="7" xfId="0" applyFont="1" applyFill="1" applyBorder="1" applyAlignment="1">
      <alignment horizontal="left" vertical="center"/>
    </xf>
    <xf numFmtId="0" fontId="20" fillId="2" borderId="10" xfId="0" applyFont="1" applyFill="1" applyBorder="1" applyAlignment="1">
      <alignment horizontal="left" vertical="center"/>
    </xf>
    <xf numFmtId="0" fontId="22" fillId="2" borderId="11" xfId="0" applyFont="1" applyFill="1" applyBorder="1" applyAlignment="1">
      <alignment horizontal="left" vertical="center" wrapText="1"/>
    </xf>
    <xf numFmtId="0" fontId="22" fillId="2" borderId="8" xfId="0" applyFont="1" applyFill="1" applyBorder="1" applyAlignment="1">
      <alignment horizontal="left" vertical="center" wrapText="1"/>
    </xf>
    <xf numFmtId="0" fontId="22" fillId="2" borderId="12" xfId="0" applyFont="1" applyFill="1" applyBorder="1" applyAlignment="1">
      <alignment horizontal="left" vertical="center" wrapText="1"/>
    </xf>
    <xf numFmtId="0" fontId="12" fillId="4" borderId="2" xfId="0" applyFont="1" applyFill="1" applyBorder="1" applyAlignment="1" applyProtection="1">
      <alignment horizontal="left" vertical="top" wrapText="1"/>
      <protection locked="0" hidden="1"/>
    </xf>
    <xf numFmtId="0" fontId="12" fillId="4" borderId="3" xfId="0" applyFont="1" applyFill="1" applyBorder="1" applyAlignment="1" applyProtection="1">
      <alignment horizontal="left" vertical="top" wrapText="1"/>
      <protection locked="0" hidden="1"/>
    </xf>
    <xf numFmtId="0" fontId="12" fillId="4" borderId="4" xfId="0" applyFont="1" applyFill="1" applyBorder="1" applyAlignment="1" applyProtection="1">
      <alignment horizontal="left" vertical="top" wrapText="1"/>
      <protection locked="0" hidden="1"/>
    </xf>
    <xf numFmtId="0" fontId="13" fillId="3" borderId="1" xfId="0" applyFont="1" applyFill="1" applyBorder="1" applyAlignment="1" applyProtection="1">
      <alignment horizontal="center" vertical="center" wrapText="1"/>
    </xf>
    <xf numFmtId="0" fontId="17" fillId="0" borderId="1" xfId="0" applyFont="1" applyFill="1" applyBorder="1" applyAlignment="1" applyProtection="1">
      <alignment horizontal="left" vertical="center" wrapText="1"/>
    </xf>
    <xf numFmtId="0" fontId="12" fillId="0" borderId="5" xfId="0" applyFont="1" applyFill="1" applyBorder="1" applyAlignment="1" applyProtection="1">
      <alignment horizontal="left" vertical="center" wrapText="1"/>
    </xf>
    <xf numFmtId="0" fontId="17" fillId="0" borderId="5" xfId="0" applyFont="1" applyFill="1" applyBorder="1" applyAlignment="1" applyProtection="1">
      <alignment horizontal="left" vertical="center" wrapText="1"/>
    </xf>
  </cellXfs>
  <cellStyles count="49">
    <cellStyle name="Comma" xfId="2" builtinId="3"/>
    <cellStyle name="Currency" xfId="3" builtinId="4"/>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Normal" xfId="0" builtinId="0"/>
    <cellStyle name="Normal_Appendix A--Temps RFP Appendix" xfId="1"/>
    <cellStyle name="Percent" xfId="30" builtinId="5"/>
  </cellStyles>
  <dxfs count="0"/>
  <tableStyles count="0" defaultTableStyle="TableStyleMedium2" defaultPivotStyle="PivotStyleLight16"/>
  <colors>
    <mruColors>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sharedStrings" Target="sharedStrings.xml"/><Relationship Id="rId12"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theme" Target="theme/theme1.xml"/><Relationship Id="rId10"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H15"/>
  <sheetViews>
    <sheetView showGridLines="0" tabSelected="1" workbookViewId="0"/>
  </sheetViews>
  <sheetFormatPr baseColWidth="10" defaultColWidth="8.83203125" defaultRowHeight="14" x14ac:dyDescent="0"/>
  <cols>
    <col min="1" max="5" width="8.83203125" style="1"/>
    <col min="6" max="6" width="25.6640625" style="1" customWidth="1"/>
    <col min="7" max="16384" width="8.83203125" style="1"/>
  </cols>
  <sheetData>
    <row r="5" spans="2:8" ht="101.25" customHeight="1">
      <c r="B5" s="87" t="s">
        <v>0</v>
      </c>
      <c r="C5" s="88"/>
      <c r="D5" s="88"/>
      <c r="E5" s="88"/>
      <c r="F5" s="88"/>
    </row>
    <row r="6" spans="2:8" ht="20.25" customHeight="1">
      <c r="B6" s="82"/>
      <c r="C6" s="83"/>
      <c r="D6" s="83"/>
      <c r="E6" s="83"/>
      <c r="F6" s="83"/>
    </row>
    <row r="7" spans="2:8" ht="21">
      <c r="B7" s="89" t="s">
        <v>50</v>
      </c>
      <c r="C7" s="89"/>
      <c r="D7" s="89"/>
      <c r="E7" s="89"/>
      <c r="F7" s="89"/>
      <c r="G7" s="64"/>
      <c r="H7" s="64"/>
    </row>
    <row r="8" spans="2:8" ht="21">
      <c r="B8" s="89" t="s">
        <v>73</v>
      </c>
      <c r="C8" s="89"/>
      <c r="D8" s="89"/>
      <c r="E8" s="89"/>
      <c r="F8" s="89"/>
      <c r="G8" s="64"/>
      <c r="H8" s="64"/>
    </row>
    <row r="9" spans="2:8">
      <c r="B9" s="64"/>
      <c r="C9" s="64"/>
      <c r="D9" s="64"/>
      <c r="E9" s="64"/>
      <c r="F9" s="64"/>
      <c r="G9" s="64"/>
      <c r="H9" s="64"/>
    </row>
    <row r="10" spans="2:8" ht="23">
      <c r="B10" s="90" t="s">
        <v>43</v>
      </c>
      <c r="C10" s="90"/>
      <c r="D10" s="90"/>
      <c r="E10" s="90"/>
      <c r="F10" s="90"/>
      <c r="G10" s="64"/>
      <c r="H10" s="64"/>
    </row>
    <row r="11" spans="2:8" ht="17">
      <c r="B11" s="91" t="s">
        <v>51</v>
      </c>
      <c r="C11" s="91"/>
      <c r="D11" s="91"/>
      <c r="E11" s="91"/>
      <c r="F11" s="91"/>
      <c r="G11" s="64"/>
      <c r="H11" s="64"/>
    </row>
    <row r="12" spans="2:8">
      <c r="B12" s="64"/>
      <c r="C12" s="64"/>
      <c r="D12" s="64"/>
      <c r="E12" s="64"/>
      <c r="F12" s="64"/>
      <c r="G12" s="64"/>
      <c r="H12" s="64"/>
    </row>
    <row r="13" spans="2:8" ht="18">
      <c r="B13" s="92" t="s">
        <v>1</v>
      </c>
      <c r="C13" s="92"/>
      <c r="D13" s="92"/>
      <c r="E13" s="92"/>
      <c r="F13" s="92"/>
      <c r="G13" s="64"/>
      <c r="H13" s="64"/>
    </row>
    <row r="14" spans="2:8">
      <c r="B14" s="64"/>
      <c r="C14" s="64"/>
      <c r="D14" s="64"/>
      <c r="E14" s="64"/>
      <c r="F14" s="64"/>
      <c r="G14" s="64"/>
      <c r="H14" s="64"/>
    </row>
    <row r="15" spans="2:8">
      <c r="B15" s="64"/>
      <c r="C15" s="64"/>
      <c r="D15" s="64"/>
      <c r="E15" s="64"/>
      <c r="F15" s="64"/>
      <c r="G15" s="64"/>
      <c r="H15" s="64"/>
    </row>
  </sheetData>
  <sheetProtection password="CD78" sheet="1" objects="1" scenarios="1"/>
  <mergeCells count="6">
    <mergeCell ref="B5:F5"/>
    <mergeCell ref="B7:F7"/>
    <mergeCell ref="B10:F10"/>
    <mergeCell ref="B11:F11"/>
    <mergeCell ref="B13:F13"/>
    <mergeCell ref="B8:F8"/>
  </mergeCells>
  <pageMargins left="0.7" right="0.7" top="0.75" bottom="0.75" header="0.3" footer="0.3"/>
  <pageSetup orientation="portrait" verticalDpi="30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M21"/>
  <sheetViews>
    <sheetView workbookViewId="0"/>
  </sheetViews>
  <sheetFormatPr baseColWidth="10" defaultColWidth="8.83203125" defaultRowHeight="12" x14ac:dyDescent="0"/>
  <cols>
    <col min="1" max="1" width="8.83203125" style="8"/>
    <col min="2" max="2" width="42" style="8" customWidth="1"/>
    <col min="3" max="7" width="27" style="8" customWidth="1"/>
    <col min="8" max="16384" width="8.83203125" style="8"/>
  </cols>
  <sheetData>
    <row r="1" spans="1:13">
      <c r="A1" s="45" t="s">
        <v>44</v>
      </c>
      <c r="B1" s="9"/>
      <c r="C1" s="9"/>
      <c r="D1" s="9"/>
      <c r="E1" s="9"/>
      <c r="F1" s="9"/>
      <c r="G1" s="9"/>
      <c r="H1" s="9"/>
      <c r="I1" s="9"/>
      <c r="J1" s="9"/>
      <c r="K1" s="9"/>
      <c r="L1" s="9"/>
      <c r="M1" s="9"/>
    </row>
    <row r="2" spans="1:13">
      <c r="A2" s="45" t="s">
        <v>52</v>
      </c>
      <c r="B2" s="9"/>
      <c r="C2" s="2" t="s">
        <v>46</v>
      </c>
      <c r="D2" s="93" t="s">
        <v>2</v>
      </c>
      <c r="E2" s="94"/>
    </row>
    <row r="3" spans="1:13">
      <c r="A3" s="45" t="s">
        <v>3</v>
      </c>
      <c r="B3" s="9"/>
      <c r="K3" s="9"/>
      <c r="L3" s="9"/>
      <c r="M3" s="9"/>
    </row>
    <row r="4" spans="1:13">
      <c r="A4" s="46"/>
      <c r="B4" s="47"/>
      <c r="C4" s="3"/>
      <c r="D4" s="4"/>
      <c r="E4" s="5"/>
      <c r="F4" s="6"/>
      <c r="G4" s="6"/>
      <c r="H4" s="6"/>
      <c r="I4" s="6"/>
      <c r="J4" s="6"/>
      <c r="K4" s="6"/>
      <c r="L4" s="6"/>
      <c r="M4" s="6"/>
    </row>
    <row r="5" spans="1:13" ht="104" customHeight="1">
      <c r="A5" s="9"/>
      <c r="B5" s="95" t="s">
        <v>71</v>
      </c>
      <c r="C5" s="96"/>
      <c r="D5" s="96"/>
      <c r="E5" s="96"/>
      <c r="F5" s="96"/>
      <c r="G5" s="97"/>
      <c r="K5" s="42"/>
      <c r="L5" s="42"/>
      <c r="M5" s="42"/>
    </row>
    <row r="9" spans="1:13">
      <c r="C9" s="48" t="str">
        <f>'SA 1'!$A$3</f>
        <v>Service Area 1: Western</v>
      </c>
      <c r="D9" s="48" t="str">
        <f>'SA 2'!$A$3</f>
        <v>Service Area 2: Northern</v>
      </c>
      <c r="E9" s="48" t="str">
        <f>'SA 3'!$A$3</f>
        <v>Service Area 3: Eastern</v>
      </c>
      <c r="F9" s="48" t="str">
        <f>'SA 4'!$A$3</f>
        <v>Service Area 4: Cedar Rapids</v>
      </c>
      <c r="G9" s="48" t="str">
        <f>'SA 5'!$A$3</f>
        <v>Service Area 5: Des Moines</v>
      </c>
    </row>
    <row r="10" spans="1:13">
      <c r="B10" s="49" t="s">
        <v>42</v>
      </c>
      <c r="C10" s="50" t="str">
        <f>IF(ISBLANK('SA 1'!$C$8),"",'SA 1'!$C$8)</f>
        <v/>
      </c>
      <c r="D10" s="50" t="str">
        <f>IF(ISBLANK('SA 2'!$C$8),"",'SA 2'!$C$8)</f>
        <v/>
      </c>
      <c r="E10" s="50" t="str">
        <f>IF(ISBLANK('SA 3'!$C$8),"",'SA 3'!$C$8)</f>
        <v/>
      </c>
      <c r="F10" s="50" t="str">
        <f>IF(ISBLANK('SA 4'!$C$8),"",'SA 4'!$C$8)</f>
        <v/>
      </c>
      <c r="G10" s="50" t="str">
        <f>IF(ISBLANK('SA 5'!$C$8),"",'SA 5'!$C$8)</f>
        <v/>
      </c>
    </row>
    <row r="11" spans="1:13">
      <c r="B11" s="49" t="s">
        <v>33</v>
      </c>
      <c r="C11" s="51">
        <f>'SA 1'!$C$45</f>
        <v>0</v>
      </c>
      <c r="D11" s="51">
        <f>'SA 2'!$C$45</f>
        <v>0</v>
      </c>
      <c r="E11" s="51">
        <f>'SA 3'!$C$45</f>
        <v>0</v>
      </c>
      <c r="F11" s="51">
        <f>'SA 4'!$C$45</f>
        <v>0</v>
      </c>
      <c r="G11" s="51">
        <f>'SA 5'!$C$45</f>
        <v>0</v>
      </c>
    </row>
    <row r="12" spans="1:13">
      <c r="B12" s="49" t="s">
        <v>34</v>
      </c>
      <c r="C12" s="51">
        <f>'SA 1'!$C$46</f>
        <v>0</v>
      </c>
      <c r="D12" s="51">
        <f>'SA 2'!$C$46</f>
        <v>0</v>
      </c>
      <c r="E12" s="51">
        <f>'SA 3'!$C$46</f>
        <v>0</v>
      </c>
      <c r="F12" s="51">
        <f>'SA 4'!$C$46</f>
        <v>0</v>
      </c>
      <c r="G12" s="51">
        <f>'SA 5'!$C$46</f>
        <v>0</v>
      </c>
    </row>
    <row r="13" spans="1:13">
      <c r="B13" s="49" t="s">
        <v>63</v>
      </c>
      <c r="C13" s="51">
        <f>'SA 1'!$C$47</f>
        <v>145909</v>
      </c>
      <c r="D13" s="51">
        <f>'SA 2'!$C$47</f>
        <v>121268</v>
      </c>
      <c r="E13" s="51">
        <f>'SA 3'!$C$47</f>
        <v>107774</v>
      </c>
      <c r="F13" s="51">
        <f>'SA 4'!$C$47</f>
        <v>130197</v>
      </c>
      <c r="G13" s="51">
        <f>'SA 5'!$C$47</f>
        <v>187024</v>
      </c>
    </row>
    <row r="14" spans="1:13">
      <c r="B14" s="49" t="s">
        <v>24</v>
      </c>
      <c r="C14" s="76">
        <f>'SA 1'!$C$48</f>
        <v>145909</v>
      </c>
      <c r="D14" s="76">
        <f>'SA 2'!$C$48</f>
        <v>121268</v>
      </c>
      <c r="E14" s="76">
        <f>'SA 3'!$C$48</f>
        <v>107774</v>
      </c>
      <c r="F14" s="76">
        <f>'SA 4'!$C$48</f>
        <v>130197</v>
      </c>
      <c r="G14" s="76">
        <f>'SA 5'!$C$48</f>
        <v>187024</v>
      </c>
    </row>
    <row r="16" spans="1:13">
      <c r="B16" s="49" t="s">
        <v>62</v>
      </c>
      <c r="C16" s="84">
        <f>'SA 1'!$C$50</f>
        <v>1829609</v>
      </c>
      <c r="D16" s="84">
        <f>'SA 2'!$C$50</f>
        <v>1640434</v>
      </c>
      <c r="E16" s="84">
        <f>'SA 3'!$C$50</f>
        <v>1355299</v>
      </c>
      <c r="F16" s="84">
        <f>'SA 4'!$C$50</f>
        <v>1548843</v>
      </c>
      <c r="G16" s="84">
        <f>'SA 5'!$C$50</f>
        <v>1838439</v>
      </c>
    </row>
    <row r="17" spans="2:7">
      <c r="B17" s="49" t="s">
        <v>35</v>
      </c>
      <c r="C17" s="52" t="str">
        <f>'SA 1'!$C$51</f>
        <v/>
      </c>
      <c r="D17" s="52" t="str">
        <f>'SA 2'!$C$51</f>
        <v/>
      </c>
      <c r="E17" s="52" t="str">
        <f>'SA 3'!$C$51</f>
        <v/>
      </c>
      <c r="F17" s="52" t="str">
        <f>'SA 4'!$C$51</f>
        <v/>
      </c>
      <c r="G17" s="52" t="str">
        <f>'SA 5'!$C$51</f>
        <v/>
      </c>
    </row>
    <row r="18" spans="2:7">
      <c r="B18" s="49" t="s">
        <v>38</v>
      </c>
      <c r="C18" s="53" t="str">
        <f>'SA 1'!$C$52</f>
        <v/>
      </c>
      <c r="D18" s="53" t="str">
        <f>'SA 2'!$C$52</f>
        <v/>
      </c>
      <c r="E18" s="53" t="str">
        <f>'SA 3'!$C$52</f>
        <v/>
      </c>
      <c r="F18" s="53" t="str">
        <f>'SA 4'!$C$52</f>
        <v/>
      </c>
      <c r="G18" s="53" t="str">
        <f>'SA 5'!$C$52</f>
        <v/>
      </c>
    </row>
    <row r="20" spans="2:7">
      <c r="B20" s="49" t="s">
        <v>64</v>
      </c>
      <c r="C20" s="79">
        <f>'SA 1'!$D$68</f>
        <v>0</v>
      </c>
      <c r="D20" s="79">
        <f>'SA 2'!$D$68</f>
        <v>0</v>
      </c>
      <c r="E20" s="79">
        <f>'SA 3'!$D$68</f>
        <v>0</v>
      </c>
      <c r="F20" s="79">
        <f>'SA 4'!$D$68</f>
        <v>0</v>
      </c>
      <c r="G20" s="79">
        <f>'SA 5'!$D$68</f>
        <v>0</v>
      </c>
    </row>
    <row r="21" spans="2:7">
      <c r="B21" s="8" t="s">
        <v>69</v>
      </c>
    </row>
  </sheetData>
  <sheetProtection algorithmName="SHA-512" hashValue="CkNwWJGFs2uApo0aH0S1Ln4hvgSbMMvOosnP+Sny2FKltMKEGW5fpk8bqJjwoofDv2rlefPHFr+yGn9YlpZ8Fw==" saltValue="lAlytCMJjbgA/GajsAQ1Wg==" spinCount="100000" sheet="1" objects="1" scenarios="1"/>
  <mergeCells count="2">
    <mergeCell ref="D2:E2"/>
    <mergeCell ref="B5:G5"/>
  </mergeCells>
  <pageMargins left="0.7" right="0.7" top="0.75" bottom="0.75" header="0.3" footer="0.3"/>
  <pageSetup scale="48" fitToHeight="0" orientation="portrait" horizontalDpi="4294967293" verticalDpi="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O85"/>
  <sheetViews>
    <sheetView showGridLines="0" workbookViewId="0"/>
  </sheetViews>
  <sheetFormatPr baseColWidth="10" defaultColWidth="8.83203125" defaultRowHeight="12" x14ac:dyDescent="0"/>
  <cols>
    <col min="1" max="1" width="8.83203125" style="8"/>
    <col min="2" max="2" width="47.6640625" style="8" customWidth="1"/>
    <col min="3" max="3" width="50.1640625" style="8" customWidth="1"/>
    <col min="4" max="5" width="17.6640625" style="8" customWidth="1"/>
    <col min="6" max="6" width="11" style="8" customWidth="1"/>
    <col min="7" max="10" width="13.6640625" style="8" customWidth="1"/>
    <col min="11" max="16384" width="8.83203125" style="8"/>
  </cols>
  <sheetData>
    <row r="1" spans="1:15">
      <c r="A1" s="32" t="s">
        <v>45</v>
      </c>
      <c r="B1" s="23"/>
      <c r="C1" s="25"/>
      <c r="D1" s="25"/>
      <c r="E1" s="25"/>
      <c r="F1" s="25"/>
      <c r="G1" s="25"/>
      <c r="H1" s="25"/>
      <c r="I1" s="25"/>
      <c r="J1" s="9"/>
      <c r="K1" s="9"/>
      <c r="L1" s="9"/>
      <c r="M1" s="9"/>
      <c r="N1" s="9"/>
      <c r="O1" s="9"/>
    </row>
    <row r="2" spans="1:15" ht="14">
      <c r="A2" s="24" t="s">
        <v>52</v>
      </c>
      <c r="B2" s="23"/>
      <c r="C2" s="25"/>
      <c r="D2" s="26" t="s">
        <v>46</v>
      </c>
      <c r="E2" s="98" t="str">
        <f>Summary!D2</f>
        <v>&lt;Please Specify&gt;</v>
      </c>
      <c r="F2" s="98"/>
      <c r="G2" s="98"/>
      <c r="H2" s="27"/>
      <c r="I2" s="23"/>
      <c r="J2" s="7"/>
      <c r="K2" s="7"/>
      <c r="L2" s="9"/>
      <c r="M2" s="9"/>
      <c r="N2" s="9"/>
      <c r="O2" s="9"/>
    </row>
    <row r="3" spans="1:15" ht="14">
      <c r="A3" s="24" t="s">
        <v>8</v>
      </c>
      <c r="B3" s="23"/>
      <c r="C3" s="25"/>
      <c r="H3" s="27"/>
      <c r="K3" s="9"/>
      <c r="L3" s="9"/>
      <c r="M3" s="9"/>
      <c r="N3" s="9"/>
      <c r="O3" s="9"/>
    </row>
    <row r="4" spans="1:15">
      <c r="A4" s="24"/>
      <c r="B4" s="23"/>
      <c r="C4" s="25"/>
      <c r="D4" s="25"/>
      <c r="E4" s="25"/>
      <c r="F4" s="25"/>
      <c r="G4" s="25"/>
      <c r="H4" s="25"/>
      <c r="K4" s="9"/>
      <c r="L4" s="9"/>
      <c r="M4" s="9"/>
      <c r="N4" s="9"/>
      <c r="O4" s="9"/>
    </row>
    <row r="5" spans="1:15" ht="174" customHeight="1">
      <c r="A5" s="24"/>
      <c r="B5" s="99" t="s">
        <v>72</v>
      </c>
      <c r="C5" s="100"/>
      <c r="D5" s="100"/>
      <c r="E5" s="100"/>
      <c r="F5" s="100"/>
      <c r="G5" s="101"/>
      <c r="H5" s="25"/>
      <c r="K5" s="9"/>
      <c r="L5" s="9"/>
      <c r="M5" s="9"/>
      <c r="N5" s="9"/>
      <c r="O5" s="9"/>
    </row>
    <row r="6" spans="1:15" ht="174" customHeight="1">
      <c r="A6" s="23"/>
      <c r="B6" s="102" t="s">
        <v>74</v>
      </c>
      <c r="C6" s="103"/>
      <c r="D6" s="103"/>
      <c r="E6" s="103"/>
      <c r="F6" s="103"/>
      <c r="G6" s="104"/>
      <c r="H6" s="12"/>
    </row>
    <row r="7" spans="1:15">
      <c r="A7" s="23"/>
      <c r="B7" s="12"/>
      <c r="C7" s="12"/>
      <c r="D7" s="12"/>
      <c r="E7" s="12"/>
      <c r="F7" s="12"/>
      <c r="G7" s="12"/>
      <c r="H7" s="12"/>
    </row>
    <row r="8" spans="1:15">
      <c r="A8" s="23"/>
      <c r="B8" s="26" t="s">
        <v>48</v>
      </c>
      <c r="C8" s="81"/>
      <c r="D8" s="12"/>
      <c r="E8" s="12"/>
      <c r="F8" s="12"/>
      <c r="G8" s="12"/>
      <c r="H8" s="12"/>
    </row>
    <row r="9" spans="1:15" ht="14" customHeight="1">
      <c r="A9" s="23"/>
      <c r="B9" s="11"/>
      <c r="C9" s="11"/>
      <c r="D9" s="11"/>
      <c r="E9" s="11"/>
      <c r="F9" s="11"/>
      <c r="G9" s="11"/>
      <c r="H9" s="11"/>
    </row>
    <row r="10" spans="1:15">
      <c r="A10" s="23"/>
      <c r="B10" s="66" t="s">
        <v>57</v>
      </c>
      <c r="C10" s="12"/>
      <c r="D10" s="12"/>
      <c r="E10" s="12"/>
      <c r="F10" s="12"/>
      <c r="G10" s="12"/>
      <c r="H10" s="12"/>
      <c r="I10" s="28"/>
      <c r="J10" s="13"/>
    </row>
    <row r="11" spans="1:15" ht="24">
      <c r="A11" s="23"/>
      <c r="B11" s="108" t="s">
        <v>4</v>
      </c>
      <c r="C11" s="108" t="s">
        <v>12</v>
      </c>
      <c r="D11" s="37" t="s">
        <v>25</v>
      </c>
      <c r="E11" s="21" t="s">
        <v>5</v>
      </c>
      <c r="F11" s="22" t="s">
        <v>15</v>
      </c>
      <c r="G11" s="37" t="s">
        <v>26</v>
      </c>
      <c r="H11" s="37" t="s">
        <v>39</v>
      </c>
      <c r="I11" s="20" t="s">
        <v>16</v>
      </c>
    </row>
    <row r="12" spans="1:15" ht="26.25" customHeight="1">
      <c r="A12" s="23"/>
      <c r="B12" s="109" t="s">
        <v>28</v>
      </c>
      <c r="C12" s="110" t="s">
        <v>18</v>
      </c>
      <c r="D12" s="67"/>
      <c r="E12" s="68"/>
      <c r="F12" s="69"/>
      <c r="G12" s="35">
        <f>E12+(E12*F12)</f>
        <v>0</v>
      </c>
      <c r="H12" s="36">
        <f>D12*2080</f>
        <v>0</v>
      </c>
      <c r="I12" s="30">
        <f>G12*H12</f>
        <v>0</v>
      </c>
    </row>
    <row r="13" spans="1:15" ht="26.25" customHeight="1">
      <c r="A13" s="23"/>
      <c r="B13" s="109" t="s">
        <v>29</v>
      </c>
      <c r="C13" s="110" t="s">
        <v>19</v>
      </c>
      <c r="D13" s="67"/>
      <c r="E13" s="68"/>
      <c r="F13" s="69"/>
      <c r="G13" s="35">
        <f t="shared" ref="G13:G25" si="0">E13+(E13*F13)</f>
        <v>0</v>
      </c>
      <c r="H13" s="36">
        <f t="shared" ref="H13:H25" si="1">D13*2080</f>
        <v>0</v>
      </c>
      <c r="I13" s="30">
        <f t="shared" ref="I13:I25" si="2">G13*H13</f>
        <v>0</v>
      </c>
    </row>
    <row r="14" spans="1:15" ht="26.25" customHeight="1">
      <c r="A14" s="23"/>
      <c r="B14" s="109" t="s">
        <v>30</v>
      </c>
      <c r="C14" s="111" t="s">
        <v>20</v>
      </c>
      <c r="D14" s="67"/>
      <c r="E14" s="68"/>
      <c r="F14" s="69"/>
      <c r="G14" s="35">
        <f t="shared" si="0"/>
        <v>0</v>
      </c>
      <c r="H14" s="36">
        <f t="shared" si="1"/>
        <v>0</v>
      </c>
      <c r="I14" s="30">
        <f t="shared" si="2"/>
        <v>0</v>
      </c>
    </row>
    <row r="15" spans="1:15" ht="26.25" customHeight="1">
      <c r="A15" s="23"/>
      <c r="B15" s="109" t="s">
        <v>31</v>
      </c>
      <c r="C15" s="110" t="s">
        <v>21</v>
      </c>
      <c r="D15" s="67"/>
      <c r="E15" s="68"/>
      <c r="F15" s="69"/>
      <c r="G15" s="35">
        <f t="shared" si="0"/>
        <v>0</v>
      </c>
      <c r="H15" s="36">
        <f t="shared" si="1"/>
        <v>0</v>
      </c>
      <c r="I15" s="30">
        <f t="shared" si="2"/>
        <v>0</v>
      </c>
    </row>
    <row r="16" spans="1:15">
      <c r="A16" s="23"/>
      <c r="B16" s="70" t="s">
        <v>27</v>
      </c>
      <c r="C16" s="71"/>
      <c r="D16" s="67"/>
      <c r="E16" s="68"/>
      <c r="F16" s="69"/>
      <c r="G16" s="35">
        <f t="shared" si="0"/>
        <v>0</v>
      </c>
      <c r="H16" s="36">
        <f t="shared" si="1"/>
        <v>0</v>
      </c>
      <c r="I16" s="30">
        <f t="shared" si="2"/>
        <v>0</v>
      </c>
    </row>
    <row r="17" spans="1:9">
      <c r="A17" s="23"/>
      <c r="B17" s="70" t="s">
        <v>27</v>
      </c>
      <c r="C17" s="71"/>
      <c r="D17" s="67"/>
      <c r="E17" s="68"/>
      <c r="F17" s="69"/>
      <c r="G17" s="35">
        <f t="shared" si="0"/>
        <v>0</v>
      </c>
      <c r="H17" s="36">
        <f t="shared" si="1"/>
        <v>0</v>
      </c>
      <c r="I17" s="30">
        <f t="shared" si="2"/>
        <v>0</v>
      </c>
    </row>
    <row r="18" spans="1:9">
      <c r="A18" s="23"/>
      <c r="B18" s="70" t="s">
        <v>27</v>
      </c>
      <c r="C18" s="71"/>
      <c r="D18" s="67"/>
      <c r="E18" s="68"/>
      <c r="F18" s="69"/>
      <c r="G18" s="35">
        <f t="shared" si="0"/>
        <v>0</v>
      </c>
      <c r="H18" s="36">
        <f t="shared" si="1"/>
        <v>0</v>
      </c>
      <c r="I18" s="30">
        <f t="shared" si="2"/>
        <v>0</v>
      </c>
    </row>
    <row r="19" spans="1:9">
      <c r="A19" s="23"/>
      <c r="B19" s="70" t="s">
        <v>27</v>
      </c>
      <c r="C19" s="71"/>
      <c r="D19" s="67"/>
      <c r="E19" s="68"/>
      <c r="F19" s="69"/>
      <c r="G19" s="35">
        <f t="shared" si="0"/>
        <v>0</v>
      </c>
      <c r="H19" s="36">
        <f t="shared" si="1"/>
        <v>0</v>
      </c>
      <c r="I19" s="30">
        <f t="shared" si="2"/>
        <v>0</v>
      </c>
    </row>
    <row r="20" spans="1:9">
      <c r="A20" s="23"/>
      <c r="B20" s="70" t="s">
        <v>27</v>
      </c>
      <c r="C20" s="71"/>
      <c r="D20" s="67"/>
      <c r="E20" s="68"/>
      <c r="F20" s="69"/>
      <c r="G20" s="35">
        <f t="shared" si="0"/>
        <v>0</v>
      </c>
      <c r="H20" s="36">
        <f t="shared" si="1"/>
        <v>0</v>
      </c>
      <c r="I20" s="30">
        <f t="shared" si="2"/>
        <v>0</v>
      </c>
    </row>
    <row r="21" spans="1:9">
      <c r="A21" s="23"/>
      <c r="B21" s="70" t="s">
        <v>27</v>
      </c>
      <c r="C21" s="71"/>
      <c r="D21" s="67"/>
      <c r="E21" s="68"/>
      <c r="F21" s="69"/>
      <c r="G21" s="35">
        <f t="shared" si="0"/>
        <v>0</v>
      </c>
      <c r="H21" s="36">
        <f t="shared" si="1"/>
        <v>0</v>
      </c>
      <c r="I21" s="30">
        <f t="shared" si="2"/>
        <v>0</v>
      </c>
    </row>
    <row r="22" spans="1:9">
      <c r="A22" s="23"/>
      <c r="B22" s="70" t="s">
        <v>27</v>
      </c>
      <c r="C22" s="71"/>
      <c r="D22" s="67"/>
      <c r="E22" s="68"/>
      <c r="F22" s="69"/>
      <c r="G22" s="35">
        <f t="shared" si="0"/>
        <v>0</v>
      </c>
      <c r="H22" s="36">
        <f t="shared" si="1"/>
        <v>0</v>
      </c>
      <c r="I22" s="30">
        <f t="shared" si="2"/>
        <v>0</v>
      </c>
    </row>
    <row r="23" spans="1:9">
      <c r="A23" s="23"/>
      <c r="B23" s="70" t="s">
        <v>27</v>
      </c>
      <c r="C23" s="71"/>
      <c r="D23" s="67"/>
      <c r="E23" s="68"/>
      <c r="F23" s="69"/>
      <c r="G23" s="35">
        <f t="shared" si="0"/>
        <v>0</v>
      </c>
      <c r="H23" s="36">
        <f t="shared" si="1"/>
        <v>0</v>
      </c>
      <c r="I23" s="30">
        <f t="shared" si="2"/>
        <v>0</v>
      </c>
    </row>
    <row r="24" spans="1:9">
      <c r="A24" s="23"/>
      <c r="B24" s="70" t="s">
        <v>27</v>
      </c>
      <c r="C24" s="71"/>
      <c r="D24" s="67"/>
      <c r="E24" s="68"/>
      <c r="F24" s="69"/>
      <c r="G24" s="35">
        <f t="shared" si="0"/>
        <v>0</v>
      </c>
      <c r="H24" s="36">
        <f t="shared" si="1"/>
        <v>0</v>
      </c>
      <c r="I24" s="30">
        <f t="shared" si="2"/>
        <v>0</v>
      </c>
    </row>
    <row r="25" spans="1:9">
      <c r="A25" s="23"/>
      <c r="B25" s="70" t="s">
        <v>27</v>
      </c>
      <c r="C25" s="71"/>
      <c r="D25" s="67"/>
      <c r="E25" s="68"/>
      <c r="F25" s="69"/>
      <c r="G25" s="35">
        <f t="shared" si="0"/>
        <v>0</v>
      </c>
      <c r="H25" s="36">
        <f t="shared" si="1"/>
        <v>0</v>
      </c>
      <c r="I25" s="30">
        <f t="shared" si="2"/>
        <v>0</v>
      </c>
    </row>
    <row r="26" spans="1:9" ht="22" customHeight="1">
      <c r="A26" s="23"/>
      <c r="B26" s="14"/>
      <c r="C26" s="15"/>
      <c r="D26" s="16"/>
      <c r="E26" s="16"/>
      <c r="F26" s="17"/>
      <c r="G26" s="18"/>
      <c r="H26" s="10" t="s">
        <v>17</v>
      </c>
      <c r="I26" s="31">
        <f>SUM(I12:I25)</f>
        <v>0</v>
      </c>
    </row>
    <row r="27" spans="1:9">
      <c r="A27" s="23"/>
      <c r="B27" s="65" t="s">
        <v>55</v>
      </c>
      <c r="C27" s="29"/>
      <c r="D27" s="29"/>
      <c r="E27" s="29"/>
      <c r="F27" s="29"/>
      <c r="G27" s="23"/>
      <c r="H27" s="23"/>
      <c r="I27" s="23"/>
    </row>
    <row r="28" spans="1:9" ht="24">
      <c r="A28" s="23"/>
      <c r="B28" s="19" t="s">
        <v>6</v>
      </c>
      <c r="C28" s="19" t="s">
        <v>12</v>
      </c>
      <c r="D28" s="19" t="s">
        <v>7</v>
      </c>
      <c r="E28" s="19" t="s">
        <v>22</v>
      </c>
      <c r="F28" s="23"/>
      <c r="G28" s="23"/>
      <c r="H28" s="23"/>
      <c r="I28" s="23"/>
    </row>
    <row r="29" spans="1:9">
      <c r="A29" s="23"/>
      <c r="B29" s="70"/>
      <c r="C29" s="72"/>
      <c r="D29" s="73"/>
      <c r="E29" s="33">
        <f>D29*12</f>
        <v>0</v>
      </c>
      <c r="F29" s="23"/>
      <c r="G29" s="23"/>
      <c r="H29" s="23"/>
      <c r="I29" s="23"/>
    </row>
    <row r="30" spans="1:9">
      <c r="A30" s="23"/>
      <c r="B30" s="70"/>
      <c r="C30" s="72"/>
      <c r="D30" s="73"/>
      <c r="E30" s="33">
        <f t="shared" ref="E30:E39" si="3">D30*12</f>
        <v>0</v>
      </c>
      <c r="F30" s="23"/>
      <c r="G30" s="23"/>
      <c r="H30" s="23"/>
      <c r="I30" s="23"/>
    </row>
    <row r="31" spans="1:9">
      <c r="A31" s="23"/>
      <c r="B31" s="70"/>
      <c r="C31" s="72"/>
      <c r="D31" s="73"/>
      <c r="E31" s="33">
        <f t="shared" si="3"/>
        <v>0</v>
      </c>
      <c r="F31" s="23"/>
      <c r="G31" s="23"/>
      <c r="H31" s="23"/>
      <c r="I31" s="23"/>
    </row>
    <row r="32" spans="1:9">
      <c r="A32" s="23"/>
      <c r="B32" s="70"/>
      <c r="C32" s="72"/>
      <c r="D32" s="73"/>
      <c r="E32" s="33">
        <f t="shared" si="3"/>
        <v>0</v>
      </c>
      <c r="F32" s="23"/>
      <c r="G32" s="23"/>
      <c r="H32" s="23"/>
      <c r="I32" s="23"/>
    </row>
    <row r="33" spans="1:10">
      <c r="A33" s="23"/>
      <c r="B33" s="70"/>
      <c r="C33" s="72"/>
      <c r="D33" s="73"/>
      <c r="E33" s="33">
        <f t="shared" si="3"/>
        <v>0</v>
      </c>
      <c r="F33" s="23"/>
      <c r="G33" s="23"/>
      <c r="H33" s="23"/>
      <c r="I33" s="23"/>
    </row>
    <row r="34" spans="1:10">
      <c r="A34" s="23"/>
      <c r="B34" s="70"/>
      <c r="C34" s="72"/>
      <c r="D34" s="73"/>
      <c r="E34" s="33">
        <f t="shared" si="3"/>
        <v>0</v>
      </c>
      <c r="F34" s="23"/>
      <c r="G34" s="23"/>
      <c r="H34" s="23"/>
      <c r="I34" s="23"/>
    </row>
    <row r="35" spans="1:10">
      <c r="A35" s="23"/>
      <c r="B35" s="70"/>
      <c r="C35" s="72"/>
      <c r="D35" s="73"/>
      <c r="E35" s="33">
        <f t="shared" si="3"/>
        <v>0</v>
      </c>
      <c r="F35" s="23"/>
      <c r="G35" s="23"/>
      <c r="H35" s="23"/>
      <c r="I35" s="23"/>
    </row>
    <row r="36" spans="1:10">
      <c r="A36" s="23"/>
      <c r="B36" s="70"/>
      <c r="C36" s="72"/>
      <c r="D36" s="73"/>
      <c r="E36" s="33">
        <f t="shared" si="3"/>
        <v>0</v>
      </c>
      <c r="F36" s="23"/>
      <c r="G36" s="23"/>
      <c r="H36" s="23"/>
      <c r="I36" s="23"/>
    </row>
    <row r="37" spans="1:10">
      <c r="A37" s="23"/>
      <c r="B37" s="70"/>
      <c r="C37" s="72"/>
      <c r="D37" s="73"/>
      <c r="E37" s="33">
        <f t="shared" si="3"/>
        <v>0</v>
      </c>
      <c r="F37" s="23"/>
      <c r="G37" s="23"/>
      <c r="H37" s="23"/>
      <c r="I37" s="23"/>
    </row>
    <row r="38" spans="1:10">
      <c r="A38" s="23"/>
      <c r="B38" s="70"/>
      <c r="C38" s="72"/>
      <c r="D38" s="73"/>
      <c r="E38" s="33">
        <f t="shared" si="3"/>
        <v>0</v>
      </c>
      <c r="F38" s="23"/>
      <c r="G38" s="23"/>
      <c r="H38" s="23"/>
      <c r="I38" s="23"/>
    </row>
    <row r="39" spans="1:10">
      <c r="A39" s="23"/>
      <c r="B39" s="70"/>
      <c r="C39" s="72"/>
      <c r="D39" s="73"/>
      <c r="E39" s="33">
        <f t="shared" si="3"/>
        <v>0</v>
      </c>
      <c r="F39" s="23"/>
      <c r="G39" s="23"/>
      <c r="H39" s="23"/>
      <c r="I39" s="23"/>
    </row>
    <row r="40" spans="1:10">
      <c r="A40" s="23"/>
      <c r="B40" s="70"/>
      <c r="C40" s="72"/>
      <c r="D40" s="73"/>
      <c r="E40" s="33">
        <f>D40*12</f>
        <v>0</v>
      </c>
      <c r="F40" s="23"/>
      <c r="G40" s="23"/>
      <c r="H40" s="23"/>
      <c r="I40" s="23"/>
    </row>
    <row r="41" spans="1:10" ht="17" customHeight="1">
      <c r="A41" s="23"/>
      <c r="B41" s="23"/>
      <c r="C41" s="23"/>
      <c r="D41" s="55" t="s">
        <v>47</v>
      </c>
      <c r="E41" s="34">
        <f>SUM(E29:E40)</f>
        <v>0</v>
      </c>
      <c r="F41" s="23"/>
      <c r="G41" s="23"/>
      <c r="H41" s="23"/>
      <c r="I41" s="23"/>
    </row>
    <row r="42" spans="1:10" ht="17" customHeight="1">
      <c r="A42" s="23"/>
      <c r="B42" s="23"/>
      <c r="C42" s="23"/>
      <c r="D42" s="55"/>
      <c r="E42" s="23"/>
      <c r="F42" s="23"/>
      <c r="G42" s="23"/>
      <c r="H42" s="23"/>
      <c r="I42" s="23"/>
    </row>
    <row r="43" spans="1:10">
      <c r="A43" s="23"/>
      <c r="B43" s="11"/>
      <c r="C43" s="11"/>
      <c r="D43" s="11"/>
      <c r="E43" s="11"/>
      <c r="F43" s="11"/>
      <c r="G43" s="11"/>
      <c r="H43" s="11"/>
      <c r="I43" s="39"/>
      <c r="J43" s="39"/>
    </row>
    <row r="44" spans="1:10" ht="14" customHeight="1">
      <c r="A44" s="23"/>
      <c r="B44" s="39" t="s">
        <v>65</v>
      </c>
      <c r="C44" s="43" t="s">
        <v>40</v>
      </c>
      <c r="D44" s="54" t="s">
        <v>41</v>
      </c>
      <c r="E44" s="11"/>
      <c r="F44" s="11"/>
      <c r="G44" s="11"/>
      <c r="H44" s="11"/>
      <c r="I44" s="39"/>
      <c r="J44" s="39"/>
    </row>
    <row r="45" spans="1:10" ht="14" customHeight="1">
      <c r="A45" s="23"/>
      <c r="B45" s="40" t="s">
        <v>33</v>
      </c>
      <c r="C45" s="57">
        <f>I26</f>
        <v>0</v>
      </c>
      <c r="D45" s="56">
        <f>IFERROR(C45/$C$48,"")</f>
        <v>0</v>
      </c>
      <c r="E45" s="11"/>
      <c r="F45" s="11"/>
      <c r="G45" s="11"/>
      <c r="H45" s="11"/>
      <c r="I45" s="39"/>
      <c r="J45" s="39"/>
    </row>
    <row r="46" spans="1:10" ht="14" customHeight="1">
      <c r="A46" s="23"/>
      <c r="B46" s="40" t="s">
        <v>37</v>
      </c>
      <c r="C46" s="58">
        <f>E41</f>
        <v>0</v>
      </c>
      <c r="D46" s="63">
        <f>IFERROR(C46/$C$48,"")</f>
        <v>0</v>
      </c>
      <c r="E46" s="44" t="str">
        <f>IF(D46="","",IF(D46&gt;0.15,"&lt;-ERROR! Administrative Costs must be less than 15% of the total annual cost.",""))</f>
        <v/>
      </c>
      <c r="F46" s="11"/>
      <c r="G46" s="11"/>
      <c r="H46" s="11"/>
      <c r="I46" s="39"/>
      <c r="J46" s="39"/>
    </row>
    <row r="47" spans="1:10" ht="14" customHeight="1">
      <c r="A47" s="23"/>
      <c r="B47" s="40" t="s">
        <v>61</v>
      </c>
      <c r="C47" s="75">
        <v>145909</v>
      </c>
      <c r="D47" s="63">
        <f>IFERROR(C47/$C$48,"")</f>
        <v>1</v>
      </c>
      <c r="E47" s="44"/>
      <c r="F47" s="11"/>
      <c r="G47" s="11"/>
      <c r="H47" s="11"/>
      <c r="I47" s="39"/>
      <c r="J47" s="39"/>
    </row>
    <row r="48" spans="1:10" ht="14" customHeight="1">
      <c r="A48" s="23"/>
      <c r="B48" s="41" t="s">
        <v>32</v>
      </c>
      <c r="C48" s="59">
        <f>SUM(C45,C46,C47)</f>
        <v>145909</v>
      </c>
      <c r="D48" s="56">
        <f>SUM(D45:D46)</f>
        <v>0</v>
      </c>
      <c r="E48" s="11"/>
      <c r="F48" s="11"/>
      <c r="G48" s="11"/>
      <c r="H48" s="11"/>
      <c r="I48" s="39"/>
      <c r="J48" s="39"/>
    </row>
    <row r="49" spans="1:10" ht="14" customHeight="1"/>
    <row r="50" spans="1:10" ht="14" customHeight="1">
      <c r="A50" s="23"/>
      <c r="B50" s="74" t="s">
        <v>62</v>
      </c>
      <c r="C50" s="61">
        <v>1829609</v>
      </c>
      <c r="D50" s="60"/>
      <c r="E50" s="11"/>
      <c r="F50" s="11"/>
      <c r="G50" s="11"/>
      <c r="H50" s="11"/>
      <c r="I50" s="39"/>
      <c r="J50" s="39"/>
    </row>
    <row r="51" spans="1:10" ht="14" customHeight="1">
      <c r="A51" s="23"/>
      <c r="B51" s="40" t="s">
        <v>35</v>
      </c>
      <c r="C51" s="62" t="str">
        <f>IF(OR(C8="",C8="No"),"",C50-C48)</f>
        <v/>
      </c>
      <c r="D51" s="60"/>
      <c r="E51" s="11"/>
      <c r="F51" s="11"/>
      <c r="G51" s="11"/>
      <c r="H51" s="11"/>
      <c r="I51" s="39"/>
      <c r="J51" s="39"/>
    </row>
    <row r="52" spans="1:10" ht="14" customHeight="1">
      <c r="A52" s="23"/>
      <c r="B52" s="40" t="s">
        <v>36</v>
      </c>
      <c r="C52" s="56" t="str">
        <f>IF(OR(C8="",C8="No"),"",C51/C50)</f>
        <v/>
      </c>
      <c r="D52" s="60"/>
      <c r="E52" s="11"/>
      <c r="F52" s="11"/>
      <c r="G52" s="11"/>
      <c r="H52" s="11"/>
      <c r="I52" s="39"/>
      <c r="J52" s="39"/>
    </row>
    <row r="54" spans="1:10">
      <c r="B54" s="39" t="s">
        <v>70</v>
      </c>
    </row>
    <row r="55" spans="1:10">
      <c r="B55" s="19" t="s">
        <v>6</v>
      </c>
      <c r="C55" s="19" t="s">
        <v>12</v>
      </c>
      <c r="D55" s="19" t="s">
        <v>67</v>
      </c>
    </row>
    <row r="56" spans="1:10">
      <c r="B56" s="70"/>
      <c r="C56" s="72"/>
      <c r="D56" s="73"/>
    </row>
    <row r="57" spans="1:10">
      <c r="B57" s="70"/>
      <c r="C57" s="72"/>
      <c r="D57" s="73"/>
    </row>
    <row r="58" spans="1:10">
      <c r="B58" s="70"/>
      <c r="C58" s="72"/>
      <c r="D58" s="73"/>
    </row>
    <row r="59" spans="1:10">
      <c r="B59" s="70"/>
      <c r="C59" s="72"/>
      <c r="D59" s="73"/>
    </row>
    <row r="60" spans="1:10">
      <c r="B60" s="70"/>
      <c r="C60" s="72"/>
      <c r="D60" s="73"/>
    </row>
    <row r="61" spans="1:10">
      <c r="B61" s="70"/>
      <c r="C61" s="72"/>
      <c r="D61" s="73"/>
    </row>
    <row r="62" spans="1:10">
      <c r="B62" s="70"/>
      <c r="C62" s="72"/>
      <c r="D62" s="73"/>
    </row>
    <row r="63" spans="1:10">
      <c r="B63" s="70"/>
      <c r="C63" s="72"/>
      <c r="D63" s="73"/>
    </row>
    <row r="64" spans="1:10">
      <c r="B64" s="70"/>
      <c r="C64" s="72"/>
      <c r="D64" s="73"/>
    </row>
    <row r="65" spans="2:6">
      <c r="B65" s="70"/>
      <c r="C65" s="72"/>
      <c r="D65" s="73"/>
    </row>
    <row r="66" spans="2:6">
      <c r="B66" s="70"/>
      <c r="C66" s="72"/>
      <c r="D66" s="73"/>
    </row>
    <row r="67" spans="2:6">
      <c r="B67" s="70"/>
      <c r="C67" s="72"/>
      <c r="D67" s="73"/>
      <c r="E67" s="43" t="s">
        <v>66</v>
      </c>
    </row>
    <row r="68" spans="2:6">
      <c r="D68" s="85">
        <f>SUM(D56:D67)</f>
        <v>0</v>
      </c>
      <c r="E68" s="61">
        <v>50000</v>
      </c>
      <c r="F68" s="78" t="str">
        <f>IF(D68&gt;E68,"&lt;ERROR. Must be less than or equal to $50,000","")</f>
        <v/>
      </c>
    </row>
    <row r="69" spans="2:6">
      <c r="B69" s="80" t="s">
        <v>69</v>
      </c>
    </row>
    <row r="71" spans="2:6">
      <c r="B71" s="77" t="s">
        <v>68</v>
      </c>
    </row>
    <row r="72" spans="2:6" ht="84" customHeight="1">
      <c r="B72" s="105"/>
      <c r="C72" s="106"/>
      <c r="D72" s="107"/>
    </row>
    <row r="84" spans="1:1" hidden="1">
      <c r="A84" s="38" t="s">
        <v>23</v>
      </c>
    </row>
    <row r="85" spans="1:1" hidden="1">
      <c r="A85" s="38" t="s">
        <v>14</v>
      </c>
    </row>
  </sheetData>
  <sheetProtection password="CD78" sheet="1" objects="1" scenarios="1"/>
  <mergeCells count="4">
    <mergeCell ref="B6:G6"/>
    <mergeCell ref="E2:G2"/>
    <mergeCell ref="B72:D72"/>
    <mergeCell ref="B5:G5"/>
  </mergeCells>
  <dataValidations count="1">
    <dataValidation type="list" allowBlank="1" showInputMessage="1" showErrorMessage="1" sqref="C8">
      <formula1>$A$84:$A$85</formula1>
    </dataValidation>
  </dataValidations>
  <pageMargins left="0.7" right="0.7" top="0.75" bottom="0.75" header="0.3" footer="0.3"/>
  <pageSetup scale="46" fitToHeight="0" orientation="portrait" verticalDpi="30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O85"/>
  <sheetViews>
    <sheetView showGridLines="0" workbookViewId="0"/>
  </sheetViews>
  <sheetFormatPr baseColWidth="10" defaultColWidth="8.83203125" defaultRowHeight="12" x14ac:dyDescent="0"/>
  <cols>
    <col min="1" max="1" width="8.83203125" style="8"/>
    <col min="2" max="2" width="47.6640625" style="8" customWidth="1"/>
    <col min="3" max="3" width="50.1640625" style="8" customWidth="1"/>
    <col min="4" max="5" width="17.6640625" style="8" customWidth="1"/>
    <col min="6" max="6" width="11" style="8" customWidth="1"/>
    <col min="7" max="10" width="13.6640625" style="8" customWidth="1"/>
    <col min="11" max="16384" width="8.83203125" style="8"/>
  </cols>
  <sheetData>
    <row r="1" spans="1:15">
      <c r="A1" s="32" t="s">
        <v>45</v>
      </c>
      <c r="B1" s="23"/>
      <c r="C1" s="25"/>
      <c r="D1" s="25"/>
      <c r="E1" s="25"/>
      <c r="F1" s="25"/>
      <c r="G1" s="25"/>
      <c r="H1" s="25"/>
      <c r="I1" s="25"/>
      <c r="J1" s="9"/>
      <c r="K1" s="9"/>
      <c r="L1" s="9"/>
      <c r="M1" s="9"/>
      <c r="N1" s="9"/>
      <c r="O1" s="9"/>
    </row>
    <row r="2" spans="1:15" ht="14">
      <c r="A2" s="24" t="s">
        <v>52</v>
      </c>
      <c r="B2" s="23"/>
      <c r="C2" s="25"/>
      <c r="D2" s="26" t="s">
        <v>46</v>
      </c>
      <c r="E2" s="98" t="str">
        <f>Summary!D2</f>
        <v>&lt;Please Specify&gt;</v>
      </c>
      <c r="F2" s="98"/>
      <c r="G2" s="98"/>
      <c r="H2" s="27"/>
      <c r="I2" s="23"/>
      <c r="J2" s="7"/>
      <c r="K2" s="7"/>
      <c r="L2" s="9"/>
      <c r="M2" s="9"/>
      <c r="N2" s="9"/>
      <c r="O2" s="9"/>
    </row>
    <row r="3" spans="1:15" ht="14">
      <c r="A3" s="24" t="s">
        <v>9</v>
      </c>
      <c r="B3" s="23"/>
      <c r="C3" s="25"/>
      <c r="H3" s="27"/>
      <c r="K3" s="9"/>
      <c r="L3" s="9"/>
      <c r="M3" s="9"/>
      <c r="N3" s="9"/>
      <c r="O3" s="9"/>
    </row>
    <row r="4" spans="1:15">
      <c r="A4" s="24"/>
      <c r="B4" s="23"/>
      <c r="C4" s="25"/>
      <c r="D4" s="25"/>
      <c r="E4" s="25"/>
      <c r="F4" s="25"/>
      <c r="G4" s="25"/>
      <c r="H4" s="25"/>
      <c r="K4" s="9"/>
      <c r="L4" s="9"/>
      <c r="M4" s="9"/>
      <c r="N4" s="9"/>
      <c r="O4" s="9"/>
    </row>
    <row r="5" spans="1:15" ht="174" customHeight="1">
      <c r="A5" s="24"/>
      <c r="B5" s="99" t="s">
        <v>72</v>
      </c>
      <c r="C5" s="100"/>
      <c r="D5" s="100"/>
      <c r="E5" s="100"/>
      <c r="F5" s="100"/>
      <c r="G5" s="101"/>
      <c r="H5" s="25"/>
      <c r="K5" s="9"/>
      <c r="L5" s="9"/>
      <c r="M5" s="9"/>
      <c r="N5" s="9"/>
      <c r="O5" s="9"/>
    </row>
    <row r="6" spans="1:15" ht="174" customHeight="1">
      <c r="A6" s="23"/>
      <c r="B6" s="102" t="s">
        <v>74</v>
      </c>
      <c r="C6" s="103"/>
      <c r="D6" s="103"/>
      <c r="E6" s="103"/>
      <c r="F6" s="103"/>
      <c r="G6" s="104"/>
      <c r="H6" s="12"/>
    </row>
    <row r="7" spans="1:15">
      <c r="A7" s="23"/>
      <c r="B7" s="12"/>
      <c r="C7" s="12"/>
      <c r="D7" s="12"/>
      <c r="E7" s="12"/>
      <c r="F7" s="12"/>
      <c r="G7" s="12"/>
      <c r="H7" s="12"/>
    </row>
    <row r="8" spans="1:15">
      <c r="A8" s="23"/>
      <c r="B8" s="26" t="s">
        <v>49</v>
      </c>
      <c r="C8" s="81"/>
      <c r="D8" s="12"/>
      <c r="E8" s="12"/>
      <c r="F8" s="12"/>
      <c r="G8" s="12"/>
      <c r="H8" s="12"/>
    </row>
    <row r="9" spans="1:15" ht="14" customHeight="1">
      <c r="A9" s="23"/>
      <c r="B9" s="11"/>
      <c r="C9" s="11"/>
      <c r="D9" s="11"/>
      <c r="E9" s="11"/>
      <c r="F9" s="11"/>
      <c r="G9" s="11"/>
      <c r="H9" s="11"/>
    </row>
    <row r="10" spans="1:15">
      <c r="A10" s="23"/>
      <c r="B10" s="66" t="s">
        <v>58</v>
      </c>
      <c r="C10" s="12"/>
      <c r="D10" s="12"/>
      <c r="E10" s="12"/>
      <c r="F10" s="12"/>
      <c r="G10" s="12"/>
      <c r="H10" s="12"/>
      <c r="I10" s="28"/>
      <c r="J10" s="13"/>
    </row>
    <row r="11" spans="1:15" ht="24">
      <c r="A11" s="23"/>
      <c r="B11" s="108" t="s">
        <v>4</v>
      </c>
      <c r="C11" s="108" t="s">
        <v>12</v>
      </c>
      <c r="D11" s="37" t="s">
        <v>25</v>
      </c>
      <c r="E11" s="21" t="s">
        <v>5</v>
      </c>
      <c r="F11" s="22" t="s">
        <v>15</v>
      </c>
      <c r="G11" s="37" t="s">
        <v>26</v>
      </c>
      <c r="H11" s="37" t="s">
        <v>39</v>
      </c>
      <c r="I11" s="20" t="s">
        <v>16</v>
      </c>
    </row>
    <row r="12" spans="1:15" ht="26.25" customHeight="1">
      <c r="A12" s="23"/>
      <c r="B12" s="109" t="s">
        <v>28</v>
      </c>
      <c r="C12" s="110" t="s">
        <v>18</v>
      </c>
      <c r="D12" s="67"/>
      <c r="E12" s="68"/>
      <c r="F12" s="69"/>
      <c r="G12" s="35">
        <f>E12+(E12*F12)</f>
        <v>0</v>
      </c>
      <c r="H12" s="36">
        <f>D12*2080</f>
        <v>0</v>
      </c>
      <c r="I12" s="30">
        <f>G12*H12</f>
        <v>0</v>
      </c>
    </row>
    <row r="13" spans="1:15" ht="26.25" customHeight="1">
      <c r="A13" s="23"/>
      <c r="B13" s="109" t="s">
        <v>29</v>
      </c>
      <c r="C13" s="110" t="s">
        <v>19</v>
      </c>
      <c r="D13" s="67"/>
      <c r="E13" s="68"/>
      <c r="F13" s="69"/>
      <c r="G13" s="35">
        <f t="shared" ref="G13:G25" si="0">E13+(E13*F13)</f>
        <v>0</v>
      </c>
      <c r="H13" s="36">
        <f t="shared" ref="H13:H25" si="1">D13*2080</f>
        <v>0</v>
      </c>
      <c r="I13" s="30">
        <f t="shared" ref="I13:I25" si="2">G13*H13</f>
        <v>0</v>
      </c>
    </row>
    <row r="14" spans="1:15" ht="26.25" customHeight="1">
      <c r="A14" s="23"/>
      <c r="B14" s="109" t="s">
        <v>30</v>
      </c>
      <c r="C14" s="111" t="s">
        <v>20</v>
      </c>
      <c r="D14" s="67"/>
      <c r="E14" s="68"/>
      <c r="F14" s="69"/>
      <c r="G14" s="35">
        <f t="shared" si="0"/>
        <v>0</v>
      </c>
      <c r="H14" s="36">
        <f t="shared" si="1"/>
        <v>0</v>
      </c>
      <c r="I14" s="30">
        <f t="shared" si="2"/>
        <v>0</v>
      </c>
    </row>
    <row r="15" spans="1:15" ht="26.25" customHeight="1">
      <c r="A15" s="23"/>
      <c r="B15" s="109" t="s">
        <v>31</v>
      </c>
      <c r="C15" s="110" t="s">
        <v>21</v>
      </c>
      <c r="D15" s="67"/>
      <c r="E15" s="68"/>
      <c r="F15" s="69"/>
      <c r="G15" s="35">
        <f t="shared" si="0"/>
        <v>0</v>
      </c>
      <c r="H15" s="36">
        <f t="shared" si="1"/>
        <v>0</v>
      </c>
      <c r="I15" s="30">
        <f t="shared" si="2"/>
        <v>0</v>
      </c>
    </row>
    <row r="16" spans="1:15">
      <c r="A16" s="23"/>
      <c r="B16" s="70" t="s">
        <v>27</v>
      </c>
      <c r="C16" s="71"/>
      <c r="D16" s="67"/>
      <c r="E16" s="68"/>
      <c r="F16" s="69"/>
      <c r="G16" s="35">
        <f t="shared" si="0"/>
        <v>0</v>
      </c>
      <c r="H16" s="36">
        <f t="shared" si="1"/>
        <v>0</v>
      </c>
      <c r="I16" s="30">
        <f t="shared" si="2"/>
        <v>0</v>
      </c>
    </row>
    <row r="17" spans="1:9">
      <c r="A17" s="23"/>
      <c r="B17" s="70" t="s">
        <v>27</v>
      </c>
      <c r="C17" s="71"/>
      <c r="D17" s="67"/>
      <c r="E17" s="68"/>
      <c r="F17" s="69"/>
      <c r="G17" s="35">
        <f t="shared" si="0"/>
        <v>0</v>
      </c>
      <c r="H17" s="36">
        <f t="shared" si="1"/>
        <v>0</v>
      </c>
      <c r="I17" s="30">
        <f t="shared" si="2"/>
        <v>0</v>
      </c>
    </row>
    <row r="18" spans="1:9">
      <c r="A18" s="23"/>
      <c r="B18" s="70" t="s">
        <v>27</v>
      </c>
      <c r="C18" s="71"/>
      <c r="D18" s="67"/>
      <c r="E18" s="68"/>
      <c r="F18" s="69"/>
      <c r="G18" s="35">
        <f t="shared" si="0"/>
        <v>0</v>
      </c>
      <c r="H18" s="36">
        <f t="shared" si="1"/>
        <v>0</v>
      </c>
      <c r="I18" s="30">
        <f t="shared" si="2"/>
        <v>0</v>
      </c>
    </row>
    <row r="19" spans="1:9">
      <c r="A19" s="23"/>
      <c r="B19" s="70" t="s">
        <v>27</v>
      </c>
      <c r="C19" s="71"/>
      <c r="D19" s="67"/>
      <c r="E19" s="68"/>
      <c r="F19" s="69"/>
      <c r="G19" s="35">
        <f t="shared" si="0"/>
        <v>0</v>
      </c>
      <c r="H19" s="36">
        <f t="shared" si="1"/>
        <v>0</v>
      </c>
      <c r="I19" s="30">
        <f t="shared" si="2"/>
        <v>0</v>
      </c>
    </row>
    <row r="20" spans="1:9">
      <c r="A20" s="23"/>
      <c r="B20" s="70" t="s">
        <v>27</v>
      </c>
      <c r="C20" s="71"/>
      <c r="D20" s="67"/>
      <c r="E20" s="68"/>
      <c r="F20" s="69"/>
      <c r="G20" s="35">
        <f t="shared" si="0"/>
        <v>0</v>
      </c>
      <c r="H20" s="36">
        <f t="shared" si="1"/>
        <v>0</v>
      </c>
      <c r="I20" s="30">
        <f t="shared" si="2"/>
        <v>0</v>
      </c>
    </row>
    <row r="21" spans="1:9">
      <c r="A21" s="23"/>
      <c r="B21" s="70" t="s">
        <v>27</v>
      </c>
      <c r="C21" s="71"/>
      <c r="D21" s="67"/>
      <c r="E21" s="68"/>
      <c r="F21" s="69"/>
      <c r="G21" s="35">
        <f t="shared" si="0"/>
        <v>0</v>
      </c>
      <c r="H21" s="36">
        <f t="shared" si="1"/>
        <v>0</v>
      </c>
      <c r="I21" s="30">
        <f t="shared" si="2"/>
        <v>0</v>
      </c>
    </row>
    <row r="22" spans="1:9">
      <c r="A22" s="23"/>
      <c r="B22" s="70" t="s">
        <v>27</v>
      </c>
      <c r="C22" s="71"/>
      <c r="D22" s="67"/>
      <c r="E22" s="68"/>
      <c r="F22" s="69"/>
      <c r="G22" s="35">
        <f t="shared" si="0"/>
        <v>0</v>
      </c>
      <c r="H22" s="36">
        <f t="shared" si="1"/>
        <v>0</v>
      </c>
      <c r="I22" s="30">
        <f t="shared" si="2"/>
        <v>0</v>
      </c>
    </row>
    <row r="23" spans="1:9">
      <c r="A23" s="23"/>
      <c r="B23" s="70" t="s">
        <v>27</v>
      </c>
      <c r="C23" s="71"/>
      <c r="D23" s="67"/>
      <c r="E23" s="68"/>
      <c r="F23" s="69"/>
      <c r="G23" s="35">
        <f t="shared" si="0"/>
        <v>0</v>
      </c>
      <c r="H23" s="36">
        <f t="shared" si="1"/>
        <v>0</v>
      </c>
      <c r="I23" s="30">
        <f t="shared" si="2"/>
        <v>0</v>
      </c>
    </row>
    <row r="24" spans="1:9">
      <c r="A24" s="23"/>
      <c r="B24" s="70" t="s">
        <v>27</v>
      </c>
      <c r="C24" s="71"/>
      <c r="D24" s="67"/>
      <c r="E24" s="68"/>
      <c r="F24" s="69"/>
      <c r="G24" s="35">
        <f t="shared" si="0"/>
        <v>0</v>
      </c>
      <c r="H24" s="36">
        <f t="shared" si="1"/>
        <v>0</v>
      </c>
      <c r="I24" s="30">
        <f t="shared" si="2"/>
        <v>0</v>
      </c>
    </row>
    <row r="25" spans="1:9">
      <c r="A25" s="23"/>
      <c r="B25" s="70" t="s">
        <v>27</v>
      </c>
      <c r="C25" s="71"/>
      <c r="D25" s="67"/>
      <c r="E25" s="68"/>
      <c r="F25" s="69"/>
      <c r="G25" s="35">
        <f t="shared" si="0"/>
        <v>0</v>
      </c>
      <c r="H25" s="36">
        <f t="shared" si="1"/>
        <v>0</v>
      </c>
      <c r="I25" s="30">
        <f t="shared" si="2"/>
        <v>0</v>
      </c>
    </row>
    <row r="26" spans="1:9" ht="22" customHeight="1">
      <c r="A26" s="23"/>
      <c r="B26" s="14"/>
      <c r="C26" s="15"/>
      <c r="D26" s="16"/>
      <c r="E26" s="16"/>
      <c r="F26" s="17"/>
      <c r="G26" s="18"/>
      <c r="H26" s="10" t="s">
        <v>17</v>
      </c>
      <c r="I26" s="31">
        <f>SUM(I12:I25)</f>
        <v>0</v>
      </c>
    </row>
    <row r="27" spans="1:9">
      <c r="A27" s="23"/>
      <c r="B27" s="65" t="s">
        <v>56</v>
      </c>
      <c r="C27" s="29"/>
      <c r="D27" s="29"/>
      <c r="E27" s="29"/>
      <c r="F27" s="29"/>
      <c r="G27" s="23"/>
      <c r="H27" s="23"/>
      <c r="I27" s="23"/>
    </row>
    <row r="28" spans="1:9" ht="24">
      <c r="A28" s="23"/>
      <c r="B28" s="19" t="s">
        <v>6</v>
      </c>
      <c r="C28" s="19" t="s">
        <v>12</v>
      </c>
      <c r="D28" s="19" t="s">
        <v>7</v>
      </c>
      <c r="E28" s="19" t="s">
        <v>22</v>
      </c>
      <c r="F28" s="23"/>
      <c r="G28" s="23"/>
      <c r="H28" s="23"/>
      <c r="I28" s="23"/>
    </row>
    <row r="29" spans="1:9">
      <c r="A29" s="23"/>
      <c r="B29" s="70"/>
      <c r="C29" s="72"/>
      <c r="D29" s="73"/>
      <c r="E29" s="33">
        <f>D29*12</f>
        <v>0</v>
      </c>
      <c r="F29" s="23"/>
      <c r="G29" s="23"/>
      <c r="H29" s="23"/>
      <c r="I29" s="23"/>
    </row>
    <row r="30" spans="1:9">
      <c r="A30" s="23"/>
      <c r="B30" s="70"/>
      <c r="C30" s="72"/>
      <c r="D30" s="73"/>
      <c r="E30" s="33">
        <f t="shared" ref="E30:E39" si="3">D30*12</f>
        <v>0</v>
      </c>
      <c r="F30" s="23"/>
      <c r="G30" s="23"/>
      <c r="H30" s="23"/>
      <c r="I30" s="23"/>
    </row>
    <row r="31" spans="1:9">
      <c r="A31" s="23"/>
      <c r="B31" s="70"/>
      <c r="C31" s="72"/>
      <c r="D31" s="73"/>
      <c r="E31" s="33">
        <f t="shared" si="3"/>
        <v>0</v>
      </c>
      <c r="F31" s="23"/>
      <c r="G31" s="23"/>
      <c r="H31" s="23"/>
      <c r="I31" s="23"/>
    </row>
    <row r="32" spans="1:9">
      <c r="A32" s="23"/>
      <c r="B32" s="70"/>
      <c r="C32" s="72"/>
      <c r="D32" s="73"/>
      <c r="E32" s="33">
        <f t="shared" si="3"/>
        <v>0</v>
      </c>
      <c r="F32" s="23"/>
      <c r="G32" s="23"/>
      <c r="H32" s="23"/>
      <c r="I32" s="23"/>
    </row>
    <row r="33" spans="1:10">
      <c r="A33" s="23"/>
      <c r="B33" s="70"/>
      <c r="C33" s="72"/>
      <c r="D33" s="73"/>
      <c r="E33" s="33">
        <f t="shared" si="3"/>
        <v>0</v>
      </c>
      <c r="F33" s="23"/>
      <c r="G33" s="23"/>
      <c r="H33" s="23"/>
      <c r="I33" s="23"/>
    </row>
    <row r="34" spans="1:10">
      <c r="A34" s="23"/>
      <c r="B34" s="70"/>
      <c r="C34" s="72"/>
      <c r="D34" s="73"/>
      <c r="E34" s="33">
        <f t="shared" si="3"/>
        <v>0</v>
      </c>
      <c r="F34" s="23"/>
      <c r="G34" s="23"/>
      <c r="H34" s="23"/>
      <c r="I34" s="23"/>
    </row>
    <row r="35" spans="1:10">
      <c r="A35" s="23"/>
      <c r="B35" s="70"/>
      <c r="C35" s="72"/>
      <c r="D35" s="73"/>
      <c r="E35" s="33">
        <f t="shared" si="3"/>
        <v>0</v>
      </c>
      <c r="F35" s="23"/>
      <c r="G35" s="23"/>
      <c r="H35" s="23"/>
      <c r="I35" s="23"/>
    </row>
    <row r="36" spans="1:10">
      <c r="A36" s="23"/>
      <c r="B36" s="70"/>
      <c r="C36" s="72"/>
      <c r="D36" s="73"/>
      <c r="E36" s="33">
        <f t="shared" si="3"/>
        <v>0</v>
      </c>
      <c r="F36" s="23"/>
      <c r="G36" s="23"/>
      <c r="H36" s="23"/>
      <c r="I36" s="23"/>
    </row>
    <row r="37" spans="1:10">
      <c r="A37" s="23"/>
      <c r="B37" s="70"/>
      <c r="C37" s="72"/>
      <c r="D37" s="73"/>
      <c r="E37" s="33">
        <f t="shared" si="3"/>
        <v>0</v>
      </c>
      <c r="F37" s="23"/>
      <c r="G37" s="23"/>
      <c r="H37" s="23"/>
      <c r="I37" s="23"/>
    </row>
    <row r="38" spans="1:10">
      <c r="A38" s="23"/>
      <c r="B38" s="70"/>
      <c r="C38" s="72"/>
      <c r="D38" s="73"/>
      <c r="E38" s="33">
        <f t="shared" si="3"/>
        <v>0</v>
      </c>
      <c r="F38" s="23"/>
      <c r="G38" s="23"/>
      <c r="H38" s="23"/>
      <c r="I38" s="23"/>
    </row>
    <row r="39" spans="1:10">
      <c r="A39" s="23"/>
      <c r="B39" s="70"/>
      <c r="C39" s="72"/>
      <c r="D39" s="73"/>
      <c r="E39" s="33">
        <f t="shared" si="3"/>
        <v>0</v>
      </c>
      <c r="F39" s="23"/>
      <c r="G39" s="23"/>
      <c r="H39" s="23"/>
      <c r="I39" s="23"/>
    </row>
    <row r="40" spans="1:10">
      <c r="A40" s="23"/>
      <c r="B40" s="70"/>
      <c r="C40" s="72"/>
      <c r="D40" s="73"/>
      <c r="E40" s="33">
        <f>D40*12</f>
        <v>0</v>
      </c>
      <c r="F40" s="23"/>
      <c r="G40" s="23"/>
      <c r="H40" s="23"/>
      <c r="I40" s="23"/>
    </row>
    <row r="41" spans="1:10" ht="17" customHeight="1">
      <c r="A41" s="23"/>
      <c r="B41" s="23"/>
      <c r="C41" s="23"/>
      <c r="D41" s="55" t="s">
        <v>47</v>
      </c>
      <c r="E41" s="34">
        <f>SUM(E29:E40)</f>
        <v>0</v>
      </c>
      <c r="F41" s="23"/>
      <c r="G41" s="23"/>
      <c r="H41" s="23"/>
      <c r="I41" s="23"/>
    </row>
    <row r="42" spans="1:10" ht="17" customHeight="1">
      <c r="A42" s="23"/>
      <c r="B42" s="23"/>
      <c r="C42" s="23"/>
      <c r="D42" s="55"/>
      <c r="E42" s="23"/>
      <c r="F42" s="23"/>
      <c r="G42" s="23"/>
      <c r="H42" s="23"/>
      <c r="I42" s="23"/>
    </row>
    <row r="43" spans="1:10">
      <c r="A43" s="23"/>
      <c r="B43" s="11"/>
      <c r="C43" s="11"/>
      <c r="D43" s="11"/>
      <c r="E43" s="11"/>
      <c r="F43" s="11"/>
      <c r="G43" s="11"/>
      <c r="H43" s="11"/>
      <c r="I43" s="39"/>
      <c r="J43" s="39"/>
    </row>
    <row r="44" spans="1:10" ht="14" customHeight="1">
      <c r="A44" s="23"/>
      <c r="B44" s="39" t="s">
        <v>65</v>
      </c>
      <c r="C44" s="43" t="s">
        <v>40</v>
      </c>
      <c r="D44" s="54" t="s">
        <v>41</v>
      </c>
      <c r="E44" s="11"/>
      <c r="F44" s="11"/>
      <c r="G44" s="11"/>
      <c r="H44" s="11"/>
      <c r="I44" s="39"/>
      <c r="J44" s="39"/>
    </row>
    <row r="45" spans="1:10" ht="14" customHeight="1">
      <c r="A45" s="23"/>
      <c r="B45" s="40" t="s">
        <v>33</v>
      </c>
      <c r="C45" s="57">
        <f>I26</f>
        <v>0</v>
      </c>
      <c r="D45" s="56">
        <f>IFERROR(C45/$C$48,"")</f>
        <v>0</v>
      </c>
      <c r="E45" s="11"/>
      <c r="F45" s="11"/>
      <c r="G45" s="11"/>
      <c r="H45" s="11"/>
      <c r="I45" s="39"/>
      <c r="J45" s="39"/>
    </row>
    <row r="46" spans="1:10" ht="14" customHeight="1">
      <c r="A46" s="23"/>
      <c r="B46" s="40" t="s">
        <v>37</v>
      </c>
      <c r="C46" s="58">
        <f>E41</f>
        <v>0</v>
      </c>
      <c r="D46" s="63">
        <f>IFERROR(C46/$C$48,"")</f>
        <v>0</v>
      </c>
      <c r="E46" s="44" t="str">
        <f>IF(D46="","",IF(D46&gt;0.15,"&lt;-ERROR! Administrative Costs must be less than 15% of the total annual cost.",""))</f>
        <v/>
      </c>
      <c r="F46" s="11"/>
      <c r="G46" s="11"/>
      <c r="H46" s="11"/>
      <c r="I46" s="39"/>
      <c r="J46" s="39"/>
    </row>
    <row r="47" spans="1:10" ht="14" customHeight="1">
      <c r="A47" s="23"/>
      <c r="B47" s="40" t="s">
        <v>61</v>
      </c>
      <c r="C47" s="75">
        <v>121268</v>
      </c>
      <c r="D47" s="63">
        <f>IFERROR(C47/$C$48,"")</f>
        <v>1</v>
      </c>
      <c r="E47" s="44"/>
      <c r="F47" s="11"/>
      <c r="G47" s="11"/>
      <c r="H47" s="11"/>
      <c r="I47" s="39"/>
      <c r="J47" s="39"/>
    </row>
    <row r="48" spans="1:10" ht="14" customHeight="1">
      <c r="A48" s="23"/>
      <c r="B48" s="41" t="s">
        <v>32</v>
      </c>
      <c r="C48" s="59">
        <f>SUM(C45,C46,C47)</f>
        <v>121268</v>
      </c>
      <c r="D48" s="56">
        <f>SUM(D45:D46)</f>
        <v>0</v>
      </c>
      <c r="E48" s="11"/>
      <c r="F48" s="11"/>
      <c r="G48" s="11"/>
      <c r="H48" s="11"/>
      <c r="I48" s="39"/>
      <c r="J48" s="39"/>
    </row>
    <row r="49" spans="1:10" ht="14" customHeight="1"/>
    <row r="50" spans="1:10" ht="14" customHeight="1">
      <c r="A50" s="23"/>
      <c r="B50" s="40" t="s">
        <v>62</v>
      </c>
      <c r="C50" s="61">
        <v>1640434</v>
      </c>
      <c r="D50" s="60"/>
      <c r="E50" s="11"/>
      <c r="F50" s="11"/>
      <c r="G50" s="11"/>
      <c r="H50" s="11"/>
      <c r="I50" s="39"/>
      <c r="J50" s="39"/>
    </row>
    <row r="51" spans="1:10" ht="14" customHeight="1">
      <c r="A51" s="23"/>
      <c r="B51" s="40" t="s">
        <v>35</v>
      </c>
      <c r="C51" s="62" t="str">
        <f>IF(OR(C8="",C8="No"),"",C50-C48)</f>
        <v/>
      </c>
      <c r="D51" s="60"/>
      <c r="E51" s="11"/>
      <c r="F51" s="11"/>
      <c r="G51" s="11"/>
      <c r="H51" s="11"/>
      <c r="I51" s="39"/>
      <c r="J51" s="39"/>
    </row>
    <row r="52" spans="1:10" ht="14" customHeight="1">
      <c r="A52" s="23"/>
      <c r="B52" s="40" t="s">
        <v>36</v>
      </c>
      <c r="C52" s="56" t="str">
        <f>IF(OR(C8="",C8="No"),"",C51/C50)</f>
        <v/>
      </c>
      <c r="D52" s="60"/>
      <c r="E52" s="11"/>
      <c r="F52" s="11"/>
      <c r="G52" s="11"/>
      <c r="H52" s="11"/>
      <c r="I52" s="39"/>
      <c r="J52" s="39"/>
    </row>
    <row r="54" spans="1:10">
      <c r="B54" s="39" t="s">
        <v>70</v>
      </c>
    </row>
    <row r="55" spans="1:10">
      <c r="B55" s="19" t="s">
        <v>6</v>
      </c>
      <c r="C55" s="19" t="s">
        <v>12</v>
      </c>
      <c r="D55" s="19" t="s">
        <v>67</v>
      </c>
    </row>
    <row r="56" spans="1:10">
      <c r="B56" s="70"/>
      <c r="C56" s="72"/>
      <c r="D56" s="73"/>
    </row>
    <row r="57" spans="1:10">
      <c r="B57" s="70"/>
      <c r="C57" s="72"/>
      <c r="D57" s="73"/>
    </row>
    <row r="58" spans="1:10">
      <c r="B58" s="70"/>
      <c r="C58" s="72"/>
      <c r="D58" s="73"/>
    </row>
    <row r="59" spans="1:10">
      <c r="B59" s="70"/>
      <c r="C59" s="72"/>
      <c r="D59" s="73"/>
    </row>
    <row r="60" spans="1:10">
      <c r="B60" s="70"/>
      <c r="C60" s="72"/>
      <c r="D60" s="73"/>
    </row>
    <row r="61" spans="1:10">
      <c r="B61" s="70"/>
      <c r="C61" s="72"/>
      <c r="D61" s="73"/>
    </row>
    <row r="62" spans="1:10">
      <c r="B62" s="70"/>
      <c r="C62" s="72"/>
      <c r="D62" s="73"/>
    </row>
    <row r="63" spans="1:10">
      <c r="B63" s="70"/>
      <c r="C63" s="72"/>
      <c r="D63" s="73"/>
    </row>
    <row r="64" spans="1:10">
      <c r="B64" s="70"/>
      <c r="C64" s="72"/>
      <c r="D64" s="73"/>
    </row>
    <row r="65" spans="2:6">
      <c r="B65" s="70"/>
      <c r="C65" s="72"/>
      <c r="D65" s="73"/>
    </row>
    <row r="66" spans="2:6">
      <c r="B66" s="70"/>
      <c r="C66" s="72"/>
      <c r="D66" s="73"/>
    </row>
    <row r="67" spans="2:6">
      <c r="B67" s="70"/>
      <c r="C67" s="72"/>
      <c r="D67" s="73"/>
      <c r="E67" s="43" t="s">
        <v>66</v>
      </c>
    </row>
    <row r="68" spans="2:6">
      <c r="D68" s="85">
        <f>SUM(D56:D67)</f>
        <v>0</v>
      </c>
      <c r="E68" s="61">
        <v>50000</v>
      </c>
      <c r="F68" s="78" t="str">
        <f>IF(D68&gt;E68,"&lt;ERROR. Must be less than or equal to $50,000","")</f>
        <v/>
      </c>
    </row>
    <row r="69" spans="2:6">
      <c r="B69" s="80" t="s">
        <v>69</v>
      </c>
    </row>
    <row r="71" spans="2:6">
      <c r="B71" s="77" t="s">
        <v>68</v>
      </c>
    </row>
    <row r="72" spans="2:6" ht="52.5" customHeight="1">
      <c r="B72" s="105"/>
      <c r="C72" s="106"/>
      <c r="D72" s="107"/>
    </row>
    <row r="84" spans="1:1" hidden="1">
      <c r="A84" s="38" t="s">
        <v>23</v>
      </c>
    </row>
    <row r="85" spans="1:1" hidden="1">
      <c r="A85" s="38" t="s">
        <v>14</v>
      </c>
    </row>
  </sheetData>
  <sheetProtection password="CD78" sheet="1" objects="1" scenarios="1"/>
  <mergeCells count="4">
    <mergeCell ref="E2:G2"/>
    <mergeCell ref="B6:G6"/>
    <mergeCell ref="B72:D72"/>
    <mergeCell ref="B5:G5"/>
  </mergeCells>
  <dataValidations count="1">
    <dataValidation type="list" allowBlank="1" showInputMessage="1" showErrorMessage="1" sqref="C8">
      <formula1>$A$84:$A$85</formula1>
    </dataValidation>
  </dataValidations>
  <pageMargins left="0.7" right="0.7" top="0.75" bottom="0.75" header="0.3" footer="0.3"/>
  <pageSetup scale="46" fitToHeight="0" orientation="portrait" verticalDpi="30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O85"/>
  <sheetViews>
    <sheetView showGridLines="0" workbookViewId="0"/>
  </sheetViews>
  <sheetFormatPr baseColWidth="10" defaultColWidth="8.83203125" defaultRowHeight="12" x14ac:dyDescent="0"/>
  <cols>
    <col min="1" max="1" width="8.83203125" style="8"/>
    <col min="2" max="2" width="47.6640625" style="8" customWidth="1"/>
    <col min="3" max="3" width="50.1640625" style="8" customWidth="1"/>
    <col min="4" max="5" width="17.6640625" style="8" customWidth="1"/>
    <col min="6" max="6" width="11" style="8" customWidth="1"/>
    <col min="7" max="10" width="13.6640625" style="8" customWidth="1"/>
    <col min="11" max="16384" width="8.83203125" style="8"/>
  </cols>
  <sheetData>
    <row r="1" spans="1:15">
      <c r="A1" s="32" t="s">
        <v>45</v>
      </c>
      <c r="B1" s="23"/>
      <c r="C1" s="25"/>
      <c r="D1" s="25"/>
      <c r="E1" s="25"/>
      <c r="F1" s="25"/>
      <c r="G1" s="25"/>
      <c r="H1" s="25"/>
      <c r="I1" s="25"/>
      <c r="J1" s="9"/>
      <c r="K1" s="9"/>
      <c r="L1" s="9"/>
      <c r="M1" s="9"/>
      <c r="N1" s="9"/>
      <c r="O1" s="9"/>
    </row>
    <row r="2" spans="1:15" ht="14">
      <c r="A2" s="24" t="s">
        <v>52</v>
      </c>
      <c r="B2" s="23"/>
      <c r="C2" s="25"/>
      <c r="D2" s="26" t="s">
        <v>46</v>
      </c>
      <c r="E2" s="98" t="str">
        <f>Summary!D2</f>
        <v>&lt;Please Specify&gt;</v>
      </c>
      <c r="F2" s="98"/>
      <c r="G2" s="98"/>
      <c r="H2" s="27"/>
      <c r="I2" s="23"/>
      <c r="J2" s="7"/>
      <c r="K2" s="7"/>
      <c r="L2" s="9"/>
      <c r="M2" s="9"/>
      <c r="N2" s="9"/>
      <c r="O2" s="9"/>
    </row>
    <row r="3" spans="1:15" ht="14">
      <c r="A3" s="24" t="s">
        <v>10</v>
      </c>
      <c r="B3" s="23"/>
      <c r="C3" s="25"/>
      <c r="H3" s="27"/>
      <c r="K3" s="9"/>
      <c r="L3" s="9"/>
      <c r="M3" s="9"/>
      <c r="N3" s="9"/>
      <c r="O3" s="9"/>
    </row>
    <row r="4" spans="1:15">
      <c r="A4" s="24"/>
      <c r="B4" s="23"/>
      <c r="C4" s="25"/>
      <c r="D4" s="25"/>
      <c r="E4" s="25"/>
      <c r="F4" s="25"/>
      <c r="G4" s="25"/>
      <c r="H4" s="25"/>
      <c r="K4" s="9"/>
      <c r="L4" s="9"/>
      <c r="M4" s="9"/>
      <c r="N4" s="9"/>
      <c r="O4" s="9"/>
    </row>
    <row r="5" spans="1:15" ht="174" customHeight="1">
      <c r="A5" s="24"/>
      <c r="B5" s="99" t="s">
        <v>72</v>
      </c>
      <c r="C5" s="100"/>
      <c r="D5" s="100"/>
      <c r="E5" s="100"/>
      <c r="F5" s="100"/>
      <c r="G5" s="101"/>
      <c r="H5" s="25"/>
      <c r="K5" s="9"/>
      <c r="L5" s="9"/>
      <c r="M5" s="9"/>
      <c r="N5" s="9"/>
      <c r="O5" s="9"/>
    </row>
    <row r="6" spans="1:15" ht="174" customHeight="1">
      <c r="A6" s="23"/>
      <c r="B6" s="102" t="s">
        <v>74</v>
      </c>
      <c r="C6" s="103"/>
      <c r="D6" s="103"/>
      <c r="E6" s="103"/>
      <c r="F6" s="103"/>
      <c r="G6" s="104"/>
      <c r="H6" s="12"/>
    </row>
    <row r="7" spans="1:15">
      <c r="A7" s="23"/>
      <c r="B7" s="12"/>
      <c r="C7" s="12"/>
      <c r="D7" s="12"/>
      <c r="E7" s="12"/>
      <c r="F7" s="12"/>
      <c r="G7" s="12"/>
      <c r="H7" s="12"/>
    </row>
    <row r="8" spans="1:15">
      <c r="A8" s="23"/>
      <c r="B8" s="26" t="s">
        <v>54</v>
      </c>
      <c r="C8" s="81"/>
      <c r="D8" s="12"/>
      <c r="E8" s="12"/>
      <c r="F8" s="12"/>
      <c r="G8" s="12"/>
      <c r="H8" s="12"/>
    </row>
    <row r="9" spans="1:15" ht="14" customHeight="1">
      <c r="A9" s="23"/>
      <c r="B9" s="11"/>
      <c r="C9" s="11"/>
      <c r="D9" s="11"/>
      <c r="E9" s="11"/>
      <c r="F9" s="11"/>
      <c r="G9" s="11"/>
      <c r="H9" s="11"/>
    </row>
    <row r="10" spans="1:15">
      <c r="A10" s="23"/>
      <c r="B10" s="66" t="s">
        <v>58</v>
      </c>
      <c r="C10" s="12"/>
      <c r="D10" s="12"/>
      <c r="E10" s="12"/>
      <c r="F10" s="12"/>
      <c r="G10" s="12"/>
      <c r="H10" s="12"/>
      <c r="I10" s="28"/>
      <c r="J10" s="13"/>
    </row>
    <row r="11" spans="1:15" ht="24">
      <c r="A11" s="23"/>
      <c r="B11" s="108" t="s">
        <v>4</v>
      </c>
      <c r="C11" s="108" t="s">
        <v>12</v>
      </c>
      <c r="D11" s="37" t="s">
        <v>25</v>
      </c>
      <c r="E11" s="21" t="s">
        <v>5</v>
      </c>
      <c r="F11" s="22" t="s">
        <v>15</v>
      </c>
      <c r="G11" s="37" t="s">
        <v>26</v>
      </c>
      <c r="H11" s="37" t="s">
        <v>39</v>
      </c>
      <c r="I11" s="20" t="s">
        <v>16</v>
      </c>
    </row>
    <row r="12" spans="1:15" ht="26.25" customHeight="1">
      <c r="A12" s="23"/>
      <c r="B12" s="109" t="s">
        <v>28</v>
      </c>
      <c r="C12" s="110" t="s">
        <v>18</v>
      </c>
      <c r="D12" s="67"/>
      <c r="E12" s="68"/>
      <c r="F12" s="69"/>
      <c r="G12" s="35">
        <f>E12+(E12*F12)</f>
        <v>0</v>
      </c>
      <c r="H12" s="36">
        <f>D12*2080</f>
        <v>0</v>
      </c>
      <c r="I12" s="30">
        <f>G12*H12</f>
        <v>0</v>
      </c>
    </row>
    <row r="13" spans="1:15" ht="26.25" customHeight="1">
      <c r="A13" s="23"/>
      <c r="B13" s="109" t="s">
        <v>29</v>
      </c>
      <c r="C13" s="110" t="s">
        <v>19</v>
      </c>
      <c r="D13" s="67"/>
      <c r="E13" s="68"/>
      <c r="F13" s="69"/>
      <c r="G13" s="35">
        <f t="shared" ref="G13:G25" si="0">E13+(E13*F13)</f>
        <v>0</v>
      </c>
      <c r="H13" s="36">
        <f t="shared" ref="H13:H25" si="1">D13*2080</f>
        <v>0</v>
      </c>
      <c r="I13" s="30">
        <f t="shared" ref="I13:I25" si="2">G13*H13</f>
        <v>0</v>
      </c>
    </row>
    <row r="14" spans="1:15" ht="26.25" customHeight="1">
      <c r="A14" s="23"/>
      <c r="B14" s="109" t="s">
        <v>30</v>
      </c>
      <c r="C14" s="111" t="s">
        <v>20</v>
      </c>
      <c r="D14" s="67"/>
      <c r="E14" s="68"/>
      <c r="F14" s="69"/>
      <c r="G14" s="35">
        <f t="shared" si="0"/>
        <v>0</v>
      </c>
      <c r="H14" s="36">
        <f t="shared" si="1"/>
        <v>0</v>
      </c>
      <c r="I14" s="30">
        <f t="shared" si="2"/>
        <v>0</v>
      </c>
    </row>
    <row r="15" spans="1:15" ht="26.25" customHeight="1">
      <c r="A15" s="23"/>
      <c r="B15" s="109" t="s">
        <v>31</v>
      </c>
      <c r="C15" s="110" t="s">
        <v>21</v>
      </c>
      <c r="D15" s="67"/>
      <c r="E15" s="68"/>
      <c r="F15" s="69"/>
      <c r="G15" s="35">
        <f t="shared" si="0"/>
        <v>0</v>
      </c>
      <c r="H15" s="36">
        <f t="shared" si="1"/>
        <v>0</v>
      </c>
      <c r="I15" s="30">
        <f t="shared" si="2"/>
        <v>0</v>
      </c>
    </row>
    <row r="16" spans="1:15">
      <c r="A16" s="23"/>
      <c r="B16" s="70" t="s">
        <v>27</v>
      </c>
      <c r="C16" s="71"/>
      <c r="D16" s="67"/>
      <c r="E16" s="68"/>
      <c r="F16" s="69"/>
      <c r="G16" s="35">
        <f t="shared" si="0"/>
        <v>0</v>
      </c>
      <c r="H16" s="36">
        <f t="shared" si="1"/>
        <v>0</v>
      </c>
      <c r="I16" s="30">
        <f t="shared" si="2"/>
        <v>0</v>
      </c>
    </row>
    <row r="17" spans="1:9">
      <c r="A17" s="23"/>
      <c r="B17" s="70" t="s">
        <v>27</v>
      </c>
      <c r="C17" s="71"/>
      <c r="D17" s="67"/>
      <c r="E17" s="68"/>
      <c r="F17" s="69"/>
      <c r="G17" s="35">
        <f t="shared" si="0"/>
        <v>0</v>
      </c>
      <c r="H17" s="36">
        <f t="shared" si="1"/>
        <v>0</v>
      </c>
      <c r="I17" s="30">
        <f t="shared" si="2"/>
        <v>0</v>
      </c>
    </row>
    <row r="18" spans="1:9">
      <c r="A18" s="23"/>
      <c r="B18" s="70" t="s">
        <v>27</v>
      </c>
      <c r="C18" s="71"/>
      <c r="D18" s="67"/>
      <c r="E18" s="68"/>
      <c r="F18" s="69"/>
      <c r="G18" s="35">
        <f t="shared" si="0"/>
        <v>0</v>
      </c>
      <c r="H18" s="36">
        <f t="shared" si="1"/>
        <v>0</v>
      </c>
      <c r="I18" s="30">
        <f t="shared" si="2"/>
        <v>0</v>
      </c>
    </row>
    <row r="19" spans="1:9">
      <c r="A19" s="23"/>
      <c r="B19" s="70" t="s">
        <v>27</v>
      </c>
      <c r="C19" s="71"/>
      <c r="D19" s="67"/>
      <c r="E19" s="68"/>
      <c r="F19" s="69"/>
      <c r="G19" s="35">
        <f t="shared" si="0"/>
        <v>0</v>
      </c>
      <c r="H19" s="36">
        <f t="shared" si="1"/>
        <v>0</v>
      </c>
      <c r="I19" s="30">
        <f t="shared" si="2"/>
        <v>0</v>
      </c>
    </row>
    <row r="20" spans="1:9">
      <c r="A20" s="23"/>
      <c r="B20" s="70" t="s">
        <v>27</v>
      </c>
      <c r="C20" s="71"/>
      <c r="D20" s="67"/>
      <c r="E20" s="68"/>
      <c r="F20" s="69"/>
      <c r="G20" s="35">
        <f t="shared" si="0"/>
        <v>0</v>
      </c>
      <c r="H20" s="36">
        <f t="shared" si="1"/>
        <v>0</v>
      </c>
      <c r="I20" s="30">
        <f t="shared" si="2"/>
        <v>0</v>
      </c>
    </row>
    <row r="21" spans="1:9">
      <c r="A21" s="23"/>
      <c r="B21" s="70" t="s">
        <v>27</v>
      </c>
      <c r="C21" s="71"/>
      <c r="D21" s="67"/>
      <c r="E21" s="68"/>
      <c r="F21" s="69"/>
      <c r="G21" s="35">
        <f t="shared" si="0"/>
        <v>0</v>
      </c>
      <c r="H21" s="36">
        <f t="shared" si="1"/>
        <v>0</v>
      </c>
      <c r="I21" s="30">
        <f t="shared" si="2"/>
        <v>0</v>
      </c>
    </row>
    <row r="22" spans="1:9">
      <c r="A22" s="23"/>
      <c r="B22" s="70" t="s">
        <v>27</v>
      </c>
      <c r="C22" s="71"/>
      <c r="D22" s="67"/>
      <c r="E22" s="68"/>
      <c r="F22" s="69"/>
      <c r="G22" s="35">
        <f t="shared" si="0"/>
        <v>0</v>
      </c>
      <c r="H22" s="36">
        <f t="shared" si="1"/>
        <v>0</v>
      </c>
      <c r="I22" s="30">
        <f t="shared" si="2"/>
        <v>0</v>
      </c>
    </row>
    <row r="23" spans="1:9">
      <c r="A23" s="23"/>
      <c r="B23" s="70" t="s">
        <v>27</v>
      </c>
      <c r="C23" s="71"/>
      <c r="D23" s="67"/>
      <c r="E23" s="68"/>
      <c r="F23" s="69"/>
      <c r="G23" s="35">
        <f t="shared" si="0"/>
        <v>0</v>
      </c>
      <c r="H23" s="36">
        <f t="shared" si="1"/>
        <v>0</v>
      </c>
      <c r="I23" s="30">
        <f t="shared" si="2"/>
        <v>0</v>
      </c>
    </row>
    <row r="24" spans="1:9">
      <c r="A24" s="23"/>
      <c r="B24" s="70" t="s">
        <v>27</v>
      </c>
      <c r="C24" s="71"/>
      <c r="D24" s="67"/>
      <c r="E24" s="68"/>
      <c r="F24" s="69"/>
      <c r="G24" s="35">
        <f t="shared" si="0"/>
        <v>0</v>
      </c>
      <c r="H24" s="36">
        <f t="shared" si="1"/>
        <v>0</v>
      </c>
      <c r="I24" s="30">
        <f t="shared" si="2"/>
        <v>0</v>
      </c>
    </row>
    <row r="25" spans="1:9">
      <c r="A25" s="23"/>
      <c r="B25" s="70" t="s">
        <v>27</v>
      </c>
      <c r="C25" s="71"/>
      <c r="D25" s="67"/>
      <c r="E25" s="68"/>
      <c r="F25" s="69"/>
      <c r="G25" s="35">
        <f t="shared" si="0"/>
        <v>0</v>
      </c>
      <c r="H25" s="36">
        <f t="shared" si="1"/>
        <v>0</v>
      </c>
      <c r="I25" s="30">
        <f t="shared" si="2"/>
        <v>0</v>
      </c>
    </row>
    <row r="26" spans="1:9" ht="22" customHeight="1">
      <c r="A26" s="23"/>
      <c r="B26" s="14"/>
      <c r="C26" s="15"/>
      <c r="D26" s="16"/>
      <c r="E26" s="16"/>
      <c r="F26" s="17"/>
      <c r="G26" s="18"/>
      <c r="H26" s="10" t="s">
        <v>17</v>
      </c>
      <c r="I26" s="31">
        <f>SUM(I12:I25)</f>
        <v>0</v>
      </c>
    </row>
    <row r="27" spans="1:9">
      <c r="A27" s="23"/>
      <c r="B27" s="65" t="s">
        <v>56</v>
      </c>
      <c r="C27" s="29"/>
      <c r="D27" s="29"/>
      <c r="E27" s="29"/>
      <c r="F27" s="29"/>
      <c r="G27" s="23"/>
      <c r="H27" s="23"/>
      <c r="I27" s="23"/>
    </row>
    <row r="28" spans="1:9" ht="24">
      <c r="A28" s="23"/>
      <c r="B28" s="19" t="s">
        <v>6</v>
      </c>
      <c r="C28" s="19" t="s">
        <v>12</v>
      </c>
      <c r="D28" s="19" t="s">
        <v>7</v>
      </c>
      <c r="E28" s="19" t="s">
        <v>22</v>
      </c>
      <c r="F28" s="23"/>
      <c r="G28" s="23"/>
      <c r="H28" s="23"/>
      <c r="I28" s="23"/>
    </row>
    <row r="29" spans="1:9">
      <c r="A29" s="23"/>
      <c r="B29" s="70"/>
      <c r="C29" s="72"/>
      <c r="D29" s="73"/>
      <c r="E29" s="33">
        <f>D29*12</f>
        <v>0</v>
      </c>
      <c r="F29" s="23"/>
      <c r="G29" s="23"/>
      <c r="H29" s="23"/>
      <c r="I29" s="23"/>
    </row>
    <row r="30" spans="1:9">
      <c r="A30" s="23"/>
      <c r="B30" s="70"/>
      <c r="C30" s="72"/>
      <c r="D30" s="73"/>
      <c r="E30" s="33">
        <f t="shared" ref="E30:E39" si="3">D30*12</f>
        <v>0</v>
      </c>
      <c r="F30" s="23"/>
      <c r="G30" s="23"/>
      <c r="H30" s="23"/>
      <c r="I30" s="23"/>
    </row>
    <row r="31" spans="1:9">
      <c r="A31" s="23"/>
      <c r="B31" s="70"/>
      <c r="C31" s="72"/>
      <c r="D31" s="73"/>
      <c r="E31" s="33">
        <f t="shared" si="3"/>
        <v>0</v>
      </c>
      <c r="F31" s="23"/>
      <c r="G31" s="23"/>
      <c r="H31" s="23"/>
      <c r="I31" s="23"/>
    </row>
    <row r="32" spans="1:9">
      <c r="A32" s="23"/>
      <c r="B32" s="70"/>
      <c r="C32" s="72"/>
      <c r="D32" s="73"/>
      <c r="E32" s="33">
        <f t="shared" si="3"/>
        <v>0</v>
      </c>
      <c r="F32" s="23"/>
      <c r="G32" s="23"/>
      <c r="H32" s="23"/>
      <c r="I32" s="23"/>
    </row>
    <row r="33" spans="1:10">
      <c r="A33" s="23"/>
      <c r="B33" s="70"/>
      <c r="C33" s="72"/>
      <c r="D33" s="73"/>
      <c r="E33" s="33">
        <f t="shared" si="3"/>
        <v>0</v>
      </c>
      <c r="F33" s="23"/>
      <c r="G33" s="23"/>
      <c r="H33" s="23"/>
      <c r="I33" s="23"/>
    </row>
    <row r="34" spans="1:10">
      <c r="A34" s="23"/>
      <c r="B34" s="70"/>
      <c r="C34" s="72"/>
      <c r="D34" s="73"/>
      <c r="E34" s="33">
        <f t="shared" si="3"/>
        <v>0</v>
      </c>
      <c r="F34" s="23"/>
      <c r="G34" s="23"/>
      <c r="H34" s="23"/>
      <c r="I34" s="23"/>
    </row>
    <row r="35" spans="1:10">
      <c r="A35" s="23"/>
      <c r="B35" s="70"/>
      <c r="C35" s="72"/>
      <c r="D35" s="73"/>
      <c r="E35" s="33">
        <f t="shared" si="3"/>
        <v>0</v>
      </c>
      <c r="F35" s="23"/>
      <c r="G35" s="23"/>
      <c r="H35" s="23"/>
      <c r="I35" s="23"/>
    </row>
    <row r="36" spans="1:10">
      <c r="A36" s="23"/>
      <c r="B36" s="70"/>
      <c r="C36" s="72"/>
      <c r="D36" s="73"/>
      <c r="E36" s="33">
        <f t="shared" si="3"/>
        <v>0</v>
      </c>
      <c r="F36" s="23"/>
      <c r="G36" s="23"/>
      <c r="H36" s="23"/>
      <c r="I36" s="23"/>
    </row>
    <row r="37" spans="1:10">
      <c r="A37" s="23"/>
      <c r="B37" s="70"/>
      <c r="C37" s="72"/>
      <c r="D37" s="73"/>
      <c r="E37" s="33">
        <f t="shared" si="3"/>
        <v>0</v>
      </c>
      <c r="F37" s="23"/>
      <c r="G37" s="23"/>
      <c r="H37" s="23"/>
      <c r="I37" s="23"/>
    </row>
    <row r="38" spans="1:10">
      <c r="A38" s="23"/>
      <c r="B38" s="70"/>
      <c r="C38" s="72"/>
      <c r="D38" s="73"/>
      <c r="E38" s="33">
        <f t="shared" si="3"/>
        <v>0</v>
      </c>
      <c r="F38" s="23"/>
      <c r="G38" s="23"/>
      <c r="H38" s="23"/>
      <c r="I38" s="23"/>
    </row>
    <row r="39" spans="1:10">
      <c r="A39" s="23"/>
      <c r="B39" s="70"/>
      <c r="C39" s="72"/>
      <c r="D39" s="73"/>
      <c r="E39" s="33">
        <f t="shared" si="3"/>
        <v>0</v>
      </c>
      <c r="F39" s="23"/>
      <c r="G39" s="23"/>
      <c r="H39" s="23"/>
      <c r="I39" s="23"/>
    </row>
    <row r="40" spans="1:10">
      <c r="A40" s="23"/>
      <c r="B40" s="70"/>
      <c r="C40" s="72"/>
      <c r="D40" s="73"/>
      <c r="E40" s="33">
        <f>D40*12</f>
        <v>0</v>
      </c>
      <c r="F40" s="23"/>
      <c r="G40" s="23"/>
      <c r="H40" s="23"/>
      <c r="I40" s="23"/>
    </row>
    <row r="41" spans="1:10" ht="17" customHeight="1">
      <c r="A41" s="23"/>
      <c r="B41" s="23"/>
      <c r="C41" s="23"/>
      <c r="D41" s="55" t="s">
        <v>47</v>
      </c>
      <c r="E41" s="34">
        <f>SUM(E29:E40)</f>
        <v>0</v>
      </c>
      <c r="F41" s="23"/>
      <c r="G41" s="23"/>
      <c r="H41" s="23"/>
      <c r="I41" s="23"/>
    </row>
    <row r="42" spans="1:10" ht="17" customHeight="1">
      <c r="A42" s="23"/>
      <c r="B42" s="23"/>
      <c r="C42" s="23"/>
      <c r="D42" s="55"/>
      <c r="E42" s="23"/>
      <c r="F42" s="23"/>
      <c r="G42" s="23"/>
      <c r="H42" s="23"/>
      <c r="I42" s="23"/>
    </row>
    <row r="43" spans="1:10">
      <c r="A43" s="23"/>
      <c r="B43" s="11"/>
      <c r="C43" s="11"/>
      <c r="D43" s="11"/>
      <c r="E43" s="11"/>
      <c r="F43" s="11"/>
      <c r="G43" s="11"/>
      <c r="H43" s="11"/>
      <c r="I43" s="39"/>
      <c r="J43" s="39"/>
    </row>
    <row r="44" spans="1:10" ht="14" customHeight="1">
      <c r="A44" s="23"/>
      <c r="B44" s="39" t="s">
        <v>65</v>
      </c>
      <c r="C44" s="43" t="s">
        <v>40</v>
      </c>
      <c r="D44" s="54" t="s">
        <v>41</v>
      </c>
      <c r="E44" s="11"/>
      <c r="F44" s="11"/>
      <c r="G44" s="11"/>
      <c r="H44" s="11"/>
      <c r="I44" s="39"/>
      <c r="J44" s="39"/>
    </row>
    <row r="45" spans="1:10" ht="14" customHeight="1">
      <c r="A45" s="23"/>
      <c r="B45" s="40" t="s">
        <v>33</v>
      </c>
      <c r="C45" s="57">
        <f>I26</f>
        <v>0</v>
      </c>
      <c r="D45" s="56">
        <f>IFERROR(C45/$C$48,"")</f>
        <v>0</v>
      </c>
      <c r="E45" s="11"/>
      <c r="F45" s="11"/>
      <c r="G45" s="11"/>
      <c r="H45" s="11"/>
      <c r="I45" s="39"/>
      <c r="J45" s="39"/>
    </row>
    <row r="46" spans="1:10" ht="14" customHeight="1">
      <c r="A46" s="23"/>
      <c r="B46" s="40" t="s">
        <v>37</v>
      </c>
      <c r="C46" s="58">
        <f>E41</f>
        <v>0</v>
      </c>
      <c r="D46" s="63">
        <f>IFERROR(C46/$C$48,"")</f>
        <v>0</v>
      </c>
      <c r="E46" s="44" t="str">
        <f>IF(D46="","",IF(D46&gt;0.15,"&lt;-ERROR! Administrative Costs must be less than 15% of the total annual cost.",""))</f>
        <v/>
      </c>
      <c r="F46" s="11"/>
      <c r="G46" s="11"/>
      <c r="H46" s="11"/>
      <c r="I46" s="39"/>
      <c r="J46" s="39"/>
    </row>
    <row r="47" spans="1:10" ht="14" customHeight="1">
      <c r="A47" s="23"/>
      <c r="B47" s="40" t="s">
        <v>61</v>
      </c>
      <c r="C47" s="75">
        <v>107774</v>
      </c>
      <c r="D47" s="63">
        <f>IFERROR(C47/$C$48,"")</f>
        <v>1</v>
      </c>
      <c r="E47" s="44"/>
      <c r="F47" s="11"/>
      <c r="G47" s="11"/>
      <c r="H47" s="11"/>
      <c r="I47" s="39"/>
      <c r="J47" s="39"/>
    </row>
    <row r="48" spans="1:10" ht="14" customHeight="1">
      <c r="A48" s="23"/>
      <c r="B48" s="41" t="s">
        <v>32</v>
      </c>
      <c r="C48" s="59">
        <f>SUM(C45,C46,C47)</f>
        <v>107774</v>
      </c>
      <c r="D48" s="56">
        <f>SUM(D45:D46)</f>
        <v>0</v>
      </c>
      <c r="E48" s="11"/>
      <c r="F48" s="11"/>
      <c r="G48" s="11"/>
      <c r="H48" s="11"/>
      <c r="I48" s="39"/>
      <c r="J48" s="39"/>
    </row>
    <row r="49" spans="1:10" ht="14" customHeight="1"/>
    <row r="50" spans="1:10" ht="14" customHeight="1">
      <c r="A50" s="23"/>
      <c r="B50" s="40" t="s">
        <v>62</v>
      </c>
      <c r="C50" s="61">
        <v>1355299</v>
      </c>
      <c r="D50" s="60"/>
      <c r="E50" s="11"/>
      <c r="F50" s="11"/>
      <c r="G50" s="11"/>
      <c r="H50" s="11"/>
      <c r="I50" s="39"/>
      <c r="J50" s="39"/>
    </row>
    <row r="51" spans="1:10" ht="14" customHeight="1">
      <c r="A51" s="23"/>
      <c r="B51" s="40" t="s">
        <v>35</v>
      </c>
      <c r="C51" s="62" t="str">
        <f>IF(OR(C8="",C8="No"),"",C50-C48)</f>
        <v/>
      </c>
      <c r="D51" s="60"/>
      <c r="E51" s="11"/>
      <c r="F51" s="11"/>
      <c r="G51" s="11"/>
      <c r="H51" s="11"/>
      <c r="I51" s="39"/>
      <c r="J51" s="39"/>
    </row>
    <row r="52" spans="1:10" ht="14" customHeight="1">
      <c r="A52" s="23"/>
      <c r="B52" s="40" t="s">
        <v>36</v>
      </c>
      <c r="C52" s="56" t="str">
        <f>IF(OR(C8="",C8="No"),"",C51/C50)</f>
        <v/>
      </c>
      <c r="D52" s="60"/>
      <c r="E52" s="11"/>
      <c r="F52" s="11"/>
      <c r="G52" s="11"/>
      <c r="H52" s="11"/>
      <c r="I52" s="39"/>
      <c r="J52" s="39"/>
    </row>
    <row r="54" spans="1:10">
      <c r="B54" s="39" t="s">
        <v>70</v>
      </c>
    </row>
    <row r="55" spans="1:10">
      <c r="B55" s="19" t="s">
        <v>6</v>
      </c>
      <c r="C55" s="19" t="s">
        <v>12</v>
      </c>
      <c r="D55" s="19" t="s">
        <v>67</v>
      </c>
    </row>
    <row r="56" spans="1:10">
      <c r="B56" s="70"/>
      <c r="C56" s="72"/>
      <c r="D56" s="73"/>
    </row>
    <row r="57" spans="1:10">
      <c r="B57" s="70"/>
      <c r="C57" s="72"/>
      <c r="D57" s="73"/>
    </row>
    <row r="58" spans="1:10">
      <c r="B58" s="70"/>
      <c r="C58" s="72"/>
      <c r="D58" s="73"/>
    </row>
    <row r="59" spans="1:10">
      <c r="B59" s="70"/>
      <c r="C59" s="72"/>
      <c r="D59" s="73"/>
    </row>
    <row r="60" spans="1:10">
      <c r="B60" s="70"/>
      <c r="C60" s="72"/>
      <c r="D60" s="73"/>
    </row>
    <row r="61" spans="1:10">
      <c r="B61" s="70"/>
      <c r="C61" s="72"/>
      <c r="D61" s="73"/>
    </row>
    <row r="62" spans="1:10">
      <c r="B62" s="70"/>
      <c r="C62" s="72"/>
      <c r="D62" s="73"/>
    </row>
    <row r="63" spans="1:10">
      <c r="B63" s="70"/>
      <c r="C63" s="72"/>
      <c r="D63" s="73"/>
    </row>
    <row r="64" spans="1:10">
      <c r="B64" s="70"/>
      <c r="C64" s="72"/>
      <c r="D64" s="73"/>
    </row>
    <row r="65" spans="2:6">
      <c r="B65" s="70"/>
      <c r="C65" s="72"/>
      <c r="D65" s="73"/>
    </row>
    <row r="66" spans="2:6">
      <c r="B66" s="70"/>
      <c r="C66" s="72"/>
      <c r="D66" s="73"/>
    </row>
    <row r="67" spans="2:6">
      <c r="B67" s="70"/>
      <c r="C67" s="72"/>
      <c r="D67" s="73"/>
      <c r="E67" s="43" t="s">
        <v>66</v>
      </c>
    </row>
    <row r="68" spans="2:6">
      <c r="D68" s="85">
        <f>SUM(D56:D67)</f>
        <v>0</v>
      </c>
      <c r="E68" s="86">
        <v>50000</v>
      </c>
      <c r="F68" s="78" t="str">
        <f>IF(D68&gt;E68,"&lt;ERROR. Must be less than or equal to $50,000","")</f>
        <v/>
      </c>
    </row>
    <row r="69" spans="2:6">
      <c r="B69" s="80" t="s">
        <v>69</v>
      </c>
    </row>
    <row r="71" spans="2:6">
      <c r="B71" s="77" t="s">
        <v>68</v>
      </c>
    </row>
    <row r="72" spans="2:6" ht="88.5" customHeight="1">
      <c r="B72" s="105"/>
      <c r="C72" s="106"/>
      <c r="D72" s="107"/>
    </row>
    <row r="84" spans="1:1" hidden="1">
      <c r="A84" s="38" t="s">
        <v>23</v>
      </c>
    </row>
    <row r="85" spans="1:1" hidden="1">
      <c r="A85" s="38" t="s">
        <v>14</v>
      </c>
    </row>
  </sheetData>
  <sheetProtection password="CD78" sheet="1" objects="1" scenarios="1"/>
  <mergeCells count="4">
    <mergeCell ref="E2:G2"/>
    <mergeCell ref="B6:G6"/>
    <mergeCell ref="B72:D72"/>
    <mergeCell ref="B5:G5"/>
  </mergeCells>
  <dataValidations count="1">
    <dataValidation type="list" allowBlank="1" showInputMessage="1" showErrorMessage="1" sqref="C8">
      <formula1>$A$84:$A$85</formula1>
    </dataValidation>
  </dataValidations>
  <pageMargins left="0.7" right="0.7" top="0.75" bottom="0.75" header="0.3" footer="0.3"/>
  <pageSetup scale="46" fitToHeight="0" orientation="portrait" verticalDpi="300"/>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O85"/>
  <sheetViews>
    <sheetView showGridLines="0" workbookViewId="0"/>
  </sheetViews>
  <sheetFormatPr baseColWidth="10" defaultColWidth="8.83203125" defaultRowHeight="12" x14ac:dyDescent="0"/>
  <cols>
    <col min="1" max="1" width="8.83203125" style="8"/>
    <col min="2" max="2" width="47.6640625" style="8" customWidth="1"/>
    <col min="3" max="3" width="50.1640625" style="8" customWidth="1"/>
    <col min="4" max="5" width="17.6640625" style="8" customWidth="1"/>
    <col min="6" max="6" width="11" style="8" customWidth="1"/>
    <col min="7" max="10" width="13.6640625" style="8" customWidth="1"/>
    <col min="11" max="16384" width="8.83203125" style="8"/>
  </cols>
  <sheetData>
    <row r="1" spans="1:15">
      <c r="A1" s="32" t="s">
        <v>45</v>
      </c>
      <c r="B1" s="23"/>
      <c r="C1" s="25"/>
      <c r="D1" s="25"/>
      <c r="E1" s="25"/>
      <c r="F1" s="25"/>
      <c r="G1" s="25"/>
      <c r="H1" s="25"/>
      <c r="I1" s="25"/>
      <c r="J1" s="9"/>
      <c r="K1" s="9"/>
      <c r="L1" s="9"/>
      <c r="M1" s="9"/>
      <c r="N1" s="9"/>
      <c r="O1" s="9"/>
    </row>
    <row r="2" spans="1:15" ht="14">
      <c r="A2" s="24" t="s">
        <v>52</v>
      </c>
      <c r="B2" s="23"/>
      <c r="C2" s="25"/>
      <c r="D2" s="26" t="s">
        <v>46</v>
      </c>
      <c r="E2" s="98" t="str">
        <f>Summary!D2</f>
        <v>&lt;Please Specify&gt;</v>
      </c>
      <c r="F2" s="98"/>
      <c r="G2" s="98"/>
      <c r="H2" s="27"/>
      <c r="I2" s="23"/>
      <c r="J2" s="7"/>
      <c r="K2" s="7"/>
      <c r="L2" s="9"/>
      <c r="M2" s="9"/>
      <c r="N2" s="9"/>
      <c r="O2" s="9"/>
    </row>
    <row r="3" spans="1:15" ht="14">
      <c r="A3" s="24" t="s">
        <v>11</v>
      </c>
      <c r="B3" s="23"/>
      <c r="C3" s="25"/>
      <c r="H3" s="27"/>
      <c r="K3" s="9"/>
      <c r="L3" s="9"/>
      <c r="M3" s="9"/>
      <c r="N3" s="9"/>
      <c r="O3" s="9"/>
    </row>
    <row r="4" spans="1:15">
      <c r="A4" s="24"/>
      <c r="B4" s="23"/>
      <c r="C4" s="25"/>
      <c r="D4" s="25"/>
      <c r="E4" s="25"/>
      <c r="F4" s="25"/>
      <c r="G4" s="25"/>
      <c r="H4" s="25"/>
      <c r="K4" s="9"/>
      <c r="L4" s="9"/>
      <c r="M4" s="9"/>
      <c r="N4" s="9"/>
      <c r="O4" s="9"/>
    </row>
    <row r="5" spans="1:15" ht="174" customHeight="1">
      <c r="A5" s="24"/>
      <c r="B5" s="99" t="s">
        <v>72</v>
      </c>
      <c r="C5" s="100"/>
      <c r="D5" s="100"/>
      <c r="E5" s="100"/>
      <c r="F5" s="100"/>
      <c r="G5" s="101"/>
      <c r="H5" s="25"/>
      <c r="K5" s="9"/>
      <c r="L5" s="9"/>
      <c r="M5" s="9"/>
      <c r="N5" s="9"/>
      <c r="O5" s="9"/>
    </row>
    <row r="6" spans="1:15" ht="174" customHeight="1">
      <c r="A6" s="23"/>
      <c r="B6" s="102" t="s">
        <v>74</v>
      </c>
      <c r="C6" s="103"/>
      <c r="D6" s="103"/>
      <c r="E6" s="103"/>
      <c r="F6" s="103"/>
      <c r="G6" s="104"/>
      <c r="H6" s="12"/>
    </row>
    <row r="7" spans="1:15">
      <c r="A7" s="23"/>
      <c r="B7" s="12"/>
      <c r="C7" s="12"/>
      <c r="D7" s="12"/>
      <c r="E7" s="12"/>
      <c r="F7" s="12"/>
      <c r="G7" s="12"/>
      <c r="H7" s="12"/>
    </row>
    <row r="8" spans="1:15">
      <c r="A8" s="23"/>
      <c r="B8" s="26" t="s">
        <v>53</v>
      </c>
      <c r="C8" s="81"/>
      <c r="D8" s="12"/>
      <c r="E8" s="12"/>
      <c r="F8" s="12"/>
      <c r="G8" s="12"/>
      <c r="H8" s="12"/>
    </row>
    <row r="9" spans="1:15" ht="14" customHeight="1">
      <c r="A9" s="23"/>
      <c r="B9" s="11"/>
      <c r="C9" s="11"/>
      <c r="D9" s="11"/>
      <c r="E9" s="11"/>
      <c r="F9" s="11"/>
      <c r="G9" s="11"/>
      <c r="H9" s="11"/>
    </row>
    <row r="10" spans="1:15">
      <c r="A10" s="23"/>
      <c r="B10" s="66" t="s">
        <v>58</v>
      </c>
      <c r="C10" s="12"/>
      <c r="D10" s="12"/>
      <c r="E10" s="12"/>
      <c r="F10" s="12"/>
      <c r="G10" s="12"/>
      <c r="H10" s="12"/>
      <c r="I10" s="28"/>
      <c r="J10" s="13"/>
    </row>
    <row r="11" spans="1:15" ht="24">
      <c r="A11" s="23"/>
      <c r="B11" s="108" t="s">
        <v>4</v>
      </c>
      <c r="C11" s="108" t="s">
        <v>12</v>
      </c>
      <c r="D11" s="37" t="s">
        <v>25</v>
      </c>
      <c r="E11" s="21" t="s">
        <v>5</v>
      </c>
      <c r="F11" s="22" t="s">
        <v>15</v>
      </c>
      <c r="G11" s="37" t="s">
        <v>26</v>
      </c>
      <c r="H11" s="37" t="s">
        <v>39</v>
      </c>
      <c r="I11" s="20" t="s">
        <v>16</v>
      </c>
    </row>
    <row r="12" spans="1:15" ht="26.25" customHeight="1">
      <c r="A12" s="23"/>
      <c r="B12" s="109" t="s">
        <v>28</v>
      </c>
      <c r="C12" s="110" t="s">
        <v>18</v>
      </c>
      <c r="D12" s="67"/>
      <c r="E12" s="68"/>
      <c r="F12" s="69"/>
      <c r="G12" s="35">
        <f>E12+(E12*F12)</f>
        <v>0</v>
      </c>
      <c r="H12" s="36">
        <f>D12*2080</f>
        <v>0</v>
      </c>
      <c r="I12" s="30">
        <f>G12*H12</f>
        <v>0</v>
      </c>
    </row>
    <row r="13" spans="1:15" ht="26.25" customHeight="1">
      <c r="A13" s="23"/>
      <c r="B13" s="109" t="s">
        <v>29</v>
      </c>
      <c r="C13" s="110" t="s">
        <v>19</v>
      </c>
      <c r="D13" s="67"/>
      <c r="E13" s="68"/>
      <c r="F13" s="69"/>
      <c r="G13" s="35">
        <f t="shared" ref="G13:G25" si="0">E13+(E13*F13)</f>
        <v>0</v>
      </c>
      <c r="H13" s="36">
        <f t="shared" ref="H13:H25" si="1">D13*2080</f>
        <v>0</v>
      </c>
      <c r="I13" s="30">
        <f t="shared" ref="I13:I25" si="2">G13*H13</f>
        <v>0</v>
      </c>
    </row>
    <row r="14" spans="1:15" ht="26.25" customHeight="1">
      <c r="A14" s="23"/>
      <c r="B14" s="109" t="s">
        <v>30</v>
      </c>
      <c r="C14" s="111" t="s">
        <v>20</v>
      </c>
      <c r="D14" s="67"/>
      <c r="E14" s="68"/>
      <c r="F14" s="69"/>
      <c r="G14" s="35">
        <f t="shared" si="0"/>
        <v>0</v>
      </c>
      <c r="H14" s="36">
        <f t="shared" si="1"/>
        <v>0</v>
      </c>
      <c r="I14" s="30">
        <f t="shared" si="2"/>
        <v>0</v>
      </c>
    </row>
    <row r="15" spans="1:15" ht="26.25" customHeight="1">
      <c r="A15" s="23"/>
      <c r="B15" s="109" t="s">
        <v>31</v>
      </c>
      <c r="C15" s="110" t="s">
        <v>21</v>
      </c>
      <c r="D15" s="67"/>
      <c r="E15" s="68"/>
      <c r="F15" s="69"/>
      <c r="G15" s="35">
        <f t="shared" si="0"/>
        <v>0</v>
      </c>
      <c r="H15" s="36">
        <f t="shared" si="1"/>
        <v>0</v>
      </c>
      <c r="I15" s="30">
        <f t="shared" si="2"/>
        <v>0</v>
      </c>
    </row>
    <row r="16" spans="1:15">
      <c r="A16" s="23"/>
      <c r="B16" s="70" t="s">
        <v>27</v>
      </c>
      <c r="C16" s="71"/>
      <c r="D16" s="67"/>
      <c r="E16" s="68"/>
      <c r="F16" s="69"/>
      <c r="G16" s="35">
        <f t="shared" si="0"/>
        <v>0</v>
      </c>
      <c r="H16" s="36">
        <f t="shared" si="1"/>
        <v>0</v>
      </c>
      <c r="I16" s="30">
        <f t="shared" si="2"/>
        <v>0</v>
      </c>
    </row>
    <row r="17" spans="1:9">
      <c r="A17" s="23"/>
      <c r="B17" s="70" t="s">
        <v>27</v>
      </c>
      <c r="C17" s="71"/>
      <c r="D17" s="67"/>
      <c r="E17" s="68"/>
      <c r="F17" s="69"/>
      <c r="G17" s="35">
        <f t="shared" si="0"/>
        <v>0</v>
      </c>
      <c r="H17" s="36">
        <f t="shared" si="1"/>
        <v>0</v>
      </c>
      <c r="I17" s="30">
        <f t="shared" si="2"/>
        <v>0</v>
      </c>
    </row>
    <row r="18" spans="1:9">
      <c r="A18" s="23"/>
      <c r="B18" s="70" t="s">
        <v>27</v>
      </c>
      <c r="C18" s="71"/>
      <c r="D18" s="67"/>
      <c r="E18" s="68"/>
      <c r="F18" s="69"/>
      <c r="G18" s="35">
        <f t="shared" si="0"/>
        <v>0</v>
      </c>
      <c r="H18" s="36">
        <f t="shared" si="1"/>
        <v>0</v>
      </c>
      <c r="I18" s="30">
        <f t="shared" si="2"/>
        <v>0</v>
      </c>
    </row>
    <row r="19" spans="1:9">
      <c r="A19" s="23"/>
      <c r="B19" s="70" t="s">
        <v>27</v>
      </c>
      <c r="C19" s="71"/>
      <c r="D19" s="67"/>
      <c r="E19" s="68"/>
      <c r="F19" s="69"/>
      <c r="G19" s="35">
        <f t="shared" si="0"/>
        <v>0</v>
      </c>
      <c r="H19" s="36">
        <f t="shared" si="1"/>
        <v>0</v>
      </c>
      <c r="I19" s="30">
        <f t="shared" si="2"/>
        <v>0</v>
      </c>
    </row>
    <row r="20" spans="1:9">
      <c r="A20" s="23"/>
      <c r="B20" s="70" t="s">
        <v>27</v>
      </c>
      <c r="C20" s="71"/>
      <c r="D20" s="67"/>
      <c r="E20" s="68"/>
      <c r="F20" s="69"/>
      <c r="G20" s="35">
        <f t="shared" si="0"/>
        <v>0</v>
      </c>
      <c r="H20" s="36">
        <f t="shared" si="1"/>
        <v>0</v>
      </c>
      <c r="I20" s="30">
        <f t="shared" si="2"/>
        <v>0</v>
      </c>
    </row>
    <row r="21" spans="1:9">
      <c r="A21" s="23"/>
      <c r="B21" s="70" t="s">
        <v>27</v>
      </c>
      <c r="C21" s="71"/>
      <c r="D21" s="67"/>
      <c r="E21" s="68"/>
      <c r="F21" s="69"/>
      <c r="G21" s="35">
        <f t="shared" si="0"/>
        <v>0</v>
      </c>
      <c r="H21" s="36">
        <f t="shared" si="1"/>
        <v>0</v>
      </c>
      <c r="I21" s="30">
        <f t="shared" si="2"/>
        <v>0</v>
      </c>
    </row>
    <row r="22" spans="1:9">
      <c r="A22" s="23"/>
      <c r="B22" s="70" t="s">
        <v>27</v>
      </c>
      <c r="C22" s="71"/>
      <c r="D22" s="67"/>
      <c r="E22" s="68"/>
      <c r="F22" s="69"/>
      <c r="G22" s="35">
        <f t="shared" si="0"/>
        <v>0</v>
      </c>
      <c r="H22" s="36">
        <f t="shared" si="1"/>
        <v>0</v>
      </c>
      <c r="I22" s="30">
        <f t="shared" si="2"/>
        <v>0</v>
      </c>
    </row>
    <row r="23" spans="1:9">
      <c r="A23" s="23"/>
      <c r="B23" s="70" t="s">
        <v>27</v>
      </c>
      <c r="C23" s="71"/>
      <c r="D23" s="67"/>
      <c r="E23" s="68"/>
      <c r="F23" s="69"/>
      <c r="G23" s="35">
        <f t="shared" si="0"/>
        <v>0</v>
      </c>
      <c r="H23" s="36">
        <f t="shared" si="1"/>
        <v>0</v>
      </c>
      <c r="I23" s="30">
        <f t="shared" si="2"/>
        <v>0</v>
      </c>
    </row>
    <row r="24" spans="1:9">
      <c r="A24" s="23"/>
      <c r="B24" s="70" t="s">
        <v>27</v>
      </c>
      <c r="C24" s="71"/>
      <c r="D24" s="67"/>
      <c r="E24" s="68"/>
      <c r="F24" s="69"/>
      <c r="G24" s="35">
        <f t="shared" si="0"/>
        <v>0</v>
      </c>
      <c r="H24" s="36">
        <f t="shared" si="1"/>
        <v>0</v>
      </c>
      <c r="I24" s="30">
        <f t="shared" si="2"/>
        <v>0</v>
      </c>
    </row>
    <row r="25" spans="1:9">
      <c r="A25" s="23"/>
      <c r="B25" s="70" t="s">
        <v>27</v>
      </c>
      <c r="C25" s="71"/>
      <c r="D25" s="67"/>
      <c r="E25" s="68"/>
      <c r="F25" s="69"/>
      <c r="G25" s="35">
        <f t="shared" si="0"/>
        <v>0</v>
      </c>
      <c r="H25" s="36">
        <f t="shared" si="1"/>
        <v>0</v>
      </c>
      <c r="I25" s="30">
        <f t="shared" si="2"/>
        <v>0</v>
      </c>
    </row>
    <row r="26" spans="1:9" ht="22" customHeight="1">
      <c r="A26" s="23"/>
      <c r="B26" s="14"/>
      <c r="C26" s="15"/>
      <c r="D26" s="16"/>
      <c r="E26" s="16"/>
      <c r="F26" s="17"/>
      <c r="G26" s="18"/>
      <c r="H26" s="10" t="s">
        <v>17</v>
      </c>
      <c r="I26" s="31">
        <f>SUM(I12:I25)</f>
        <v>0</v>
      </c>
    </row>
    <row r="27" spans="1:9">
      <c r="A27" s="23"/>
      <c r="B27" s="65" t="s">
        <v>56</v>
      </c>
      <c r="C27" s="29"/>
      <c r="D27" s="29"/>
      <c r="E27" s="29"/>
      <c r="F27" s="29"/>
      <c r="G27" s="23"/>
      <c r="H27" s="23"/>
      <c r="I27" s="23"/>
    </row>
    <row r="28" spans="1:9" ht="24">
      <c r="A28" s="23"/>
      <c r="B28" s="19" t="s">
        <v>6</v>
      </c>
      <c r="C28" s="19" t="s">
        <v>12</v>
      </c>
      <c r="D28" s="19" t="s">
        <v>7</v>
      </c>
      <c r="E28" s="19" t="s">
        <v>22</v>
      </c>
      <c r="F28" s="23"/>
      <c r="G28" s="23"/>
      <c r="H28" s="23"/>
      <c r="I28" s="23"/>
    </row>
    <row r="29" spans="1:9">
      <c r="A29" s="23"/>
      <c r="B29" s="70"/>
      <c r="C29" s="72"/>
      <c r="D29" s="73"/>
      <c r="E29" s="33">
        <f>D29*12</f>
        <v>0</v>
      </c>
      <c r="F29" s="23"/>
      <c r="G29" s="23"/>
      <c r="H29" s="23"/>
      <c r="I29" s="23"/>
    </row>
    <row r="30" spans="1:9">
      <c r="A30" s="23"/>
      <c r="B30" s="70"/>
      <c r="C30" s="72"/>
      <c r="D30" s="73"/>
      <c r="E30" s="33">
        <f t="shared" ref="E30:E39" si="3">D30*12</f>
        <v>0</v>
      </c>
      <c r="F30" s="23"/>
      <c r="G30" s="23"/>
      <c r="H30" s="23"/>
      <c r="I30" s="23"/>
    </row>
    <row r="31" spans="1:9">
      <c r="A31" s="23"/>
      <c r="B31" s="70"/>
      <c r="C31" s="72"/>
      <c r="D31" s="73"/>
      <c r="E31" s="33">
        <f t="shared" si="3"/>
        <v>0</v>
      </c>
      <c r="F31" s="23"/>
      <c r="G31" s="23"/>
      <c r="H31" s="23"/>
      <c r="I31" s="23"/>
    </row>
    <row r="32" spans="1:9">
      <c r="A32" s="23"/>
      <c r="B32" s="70"/>
      <c r="C32" s="72"/>
      <c r="D32" s="73"/>
      <c r="E32" s="33">
        <f t="shared" si="3"/>
        <v>0</v>
      </c>
      <c r="F32" s="23"/>
      <c r="G32" s="23"/>
      <c r="H32" s="23"/>
      <c r="I32" s="23"/>
    </row>
    <row r="33" spans="1:10">
      <c r="A33" s="23"/>
      <c r="B33" s="70"/>
      <c r="C33" s="72"/>
      <c r="D33" s="73"/>
      <c r="E33" s="33">
        <f t="shared" si="3"/>
        <v>0</v>
      </c>
      <c r="F33" s="23"/>
      <c r="G33" s="23"/>
      <c r="H33" s="23"/>
      <c r="I33" s="23"/>
    </row>
    <row r="34" spans="1:10">
      <c r="A34" s="23"/>
      <c r="B34" s="70"/>
      <c r="C34" s="72"/>
      <c r="D34" s="73"/>
      <c r="E34" s="33">
        <f t="shared" si="3"/>
        <v>0</v>
      </c>
      <c r="F34" s="23"/>
      <c r="G34" s="23"/>
      <c r="H34" s="23"/>
      <c r="I34" s="23"/>
    </row>
    <row r="35" spans="1:10">
      <c r="A35" s="23"/>
      <c r="B35" s="70"/>
      <c r="C35" s="72"/>
      <c r="D35" s="73"/>
      <c r="E35" s="33">
        <f t="shared" si="3"/>
        <v>0</v>
      </c>
      <c r="F35" s="23"/>
      <c r="G35" s="23"/>
      <c r="H35" s="23"/>
      <c r="I35" s="23"/>
    </row>
    <row r="36" spans="1:10">
      <c r="A36" s="23"/>
      <c r="B36" s="70"/>
      <c r="C36" s="72"/>
      <c r="D36" s="73"/>
      <c r="E36" s="33">
        <f t="shared" si="3"/>
        <v>0</v>
      </c>
      <c r="F36" s="23"/>
      <c r="G36" s="23"/>
      <c r="H36" s="23"/>
      <c r="I36" s="23"/>
    </row>
    <row r="37" spans="1:10">
      <c r="A37" s="23"/>
      <c r="B37" s="70"/>
      <c r="C37" s="72"/>
      <c r="D37" s="73"/>
      <c r="E37" s="33">
        <f t="shared" si="3"/>
        <v>0</v>
      </c>
      <c r="F37" s="23"/>
      <c r="G37" s="23"/>
      <c r="H37" s="23"/>
      <c r="I37" s="23"/>
    </row>
    <row r="38" spans="1:10">
      <c r="A38" s="23"/>
      <c r="B38" s="70"/>
      <c r="C38" s="72"/>
      <c r="D38" s="73"/>
      <c r="E38" s="33">
        <f t="shared" si="3"/>
        <v>0</v>
      </c>
      <c r="F38" s="23"/>
      <c r="G38" s="23"/>
      <c r="H38" s="23"/>
      <c r="I38" s="23"/>
    </row>
    <row r="39" spans="1:10">
      <c r="A39" s="23"/>
      <c r="B39" s="70"/>
      <c r="C39" s="72"/>
      <c r="D39" s="73"/>
      <c r="E39" s="33">
        <f t="shared" si="3"/>
        <v>0</v>
      </c>
      <c r="F39" s="23"/>
      <c r="G39" s="23"/>
      <c r="H39" s="23"/>
      <c r="I39" s="23"/>
    </row>
    <row r="40" spans="1:10">
      <c r="A40" s="23"/>
      <c r="B40" s="70"/>
      <c r="C40" s="72"/>
      <c r="D40" s="73"/>
      <c r="E40" s="33">
        <f>D40*12</f>
        <v>0</v>
      </c>
      <c r="F40" s="23"/>
      <c r="G40" s="23"/>
      <c r="H40" s="23"/>
      <c r="I40" s="23"/>
    </row>
    <row r="41" spans="1:10" ht="17" customHeight="1">
      <c r="A41" s="23"/>
      <c r="B41" s="23"/>
      <c r="C41" s="23"/>
      <c r="D41" s="55" t="s">
        <v>47</v>
      </c>
      <c r="E41" s="34">
        <f>SUM(E29:E40)</f>
        <v>0</v>
      </c>
      <c r="F41" s="23"/>
      <c r="G41" s="23"/>
      <c r="H41" s="23"/>
      <c r="I41" s="23"/>
    </row>
    <row r="42" spans="1:10" ht="17" customHeight="1">
      <c r="A42" s="23"/>
      <c r="B42" s="23"/>
      <c r="C42" s="23"/>
      <c r="D42" s="55"/>
      <c r="E42" s="23"/>
      <c r="F42" s="23"/>
      <c r="G42" s="23"/>
      <c r="H42" s="23"/>
      <c r="I42" s="23"/>
    </row>
    <row r="43" spans="1:10">
      <c r="A43" s="23"/>
      <c r="B43" s="11"/>
      <c r="C43" s="11"/>
      <c r="D43" s="11"/>
      <c r="E43" s="11"/>
      <c r="F43" s="11"/>
      <c r="G43" s="11"/>
      <c r="H43" s="11"/>
      <c r="I43" s="39"/>
      <c r="J43" s="39"/>
    </row>
    <row r="44" spans="1:10" ht="14" customHeight="1">
      <c r="A44" s="23"/>
      <c r="B44" s="39" t="s">
        <v>65</v>
      </c>
      <c r="C44" s="43" t="s">
        <v>40</v>
      </c>
      <c r="D44" s="54" t="s">
        <v>41</v>
      </c>
      <c r="E44" s="11"/>
      <c r="F44" s="11"/>
      <c r="G44" s="11"/>
      <c r="H44" s="11"/>
      <c r="I44" s="39"/>
      <c r="J44" s="39"/>
    </row>
    <row r="45" spans="1:10" ht="14" customHeight="1">
      <c r="A45" s="23"/>
      <c r="B45" s="40" t="s">
        <v>33</v>
      </c>
      <c r="C45" s="57">
        <f>I26</f>
        <v>0</v>
      </c>
      <c r="D45" s="56">
        <f>IFERROR(C45/$C$48,"")</f>
        <v>0</v>
      </c>
      <c r="E45" s="11"/>
      <c r="F45" s="11"/>
      <c r="G45" s="11"/>
      <c r="H45" s="11"/>
      <c r="I45" s="39"/>
      <c r="J45" s="39"/>
    </row>
    <row r="46" spans="1:10" ht="14" customHeight="1">
      <c r="A46" s="23"/>
      <c r="B46" s="40" t="s">
        <v>37</v>
      </c>
      <c r="C46" s="58">
        <f>E41</f>
        <v>0</v>
      </c>
      <c r="D46" s="63">
        <f>IFERROR(C46/$C$48,"")</f>
        <v>0</v>
      </c>
      <c r="E46" s="44" t="str">
        <f>IF(D46="","",IF(D46&gt;0.15,"&lt;-ERROR! Administrative Costs must be less than 15% of the total annual cost.",""))</f>
        <v/>
      </c>
      <c r="F46" s="11"/>
      <c r="G46" s="11"/>
      <c r="H46" s="11"/>
      <c r="I46" s="39"/>
      <c r="J46" s="39"/>
    </row>
    <row r="47" spans="1:10" ht="14" customHeight="1">
      <c r="A47" s="23"/>
      <c r="B47" s="40" t="s">
        <v>61</v>
      </c>
      <c r="C47" s="75">
        <v>130197</v>
      </c>
      <c r="D47" s="63">
        <f>IFERROR(C47/$C$48,"")</f>
        <v>1</v>
      </c>
      <c r="E47" s="44"/>
      <c r="F47" s="11"/>
      <c r="G47" s="11"/>
      <c r="H47" s="11"/>
      <c r="I47" s="39"/>
      <c r="J47" s="39"/>
    </row>
    <row r="48" spans="1:10" ht="14" customHeight="1">
      <c r="A48" s="23"/>
      <c r="B48" s="41" t="s">
        <v>32</v>
      </c>
      <c r="C48" s="59">
        <f>SUM(C45,C46,C47)</f>
        <v>130197</v>
      </c>
      <c r="D48" s="56">
        <f>SUM(D45:D46)</f>
        <v>0</v>
      </c>
      <c r="E48" s="11"/>
      <c r="F48" s="11"/>
      <c r="G48" s="11"/>
      <c r="H48" s="11"/>
      <c r="I48" s="39"/>
      <c r="J48" s="39"/>
    </row>
    <row r="49" spans="1:10" ht="14" customHeight="1"/>
    <row r="50" spans="1:10" ht="14" customHeight="1">
      <c r="A50" s="23"/>
      <c r="B50" s="40" t="s">
        <v>62</v>
      </c>
      <c r="C50" s="61">
        <v>1548843</v>
      </c>
      <c r="D50" s="60"/>
      <c r="E50" s="11"/>
      <c r="F50" s="11"/>
      <c r="G50" s="11"/>
      <c r="H50" s="11"/>
      <c r="I50" s="39"/>
      <c r="J50" s="39"/>
    </row>
    <row r="51" spans="1:10" ht="14" customHeight="1">
      <c r="A51" s="23"/>
      <c r="B51" s="40" t="s">
        <v>35</v>
      </c>
      <c r="C51" s="62" t="str">
        <f>IF(OR(C8="",C8="No"),"",C50-C48)</f>
        <v/>
      </c>
      <c r="D51" s="60"/>
      <c r="E51" s="11"/>
      <c r="F51" s="11"/>
      <c r="G51" s="11"/>
      <c r="H51" s="11"/>
      <c r="I51" s="39"/>
      <c r="J51" s="39"/>
    </row>
    <row r="52" spans="1:10" ht="14" customHeight="1">
      <c r="A52" s="23"/>
      <c r="B52" s="40" t="s">
        <v>36</v>
      </c>
      <c r="C52" s="56" t="str">
        <f>IF(OR(C8="",C8="No"),"",C51/C50)</f>
        <v/>
      </c>
      <c r="D52" s="60"/>
      <c r="E52" s="11"/>
      <c r="F52" s="11"/>
      <c r="G52" s="11"/>
      <c r="H52" s="11"/>
      <c r="I52" s="39"/>
      <c r="J52" s="39"/>
    </row>
    <row r="54" spans="1:10">
      <c r="B54" s="39" t="s">
        <v>70</v>
      </c>
    </row>
    <row r="55" spans="1:10">
      <c r="B55" s="19" t="s">
        <v>6</v>
      </c>
      <c r="C55" s="19" t="s">
        <v>12</v>
      </c>
      <c r="D55" s="19" t="s">
        <v>67</v>
      </c>
    </row>
    <row r="56" spans="1:10">
      <c r="B56" s="70"/>
      <c r="C56" s="72"/>
      <c r="D56" s="73"/>
    </row>
    <row r="57" spans="1:10">
      <c r="B57" s="70"/>
      <c r="C57" s="72"/>
      <c r="D57" s="73"/>
    </row>
    <row r="58" spans="1:10">
      <c r="B58" s="70"/>
      <c r="C58" s="72"/>
      <c r="D58" s="73"/>
    </row>
    <row r="59" spans="1:10">
      <c r="B59" s="70"/>
      <c r="C59" s="72"/>
      <c r="D59" s="73"/>
    </row>
    <row r="60" spans="1:10">
      <c r="B60" s="70"/>
      <c r="C60" s="72"/>
      <c r="D60" s="73"/>
    </row>
    <row r="61" spans="1:10">
      <c r="B61" s="70"/>
      <c r="C61" s="72"/>
      <c r="D61" s="73"/>
    </row>
    <row r="62" spans="1:10">
      <c r="B62" s="70"/>
      <c r="C62" s="72"/>
      <c r="D62" s="73"/>
    </row>
    <row r="63" spans="1:10">
      <c r="B63" s="70"/>
      <c r="C63" s="72"/>
      <c r="D63" s="73"/>
    </row>
    <row r="64" spans="1:10">
      <c r="B64" s="70"/>
      <c r="C64" s="72"/>
      <c r="D64" s="73"/>
    </row>
    <row r="65" spans="2:6">
      <c r="B65" s="70"/>
      <c r="C65" s="72"/>
      <c r="D65" s="73"/>
    </row>
    <row r="66" spans="2:6">
      <c r="B66" s="70"/>
      <c r="C66" s="72"/>
      <c r="D66" s="73"/>
    </row>
    <row r="67" spans="2:6">
      <c r="B67" s="70"/>
      <c r="C67" s="72"/>
      <c r="D67" s="73"/>
      <c r="E67" s="43" t="s">
        <v>66</v>
      </c>
    </row>
    <row r="68" spans="2:6">
      <c r="D68" s="85">
        <f>SUM(D56:D67)</f>
        <v>0</v>
      </c>
      <c r="E68" s="86">
        <v>50000</v>
      </c>
      <c r="F68" s="78" t="str">
        <f>IF(D68&gt;E68,"&lt;ERROR. Must be less than or equal to $50,000","")</f>
        <v/>
      </c>
    </row>
    <row r="69" spans="2:6">
      <c r="B69" s="80" t="s">
        <v>69</v>
      </c>
    </row>
    <row r="71" spans="2:6">
      <c r="B71" s="77" t="s">
        <v>68</v>
      </c>
    </row>
    <row r="72" spans="2:6" ht="86.25" customHeight="1">
      <c r="B72" s="105"/>
      <c r="C72" s="106"/>
      <c r="D72" s="107"/>
    </row>
    <row r="84" spans="1:1" hidden="1">
      <c r="A84" s="38" t="s">
        <v>23</v>
      </c>
    </row>
    <row r="85" spans="1:1" hidden="1">
      <c r="A85" s="38" t="s">
        <v>14</v>
      </c>
    </row>
  </sheetData>
  <sheetProtection password="CD78" sheet="1" objects="1" scenarios="1"/>
  <mergeCells count="4">
    <mergeCell ref="E2:G2"/>
    <mergeCell ref="B6:G6"/>
    <mergeCell ref="B72:D72"/>
    <mergeCell ref="B5:G5"/>
  </mergeCells>
  <dataValidations count="1">
    <dataValidation type="list" allowBlank="1" showInputMessage="1" showErrorMessage="1" sqref="C8">
      <formula1>$A$84:$A$85</formula1>
    </dataValidation>
  </dataValidations>
  <pageMargins left="0.7" right="0.7" top="0.75" bottom="0.75" header="0.3" footer="0.3"/>
  <pageSetup scale="46" fitToHeight="0" orientation="portrait" verticalDpi="300"/>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O85"/>
  <sheetViews>
    <sheetView showGridLines="0" workbookViewId="0"/>
  </sheetViews>
  <sheetFormatPr baseColWidth="10" defaultColWidth="8.83203125" defaultRowHeight="12" x14ac:dyDescent="0"/>
  <cols>
    <col min="1" max="1" width="8.83203125" style="8"/>
    <col min="2" max="2" width="47.6640625" style="8" customWidth="1"/>
    <col min="3" max="3" width="50.1640625" style="8" customWidth="1"/>
    <col min="4" max="5" width="17.6640625" style="8" customWidth="1"/>
    <col min="6" max="6" width="11" style="8" customWidth="1"/>
    <col min="7" max="10" width="13.6640625" style="8" customWidth="1"/>
    <col min="11" max="16384" width="8.83203125" style="8"/>
  </cols>
  <sheetData>
    <row r="1" spans="1:15">
      <c r="A1" s="32" t="s">
        <v>45</v>
      </c>
      <c r="B1" s="23"/>
      <c r="C1" s="25"/>
      <c r="D1" s="25"/>
      <c r="E1" s="25"/>
      <c r="F1" s="25"/>
      <c r="G1" s="25"/>
      <c r="H1" s="25"/>
      <c r="I1" s="25"/>
      <c r="J1" s="9"/>
      <c r="K1" s="9"/>
      <c r="L1" s="9"/>
      <c r="M1" s="9"/>
      <c r="N1" s="9"/>
      <c r="O1" s="9"/>
    </row>
    <row r="2" spans="1:15" ht="14">
      <c r="A2" s="24" t="s">
        <v>52</v>
      </c>
      <c r="B2" s="23"/>
      <c r="C2" s="25"/>
      <c r="D2" s="26" t="s">
        <v>46</v>
      </c>
      <c r="E2" s="98" t="str">
        <f>Summary!D2</f>
        <v>&lt;Please Specify&gt;</v>
      </c>
      <c r="F2" s="98"/>
      <c r="G2" s="98"/>
      <c r="H2" s="27"/>
      <c r="I2" s="23"/>
      <c r="J2" s="7"/>
      <c r="K2" s="7"/>
      <c r="L2" s="9"/>
      <c r="M2" s="9"/>
      <c r="N2" s="9"/>
      <c r="O2" s="9"/>
    </row>
    <row r="3" spans="1:15" ht="14">
      <c r="A3" s="24" t="s">
        <v>59</v>
      </c>
      <c r="B3" s="23"/>
      <c r="C3" s="25"/>
      <c r="H3" s="27"/>
      <c r="K3" s="9"/>
      <c r="L3" s="9"/>
      <c r="M3" s="9"/>
      <c r="N3" s="9"/>
      <c r="O3" s="9"/>
    </row>
    <row r="4" spans="1:15">
      <c r="A4" s="24"/>
      <c r="B4" s="23"/>
      <c r="C4" s="25"/>
      <c r="D4" s="25"/>
      <c r="E4" s="25"/>
      <c r="F4" s="25"/>
      <c r="G4" s="25"/>
      <c r="H4" s="25"/>
      <c r="K4" s="9"/>
      <c r="L4" s="9"/>
      <c r="M4" s="9"/>
      <c r="N4" s="9"/>
      <c r="O4" s="9"/>
    </row>
    <row r="5" spans="1:15" ht="174" customHeight="1">
      <c r="A5" s="24"/>
      <c r="B5" s="99" t="s">
        <v>72</v>
      </c>
      <c r="C5" s="100"/>
      <c r="D5" s="100"/>
      <c r="E5" s="100"/>
      <c r="F5" s="100"/>
      <c r="G5" s="101"/>
      <c r="H5" s="25"/>
      <c r="K5" s="9"/>
      <c r="L5" s="9"/>
      <c r="M5" s="9"/>
      <c r="N5" s="9"/>
      <c r="O5" s="9"/>
    </row>
    <row r="6" spans="1:15" ht="174" customHeight="1">
      <c r="A6" s="23"/>
      <c r="B6" s="102" t="s">
        <v>74</v>
      </c>
      <c r="C6" s="103"/>
      <c r="D6" s="103"/>
      <c r="E6" s="103"/>
      <c r="F6" s="103"/>
      <c r="G6" s="104"/>
      <c r="H6" s="12"/>
    </row>
    <row r="7" spans="1:15">
      <c r="A7" s="23"/>
      <c r="B7" s="12"/>
      <c r="C7" s="12"/>
      <c r="D7" s="12"/>
      <c r="E7" s="12"/>
      <c r="F7" s="12"/>
      <c r="G7" s="12"/>
      <c r="H7" s="12"/>
    </row>
    <row r="8" spans="1:15">
      <c r="A8" s="23"/>
      <c r="B8" s="26" t="s">
        <v>60</v>
      </c>
      <c r="C8" s="81"/>
      <c r="D8" s="12"/>
      <c r="E8" s="12"/>
      <c r="F8" s="12"/>
      <c r="G8" s="12"/>
      <c r="H8" s="12"/>
    </row>
    <row r="9" spans="1:15" ht="14" customHeight="1">
      <c r="A9" s="23"/>
      <c r="B9" s="11"/>
      <c r="C9" s="11"/>
      <c r="D9" s="11"/>
      <c r="E9" s="11"/>
      <c r="F9" s="11"/>
      <c r="G9" s="11"/>
      <c r="H9" s="11"/>
    </row>
    <row r="10" spans="1:15">
      <c r="A10" s="23"/>
      <c r="B10" s="66" t="s">
        <v>58</v>
      </c>
      <c r="C10" s="12"/>
      <c r="D10" s="12"/>
      <c r="E10" s="12"/>
      <c r="F10" s="12"/>
      <c r="G10" s="12"/>
      <c r="H10" s="12"/>
      <c r="I10" s="28"/>
      <c r="J10" s="13"/>
    </row>
    <row r="11" spans="1:15" ht="24">
      <c r="A11" s="23"/>
      <c r="B11" s="108" t="s">
        <v>4</v>
      </c>
      <c r="C11" s="108" t="s">
        <v>12</v>
      </c>
      <c r="D11" s="37" t="s">
        <v>25</v>
      </c>
      <c r="E11" s="21" t="s">
        <v>5</v>
      </c>
      <c r="F11" s="22" t="s">
        <v>15</v>
      </c>
      <c r="G11" s="37" t="s">
        <v>26</v>
      </c>
      <c r="H11" s="37" t="s">
        <v>39</v>
      </c>
      <c r="I11" s="20" t="s">
        <v>16</v>
      </c>
    </row>
    <row r="12" spans="1:15" ht="26.25" customHeight="1">
      <c r="A12" s="23"/>
      <c r="B12" s="109" t="s">
        <v>28</v>
      </c>
      <c r="C12" s="110" t="s">
        <v>18</v>
      </c>
      <c r="D12" s="67"/>
      <c r="E12" s="68"/>
      <c r="F12" s="69"/>
      <c r="G12" s="35">
        <f>E12+(E12*F12)</f>
        <v>0</v>
      </c>
      <c r="H12" s="36">
        <f>D12*2080</f>
        <v>0</v>
      </c>
      <c r="I12" s="30">
        <f>G12*H12</f>
        <v>0</v>
      </c>
    </row>
    <row r="13" spans="1:15" ht="26.25" customHeight="1">
      <c r="A13" s="23"/>
      <c r="B13" s="109" t="s">
        <v>29</v>
      </c>
      <c r="C13" s="110" t="s">
        <v>19</v>
      </c>
      <c r="D13" s="67"/>
      <c r="E13" s="68"/>
      <c r="F13" s="69"/>
      <c r="G13" s="35">
        <f t="shared" ref="G13:G25" si="0">E13+(E13*F13)</f>
        <v>0</v>
      </c>
      <c r="H13" s="36">
        <f t="shared" ref="H13:H25" si="1">D13*2080</f>
        <v>0</v>
      </c>
      <c r="I13" s="30">
        <f t="shared" ref="I13:I25" si="2">G13*H13</f>
        <v>0</v>
      </c>
    </row>
    <row r="14" spans="1:15" ht="26.25" customHeight="1">
      <c r="A14" s="23"/>
      <c r="B14" s="109" t="s">
        <v>30</v>
      </c>
      <c r="C14" s="111" t="s">
        <v>20</v>
      </c>
      <c r="D14" s="67"/>
      <c r="E14" s="68"/>
      <c r="F14" s="69"/>
      <c r="G14" s="35">
        <f t="shared" si="0"/>
        <v>0</v>
      </c>
      <c r="H14" s="36">
        <f t="shared" si="1"/>
        <v>0</v>
      </c>
      <c r="I14" s="30">
        <f t="shared" si="2"/>
        <v>0</v>
      </c>
    </row>
    <row r="15" spans="1:15" ht="26.25" customHeight="1">
      <c r="A15" s="23"/>
      <c r="B15" s="109" t="s">
        <v>31</v>
      </c>
      <c r="C15" s="110" t="s">
        <v>21</v>
      </c>
      <c r="D15" s="67"/>
      <c r="E15" s="68"/>
      <c r="F15" s="69"/>
      <c r="G15" s="35">
        <f t="shared" si="0"/>
        <v>0</v>
      </c>
      <c r="H15" s="36">
        <f t="shared" si="1"/>
        <v>0</v>
      </c>
      <c r="I15" s="30">
        <f t="shared" si="2"/>
        <v>0</v>
      </c>
    </row>
    <row r="16" spans="1:15">
      <c r="A16" s="23"/>
      <c r="B16" s="70" t="s">
        <v>27</v>
      </c>
      <c r="C16" s="71"/>
      <c r="D16" s="67"/>
      <c r="E16" s="68"/>
      <c r="F16" s="69"/>
      <c r="G16" s="35">
        <f t="shared" si="0"/>
        <v>0</v>
      </c>
      <c r="H16" s="36">
        <f t="shared" si="1"/>
        <v>0</v>
      </c>
      <c r="I16" s="30">
        <f t="shared" si="2"/>
        <v>0</v>
      </c>
    </row>
    <row r="17" spans="1:9">
      <c r="A17" s="23"/>
      <c r="B17" s="70" t="s">
        <v>27</v>
      </c>
      <c r="C17" s="71"/>
      <c r="D17" s="67"/>
      <c r="E17" s="68"/>
      <c r="F17" s="69"/>
      <c r="G17" s="35">
        <f t="shared" si="0"/>
        <v>0</v>
      </c>
      <c r="H17" s="36">
        <f t="shared" si="1"/>
        <v>0</v>
      </c>
      <c r="I17" s="30">
        <f t="shared" si="2"/>
        <v>0</v>
      </c>
    </row>
    <row r="18" spans="1:9">
      <c r="A18" s="23"/>
      <c r="B18" s="70" t="s">
        <v>27</v>
      </c>
      <c r="C18" s="71"/>
      <c r="D18" s="67"/>
      <c r="E18" s="68"/>
      <c r="F18" s="69"/>
      <c r="G18" s="35">
        <f t="shared" si="0"/>
        <v>0</v>
      </c>
      <c r="H18" s="36">
        <f t="shared" si="1"/>
        <v>0</v>
      </c>
      <c r="I18" s="30">
        <f t="shared" si="2"/>
        <v>0</v>
      </c>
    </row>
    <row r="19" spans="1:9">
      <c r="A19" s="23"/>
      <c r="B19" s="70" t="s">
        <v>27</v>
      </c>
      <c r="C19" s="71"/>
      <c r="D19" s="67"/>
      <c r="E19" s="68"/>
      <c r="F19" s="69"/>
      <c r="G19" s="35">
        <f t="shared" si="0"/>
        <v>0</v>
      </c>
      <c r="H19" s="36">
        <f t="shared" si="1"/>
        <v>0</v>
      </c>
      <c r="I19" s="30">
        <f t="shared" si="2"/>
        <v>0</v>
      </c>
    </row>
    <row r="20" spans="1:9">
      <c r="A20" s="23"/>
      <c r="B20" s="70" t="s">
        <v>27</v>
      </c>
      <c r="C20" s="71"/>
      <c r="D20" s="67"/>
      <c r="E20" s="68"/>
      <c r="F20" s="69"/>
      <c r="G20" s="35">
        <f t="shared" si="0"/>
        <v>0</v>
      </c>
      <c r="H20" s="36">
        <f t="shared" si="1"/>
        <v>0</v>
      </c>
      <c r="I20" s="30">
        <f t="shared" si="2"/>
        <v>0</v>
      </c>
    </row>
    <row r="21" spans="1:9">
      <c r="A21" s="23"/>
      <c r="B21" s="70" t="s">
        <v>27</v>
      </c>
      <c r="C21" s="71"/>
      <c r="D21" s="67"/>
      <c r="E21" s="68"/>
      <c r="F21" s="69"/>
      <c r="G21" s="35">
        <f t="shared" si="0"/>
        <v>0</v>
      </c>
      <c r="H21" s="36">
        <f t="shared" si="1"/>
        <v>0</v>
      </c>
      <c r="I21" s="30">
        <f t="shared" si="2"/>
        <v>0</v>
      </c>
    </row>
    <row r="22" spans="1:9">
      <c r="A22" s="23"/>
      <c r="B22" s="70" t="s">
        <v>27</v>
      </c>
      <c r="C22" s="71"/>
      <c r="D22" s="67"/>
      <c r="E22" s="68"/>
      <c r="F22" s="69"/>
      <c r="G22" s="35">
        <f t="shared" si="0"/>
        <v>0</v>
      </c>
      <c r="H22" s="36">
        <f t="shared" si="1"/>
        <v>0</v>
      </c>
      <c r="I22" s="30">
        <f t="shared" si="2"/>
        <v>0</v>
      </c>
    </row>
    <row r="23" spans="1:9">
      <c r="A23" s="23"/>
      <c r="B23" s="70" t="s">
        <v>27</v>
      </c>
      <c r="C23" s="71"/>
      <c r="D23" s="67"/>
      <c r="E23" s="68"/>
      <c r="F23" s="69"/>
      <c r="G23" s="35">
        <f t="shared" si="0"/>
        <v>0</v>
      </c>
      <c r="H23" s="36">
        <f t="shared" si="1"/>
        <v>0</v>
      </c>
      <c r="I23" s="30">
        <f t="shared" si="2"/>
        <v>0</v>
      </c>
    </row>
    <row r="24" spans="1:9">
      <c r="A24" s="23"/>
      <c r="B24" s="70" t="s">
        <v>27</v>
      </c>
      <c r="C24" s="71"/>
      <c r="D24" s="67"/>
      <c r="E24" s="68"/>
      <c r="F24" s="69"/>
      <c r="G24" s="35">
        <f t="shared" si="0"/>
        <v>0</v>
      </c>
      <c r="H24" s="36">
        <f t="shared" si="1"/>
        <v>0</v>
      </c>
      <c r="I24" s="30">
        <f t="shared" si="2"/>
        <v>0</v>
      </c>
    </row>
    <row r="25" spans="1:9">
      <c r="A25" s="23"/>
      <c r="B25" s="70" t="s">
        <v>27</v>
      </c>
      <c r="C25" s="71"/>
      <c r="D25" s="67"/>
      <c r="E25" s="68"/>
      <c r="F25" s="69"/>
      <c r="G25" s="35">
        <f t="shared" si="0"/>
        <v>0</v>
      </c>
      <c r="H25" s="36">
        <f t="shared" si="1"/>
        <v>0</v>
      </c>
      <c r="I25" s="30">
        <f t="shared" si="2"/>
        <v>0</v>
      </c>
    </row>
    <row r="26" spans="1:9" ht="22" customHeight="1">
      <c r="A26" s="23"/>
      <c r="B26" s="14"/>
      <c r="C26" s="15"/>
      <c r="D26" s="16"/>
      <c r="E26" s="16"/>
      <c r="F26" s="17"/>
      <c r="G26" s="18"/>
      <c r="H26" s="10" t="s">
        <v>17</v>
      </c>
      <c r="I26" s="31">
        <f>SUM(I12:I25)</f>
        <v>0</v>
      </c>
    </row>
    <row r="27" spans="1:9">
      <c r="A27" s="23"/>
      <c r="B27" s="65" t="s">
        <v>56</v>
      </c>
      <c r="C27" s="29"/>
      <c r="D27" s="29"/>
      <c r="E27" s="29"/>
      <c r="F27" s="29"/>
      <c r="G27" s="23"/>
      <c r="H27" s="23"/>
      <c r="I27" s="23"/>
    </row>
    <row r="28" spans="1:9" ht="24">
      <c r="A28" s="23"/>
      <c r="B28" s="19" t="s">
        <v>6</v>
      </c>
      <c r="C28" s="19" t="s">
        <v>12</v>
      </c>
      <c r="D28" s="19" t="s">
        <v>7</v>
      </c>
      <c r="E28" s="19" t="s">
        <v>22</v>
      </c>
      <c r="F28" s="23"/>
      <c r="G28" s="23"/>
      <c r="H28" s="23"/>
      <c r="I28" s="23"/>
    </row>
    <row r="29" spans="1:9">
      <c r="A29" s="23"/>
      <c r="B29" s="70"/>
      <c r="C29" s="72"/>
      <c r="D29" s="73"/>
      <c r="E29" s="33">
        <f>D29*12</f>
        <v>0</v>
      </c>
      <c r="F29" s="23"/>
      <c r="G29" s="23"/>
      <c r="H29" s="23"/>
      <c r="I29" s="23"/>
    </row>
    <row r="30" spans="1:9">
      <c r="A30" s="23"/>
      <c r="B30" s="70"/>
      <c r="C30" s="72"/>
      <c r="D30" s="73"/>
      <c r="E30" s="33">
        <f t="shared" ref="E30:E39" si="3">D30*12</f>
        <v>0</v>
      </c>
      <c r="F30" s="23"/>
      <c r="G30" s="23"/>
      <c r="H30" s="23"/>
      <c r="I30" s="23"/>
    </row>
    <row r="31" spans="1:9">
      <c r="A31" s="23"/>
      <c r="B31" s="70"/>
      <c r="C31" s="72"/>
      <c r="D31" s="73"/>
      <c r="E31" s="33">
        <f t="shared" si="3"/>
        <v>0</v>
      </c>
      <c r="F31" s="23"/>
      <c r="G31" s="23"/>
      <c r="H31" s="23"/>
      <c r="I31" s="23"/>
    </row>
    <row r="32" spans="1:9">
      <c r="A32" s="23"/>
      <c r="B32" s="70"/>
      <c r="C32" s="72"/>
      <c r="D32" s="73"/>
      <c r="E32" s="33">
        <f t="shared" si="3"/>
        <v>0</v>
      </c>
      <c r="F32" s="23"/>
      <c r="G32" s="23"/>
      <c r="H32" s="23"/>
      <c r="I32" s="23"/>
    </row>
    <row r="33" spans="1:10">
      <c r="A33" s="23"/>
      <c r="B33" s="70"/>
      <c r="C33" s="72"/>
      <c r="D33" s="73"/>
      <c r="E33" s="33">
        <f t="shared" si="3"/>
        <v>0</v>
      </c>
      <c r="F33" s="23"/>
      <c r="G33" s="23"/>
      <c r="H33" s="23"/>
      <c r="I33" s="23"/>
    </row>
    <row r="34" spans="1:10">
      <c r="A34" s="23"/>
      <c r="B34" s="70"/>
      <c r="C34" s="72"/>
      <c r="D34" s="73"/>
      <c r="E34" s="33">
        <f t="shared" si="3"/>
        <v>0</v>
      </c>
      <c r="F34" s="23"/>
      <c r="G34" s="23"/>
      <c r="H34" s="23"/>
      <c r="I34" s="23"/>
    </row>
    <row r="35" spans="1:10">
      <c r="A35" s="23"/>
      <c r="B35" s="70"/>
      <c r="C35" s="72"/>
      <c r="D35" s="73"/>
      <c r="E35" s="33">
        <f t="shared" si="3"/>
        <v>0</v>
      </c>
      <c r="F35" s="23"/>
      <c r="G35" s="23"/>
      <c r="H35" s="23"/>
      <c r="I35" s="23"/>
    </row>
    <row r="36" spans="1:10">
      <c r="A36" s="23"/>
      <c r="B36" s="70"/>
      <c r="C36" s="72"/>
      <c r="D36" s="73"/>
      <c r="E36" s="33">
        <f t="shared" si="3"/>
        <v>0</v>
      </c>
      <c r="F36" s="23"/>
      <c r="G36" s="23"/>
      <c r="H36" s="23"/>
      <c r="I36" s="23"/>
    </row>
    <row r="37" spans="1:10">
      <c r="A37" s="23"/>
      <c r="B37" s="70"/>
      <c r="C37" s="72"/>
      <c r="D37" s="73"/>
      <c r="E37" s="33">
        <f t="shared" si="3"/>
        <v>0</v>
      </c>
      <c r="F37" s="23"/>
      <c r="G37" s="23"/>
      <c r="H37" s="23"/>
      <c r="I37" s="23"/>
    </row>
    <row r="38" spans="1:10">
      <c r="A38" s="23"/>
      <c r="B38" s="70"/>
      <c r="C38" s="72"/>
      <c r="D38" s="73"/>
      <c r="E38" s="33">
        <f t="shared" si="3"/>
        <v>0</v>
      </c>
      <c r="F38" s="23"/>
      <c r="G38" s="23"/>
      <c r="H38" s="23"/>
      <c r="I38" s="23"/>
    </row>
    <row r="39" spans="1:10">
      <c r="A39" s="23"/>
      <c r="B39" s="70"/>
      <c r="C39" s="72"/>
      <c r="D39" s="73"/>
      <c r="E39" s="33">
        <f t="shared" si="3"/>
        <v>0</v>
      </c>
      <c r="F39" s="23"/>
      <c r="G39" s="23"/>
      <c r="H39" s="23"/>
      <c r="I39" s="23"/>
    </row>
    <row r="40" spans="1:10">
      <c r="A40" s="23"/>
      <c r="B40" s="70"/>
      <c r="C40" s="72"/>
      <c r="D40" s="73"/>
      <c r="E40" s="33">
        <f>D40*12</f>
        <v>0</v>
      </c>
      <c r="F40" s="23"/>
      <c r="G40" s="23"/>
      <c r="H40" s="23"/>
      <c r="I40" s="23"/>
    </row>
    <row r="41" spans="1:10" ht="17" customHeight="1">
      <c r="A41" s="23"/>
      <c r="B41" s="23"/>
      <c r="C41" s="23"/>
      <c r="D41" s="55" t="s">
        <v>47</v>
      </c>
      <c r="E41" s="34">
        <f>SUM(E29:E40)</f>
        <v>0</v>
      </c>
      <c r="F41" s="23"/>
      <c r="G41" s="23"/>
      <c r="H41" s="23"/>
      <c r="I41" s="23"/>
    </row>
    <row r="42" spans="1:10" ht="17" customHeight="1">
      <c r="A42" s="23"/>
      <c r="B42" s="23"/>
      <c r="C42" s="23"/>
      <c r="D42" s="55"/>
      <c r="E42" s="23"/>
      <c r="F42" s="23"/>
      <c r="G42" s="23"/>
      <c r="H42" s="23"/>
      <c r="I42" s="23"/>
    </row>
    <row r="43" spans="1:10">
      <c r="A43" s="23"/>
      <c r="B43" s="11"/>
      <c r="C43" s="11"/>
      <c r="D43" s="11"/>
      <c r="E43" s="11"/>
      <c r="F43" s="11"/>
      <c r="G43" s="11"/>
      <c r="H43" s="11"/>
      <c r="I43" s="39"/>
      <c r="J43" s="39"/>
    </row>
    <row r="44" spans="1:10" ht="14" customHeight="1">
      <c r="A44" s="23"/>
      <c r="B44" s="39" t="s">
        <v>65</v>
      </c>
      <c r="C44" s="43" t="s">
        <v>40</v>
      </c>
      <c r="D44" s="54" t="s">
        <v>41</v>
      </c>
      <c r="E44" s="11"/>
      <c r="F44" s="11"/>
      <c r="G44" s="11"/>
      <c r="H44" s="11"/>
      <c r="I44" s="39"/>
      <c r="J44" s="39"/>
    </row>
    <row r="45" spans="1:10" ht="14" customHeight="1">
      <c r="A45" s="23"/>
      <c r="B45" s="40" t="s">
        <v>33</v>
      </c>
      <c r="C45" s="57">
        <f>I26</f>
        <v>0</v>
      </c>
      <c r="D45" s="56">
        <f>IFERROR(C45/$C$48,"")</f>
        <v>0</v>
      </c>
      <c r="E45" s="11"/>
      <c r="F45" s="11"/>
      <c r="G45" s="11"/>
      <c r="H45" s="11"/>
      <c r="I45" s="39"/>
      <c r="J45" s="39"/>
    </row>
    <row r="46" spans="1:10" ht="14" customHeight="1">
      <c r="A46" s="23"/>
      <c r="B46" s="40" t="s">
        <v>37</v>
      </c>
      <c r="C46" s="57">
        <f>E41</f>
        <v>0</v>
      </c>
      <c r="D46" s="63">
        <f>IFERROR(C46/$C$48,"")</f>
        <v>0</v>
      </c>
      <c r="E46" s="44" t="str">
        <f>IF(D46="","",IF(D46&gt;0.15,"&lt;-ERROR! Administrative Costs must be less than 15% of the total annual cost.",""))</f>
        <v/>
      </c>
      <c r="F46" s="11"/>
      <c r="G46" s="11"/>
      <c r="H46" s="11"/>
      <c r="I46" s="39"/>
      <c r="J46" s="39"/>
    </row>
    <row r="47" spans="1:10" ht="14" customHeight="1">
      <c r="A47" s="23"/>
      <c r="B47" s="74" t="s">
        <v>61</v>
      </c>
      <c r="C47" s="75">
        <v>187024</v>
      </c>
      <c r="D47" s="63">
        <f>IFERROR(C47/$C$48,"")</f>
        <v>1</v>
      </c>
      <c r="E47" s="44"/>
      <c r="F47" s="11"/>
      <c r="G47" s="11"/>
      <c r="H47" s="11"/>
      <c r="I47" s="39"/>
      <c r="J47" s="39"/>
    </row>
    <row r="48" spans="1:10" ht="14" customHeight="1">
      <c r="A48" s="23"/>
      <c r="B48" s="41" t="s">
        <v>32</v>
      </c>
      <c r="C48" s="59">
        <f>SUM(C45,C46,C47)</f>
        <v>187024</v>
      </c>
      <c r="D48" s="56">
        <f>SUM(D45:D46)</f>
        <v>0</v>
      </c>
      <c r="E48" s="11"/>
      <c r="F48" s="11"/>
      <c r="G48" s="11"/>
      <c r="H48" s="11"/>
      <c r="I48" s="39"/>
      <c r="J48" s="39"/>
    </row>
    <row r="49" spans="1:10" ht="14" customHeight="1"/>
    <row r="50" spans="1:10" ht="14" customHeight="1">
      <c r="A50" s="23"/>
      <c r="B50" s="74" t="s">
        <v>62</v>
      </c>
      <c r="C50" s="61">
        <v>1838439</v>
      </c>
      <c r="D50" s="60"/>
      <c r="E50" s="11"/>
      <c r="F50" s="11"/>
      <c r="G50" s="11"/>
      <c r="H50" s="11"/>
      <c r="I50" s="39"/>
      <c r="J50" s="39"/>
    </row>
    <row r="51" spans="1:10" ht="14" customHeight="1">
      <c r="A51" s="23"/>
      <c r="B51" s="40" t="s">
        <v>35</v>
      </c>
      <c r="C51" s="62" t="str">
        <f>IF(OR(C8="",C8="No"),"",C50-C48)</f>
        <v/>
      </c>
      <c r="D51" s="60"/>
      <c r="E51" s="11"/>
      <c r="F51" s="11"/>
      <c r="G51" s="11"/>
      <c r="H51" s="11"/>
      <c r="I51" s="39"/>
      <c r="J51" s="39"/>
    </row>
    <row r="52" spans="1:10" ht="14" customHeight="1">
      <c r="A52" s="23"/>
      <c r="B52" s="40" t="s">
        <v>36</v>
      </c>
      <c r="C52" s="56" t="str">
        <f>IF(OR(C8="",C8="No"),"",C51/C50)</f>
        <v/>
      </c>
      <c r="D52" s="60"/>
      <c r="E52" s="11"/>
      <c r="F52" s="11"/>
      <c r="G52" s="11"/>
      <c r="H52" s="11"/>
      <c r="I52" s="39"/>
      <c r="J52" s="39"/>
    </row>
    <row r="54" spans="1:10">
      <c r="B54" s="39" t="s">
        <v>70</v>
      </c>
    </row>
    <row r="55" spans="1:10">
      <c r="B55" s="19" t="s">
        <v>6</v>
      </c>
      <c r="C55" s="19" t="s">
        <v>12</v>
      </c>
      <c r="D55" s="19" t="s">
        <v>67</v>
      </c>
    </row>
    <row r="56" spans="1:10">
      <c r="B56" s="70"/>
      <c r="C56" s="72"/>
      <c r="D56" s="73"/>
    </row>
    <row r="57" spans="1:10">
      <c r="B57" s="70"/>
      <c r="C57" s="72"/>
      <c r="D57" s="73"/>
    </row>
    <row r="58" spans="1:10">
      <c r="B58" s="70"/>
      <c r="C58" s="72"/>
      <c r="D58" s="73"/>
    </row>
    <row r="59" spans="1:10">
      <c r="B59" s="70"/>
      <c r="C59" s="72"/>
      <c r="D59" s="73"/>
    </row>
    <row r="60" spans="1:10">
      <c r="B60" s="70"/>
      <c r="C60" s="72"/>
      <c r="D60" s="73"/>
    </row>
    <row r="61" spans="1:10">
      <c r="B61" s="70"/>
      <c r="C61" s="72"/>
      <c r="D61" s="73"/>
    </row>
    <row r="62" spans="1:10">
      <c r="B62" s="70"/>
      <c r="C62" s="72"/>
      <c r="D62" s="73"/>
    </row>
    <row r="63" spans="1:10">
      <c r="B63" s="70"/>
      <c r="C63" s="72"/>
      <c r="D63" s="73"/>
    </row>
    <row r="64" spans="1:10">
      <c r="B64" s="70"/>
      <c r="C64" s="72"/>
      <c r="D64" s="73"/>
    </row>
    <row r="65" spans="2:6">
      <c r="B65" s="70"/>
      <c r="C65" s="72"/>
      <c r="D65" s="73"/>
    </row>
    <row r="66" spans="2:6">
      <c r="B66" s="70"/>
      <c r="C66" s="72"/>
      <c r="D66" s="73"/>
    </row>
    <row r="67" spans="2:6">
      <c r="B67" s="70"/>
      <c r="C67" s="72"/>
      <c r="D67" s="73"/>
      <c r="E67" s="43" t="s">
        <v>66</v>
      </c>
    </row>
    <row r="68" spans="2:6">
      <c r="D68" s="85">
        <f>SUM(D56:D67)</f>
        <v>0</v>
      </c>
      <c r="E68" s="86">
        <v>50000</v>
      </c>
      <c r="F68" s="78" t="str">
        <f>IF(D68&gt;E68,"&lt;ERROR. Must be less than or equal to $50,000","")</f>
        <v/>
      </c>
    </row>
    <row r="69" spans="2:6">
      <c r="B69" s="80" t="s">
        <v>69</v>
      </c>
    </row>
    <row r="71" spans="2:6">
      <c r="B71" s="77" t="s">
        <v>68</v>
      </c>
    </row>
    <row r="72" spans="2:6" ht="81" customHeight="1">
      <c r="B72" s="105"/>
      <c r="C72" s="106"/>
      <c r="D72" s="107"/>
    </row>
    <row r="84" spans="1:1" hidden="1">
      <c r="A84" s="38" t="s">
        <v>23</v>
      </c>
    </row>
    <row r="85" spans="1:1" hidden="1">
      <c r="A85" s="38" t="s">
        <v>14</v>
      </c>
    </row>
  </sheetData>
  <sheetProtection password="CD78" sheet="1" objects="1" scenarios="1"/>
  <mergeCells count="4">
    <mergeCell ref="E2:G2"/>
    <mergeCell ref="B6:G6"/>
    <mergeCell ref="B72:D72"/>
    <mergeCell ref="B5:G5"/>
  </mergeCells>
  <dataValidations count="1">
    <dataValidation type="list" allowBlank="1" showInputMessage="1" showErrorMessage="1" sqref="C8">
      <formula1>$A$84:$A$85</formula1>
    </dataValidation>
  </dataValidations>
  <pageMargins left="0.7" right="0.7" top="0.75" bottom="0.75" header="0.3" footer="0.3"/>
  <pageSetup scale="46" fitToHeight="0" orientation="portrait" verticalDpi="300"/>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ColWidth="8.83203125" defaultRowHeight="14" x14ac:dyDescent="0"/>
  <sheetData>
    <row r="1" spans="1:1">
      <c r="A1" t="s">
        <v>13</v>
      </c>
    </row>
    <row r="2" spans="1:1">
      <c r="A2" t="s">
        <v>14</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8</vt:i4>
      </vt:variant>
    </vt:vector>
  </HeadingPairs>
  <TitlesOfParts>
    <vt:vector size="8" baseType="lpstr">
      <vt:lpstr>Title</vt:lpstr>
      <vt:lpstr>Summary</vt:lpstr>
      <vt:lpstr>SA 1</vt:lpstr>
      <vt:lpstr>SA 2</vt:lpstr>
      <vt:lpstr>SA 3</vt:lpstr>
      <vt:lpstr>SA 4</vt:lpstr>
      <vt:lpstr>SA 5</vt:lpstr>
      <vt:lpstr>Sheet8</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Kentaro</dc:creator>
  <cp:keywords/>
  <dc:description/>
  <cp:lastModifiedBy>BE</cp:lastModifiedBy>
  <cp:lastPrinted>2016-10-07T22:41:33Z</cp:lastPrinted>
  <dcterms:created xsi:type="dcterms:W3CDTF">2016-09-13T16:15:13Z</dcterms:created>
  <dcterms:modified xsi:type="dcterms:W3CDTF">2016-11-01T23:31:26Z</dcterms:modified>
  <cp:category/>
</cp:coreProperties>
</file>