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60" windowHeight="11265"/>
  </bookViews>
  <sheets>
    <sheet name="Cover" sheetId="8" r:id="rId1"/>
    <sheet name="Group A - Chevy Caprice PPV" sheetId="12" r:id="rId2"/>
    <sheet name="Group B - Dodge Charger PPV" sheetId="13" r:id="rId3"/>
    <sheet name="Group C - Ford Inter. Sedan PPV" sheetId="14" r:id="rId4"/>
    <sheet name="Group D - Ford Inter. Util. PPV" sheetId="15" r:id="rId5"/>
    <sheet name="Group E - Chevy Tahoe PPV" sheetId="16" r:id="rId6"/>
    <sheet name="Group F - Chevy Tahoe SSV" sheetId="17" r:id="rId7"/>
    <sheet name="Group G - Ford Expedition SSV" sheetId="19" r:id="rId8"/>
    <sheet name="Group H - Dodge Durago SSV" sheetId="20" r:id="rId9"/>
    <sheet name="Group I RAM 1500 SSV" sheetId="4" r:id="rId10"/>
    <sheet name="Group J Ford F150 SSV" sheetId="11" r:id="rId11"/>
    <sheet name="Group K Chev Silverado 1500 SSV" sheetId="5" r:id="rId12"/>
    <sheet name="Group L Ford Hybrid Responder" sheetId="27" r:id="rId13"/>
  </sheets>
  <definedNames>
    <definedName name="_xlnm.Print_Area" localSheetId="0">Cover!$B$3:$E$25</definedName>
    <definedName name="_xlnm.Print_Area" localSheetId="1">'Group A - Chevy Caprice PPV'!$B$2:$F$127</definedName>
    <definedName name="_xlnm.Print_Area" localSheetId="2">'Group B - Dodge Charger PPV'!$B$2:$F$150</definedName>
    <definedName name="_xlnm.Print_Area" localSheetId="3">'Group C - Ford Inter. Sedan PPV'!$B$2:$G$191</definedName>
    <definedName name="_xlnm.Print_Area" localSheetId="4">'Group D - Ford Inter. Util. PPV'!$B$2:$G$231</definedName>
    <definedName name="_xlnm.Print_Area" localSheetId="5">'Group E - Chevy Tahoe PPV'!$B$2:$F$139</definedName>
    <definedName name="_xlnm.Print_Area" localSheetId="6">'Group F - Chevy Tahoe SSV'!$B$2:$F$123</definedName>
    <definedName name="_xlnm.Print_Area" localSheetId="7">'Group G - Ford Expedition SSV'!$B$2:$H$124</definedName>
    <definedName name="_xlnm.Print_Area" localSheetId="8">'Group H - Dodge Durago SSV'!$B$2:$G$119</definedName>
    <definedName name="_xlnm.Print_Area" localSheetId="9">'Group I RAM 1500 SSV'!$B$2:$G$127</definedName>
    <definedName name="_xlnm.Print_Area" localSheetId="10">'Group J Ford F150 SSV'!$B$2:$G$165</definedName>
    <definedName name="_xlnm.Print_Area" localSheetId="11">'Group K Chev Silverado 1500 SSV'!$B$2:$G$144</definedName>
    <definedName name="_xlnm.Print_Area" localSheetId="12">'Group L Ford Hybrid Responder'!$A$1:$F$145</definedName>
  </definedNames>
  <calcPr calcId="145621"/>
</workbook>
</file>

<file path=xl/calcChain.xml><?xml version="1.0" encoding="utf-8"?>
<calcChain xmlns="http://schemas.openxmlformats.org/spreadsheetml/2006/main">
  <c r="F140" i="16" l="1"/>
  <c r="F139" i="16"/>
  <c r="F146" i="16"/>
  <c r="F152" i="16"/>
  <c r="F170" i="16"/>
  <c r="F189" i="15"/>
  <c r="F188" i="15"/>
  <c r="F187" i="15"/>
  <c r="F194" i="15"/>
  <c r="F213" i="15" l="1"/>
  <c r="E81" i="13"/>
  <c r="E82" i="13" s="1"/>
  <c r="F150" i="13"/>
  <c r="E85" i="13" s="1"/>
  <c r="F156" i="16" l="1"/>
  <c r="E156" i="16"/>
  <c r="C156" i="16"/>
  <c r="B156" i="16"/>
  <c r="F144" i="11" l="1"/>
  <c r="F155" i="11" s="1"/>
  <c r="F121" i="4"/>
  <c r="F126" i="4"/>
  <c r="F103" i="19"/>
  <c r="F119" i="19" s="1"/>
  <c r="F108" i="19"/>
  <c r="F150" i="11" l="1"/>
  <c r="F160" i="11"/>
  <c r="F165" i="11"/>
  <c r="F124" i="19"/>
  <c r="F114" i="19"/>
  <c r="C63" i="15" l="1"/>
  <c r="F190" i="14"/>
  <c r="F185" i="14"/>
  <c r="E86" i="13"/>
  <c r="C122" i="27"/>
  <c r="C69" i="27"/>
  <c r="B67" i="27" l="1"/>
  <c r="F167" i="16"/>
  <c r="E167" i="16"/>
  <c r="C167" i="16"/>
  <c r="B167" i="16"/>
  <c r="F166" i="16"/>
  <c r="E166" i="16"/>
  <c r="C166" i="16"/>
  <c r="B166" i="16"/>
  <c r="F165" i="16"/>
  <c r="E165" i="16"/>
  <c r="C165" i="16"/>
  <c r="B165" i="16"/>
  <c r="F164" i="16"/>
  <c r="E164" i="16"/>
  <c r="C164" i="16"/>
  <c r="B164" i="16"/>
  <c r="F163" i="16"/>
  <c r="E163" i="16"/>
  <c r="C163" i="16"/>
  <c r="B163" i="16"/>
  <c r="F162" i="16"/>
  <c r="E162" i="16"/>
  <c r="C162" i="16"/>
  <c r="B162" i="16"/>
  <c r="F161" i="16"/>
  <c r="E161" i="16"/>
  <c r="C161" i="16"/>
  <c r="B161" i="16"/>
  <c r="F160" i="16"/>
  <c r="E160" i="16"/>
  <c r="C160" i="16"/>
  <c r="B160" i="16"/>
  <c r="F159" i="16"/>
  <c r="C159" i="16"/>
  <c r="E159" i="16"/>
  <c r="B159" i="16"/>
  <c r="F158" i="16"/>
  <c r="E158" i="16"/>
  <c r="C158" i="16"/>
  <c r="B158" i="16"/>
  <c r="F157" i="16"/>
  <c r="E157" i="16"/>
  <c r="C157" i="16"/>
  <c r="B157" i="16"/>
  <c r="F192" i="15"/>
  <c r="E192" i="15"/>
  <c r="C192" i="15"/>
  <c r="B192" i="15"/>
  <c r="F145" i="27" l="1"/>
  <c r="E83" i="27" s="1"/>
  <c r="E84" i="27" s="1"/>
  <c r="B120" i="27"/>
  <c r="F211" i="15" l="1"/>
  <c r="E211" i="15"/>
  <c r="C211" i="15"/>
  <c r="B211" i="15"/>
  <c r="F134" i="5" l="1"/>
  <c r="F144" i="5" l="1"/>
  <c r="F139" i="5"/>
  <c r="F99" i="20"/>
  <c r="C63" i="20"/>
  <c r="F114" i="20" l="1"/>
  <c r="F109" i="20"/>
  <c r="F104" i="20"/>
  <c r="F119" i="20"/>
  <c r="C156" i="14"/>
  <c r="C126" i="14"/>
  <c r="C64" i="14"/>
  <c r="F127" i="12"/>
  <c r="E79" i="12" s="1"/>
  <c r="E80" i="12" s="1"/>
  <c r="C110" i="12"/>
  <c r="C66" i="12" l="1"/>
  <c r="B197" i="15" l="1"/>
  <c r="B125" i="15"/>
  <c r="B154" i="14"/>
  <c r="B124" i="14"/>
  <c r="B62" i="14"/>
  <c r="B64" i="12"/>
  <c r="B63" i="16"/>
  <c r="C65" i="16"/>
  <c r="C128" i="5"/>
  <c r="B126" i="5"/>
  <c r="C121" i="11" l="1"/>
  <c r="B119" i="11"/>
  <c r="C120" i="16" l="1"/>
  <c r="C62" i="19"/>
  <c r="B77" i="4" l="1"/>
  <c r="B61" i="20" l="1"/>
  <c r="B157" i="15" l="1"/>
  <c r="C120" i="13"/>
  <c r="B55" i="13"/>
  <c r="C57" i="13"/>
  <c r="B118" i="13"/>
  <c r="B105" i="17"/>
  <c r="B49" i="17"/>
  <c r="F123" i="17"/>
  <c r="E74" i="17" s="1"/>
  <c r="E75" i="17" s="1"/>
  <c r="F229" i="15" l="1"/>
  <c r="E229" i="15"/>
  <c r="C229" i="15"/>
  <c r="B229" i="15"/>
  <c r="F228" i="15"/>
  <c r="E228" i="15"/>
  <c r="C228" i="15"/>
  <c r="B228" i="15"/>
  <c r="F219" i="15"/>
  <c r="E219" i="15"/>
  <c r="C219" i="15"/>
  <c r="B219" i="15"/>
  <c r="F217" i="15" l="1"/>
  <c r="E217" i="15"/>
  <c r="C217" i="15"/>
  <c r="B217" i="15"/>
  <c r="C202" i="15" l="1"/>
  <c r="F227" i="15" l="1"/>
  <c r="E227" i="15"/>
  <c r="C227" i="15"/>
  <c r="B227" i="15"/>
  <c r="C226" i="15"/>
  <c r="F226" i="15"/>
  <c r="E226" i="15"/>
  <c r="B226" i="15"/>
  <c r="F225" i="15"/>
  <c r="E225" i="15"/>
  <c r="C225" i="15"/>
  <c r="B225" i="15"/>
  <c r="F224" i="15"/>
  <c r="E224" i="15"/>
  <c r="C224" i="15"/>
  <c r="B224" i="15"/>
  <c r="F223" i="15"/>
  <c r="E223" i="15"/>
  <c r="C223" i="15"/>
  <c r="B223" i="15"/>
  <c r="F222" i="15"/>
  <c r="E222" i="15"/>
  <c r="C222" i="15"/>
  <c r="B222" i="15"/>
  <c r="F221" i="15"/>
  <c r="E221" i="15"/>
  <c r="C221" i="15"/>
  <c r="B221" i="15"/>
  <c r="F220" i="15"/>
  <c r="E220" i="15"/>
  <c r="C220" i="15"/>
  <c r="B220" i="15"/>
  <c r="F218" i="15"/>
  <c r="E218" i="15"/>
  <c r="C218" i="15"/>
  <c r="B218" i="15"/>
  <c r="F210" i="15" l="1"/>
  <c r="E210" i="15"/>
  <c r="C210" i="15"/>
  <c r="B210" i="15"/>
  <c r="F209" i="15"/>
  <c r="E209" i="15"/>
  <c r="C209" i="15"/>
  <c r="B209" i="15"/>
  <c r="F208" i="15"/>
  <c r="E208" i="15"/>
  <c r="C208" i="15"/>
  <c r="B208" i="15"/>
  <c r="F207" i="15"/>
  <c r="E207" i="15"/>
  <c r="C207" i="15"/>
  <c r="F206" i="15"/>
  <c r="E206" i="15"/>
  <c r="C206" i="15"/>
  <c r="B206" i="15"/>
  <c r="B205" i="15"/>
  <c r="F205" i="15"/>
  <c r="E205" i="15"/>
  <c r="C205" i="15"/>
  <c r="F204" i="15"/>
  <c r="E204" i="15"/>
  <c r="C204" i="15"/>
  <c r="B204" i="15"/>
  <c r="F203" i="15"/>
  <c r="E203" i="15"/>
  <c r="C203" i="15"/>
  <c r="B203" i="15"/>
  <c r="F202" i="15"/>
  <c r="E202" i="15"/>
  <c r="B202" i="15"/>
  <c r="B61" i="15" l="1"/>
  <c r="F180" i="14"/>
  <c r="F231" i="15" l="1"/>
  <c r="F188" i="14"/>
  <c r="F183" i="14"/>
  <c r="B188" i="14"/>
  <c r="B183" i="14"/>
  <c r="C188" i="14"/>
  <c r="E188" i="14"/>
  <c r="E183" i="14"/>
  <c r="C183" i="14"/>
  <c r="B108" i="12" l="1"/>
  <c r="B68" i="5"/>
  <c r="B60" i="19"/>
  <c r="B118" i="16"/>
  <c r="C62" i="11"/>
  <c r="B59" i="11"/>
  <c r="C70" i="5" l="1"/>
  <c r="C159" i="15"/>
  <c r="C127" i="15"/>
  <c r="C199" i="15"/>
  <c r="C107" i="17"/>
  <c r="C51" i="17"/>
  <c r="B207" i="15"/>
</calcChain>
</file>

<file path=xl/sharedStrings.xml><?xml version="1.0" encoding="utf-8"?>
<sst xmlns="http://schemas.openxmlformats.org/spreadsheetml/2006/main" count="3061" uniqueCount="1269">
  <si>
    <t>Model Name:</t>
  </si>
  <si>
    <t>Gross Vehicle Weight Rating</t>
  </si>
  <si>
    <t>Body &amp; Chassis</t>
  </si>
  <si>
    <t>Engine</t>
  </si>
  <si>
    <t>Drive Axle</t>
  </si>
  <si>
    <t>Electrical</t>
  </si>
  <si>
    <t>Exterior</t>
  </si>
  <si>
    <t>Doors &amp; Windows</t>
  </si>
  <si>
    <t>Doors</t>
  </si>
  <si>
    <t>Windows</t>
  </si>
  <si>
    <t>Floor Covering</t>
  </si>
  <si>
    <t>Interior</t>
  </si>
  <si>
    <t>Air Conditioning</t>
  </si>
  <si>
    <t>Radio</t>
  </si>
  <si>
    <t>Tilt / Cruise Control</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</si>
  <si>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</si>
  <si>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</si>
  <si>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</si>
  <si>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</si>
  <si>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</si>
  <si>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</si>
  <si>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</si>
  <si>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</si>
  <si>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</si>
  <si>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Wipers</t>
  </si>
  <si>
    <t>Bluetooth</t>
  </si>
  <si>
    <t>Daytime Running Lights</t>
  </si>
  <si>
    <t>Tires</t>
  </si>
  <si>
    <t>Minimum Requirements</t>
  </si>
  <si>
    <t>Power Point</t>
  </si>
  <si>
    <t>DEALER NAME:</t>
  </si>
  <si>
    <t>Engine Code:</t>
  </si>
  <si>
    <t>Transmission Code:</t>
  </si>
  <si>
    <t>STATE LENGTH:</t>
  </si>
  <si>
    <t>AC with all required options.</t>
  </si>
  <si>
    <t>Located in Driver Area</t>
  </si>
  <si>
    <t>Power 4 Wheel Anti-lock</t>
  </si>
  <si>
    <t>Engine Block Heater</t>
  </si>
  <si>
    <t>2 extra sets. 4 total complete sets with each vehicle.</t>
  </si>
  <si>
    <t>Key Sets with Fobs</t>
  </si>
  <si>
    <t>Mirrors</t>
  </si>
  <si>
    <t>Power</t>
  </si>
  <si>
    <t>Steering Column</t>
  </si>
  <si>
    <t>Trim Package</t>
  </si>
  <si>
    <t>Bumper</t>
  </si>
  <si>
    <t>Rear Step</t>
  </si>
  <si>
    <t>Rear Axle</t>
  </si>
  <si>
    <t>Intermittent</t>
  </si>
  <si>
    <t>BASE VEHICLE PRICE CONFIGURED AS PER ABOVE:</t>
  </si>
  <si>
    <t>TOTAL VEHICLE PRICE INCLUDING BASE COST AND DELIVERY:</t>
  </si>
  <si>
    <t>Per Mile Charge</t>
  </si>
  <si>
    <t>Delivery FOB</t>
  </si>
  <si>
    <t>DELIVERY</t>
  </si>
  <si>
    <t>Price per mile to deliver vehicle anywhere in State of Iowa</t>
  </si>
  <si>
    <t>BASE VEHICLE SPECIFICATIONS</t>
  </si>
  <si>
    <t>Alarm</t>
  </si>
  <si>
    <t>Trailer tow package</t>
  </si>
  <si>
    <t>Class IV receiver hitch, 2-inch shaft, 7-wire trailer wiring receptacle at hitch. OEM integral trailer brake controller.</t>
  </si>
  <si>
    <t>Transfer Case</t>
  </si>
  <si>
    <t>Suspension</t>
  </si>
  <si>
    <t>Suspension Package</t>
  </si>
  <si>
    <t>Cost</t>
  </si>
  <si>
    <t>Mud flaps</t>
  </si>
  <si>
    <t>OEM or OEM authorized flexible heavy duty, behind all wheels. No dealer logo on mud flaps.</t>
  </si>
  <si>
    <t>Trailer tow extendable mirrors</t>
  </si>
  <si>
    <t>Power locks with remote keyless entry</t>
  </si>
  <si>
    <t>Power door locks with remote keyless entry</t>
  </si>
  <si>
    <t>Exact Trim Pkg. Code:</t>
  </si>
  <si>
    <t>Type Name Here</t>
  </si>
  <si>
    <t>Payload Capacity:</t>
  </si>
  <si>
    <t>Towing Capacity:</t>
  </si>
  <si>
    <t>Mfg. Codes - Specs  (Note STD for standard)</t>
  </si>
  <si>
    <r>
      <rPr>
        <b/>
        <sz val="10"/>
        <rFont val="Calibri"/>
        <family val="2"/>
        <scheme val="minor"/>
      </rPr>
      <t>Cylinders:</t>
    </r>
    <r>
      <rPr>
        <sz val="10"/>
        <rFont val="Calibri"/>
        <family val="2"/>
        <scheme val="minor"/>
      </rPr>
      <t xml:space="preserve">          </t>
    </r>
    <r>
      <rPr>
        <b/>
        <sz val="10"/>
        <rFont val="Calibri"/>
        <family val="2"/>
        <scheme val="minor"/>
      </rPr>
      <t>Liters</t>
    </r>
    <r>
      <rPr>
        <sz val="10"/>
        <rFont val="Calibri"/>
        <family val="2"/>
        <scheme val="minor"/>
      </rPr>
      <t>:</t>
    </r>
  </si>
  <si>
    <r>
      <rPr>
        <b/>
        <sz val="10"/>
        <rFont val="Calibri"/>
        <family val="2"/>
        <scheme val="minor"/>
      </rPr>
      <t>HP</t>
    </r>
    <r>
      <rPr>
        <sz val="10"/>
        <rFont val="Calibri"/>
        <family val="2"/>
        <scheme val="minor"/>
      </rPr>
      <t xml:space="preserve">:          </t>
    </r>
    <r>
      <rPr>
        <b/>
        <sz val="10"/>
        <rFont val="Calibri"/>
        <family val="2"/>
        <scheme val="minor"/>
      </rPr>
      <t xml:space="preserve"> Torque</t>
    </r>
    <r>
      <rPr>
        <sz val="10"/>
        <rFont val="Calibri"/>
        <family val="2"/>
        <scheme val="minor"/>
      </rPr>
      <t>:</t>
    </r>
  </si>
  <si>
    <t>Limited Slip / Locking Differential</t>
  </si>
  <si>
    <t>STATE RATIO:</t>
  </si>
  <si>
    <t>Flooring</t>
  </si>
  <si>
    <t>DEDUCT COST:</t>
  </si>
  <si>
    <t>Enter Percentage Discount MSRP:</t>
  </si>
  <si>
    <t xml:space="preserve">               DEDUCT COST:</t>
  </si>
  <si>
    <t>%</t>
  </si>
  <si>
    <t>ADDITIONAL OPTIONS</t>
  </si>
  <si>
    <t>Reverse Sensing System</t>
  </si>
  <si>
    <t xml:space="preserve">   </t>
  </si>
  <si>
    <t>Group #</t>
  </si>
  <si>
    <t>Delivery Cost to Department of Administrative Services, in Des Moines, IA</t>
  </si>
  <si>
    <t>Enter miles in whole number:</t>
  </si>
  <si>
    <t>Factory preferred but dealer installed acceptable</t>
  </si>
  <si>
    <t>Backup alarm, Factory preferred but dealer installed acceptable</t>
  </si>
  <si>
    <t>Delivery Cost</t>
  </si>
  <si>
    <t>Cylinders:              Liters:               HP:                 Torque:</t>
  </si>
  <si>
    <t>Transmission</t>
  </si>
  <si>
    <t>Fuel Tank</t>
  </si>
  <si>
    <t>Floor</t>
  </si>
  <si>
    <t xml:space="preserve">Dealer installed when factory installed is not available. </t>
  </si>
  <si>
    <t>Gauge Package</t>
  </si>
  <si>
    <t>Delivery Cost to Department of Administrative Services, Des Moines</t>
  </si>
  <si>
    <t>Police Pursuit Vehicles (PPV)</t>
  </si>
  <si>
    <t>Vehicle Model</t>
  </si>
  <si>
    <t>Police Special Service (SSV)</t>
  </si>
  <si>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The price located in the yellow highlighted field in each Vehicle Data Sheets will be considered the dealer's final price submission for each respective vehicle specification.
Once the dealer has entered all the pricing information into this Vehicle Data Sheet, the Dealer will submit one electronic copy of the Vehicle Data Sheet in Excel format along with one paper copy of their Vehicle Data Sheet. Dealers will also submit one paper copy and one electronic copy of their completed RFB Criteria document with their bid.
</t>
  </si>
  <si>
    <t>Cargo Capacity Behind Rear Seat:</t>
  </si>
  <si>
    <t>Or cold climate package</t>
  </si>
  <si>
    <t>Four, Power door locks with remote keyless entry</t>
  </si>
  <si>
    <t>Rear Window</t>
  </si>
  <si>
    <t>Defroster, Wiper and Washer</t>
  </si>
  <si>
    <t>Power, privacy glass behind "B" pillar</t>
  </si>
  <si>
    <t>Intermittent Wipers</t>
  </si>
  <si>
    <t>Front AC with all required options.</t>
  </si>
  <si>
    <t>Interior Package</t>
  </si>
  <si>
    <t xml:space="preserve"> </t>
  </si>
  <si>
    <t>Tilt with cruise control</t>
  </si>
  <si>
    <t>Seating</t>
  </si>
  <si>
    <t>Driver and Passenger</t>
  </si>
  <si>
    <t>Delivery Price Per Mile</t>
  </si>
  <si>
    <t>Dark tinted behind "B" pillar</t>
  </si>
  <si>
    <t>Heater/Air Conditioner</t>
  </si>
  <si>
    <t>Auxiliary rear heater and air conditioner</t>
  </si>
  <si>
    <t>Power 4-Wheel disc anti-lock brakes</t>
  </si>
  <si>
    <t>Brake Controller</t>
  </si>
  <si>
    <t>Passenger Seating</t>
  </si>
  <si>
    <t>Tire Pressure Monitoring System</t>
  </si>
  <si>
    <t>Factory installed?</t>
  </si>
  <si>
    <t>Air Bags</t>
  </si>
  <si>
    <t>Single Zone Manual with Air Filtration</t>
  </si>
  <si>
    <t>Alternator</t>
  </si>
  <si>
    <t>Battery</t>
  </si>
  <si>
    <t>Battery Heat Shield</t>
  </si>
  <si>
    <t>Factory installed, if available</t>
  </si>
  <si>
    <t>Engine Support Systems</t>
  </si>
  <si>
    <t>Coolant Recovery</t>
  </si>
  <si>
    <t>Coolant recovery system with radiator and fan</t>
  </si>
  <si>
    <t>Light</t>
  </si>
  <si>
    <t>Exhaust</t>
  </si>
  <si>
    <t>Dual outlet stainless steel</t>
  </si>
  <si>
    <t>Paint</t>
  </si>
  <si>
    <t>Heavy duty carpet, passenger area, color coordinated; carpeted cargo area.</t>
  </si>
  <si>
    <t>Headlights</t>
  </si>
  <si>
    <t>Heater and Defroster</t>
  </si>
  <si>
    <t>Windshield Wipers &amp; Washer</t>
  </si>
  <si>
    <t>License Plate Bracket</t>
  </si>
  <si>
    <t>Moldings</t>
  </si>
  <si>
    <t>Steering</t>
  </si>
  <si>
    <t>Heavy duty police type springs, shocks and stabilizer bars.</t>
  </si>
  <si>
    <t>Traction Control</t>
  </si>
  <si>
    <t>Stabilitrack</t>
  </si>
  <si>
    <t>CHEVROLET</t>
  </si>
  <si>
    <t>Trunk</t>
  </si>
  <si>
    <t>Intermittent Wipers; multi-speed with washers</t>
  </si>
  <si>
    <t>Power 4 Wheel Disk, Anti-lock</t>
  </si>
  <si>
    <t>Floor Mats</t>
  </si>
  <si>
    <t>Door Handles</t>
  </si>
  <si>
    <t>Door Locks</t>
  </si>
  <si>
    <t>Inside rear doors inoperative</t>
  </si>
  <si>
    <t>Lamps</t>
  </si>
  <si>
    <t>Keyless Entry</t>
  </si>
  <si>
    <t>Remote Vehicle Starter</t>
  </si>
  <si>
    <t>Alarm System</t>
  </si>
  <si>
    <t>Theft-deterrent alarm system, content theft alarm. Includes (AP3) remote vehicle starter system and (UH8) "certified" analog, 4-gauge, deluxe instrumentation.</t>
  </si>
  <si>
    <t>Window Switches</t>
  </si>
  <si>
    <t>Rear-window inoperative. Rear power windows operate only from driver position.</t>
  </si>
  <si>
    <t>Wiring</t>
  </si>
  <si>
    <t>Grille lamps and speaker</t>
  </si>
  <si>
    <t>Horn and siren circuit, inline for customer-furnished switch</t>
  </si>
  <si>
    <t>Flasher System</t>
  </si>
  <si>
    <t>Spot Lamp</t>
  </si>
  <si>
    <t>Mud Flaps</t>
  </si>
  <si>
    <t>OEM, indicate if dealer installed</t>
  </si>
  <si>
    <t>KERR INDUSTIES FACTORY UPFITTER OPTIONS</t>
  </si>
  <si>
    <t>Dash panel pass through grommet</t>
  </si>
  <si>
    <t>Grommet</t>
  </si>
  <si>
    <t>Passenger side front air-bag shut-off switch.</t>
  </si>
  <si>
    <t>Night Vision Dome Lamp</t>
  </si>
  <si>
    <t>Night vision dome lamp provides both red and white LED dome light mounted between driver and passenger.</t>
  </si>
  <si>
    <t>Skid Plate</t>
  </si>
  <si>
    <t>Console</t>
  </si>
  <si>
    <t>Dealer installed?</t>
  </si>
  <si>
    <t>Delivery Cost to Department of Administrative Services, in Des Moines, IA; Delivery FOB Destination; PDI done by Dealer</t>
  </si>
  <si>
    <t>DAS Fleet Services</t>
  </si>
  <si>
    <t>DELIVERY PRICE PER MILE:</t>
  </si>
  <si>
    <t>170 amp with idle boost</t>
  </si>
  <si>
    <t>Heavy duty maintenance free; 700 cca located in trunk; includes battery rundown protection</t>
  </si>
  <si>
    <t>Automatic heavy duty police type, 6 speed electronically controlled overdrive with auxiliary oil cooler; brake/transmission shift interlock</t>
  </si>
  <si>
    <t>Four, Power programmable door locks with lockout protection; remote keyless entry</t>
  </si>
  <si>
    <t>Headlamp &amp; Tail Lamp DRL , compatible with control wire</t>
  </si>
  <si>
    <t>Equipped with Halogen</t>
  </si>
  <si>
    <t>Interior, rearview Day/Night tab selector</t>
  </si>
  <si>
    <t>Front and Rear</t>
  </si>
  <si>
    <t>Lamp</t>
  </si>
  <si>
    <t>Power exterior adjustable, heated, black, manual folding</t>
  </si>
  <si>
    <t>Black or choice of OEM no-charge standard paint colors in lieu of black.</t>
  </si>
  <si>
    <t>Police Preferred Equipment Group</t>
  </si>
  <si>
    <t>Includes standard equipment</t>
  </si>
  <si>
    <t>Police Package</t>
  </si>
  <si>
    <t>Radio, Electronic AM/FM/Stereo CD/Clock, MP3 Playback, 7' diagonal color touch screen, with two speakers and two tweeters, and standard factory roof mounted antenna.</t>
  </si>
  <si>
    <t>Rear Axle Ratio</t>
  </si>
  <si>
    <t>2.92 rear axle ratio limited slip differential</t>
  </si>
  <si>
    <t>System includes REMOTE KEYLESS ENTRY with integrated blade, side-milled key</t>
  </si>
  <si>
    <t>SPARE TIRE, full size with matching wheel (Includes (UJ6) Tire Pressure Monitoring Sensor not programmed)</t>
  </si>
  <si>
    <t>Certified analog deluxe,  standard production gauges or indicators and engine hours monitor in display. SPEEDOMETER, Certified Calibrated with 1% accuracy with 1 MPH increments to 160 MPH.</t>
  </si>
  <si>
    <t>Tilt column with cruise control; power steering with external cooler; shift lever column-mounted</t>
  </si>
  <si>
    <t>Automatic Opener; ignition controlled</t>
  </si>
  <si>
    <t>Wheel Cover</t>
  </si>
  <si>
    <t>Wheels</t>
  </si>
  <si>
    <t>Steel 18"X 8" heavy duty steel</t>
  </si>
  <si>
    <t>6 Cut with integrated Remote Keyless Entry (not programmed, see owner's manual); vehicle specific keyless entry for common fleet frequency not available; include remote vehicle start</t>
  </si>
  <si>
    <t>Battery, Auxiliary</t>
  </si>
  <si>
    <t>WITH AGM, 700 COLD-CRANKING AMPS, 70- AMP HOUR for accessory equipment, located in trunk</t>
  </si>
  <si>
    <t>Roof Hole</t>
  </si>
  <si>
    <t>ON-CENTERLINE (Not available with (6J5) passenger side roof hole.)</t>
  </si>
  <si>
    <t>PASSENGER-SIDE (Not available with (6B7) on-centerline roof hole.)</t>
  </si>
  <si>
    <t>Driver side (Not available with (7X7) driver- and passenger-side spot lamp, (7X8) driver-side spot lamp provision or (7X9) driver- and passenger-side spot lamp provision.)</t>
  </si>
  <si>
    <t>Driver and passenger side (Not available with(7X6) driver-side spot lamp, (7X8) driver-side spot lamp provision or (7X9) driver- and passenger-side spot lamp provision.)</t>
  </si>
  <si>
    <t>Driver side provision (Not available with (7X6) driver side
spot lamp, (7X7) driver- and passenger-side spot lamp or (7X9) driver and
passenger-side spot lamp provision.)</t>
  </si>
  <si>
    <t>Driver and passenger side provision  (Not available with (7X6) driver-side spot lamp, (7X7) driver- and passenger side spot lamp or (7X8) driver-side spot lamp provision.)</t>
  </si>
  <si>
    <t>SINGLE KEY LOCKING SYSTEM, ENTIRE FLEET
CODED ALIKE. KEY CODE IS DIFFERENT FROM (6E4) DOOR
LOCKS.</t>
  </si>
  <si>
    <t xml:space="preserve">SINGLE KEY LOCKING SYSTEM, ENTIRE FLEET
CODED ALIKE. KEY CODE IS DIFFERENT FROM (6E3) DOOR
LOCKS. </t>
  </si>
  <si>
    <t>REAR DOOR LOCKS AND HANDLES, INSIDE DOOR INOPERATIVE
(Doors can be opened from the outside.)</t>
  </si>
  <si>
    <t>RED AND WHITE FRONT AUXILIARY DOME</t>
  </si>
  <si>
    <t>(LED) RED AND BLUE RANDOM FLASHING TRUNK LID WARNING</t>
  </si>
  <si>
    <t>Cargo Mat</t>
  </si>
  <si>
    <t>TRUNK custom-fitted, heavy-duty vinyl with molded edge</t>
  </si>
  <si>
    <t>Horn and Siren Circuit, inline for customer furnished switch</t>
  </si>
  <si>
    <t>Speed Limiter</t>
  </si>
  <si>
    <t>130 MPH Top Speed</t>
  </si>
  <si>
    <t>Extra Remote Key Set</t>
  </si>
  <si>
    <t>Price per extra remote key set</t>
  </si>
  <si>
    <t>CAPRICE</t>
  </si>
  <si>
    <t>DODGE</t>
  </si>
  <si>
    <t>CHARGER</t>
  </si>
  <si>
    <r>
      <t xml:space="preserve">                   </t>
    </r>
    <r>
      <rPr>
        <b/>
        <sz val="10"/>
        <color rgb="FF0000FF"/>
        <rFont val="Calibri"/>
        <family val="2"/>
        <scheme val="minor"/>
      </rPr>
      <t/>
    </r>
  </si>
  <si>
    <t xml:space="preserve">Factory Installed? </t>
  </si>
  <si>
    <t>Mfg. Codes / STD for standard / NA for not available</t>
  </si>
  <si>
    <t>Or cold climate package, 110 Volt AC</t>
  </si>
  <si>
    <t>2.62 rear axle ratio (RWD); 3.07 rear axle ratio (AWD)</t>
  </si>
  <si>
    <t>220 amp</t>
  </si>
  <si>
    <t>Heavy duty maintenance free; 800 amp with battery rundown protection</t>
  </si>
  <si>
    <t>Spot Light Prep Pkg.</t>
  </si>
  <si>
    <t>Power Accessory Delay</t>
  </si>
  <si>
    <t>AutoStick Automatic heavy duty police type 5-speed including overdrive &amp; aux. oil cooler</t>
  </si>
  <si>
    <t>Keys</t>
  </si>
  <si>
    <t>Total of four keys and four fobs. Single key to fit all locks. Each car individually keyed.</t>
  </si>
  <si>
    <t>Defroster</t>
  </si>
  <si>
    <t>Intermittent Wipers and Washer</t>
  </si>
  <si>
    <t>Vehicle System Interface Module</t>
  </si>
  <si>
    <t>Acoustic front door and windshield glass</t>
  </si>
  <si>
    <t>Solar control front door and windshield glass</t>
  </si>
  <si>
    <t>Fuel Filler</t>
  </si>
  <si>
    <t>Capless with remote fuel door release</t>
  </si>
  <si>
    <t>Halogen, automatic</t>
  </si>
  <si>
    <t>Front and rear</t>
  </si>
  <si>
    <t>Coolant recovery system with viscous fan</t>
  </si>
  <si>
    <t>Front AC with dual zone temperature control with air filtering</t>
  </si>
  <si>
    <t>Airbags</t>
  </si>
  <si>
    <t>Advanced multistage front air bags, supplemental front seat mounted side air bags and side curtain front and rear air bags</t>
  </si>
  <si>
    <t>Power heavy duty, ABS 4 Wheel Anti-lock disc, rain brake support and ready alert braking</t>
  </si>
  <si>
    <t xml:space="preserve">Brake </t>
  </si>
  <si>
    <t>Park interlock</t>
  </si>
  <si>
    <t>Brake Booster</t>
  </si>
  <si>
    <t>Hydraulic assist</t>
  </si>
  <si>
    <t>Heavy duty carpeting in passenger and cargo area with individual front and rear carpeted OEM mats.</t>
  </si>
  <si>
    <t>Light, Dome</t>
  </si>
  <si>
    <t>Independently switched white and LED red dome lamp</t>
  </si>
  <si>
    <t>Horns</t>
  </si>
  <si>
    <t>Dual-note electric horns</t>
  </si>
  <si>
    <t>Lights</t>
  </si>
  <si>
    <t>Glove box lamp, trunk lamp and visor lamp</t>
  </si>
  <si>
    <t>Rearview Day/Night tab selector</t>
  </si>
  <si>
    <t>Dual, body color, power w/control, exterior foldaway</t>
  </si>
  <si>
    <t>Uconnect multimedia touch screen AM/FM/Stereo/Clock with  six speakers, remote USB port, audio input jack for mobile devices, antenna in windshield</t>
  </si>
  <si>
    <t>Heavy duty cloth fabric cover front bucket seats. Heavy duty springs in cushions and back, if available, and treated for stains. Power six-way driver's seat.</t>
  </si>
  <si>
    <t>Rear Seating</t>
  </si>
  <si>
    <t>Standard production gauges including engine hour meter and speedometer calibrated with 2% accuracy with 1 MPH increments to 160 MPH.</t>
  </si>
  <si>
    <t xml:space="preserve">Steering  </t>
  </si>
  <si>
    <t>Power with external cooler and performance steering</t>
  </si>
  <si>
    <t>Heavy duty policy type springs, shocks and stabilizer bars</t>
  </si>
  <si>
    <t>High beam</t>
  </si>
  <si>
    <t>All speed</t>
  </si>
  <si>
    <t>Five (5) All Season police tires, P225/60R18, BSW Performance, Tires Goodyear Brand Tires</t>
  </si>
  <si>
    <t>Stability Control</t>
  </si>
  <si>
    <t>Electronic</t>
  </si>
  <si>
    <t>Full size with matching wheel (includes vinyl trunk liner and cover).</t>
  </si>
  <si>
    <t>Tire Pressure Monitoring Display</t>
  </si>
  <si>
    <t>Trunk Release</t>
  </si>
  <si>
    <t>Inside emergency trunk release</t>
  </si>
  <si>
    <t>Steel 18"X 7.5" (WEJ) on RWD and (WEG) on AWD.</t>
  </si>
  <si>
    <t>Packages</t>
  </si>
  <si>
    <t>Street Appearance Package</t>
  </si>
  <si>
    <t>Convenience Group 1</t>
  </si>
  <si>
    <t>Patrol Package Base Prep</t>
  </si>
  <si>
    <t xml:space="preserve">Includes  front an rear wire harness XPW, power distribution center XWK, siren speaker and bracket XWP, trunk tray, and cooling fan XWQ. </t>
  </si>
  <si>
    <t>Patrol Package</t>
  </si>
  <si>
    <t>Wiring Prep Package</t>
  </si>
  <si>
    <t>Door Panel, Driver</t>
  </si>
  <si>
    <t>Ballistic Door Panel</t>
  </si>
  <si>
    <t>Door Panel, Passenger</t>
  </si>
  <si>
    <t>Base Engine Controller</t>
  </si>
  <si>
    <t>(Limits Max Speed to 130mpg)</t>
  </si>
  <si>
    <t>Matching right spot lamp, requires LNF</t>
  </si>
  <si>
    <t>Black Left Spot Lamp</t>
  </si>
  <si>
    <t>LED Spot Lamp, driver's side only, requires LNF</t>
  </si>
  <si>
    <t>Equipment Mounting Bracket</t>
  </si>
  <si>
    <t>Front Reading Map Lamps</t>
  </si>
  <si>
    <t>Included in Street Appearance Package (AEB)</t>
  </si>
  <si>
    <t>All Weather</t>
  </si>
  <si>
    <t>Black Vinyl</t>
  </si>
  <si>
    <t>Deactivate Rear Doors and Windows</t>
  </si>
  <si>
    <t>Entire Fleet Alike Key (Freq 2)</t>
  </si>
  <si>
    <t>Entire Fleet Alike Key (Freq 3)</t>
  </si>
  <si>
    <t>Entire Fleet Alike Key (Freq 4)</t>
  </si>
  <si>
    <t>Floor Carpet</t>
  </si>
  <si>
    <t>Includes CLZ (rear and front floor mats)</t>
  </si>
  <si>
    <t>Fob</t>
  </si>
  <si>
    <t>Fobs</t>
  </si>
  <si>
    <t>Additional Non Key Alike Fobs</t>
  </si>
  <si>
    <t>Integrated Display Package</t>
  </si>
  <si>
    <t>U Connect</t>
  </si>
  <si>
    <t>Max Flow Package</t>
  </si>
  <si>
    <t>Requires CUM (mini floor console); not available with CUF or CUG (police floor console.</t>
  </si>
  <si>
    <t>Power Heated Mirrors with manual F/Away</t>
  </si>
  <si>
    <t>Mini Console</t>
  </si>
  <si>
    <t>Replace full console with Mini</t>
  </si>
  <si>
    <t>Police Floor Console</t>
  </si>
  <si>
    <t>Security Alarm</t>
  </si>
  <si>
    <t>Non Standard Paint</t>
  </si>
  <si>
    <t>Anti Stab Panel</t>
  </si>
  <si>
    <t>HD Cloth Bucket Seats with vinyl rear seating</t>
  </si>
  <si>
    <t>Rear Skid/scuff Plate</t>
  </si>
  <si>
    <t>Rear Backup Camera</t>
  </si>
  <si>
    <t>Bracket</t>
  </si>
  <si>
    <t>Wheel Covers</t>
  </si>
  <si>
    <t>Full size bolt-on (not center caps)</t>
  </si>
  <si>
    <t>3.6 L VVT FFV engine (replaces 5.7L)</t>
  </si>
  <si>
    <t>Includes power adjustable pedals, power driver and front passenger seats, and power driver/passenger four way lumbar adjuster.</t>
  </si>
  <si>
    <t>Includes lower grille texture - police</t>
  </si>
  <si>
    <t>PPV Group C - Ford Interceptor Sedan PPV - FWD/AWD</t>
  </si>
  <si>
    <t xml:space="preserve">PPV Group D - Ford Police Interceptor Utility PPV - AWD </t>
  </si>
  <si>
    <t>PPV Group B - Dodge Charger - AWD / RWD (LDDE48)</t>
  </si>
  <si>
    <t>PPV Group A - Chevrolet Caprice - RWD (1EW19)</t>
  </si>
  <si>
    <t>Front airbags, side impact airbags, safety canopy rollover sensor</t>
  </si>
  <si>
    <t>Heavy Duty 220 amp.</t>
  </si>
  <si>
    <t>Carpeted front and rear with individual floor mats in front and rear</t>
  </si>
  <si>
    <t>Single zone manual with filter</t>
  </si>
  <si>
    <t>Cooling System</t>
  </si>
  <si>
    <t>Equipment Tray</t>
  </si>
  <si>
    <t>Universal above instrument panel</t>
  </si>
  <si>
    <r>
      <t xml:space="preserve">Factory installed?  </t>
    </r>
    <r>
      <rPr>
        <b/>
        <sz val="10"/>
        <color rgb="FFFF0000"/>
        <rFont val="Calibri"/>
        <family val="2"/>
        <scheme val="minor"/>
      </rPr>
      <t xml:space="preserve"> </t>
    </r>
  </si>
  <si>
    <t>41H</t>
  </si>
  <si>
    <t>True dual exhaust</t>
  </si>
  <si>
    <t>Easy fuel capless fuel filter</t>
  </si>
  <si>
    <t>Glove Box</t>
  </si>
  <si>
    <t>One on front passenger side</t>
  </si>
  <si>
    <t>Halogen Projector (Bi-Functional)</t>
  </si>
  <si>
    <t>Mirror</t>
  </si>
  <si>
    <t>Day/Night Rearview</t>
  </si>
  <si>
    <t>Key</t>
  </si>
  <si>
    <t>License Plate Holders</t>
  </si>
  <si>
    <t>Lighting</t>
  </si>
  <si>
    <t>1st Row Task Light (driver and passenger) Overhead Console; 1st Row Overhead Dome/Map Work Light (red/white)</t>
  </si>
  <si>
    <t>Four, Power two stage door locks</t>
  </si>
  <si>
    <t>Pedals</t>
  </si>
  <si>
    <t>Power Train Mounts</t>
  </si>
  <si>
    <t>Heavy duty</t>
  </si>
  <si>
    <t xml:space="preserve">Pre-Wiring </t>
  </si>
  <si>
    <t>Grille Lamps, Siren, and Speaker</t>
  </si>
  <si>
    <t>AM/FM/CD/MP3 capable, clock, 4 speakers, 4.2" color LCD Screen Center - Stack Smart Display, Antenna roof mounted, redundant steering wheel controls</t>
  </si>
  <si>
    <t>Axle Ratio</t>
  </si>
  <si>
    <t>3.39 (AWD), 3.16 (FWD)</t>
  </si>
  <si>
    <t>Roll Stability Control</t>
  </si>
  <si>
    <t xml:space="preserve">Second Row </t>
  </si>
  <si>
    <t>Vinyl 60/40 split bench seat (Manual Fold Flat, No Tumble) Fixed Seat Track</t>
  </si>
  <si>
    <t>18 inch full size tire</t>
  </si>
  <si>
    <t>Grab Handle</t>
  </si>
  <si>
    <t xml:space="preserve">Standard production gauges including engine hour meter; speedometer calibrated </t>
  </si>
  <si>
    <t>Electric Power Assist Steering - Heavy duty</t>
  </si>
  <si>
    <t>Sun Visors</t>
  </si>
  <si>
    <t>Non-illuminated driver/passenger</t>
  </si>
  <si>
    <t>Independent front and rear</t>
  </si>
  <si>
    <t xml:space="preserve">Suspension </t>
  </si>
  <si>
    <t>Flat-load floor</t>
  </si>
  <si>
    <t>Release button located in center of instrument panel</t>
  </si>
  <si>
    <t>18"X8" steel with wheel full face wheel cover</t>
  </si>
  <si>
    <t>Power, 1-touch up/down driver side, power rear windows driver switch only, window disable 2nd row</t>
  </si>
  <si>
    <t>Front Speed sensitive Intermittent Wipers; rear dual speed wiper</t>
  </si>
  <si>
    <t>Two-way radio pre-wire, power pigtail harness</t>
  </si>
  <si>
    <t>Solar control front door glass</t>
  </si>
  <si>
    <t>FORD</t>
  </si>
  <si>
    <t>INTERCEPTOR SEDAN</t>
  </si>
  <si>
    <t>3.7L v6 TI-VCT (Twin independent Variable Camshaft timing) AWD ONLY;  3.5l v6 Ti-VCT FFV (Twin independent Variable Camshaft timing) FWD ONLY</t>
  </si>
  <si>
    <t>3.5L V6 EcoBoost AWD only (148 mph top speed) ( Non FFV)</t>
  </si>
  <si>
    <t>REAR WHEEL DRIVE (RWD) BASE VEHICLE PRICE CONFIGURED AS PER ABOVE:</t>
  </si>
  <si>
    <t>ALL WHEEL DRIVE (AWD) BASE VEHICLE PRICE CONFIGURED AS PER ABOVE:</t>
  </si>
  <si>
    <t>Police Interior Upgrade Package</t>
  </si>
  <si>
    <t>Front Headlamp;  Base projector beam headlamp plus two (2) multi-function Park/Turn/Warn (PTW) bulbs for Wig-wag simulation, and two (2) white hemispheric light head LED side warning lights.
Note: Included with option 856
Note: Requires Pre-Wiring for grille lamp, siren and speaker (51G)</t>
  </si>
  <si>
    <t>Tail Lamp Lighting Solution</t>
  </si>
  <si>
    <t>Note: Included with option 856</t>
  </si>
  <si>
    <t>Rear Lighting Solution</t>
  </si>
  <si>
    <t>Trunk Upfit Package</t>
  </si>
  <si>
    <t>Light Controller Package</t>
  </si>
  <si>
    <t>• Includes content from the following Police Interceptor Packages: #4 (854) plus:
– Whelen Light Controller (PCC8R)
– Whelen PCC8R Light Relay Center (electronics tray mounted)
– Light Controller / Relay Center Wiring (jumper harness)
– Whelen Specific Cable (console to trunk) connects PCC8R to Control Head
Note: Not available with options 854, 856, 857</t>
  </si>
  <si>
    <t>Ready for the Road Package</t>
  </si>
  <si>
    <t>• Includes Police Interceptor Packages: #661; #662, #663, #854 plus:
– Whelen Cencom Light Controller Head
– Whelen Cencom Relay Center / Siren / Amp (mounted on Electronics Tray)
– Light Controller / Relay Cencom wiring (wiring harness)
– Whelen Specific W ECAN Cable (console to trunk) connects Cencom to Control Head
– Grille linear LED Lights (Red / Blue)
– 100-Watt Siren / Speaker
– Trunk Storage Vault
– Hidden Door-Lock Plunger / Rear-Door Handles Inoperable
Note: Not available with options 854, 855, 857</t>
  </si>
  <si>
    <t>Ultimate Wiring Package</t>
  </si>
  <si>
    <t>• Includes the following:
– Rear console mounting plate
– I/P to trunk overlay harness:
○ Two (2) strobe light cables – supports up to 6 strobes (engine compartment)
○ Two (2) grille strobe light cables
○ Trunk Power Distribution box (PDB)
○ Two (2) 50-amp battery and ground circuits in-trunk
○ One (1) 10-amp siren/speaker circuit engine to trunk
– Grille Lamp, Siren and Speaker Wiring
Note: Not available with options 854, 855, 856</t>
  </si>
  <si>
    <t>Police Wire Harness Connector Kit - Front</t>
  </si>
  <si>
    <t>Police Wire Harness Connector Kit - Rear</t>
  </si>
  <si>
    <t>Dark Car Feature</t>
  </si>
  <si>
    <t>Courtesy lamp disable when any door is opened</t>
  </si>
  <si>
    <t>Pre-Wiring</t>
  </si>
  <si>
    <t>LED Lamps</t>
  </si>
  <si>
    <t>Side marker LED Fender lights</t>
  </si>
  <si>
    <t>Spot Lamp Prep Kit</t>
  </si>
  <si>
    <t>Driver Side, doesn't include spot lamp housing and bulb</t>
  </si>
  <si>
    <t>Dual Side, doesn't include spot lamp housing and bulb</t>
  </si>
  <si>
    <t>Spot Lamp, Incandescent Bulb</t>
  </si>
  <si>
    <t>Driver Side only; Note: Not available with 21F, 21G, 21L, 21P, 21B</t>
  </si>
  <si>
    <t>Dual,  Note: Not available with 21F, 21G, 21L, 21P, 21B</t>
  </si>
  <si>
    <t>Spot Lamp, LED Bulb</t>
  </si>
  <si>
    <t>Driver only (Unity); Note: Not available with 21D, 21F, 21G, 21P, 21B</t>
  </si>
  <si>
    <t>Driver only (Whelen); Note: Not available with 21D, 21L, 21G, 21P, 21B</t>
  </si>
  <si>
    <t>Dual only (Unity); Note: Not available with 21D, 21F, 21G, 21P, 21B</t>
  </si>
  <si>
    <t>Dual only (Whelen); Note: Not available with 21D, 21L, 21G, 21P, 21B</t>
  </si>
  <si>
    <t>Remappable Switches</t>
  </si>
  <si>
    <t>Four switches on steering wheel less SYNC.</t>
  </si>
  <si>
    <t>Four switches on steering wheel with SYNC.</t>
  </si>
  <si>
    <t>Rear Door Handles</t>
  </si>
  <si>
    <t>Inoperable/Locks Operable2</t>
  </si>
  <si>
    <t>Inoperable/Locks Inoperable2</t>
  </si>
  <si>
    <t>Hidden Door Lock Plunger</t>
  </si>
  <si>
    <t>Rear door handles operable</t>
  </si>
  <si>
    <t>Rear door handles inoperable</t>
  </si>
  <si>
    <t>2nd Row Seating</t>
  </si>
  <si>
    <t>Cloth</t>
  </si>
  <si>
    <t>Full spare tire relocation bracket</t>
  </si>
  <si>
    <t>Console Plate - Rear</t>
  </si>
  <si>
    <t>Not available with 12P</t>
  </si>
  <si>
    <t>Keyed Alike - 1435x</t>
  </si>
  <si>
    <t>Keyed Alike - 1284x</t>
  </si>
  <si>
    <t>Keyed Alike - 0135x</t>
  </si>
  <si>
    <t>Keyed Alike - 0576x</t>
  </si>
  <si>
    <t>Keyed Alike - 1111x</t>
  </si>
  <si>
    <t>Keyed Alike - 1294x</t>
  </si>
  <si>
    <t>Keyed Alike - 0151x</t>
  </si>
  <si>
    <t>BLIS - Blind Spot Monitoring</t>
  </si>
  <si>
    <t>Lockable Gas Cap</t>
  </si>
  <si>
    <t>Perimeter Anti-theft alarm</t>
  </si>
  <si>
    <t>– Activated by the opening of Hood, Door, or Deck lid
– Requires Key Fob (60P)</t>
  </si>
  <si>
    <t>Trunk Electronics Tray</t>
  </si>
  <si>
    <t>Without Fan</t>
  </si>
  <si>
    <t>Trunk Storage Vault</t>
  </si>
  <si>
    <t>Includes lockable drawer</t>
  </si>
  <si>
    <t>Trunk Circulation Fan</t>
  </si>
  <si>
    <t>Mounted inside trunk</t>
  </si>
  <si>
    <t>Siren/Speaker</t>
  </si>
  <si>
    <t>100 Watt, includes bracket and pigtail</t>
  </si>
  <si>
    <t>Protective wrap edging located on front edge of rear door</t>
  </si>
  <si>
    <t>Remote Keyless entry Fob</t>
  </si>
  <si>
    <t>My Speed Fleet Management</t>
  </si>
  <si>
    <t>Speed Delimiter</t>
  </si>
  <si>
    <t>Bumper to Frame Bracket</t>
  </si>
  <si>
    <t>Rail bracket kit required for aftermarket push bar installation</t>
  </si>
  <si>
    <t>Extended Service Plan</t>
  </si>
  <si>
    <t>75,000 miles</t>
  </si>
  <si>
    <t>assumes 5,000-mile intervals = 15 service events)</t>
  </si>
  <si>
    <t>assumes 3,000-mile intervals = 25 service events)</t>
  </si>
  <si>
    <t>100,000 miles</t>
  </si>
  <si>
    <t>assumes 5,000-mile intervals = 20 service events</t>
  </si>
  <si>
    <t>assumes 3,000-mile intervals = 33 service events</t>
  </si>
  <si>
    <t>Carpeting and floor mats</t>
  </si>
  <si>
    <t>Includes base lamp, plus two (2) rear integrated hemispheric red light head LED side warning lights in tail lamps</t>
  </si>
  <si>
    <t>Mfg. Code / NA / STD</t>
  </si>
  <si>
    <t>Option Price</t>
  </si>
  <si>
    <t>PPV Group C 3.1 - Department of Administrative Services - REAR WHEEL DRIVE</t>
  </si>
  <si>
    <t>Estimated Quantity</t>
  </si>
  <si>
    <t>TOTAL PRICE FOR EACH VEHICLE: (Includes Base Vehicle Cost, Options, and Delivery Cost)</t>
  </si>
  <si>
    <t>Delivery Cost to Iowa State University, Ames, IA</t>
  </si>
  <si>
    <t>Delivery Cost to University of Northern Iowa, Cedar Falls, IA</t>
  </si>
  <si>
    <t>PPV Group C 3.2 - Department of Administrative Services - ALL WHEEL DRIVE</t>
  </si>
  <si>
    <t>Heavy duty, high volume radiator, engine oil cooler, transmission oil cooler</t>
  </si>
  <si>
    <t>12 volt; Located in lower closeout - quantity of two</t>
  </si>
  <si>
    <t>Heavy duty, 78 amp, 750 CCA with Battery Saver Feature</t>
  </si>
  <si>
    <t>Built in steel intrusion plates in both front seat backs</t>
  </si>
  <si>
    <t>Dash Pass Through</t>
  </si>
  <si>
    <t>Dash Pass-through for aftermarket wiring</t>
  </si>
  <si>
    <t>Privacy glass behind "B" pillar</t>
  </si>
  <si>
    <t>Locking/non-illuminated, locking</t>
  </si>
  <si>
    <t>Power electric remote manual folding with integrated blind spot mirrors (integrated blind spot mirrors not included when equipment with BLIS)</t>
  </si>
  <si>
    <t>Power adjustable</t>
  </si>
  <si>
    <t>Police Grade Cloth Trim, dual bucket seats; Driver's side: 6 way power with manual lumbar; Passenger: 2 way manual track (fore/aft, with manual recline).</t>
  </si>
  <si>
    <t>Taillights</t>
  </si>
  <si>
    <t xml:space="preserve">Halogen  </t>
  </si>
  <si>
    <t>Tilt/telescoping with Column Shifter;  cruise control</t>
  </si>
  <si>
    <t>P245/55R18 all season BSW</t>
  </si>
  <si>
    <t>6 speed automatic, police calibrated</t>
  </si>
  <si>
    <t>Under Body Deflector Plate</t>
  </si>
  <si>
    <t>Hi performance 4-wheel disc heavy duty rotors and calipers, anti-lock with traction control, police calibrated</t>
  </si>
  <si>
    <t>Ignition Wired Trunk Release</t>
  </si>
  <si>
    <t>Powered via ignition switch; not operational when ignition switch is in the ON position</t>
  </si>
  <si>
    <t>Rear view Camera</t>
  </si>
  <si>
    <t>Includes two (2) backlit flashing linear high-intensity LED lights; (driver side red / passenger side blue) mounted inside back window; surrounds brake stop light);  Includes two (2) linear high-intensity LED lights (driver side red / passenger side blue) mounted on inside trunk deck lid (lights activate when deck lid is open)
Note: Included with option 856</t>
  </si>
  <si>
    <t>Options not listed above</t>
  </si>
  <si>
    <t>UTILITY INTERCEPTOR</t>
  </si>
  <si>
    <t xml:space="preserve">3.7L v6 TI-VCT (Twin independent Variable Camshaft timing) </t>
  </si>
  <si>
    <t>Grille Lamps, Siren, and Speaker; Note: Included in group 66A, 67G, 67H, 67U</t>
  </si>
  <si>
    <t>76D</t>
  </si>
  <si>
    <t>Manual tilt with Column Shifter;  cruise control</t>
  </si>
  <si>
    <t>Acoustic laminated windshield glass</t>
  </si>
  <si>
    <t>Front Speed sensitive Intermittent wipers; rear dual speed wiper</t>
  </si>
  <si>
    <t>AM/FM/CD/MP3 capable, clock, 6 speakers, 4.2" color LCD Screen Center - Stack Smart Display, Antenna roof mounted</t>
  </si>
  <si>
    <t>LED low beams; incandescent halogen high beams</t>
  </si>
  <si>
    <t>Cargo Area</t>
  </si>
  <si>
    <t>Release button located in in overhead console</t>
  </si>
  <si>
    <t>Rear Recovery hooks</t>
  </si>
  <si>
    <t>3.7L V6 Engine only</t>
  </si>
  <si>
    <t>Dual stage front airbags for driver and passenger, seat side, roll curtain airbags and safety canopy, passenger knee</t>
  </si>
  <si>
    <t>With washer</t>
  </si>
  <si>
    <t>Power door locks that auto lock when shift into gear</t>
  </si>
  <si>
    <t>3.5L V6 EcoBoost AWD only (131 mph top speed) ( Non FFV)</t>
  </si>
  <si>
    <t>Interior Upgrade Package</t>
  </si>
  <si>
    <r>
      <t xml:space="preserve">1st and 2nd Row Carpet Floor Covering, Cloth Seats - Rear, Center Floor Console less shifter w/unique Police console finish plate – Includes Console- Top Plate – Finish 3 (incl. 2 cup holders), Floor Mats, front and rear, </t>
    </r>
    <r>
      <rPr>
        <b/>
        <sz val="10"/>
        <rFont val="Calibri"/>
        <family val="2"/>
        <scheme val="minor"/>
      </rPr>
      <t>Note: Not available with Police Interceptor Package  67G, 67H, 67U</t>
    </r>
  </si>
  <si>
    <t>Pre-drilled hole for side marker police use, does not include LED installed bulb (eliminates need to drill housing assemblies); Pre-molded side warning LED holes with standard twist lock sealed capability (does not include LED installed lights)  Note: Not available with options 661 and 856</t>
  </si>
  <si>
    <t>Front Headlamp Lighting Solution</t>
  </si>
  <si>
    <r>
      <t>Base projector beam headlamp plus two (2) multi-function Park/Turn/Warn (PTW) bulbs for Wig-wag simulation, and two (2) white hemispheric light head LED side warning lights. Includes pre-wire for grille lamp, siren and speaker (60A)</t>
    </r>
    <r>
      <rPr>
        <b/>
        <sz val="10"/>
        <rFont val="Calibri"/>
        <family val="2"/>
        <scheme val="minor"/>
      </rPr>
      <t xml:space="preserve">
Note: Not available with option 67H.</t>
    </r>
  </si>
  <si>
    <t>Dome Light</t>
  </si>
  <si>
    <t>Red/White in Cargo Area</t>
  </si>
  <si>
    <t>Marker Lights</t>
  </si>
  <si>
    <t>Rear Quarter Glass Side Market Lights</t>
  </si>
  <si>
    <t>Driver Side only</t>
  </si>
  <si>
    <t xml:space="preserve">Dual Side </t>
  </si>
  <si>
    <t>Driver only (Unity)</t>
  </si>
  <si>
    <t>Driver only (Whelen)</t>
  </si>
  <si>
    <t>Dual only (Unity)</t>
  </si>
  <si>
    <t>Dual only (Whelen)</t>
  </si>
  <si>
    <t>Glass  Delete</t>
  </si>
  <si>
    <t>Solar Tint 2nd row only (deletes privacy glass)</t>
  </si>
  <si>
    <t>Solar tint 2nd and 3rd row (deletes privacy glass)</t>
  </si>
  <si>
    <t>Deflector Plate</t>
  </si>
  <si>
    <r>
      <t xml:space="preserve">Includes base lamp, plus two (2) rear integrated hemispheric white light head LED side warning lights in tail lamps. </t>
    </r>
    <r>
      <rPr>
        <b/>
        <sz val="10"/>
        <rFont val="Calibri"/>
        <family val="2"/>
        <scheme val="minor"/>
      </rPr>
      <t>Note: Not available with option 67H.</t>
    </r>
  </si>
  <si>
    <r>
      <t xml:space="preserve">Pre-drilled hole for side marker police use, does not include LED installed bulb (eliminates need to drill housing assemblies); Pre-molded side warning LED holes with standard twist lock sealed capability (does not include LED installed lights)  </t>
    </r>
    <r>
      <rPr>
        <b/>
        <sz val="10"/>
        <rFont val="Calibri"/>
        <family val="2"/>
        <scheme val="minor"/>
      </rPr>
      <t>Note: Not available with options 66A and 67H</t>
    </r>
  </si>
  <si>
    <r>
      <t xml:space="preserve">• Includes Police Interceptor Packages: #66A; #66B, #66C plus:
– Whelen Cencom Light Controller Head
– Whelen Cencom Relay Center / Siren / Amp (mounted behind 2nd row seat)
– Light Controller / Relay Cencom wiring (wiring harness)
– Whelen Specific W ECAN Cable (console to cargo area) connects Cencom to Control Head                                                                                                                               -  Pre-Wiring for grille lamp, siren and speaker (60A)                                                      -  Rear console plate (85R) - contours through 2nd row, channel for wiring
– Grille linear LED Lights (Red / Blue)
– 100-Watt Siren / Speaker
– Hidden Door-Lock Plunger / Rear-Door Handles Inoperable (52P)                    Wiring Harness:                                                                                                                    Two (2) light cables - supports up to six (6) lights (engine compartment)               Two (2) grille light cables                                                                                                    Two (2) 50-amp battery and ground circuits in RH rear-quarter                                 One (1) 10-amp siren/speaker circuit engine cargo area
</t>
    </r>
    <r>
      <rPr>
        <b/>
        <sz val="10"/>
        <color rgb="FF000000"/>
        <rFont val="Calibri"/>
        <family val="2"/>
        <scheme val="minor"/>
      </rPr>
      <t>Note: Not available with options 66A, 66B, 66C, 67G, 67U</t>
    </r>
  </si>
  <si>
    <t>Rear door handles operable1</t>
  </si>
  <si>
    <t>Rear door handles inoperable1</t>
  </si>
  <si>
    <t>With Locks operable1</t>
  </si>
  <si>
    <t>With Locks inoperable</t>
  </si>
  <si>
    <t>Door - Rear Handles</t>
  </si>
  <si>
    <t>Door - Hidden Lock Plunger</t>
  </si>
  <si>
    <t>Ballistic Door Panel - Driver and Passenger</t>
  </si>
  <si>
    <t>Ballistic Door Panel - Driver only</t>
  </si>
  <si>
    <t>Door Panel - Ballistic</t>
  </si>
  <si>
    <t>Window - Rear</t>
  </si>
  <si>
    <t>Power delete, operable from front driver side switches</t>
  </si>
  <si>
    <t>With Cross traffic Alert with cross traffic alert (requires 21B)</t>
  </si>
  <si>
    <t>Activated by Hood, Door or Deck Lid, requires key fob</t>
  </si>
  <si>
    <t xml:space="preserve">Cargo Storage Vault </t>
  </si>
  <si>
    <t xml:space="preserve">Front Console </t>
  </si>
  <si>
    <r>
      <t xml:space="preserve">Delete; </t>
    </r>
    <r>
      <rPr>
        <b/>
        <sz val="10"/>
        <color rgb="FF000000"/>
        <rFont val="Calibri"/>
        <family val="2"/>
        <scheme val="minor"/>
      </rPr>
      <t>Note: not available with option: 67G, 67H, 67U</t>
    </r>
  </si>
  <si>
    <r>
      <t xml:space="preserve">Auxiliary; </t>
    </r>
    <r>
      <rPr>
        <b/>
        <sz val="10"/>
        <rFont val="Calibri"/>
        <family val="2"/>
        <scheme val="minor"/>
      </rPr>
      <t>Note: not available with Cargo Storage Vault (63V)</t>
    </r>
  </si>
  <si>
    <r>
      <t xml:space="preserve">Includes lockable door; </t>
    </r>
    <r>
      <rPr>
        <b/>
        <sz val="10"/>
        <rFont val="Calibri"/>
        <family val="2"/>
        <scheme val="minor"/>
      </rPr>
      <t>Note: not available with Auxiliary Air Conditioning</t>
    </r>
  </si>
  <si>
    <t>Noise Suppression Bonds</t>
  </si>
  <si>
    <t>Ground straps</t>
  </si>
  <si>
    <t>Not available with 65U</t>
  </si>
  <si>
    <t>Enhanced PTU Cooler ( recommended for EVOC training)</t>
  </si>
  <si>
    <t>Grille lamp, siren and speaker; Note: Included in group 66A, 67G, 67H, 67U</t>
  </si>
  <si>
    <t>Headlamps</t>
  </si>
  <si>
    <t>Automatic</t>
  </si>
  <si>
    <t>Instructions: Bidder should enter the additional cost for the options listed below.  If "Deduct Cost" is noted for an option, it is indicating the deletion of an option in the base vehicle specifications and Bidder should enter the amount deducted for the deletion of the option from the base vehicle.</t>
  </si>
  <si>
    <t>PPV Group D 4.1 - Department of Administrative Services - ALL WHEEL DRIVE</t>
  </si>
  <si>
    <t>PPV Group D 4.2 - Iowa State University - ALL WHEEL DRIVE</t>
  </si>
  <si>
    <t>Delete Carpeting and floor mats</t>
  </si>
  <si>
    <t>DELETE Full size bolt-on (not center caps)</t>
  </si>
  <si>
    <t>PPV Group D 4.3 - University of Northern Iowa - ALL WHEEL DRIVE</t>
  </si>
  <si>
    <t>AIR BAGS:  Frontal and side-impact for driver and front passenger and head curtain side-impact for all rows in outboard seating positions.</t>
  </si>
  <si>
    <r>
      <t>Factory Installed?</t>
    </r>
    <r>
      <rPr>
        <b/>
        <sz val="10"/>
        <color rgb="FFFF0000"/>
        <rFont val="Calibri"/>
        <family val="2"/>
        <scheme val="minor"/>
      </rPr>
      <t xml:space="preserve">   </t>
    </r>
  </si>
  <si>
    <t>170 AMP</t>
  </si>
  <si>
    <t xml:space="preserve">Battery </t>
  </si>
  <si>
    <t>660 Cold Cranking Amps</t>
  </si>
  <si>
    <t>Power 4 Wheel Anti-lock, r-wheel disc, VAC power</t>
  </si>
  <si>
    <t>Delete</t>
  </si>
  <si>
    <t>Engine Cooling</t>
  </si>
  <si>
    <t>Differential</t>
  </si>
  <si>
    <t>Heavy-duty locking rear</t>
  </si>
  <si>
    <t>Power door locks, power programmable with lockout protection. Remote keyless entry, extended-range. Key, 2-sided</t>
  </si>
  <si>
    <t>5.3L EcoTec3  V8 Flex Fuel with Active Fuel Management, capable of running on unleaded or up to 85% ethanol (355 hp [265 kW] @ 5600 rpm, 383 lb-ft of torque [518.0 Nm] @4100 rpm), aluminum block.</t>
  </si>
  <si>
    <t>Full floor covering, black rubber or vinyl</t>
  </si>
  <si>
    <t>Body</t>
  </si>
  <si>
    <t>GVWR</t>
  </si>
  <si>
    <t>Analog with certified 150 mph speedometer, odometer with trip odometer, engine hour meter, fuel level, voltmeter, engine temperature, oil pressure and tachometer. Display, driver instrument information enhanced, one color</t>
  </si>
  <si>
    <t>Automatic exterior lamp control</t>
  </si>
  <si>
    <t>Standard Paint Colors</t>
  </si>
  <si>
    <t>Four</t>
  </si>
  <si>
    <t>Drive Shaft</t>
  </si>
  <si>
    <t>High speed balanced, police rated</t>
  </si>
  <si>
    <t>RADIO, AM FM CD w/internal clock, MP3 Compatible, auxiliary jack, 2 USB ports, 1 SD Card Reader, 6 speaker system</t>
  </si>
  <si>
    <t>I03</t>
  </si>
  <si>
    <t>Radio Suppression</t>
  </si>
  <si>
    <t>Third Row Seating</t>
  </si>
  <si>
    <t>DELETE</t>
  </si>
  <si>
    <t>Front Underbody Shield</t>
  </si>
  <si>
    <t>Includes only aluminum front underbody shield starting behind front bumper and running to 1st cross-member, protecting front underbody and oil pan.</t>
  </si>
  <si>
    <t xml:space="preserve">StabiliTrak </t>
  </si>
  <si>
    <t>Theft Deterrent</t>
  </si>
  <si>
    <t>TPMS</t>
  </si>
  <si>
    <t>Tire Pressure Monitoring System (does not apply to spare tire)</t>
  </si>
  <si>
    <t>Includes trailering hitch platform, 7 wire harness with independent fused trailering circuits mated to a 7-way sealed connector and 2" trailering receiver</t>
  </si>
  <si>
    <t xml:space="preserve">(4WD only), Active, 2-Speed Electronic AutoTrac with rotary controls, includes neutral position for dinghy towing </t>
  </si>
  <si>
    <t>6-speed Automatic, electronically controlled with overdrive and tow/haul mode, 3.08 rear axle.</t>
  </si>
  <si>
    <t>Power, privacy glass behind "B" pillar; light-tinted glass on windshield and driver and front passenger-side glass). All express down, front express up. Includes lockout features.</t>
  </si>
  <si>
    <t>Acoustic laminated glass</t>
  </si>
  <si>
    <t>Windshield</t>
  </si>
  <si>
    <t xml:space="preserve">Windshield </t>
  </si>
  <si>
    <t>REAR WHEEL DRIVE (2WD) BASE VEHICLE PRICE CONFIGURED AS PER ABOVE:</t>
  </si>
  <si>
    <t>ALL WHEEL DRIVE (4WD) BASE VEHICLE PRICE CONFIGURED AS PER ABOVE:</t>
  </si>
  <si>
    <t>Cargo Shade</t>
  </si>
  <si>
    <t>Front Bucket with premium cloth, passenger seat includes power fore/aft, power recline and power lumbar, 10-way power driver seat includes 6-way power cushion, 2-way lumbar control and power recline.</t>
  </si>
  <si>
    <t>Doors and Windows</t>
  </si>
  <si>
    <t xml:space="preserve">Doors  </t>
  </si>
  <si>
    <t>Locks, inside rear doors inoperative</t>
  </si>
  <si>
    <t>Color-keyed carpeting.  Floor Mats, color-keyed carpeted first and second row, removable. Only available with B30.</t>
  </si>
  <si>
    <t>Extra key with Fob</t>
  </si>
  <si>
    <t>May be dealer installed</t>
  </si>
  <si>
    <t>Key Common</t>
  </si>
  <si>
    <t>Complete special service vehicle fleet. Provides a single key with a specific code that is common to the door locks and ignition of all the vehicles in the special service vehicle fleet.</t>
  </si>
  <si>
    <t xml:space="preserve"> Fleet Package, programmable, includes 6 additional remotes.</t>
  </si>
  <si>
    <t xml:space="preserve">6 additional </t>
  </si>
  <si>
    <t>Remote Keyless Entry</t>
  </si>
  <si>
    <t>Switches</t>
  </si>
  <si>
    <t>Wiring, auxiliary speaker.</t>
  </si>
  <si>
    <t>Wiring, grille lamps and speakers.</t>
  </si>
  <si>
    <t>Wiring, horn and siren circuit.</t>
  </si>
  <si>
    <t>Headlamps, daytime running lamps and automatic headlamp control delete. Deletes the standard daytime running lamps and automatic headlamp control features from the vehicle for police stealth surveillance.</t>
  </si>
  <si>
    <t>Headlamp Delete Feature</t>
  </si>
  <si>
    <t>Flasher System, Headlamp and Tail lamp, DRL Compatible with control wire.</t>
  </si>
  <si>
    <t>Red and White Front Auxiliary Dome red and white auxiliary dome lamp is located on headliner between front row seats (red is LED, white is incandescent). The auxiliary lamp is wired independently from standard dome lamp.</t>
  </si>
  <si>
    <t>Left hand</t>
  </si>
  <si>
    <t>Left and right hand</t>
  </si>
  <si>
    <t>Driver Alert Package</t>
  </si>
  <si>
    <t>includes (JF4) Power-adjustable pedals, (UEU) Forward Collision Alert, (UFL) Lane Departure Warning and Safety Alert Seat.</t>
  </si>
  <si>
    <t>Ground studs</t>
  </si>
  <si>
    <t>Auxiliary, rear compartment</t>
  </si>
  <si>
    <t>Recovery Hooks</t>
  </si>
  <si>
    <t>2 front, frame mounted (required on 4WD models)</t>
  </si>
  <si>
    <t>Trailer</t>
  </si>
  <si>
    <t>LPO, Trailer Hitch Insert</t>
  </si>
  <si>
    <t>Power adjustable for accelerator and brake</t>
  </si>
  <si>
    <t>OEM</t>
  </si>
  <si>
    <t>Privacy Glass</t>
  </si>
  <si>
    <t>DELETE option</t>
  </si>
  <si>
    <t>KERR INDUSTRIES FACTORY UPFITTER OPTIONS</t>
  </si>
  <si>
    <t>KNVL55-LED</t>
  </si>
  <si>
    <t>KT6C7</t>
  </si>
  <si>
    <t>KBAGSID</t>
  </si>
  <si>
    <t>KTCAR Lexan</t>
  </si>
  <si>
    <t>KTCAR Exp Metal</t>
  </si>
  <si>
    <t>K6J7RF</t>
  </si>
  <si>
    <t>K72IP</t>
  </si>
  <si>
    <t>KVETS</t>
  </si>
  <si>
    <t>KT6J3</t>
  </si>
  <si>
    <t>KCRNS</t>
  </si>
  <si>
    <t>Pre-Wire Package - Basic Car</t>
  </si>
  <si>
    <t xml:space="preserve">Wiring installed for strobes, auxiliary wires to console, and 4-gauge, EZ bend power wires with circuit breaker. All wires to be copper. </t>
  </si>
  <si>
    <t>White Standard dome light mounted between the driver and passenger</t>
  </si>
  <si>
    <t>White Standard Dome Light</t>
  </si>
  <si>
    <t>Air Bag Shut Off</t>
  </si>
  <si>
    <t>Lexan Cargo Partition - Plastic</t>
  </si>
  <si>
    <t>Cargo Partition - Exp. Metal</t>
  </si>
  <si>
    <t>Cargo Partition, Expanded Metal.</t>
  </si>
  <si>
    <t>Separating Tail and Head Lamps</t>
  </si>
  <si>
    <t>When SEO 6J7 is ordered separates the activation of the headlamps from the tail lamps</t>
  </si>
  <si>
    <t>Dash Pass Through Grommet</t>
  </si>
  <si>
    <t>Single vertical shot gun rack mounted between driver and passenger bucket seats on partition with or without recess panel</t>
  </si>
  <si>
    <t>Vertical Shot Gun Rack</t>
  </si>
  <si>
    <t>Wiring Harness</t>
  </si>
  <si>
    <t>Wiring harness for grille and siren speaker</t>
  </si>
  <si>
    <t>Corner strobes with weather pack connectors mounted in head and tail lamps with a power pack (110 watts)</t>
  </si>
  <si>
    <t>Corner Strobes</t>
  </si>
  <si>
    <t>Switches, rear window inoperative (rear windows can only operate from driver's position).</t>
  </si>
  <si>
    <t>Stability control system with brake assist, includes traction control.</t>
  </si>
  <si>
    <t>NOT FINAL BID PRICE</t>
  </si>
  <si>
    <t>Option Description</t>
  </si>
  <si>
    <t>SSV Group F - Chevrolet Tahoe 4X4 (5W4)</t>
  </si>
  <si>
    <t>Note: Police Special Service vehicles are NOT certified for pursuit driving.</t>
  </si>
  <si>
    <t xml:space="preserve">Active, 2-Speed Electronic AutoTrac with rotary control. Does not includes\ neutral position and cannot be dinghy towing. </t>
  </si>
  <si>
    <t>Defroster, Intermittant Wiper and Washer</t>
  </si>
  <si>
    <t>Outside heated power adjustable, manual folding, color keyed and driver spotter mirror</t>
  </si>
  <si>
    <t>Tri zone AC with all required options.</t>
  </si>
  <si>
    <t>Analog with certified 140 mph speedometer, odometer with trip odometer, engine hour meter, fuel level, voltmeter, engine temperature, oil pressure and tachometer. Display, driver instrument information enhanced, one color</t>
  </si>
  <si>
    <t>Inside rearview manual day/night and conversation mirror</t>
  </si>
  <si>
    <t>Premium Smooth Ride</t>
  </si>
  <si>
    <t>17 x 18 Steel unless NHT package is selected</t>
  </si>
  <si>
    <t>Door handles</t>
  </si>
  <si>
    <t>Page 2</t>
  </si>
  <si>
    <t>Page 3</t>
  </si>
  <si>
    <t>BASE VEHICLE SPECIFICATIONS (Cont)</t>
  </si>
  <si>
    <t>ADDITIONAL OPTIONS (Cont.)</t>
  </si>
  <si>
    <t>Windshield Wipers</t>
  </si>
  <si>
    <t>BASE VEHICLE SPECIFICATIONS (Cont.)</t>
  </si>
  <si>
    <t>Advanced Multistage driver and front-passenger, advanced side-curtain, and supplemental front-seat side</t>
  </si>
  <si>
    <t>Automatic with air filtration; all required options.</t>
  </si>
  <si>
    <t>220 AMP</t>
  </si>
  <si>
    <t>Automatic, equipped with halogen high beams</t>
  </si>
  <si>
    <t>Interior, front and rear LED</t>
  </si>
  <si>
    <t>Front Auxiliary Dome</t>
  </si>
  <si>
    <t>Heavy duty, power, 4 wheel antilock disc. With electronic brake-force distribution. Ready Alert Braking, Rain Brake Support</t>
  </si>
  <si>
    <t>Dual Stainless Steel</t>
  </si>
  <si>
    <t>Heavy duty carpet, passenger area color coordinated; carpeted cargo area. Floor mats carpeted front and rear.</t>
  </si>
  <si>
    <t>Fog</t>
  </si>
  <si>
    <t>Frame</t>
  </si>
  <si>
    <t>Heavy Duty</t>
  </si>
  <si>
    <t>Tinted</t>
  </si>
  <si>
    <t>Rearview Day/Night mirror</t>
  </si>
  <si>
    <t>Heated, power exterior foldaway</t>
  </si>
  <si>
    <t>All standard colors</t>
  </si>
  <si>
    <t>Power, rack and pinion with power steering oil cooler</t>
  </si>
  <si>
    <t>Limited slip</t>
  </si>
  <si>
    <t>Skid Plate (AWD ONLY)</t>
  </si>
  <si>
    <t>Includes skid plates for the fuel tank, transfer case, front suspension and underbody</t>
  </si>
  <si>
    <t>Full size with matching wheel. Includes TPMS not programmed</t>
  </si>
  <si>
    <t>Standard production gauges; Speedometer calibrated to 140 MPH</t>
  </si>
  <si>
    <t>Wiring Prep. Pkg.</t>
  </si>
  <si>
    <t>Tilt with cruise control, mounted audio controls</t>
  </si>
  <si>
    <t>One 3-person rear split bench seat w/folding backs, all w/cloth upholstery.</t>
  </si>
  <si>
    <t>Heavy duty police type springs shocks and stabilizer bars.</t>
  </si>
  <si>
    <t>Towing Capacity</t>
  </si>
  <si>
    <t>Not programmed</t>
  </si>
  <si>
    <t>UCONNECT 5.0 AM/FM/USB Media Hub with six speakers</t>
  </si>
  <si>
    <t>18" x 8" Aluminum Wheels</t>
  </si>
  <si>
    <t>Front Intermittent and variable speed with washers</t>
  </si>
  <si>
    <r>
      <t>BASE VEHICLE PRICE CONFIGURED</t>
    </r>
    <r>
      <rPr>
        <sz val="12"/>
        <color rgb="FF000000"/>
        <rFont val="Calibri"/>
        <family val="2"/>
        <scheme val="minor"/>
      </rPr>
      <t xml:space="preserve"> AS PER ABOVE</t>
    </r>
    <r>
      <rPr>
        <b/>
        <sz val="12"/>
        <color rgb="FF000000"/>
        <rFont val="Calibri"/>
        <family val="2"/>
        <scheme val="minor"/>
      </rPr>
      <t xml:space="preserve"> AWD with 3.6 L V6 VTT</t>
    </r>
  </si>
  <si>
    <r>
      <t xml:space="preserve">BASE VEHICLE PRICE CONFIGURED </t>
    </r>
    <r>
      <rPr>
        <sz val="12"/>
        <color rgb="FF000000"/>
        <rFont val="Calibri"/>
        <family val="2"/>
        <scheme val="minor"/>
      </rPr>
      <t>AS PER ABOVE</t>
    </r>
    <r>
      <rPr>
        <b/>
        <sz val="12"/>
        <color rgb="FF000000"/>
        <rFont val="Calibri"/>
        <family val="2"/>
        <scheme val="minor"/>
      </rPr>
      <t xml:space="preserve"> RWD with 3.6 L V6 VTT</t>
    </r>
  </si>
  <si>
    <r>
      <t xml:space="preserve">BASE VEHICLE PRICE CONFIGURED </t>
    </r>
    <r>
      <rPr>
        <sz val="12"/>
        <color rgb="FF000000"/>
        <rFont val="Calibri"/>
        <family val="2"/>
        <scheme val="minor"/>
      </rPr>
      <t>AS PER ABOVE</t>
    </r>
    <r>
      <rPr>
        <b/>
        <sz val="12"/>
        <color rgb="FF000000"/>
        <rFont val="Calibri"/>
        <family val="2"/>
        <scheme val="minor"/>
      </rPr>
      <t xml:space="preserve"> AWD with 5.7 L Hemi V8</t>
    </r>
  </si>
  <si>
    <r>
      <t xml:space="preserve">BASE VEHICLE PRICE CONFIGURED </t>
    </r>
    <r>
      <rPr>
        <sz val="12"/>
        <color rgb="FF000000"/>
        <rFont val="Calibri"/>
        <family val="2"/>
        <scheme val="minor"/>
      </rPr>
      <t xml:space="preserve">AS PER ABOVE </t>
    </r>
    <r>
      <rPr>
        <b/>
        <sz val="12"/>
        <color rgb="FF000000"/>
        <rFont val="Calibri"/>
        <family val="2"/>
        <scheme val="minor"/>
      </rPr>
      <t>RWD with 5.7 L Hemi V8</t>
    </r>
  </si>
  <si>
    <t>Percentage</t>
  </si>
  <si>
    <t>OTHER</t>
  </si>
  <si>
    <t>SSV Group I - RAM 1500 Crew Cab 4X4 SSV Pickup, Automatic Transmission</t>
  </si>
  <si>
    <t>SSV Group H - Dodge Durango RWD and AWD</t>
  </si>
  <si>
    <t>SSV Group G - Ford Expedition 2WD and 4WD</t>
  </si>
  <si>
    <t>SSV Group J - FORD F150 Crew Cab 4X4 SSV Pickup, Automatic Transmission</t>
  </si>
  <si>
    <t>SSV Group K - Chevrolet Silverado 1500 4X4 SSV Pickup, Automatic Transmission</t>
  </si>
  <si>
    <t>Heavy duty police type (8 Speed Transmission) &amp; aux. transmission oil cooler</t>
  </si>
  <si>
    <t>Supplemental front-seat-mounted side air bags and supplemental side-curtain air bags for the 1st and 2nd rows.</t>
  </si>
  <si>
    <t>Bed Liner</t>
  </si>
  <si>
    <t>Box</t>
  </si>
  <si>
    <t>5'7" length with bed rail caps</t>
  </si>
  <si>
    <t>Includes ABS, Rain Brake Support, Ready Alert Braking, Electronic Roll Mitigation, Brake Assist, Hill Start Assist and Trailer Sway Control</t>
  </si>
  <si>
    <t>Electronic Stability Control</t>
  </si>
  <si>
    <t>5.7 L V8 Hemi with VVT, Gasoline Engine. Additional Heavy Duty Engine Oil Cooler</t>
  </si>
  <si>
    <t>Electronic part-time</t>
  </si>
  <si>
    <t xml:space="preserve">6 speed automatic, Heavy Duty Transmission </t>
  </si>
  <si>
    <t xml:space="preserve">STATE RATIO:            </t>
  </si>
  <si>
    <t>Gauges</t>
  </si>
  <si>
    <t>Color-keyed instrument panel, special "certified" instrument panel</t>
  </si>
  <si>
    <t xml:space="preserve">Interior, with insulating headliner, full door and back of cab panels, dome lamp. </t>
  </si>
  <si>
    <t>Folding rear vinyl bench seat.</t>
  </si>
  <si>
    <t>1 extra key with key fob. Total of 3 sets of keys with fobs.</t>
  </si>
  <si>
    <t>Quad lens halogen</t>
  </si>
  <si>
    <t>Special Service Group</t>
  </si>
  <si>
    <t>Stabilizer Bars</t>
  </si>
  <si>
    <t xml:space="preserve"> Front and Rear</t>
  </si>
  <si>
    <t>Rack and Pinion; electronic power</t>
  </si>
  <si>
    <t>Storage</t>
  </si>
  <si>
    <t>Two rear in-floor storage bins with removable liners; one rear under seat compartment</t>
  </si>
  <si>
    <t>Bins</t>
  </si>
  <si>
    <t>Tailgate</t>
  </si>
  <si>
    <t>Removable, locking with lift assist</t>
  </si>
  <si>
    <t>Turn signals</t>
  </si>
  <si>
    <t xml:space="preserve">Window </t>
  </si>
  <si>
    <t xml:space="preserve">Limited slip differential, 3.92 ratio </t>
  </si>
  <si>
    <t xml:space="preserve">32 Gallon </t>
  </si>
  <si>
    <t>Spray In</t>
  </si>
  <si>
    <t>Exterior Appearance Group</t>
  </si>
  <si>
    <t>Front and Rear rubber floor mats</t>
  </si>
  <si>
    <t>LT265/70R17E OWL ON/OFF ROAD TIRES
WIERB MIH DMD  Goodyear tires</t>
  </si>
  <si>
    <t>Power Adjustable</t>
  </si>
  <si>
    <t>Protection Group</t>
  </si>
  <si>
    <t>RAMBOX Cargo Management System</t>
  </si>
  <si>
    <t>NIAW/XME
Remote Keyless Entry with All-Secure</t>
  </si>
  <si>
    <t>Tonneau Cover</t>
  </si>
  <si>
    <t>Tri-Fold</t>
  </si>
  <si>
    <t>Side Steps</t>
  </si>
  <si>
    <t>Wheel to Wheel</t>
  </si>
  <si>
    <t>Carpet</t>
  </si>
  <si>
    <t>Rear View Camera</t>
  </si>
  <si>
    <t>Back-up Camera RR View auto dim mirror with display</t>
  </si>
  <si>
    <t>Trailer Tow Mirrors</t>
  </si>
  <si>
    <t>Black exterior mirrors, with supplemental signals, courtesy lamps, heated</t>
  </si>
  <si>
    <t>4 total fully functional sets with each vehicle</t>
  </si>
  <si>
    <t>Remote Start and Security Group</t>
  </si>
  <si>
    <t>Includes security alarm</t>
  </si>
  <si>
    <t>SSV Group H 8.1 - Department of Administrative Services - ALL WHEEL DRIVE and 3.6 L V6 Engine</t>
  </si>
  <si>
    <t>SSV Group H 8.2 - Department of Administrative Services - REAR WHEEL DRIVE  and 3.6 L V6 Engine</t>
  </si>
  <si>
    <t>SSV Group H 8.3 - Department of Administrative Services - ALL WHEEL DRIVE and 5.7 L Hemi V8 Engine</t>
  </si>
  <si>
    <t>SSV Group H 8.4 - Department of Administrative Services - REAR WHEEL DRIVE and 5.7 L Hemi V8 Engine</t>
  </si>
  <si>
    <t>GVWR:</t>
  </si>
  <si>
    <t>3.5L V6 EcoBoost</t>
  </si>
  <si>
    <t>Safety Canopy includes 3rd-row outboard passengers), front-seat &amp; side impact airbags.</t>
  </si>
  <si>
    <t>Non limited slip 3.73 ratio</t>
  </si>
  <si>
    <t>Full floor covering, rubber or vinyl preferred - if available it must be provided. If floor covering must be carpet, OEM Floor mats must be provided for all seat positions.</t>
  </si>
  <si>
    <t>Power door locks with remote keyless entry; SecuriCode (keypad)</t>
  </si>
  <si>
    <t>Auto lamp (auto on and off) and rain lamp</t>
  </si>
  <si>
    <t>LED Fog</t>
  </si>
  <si>
    <t>Electrochromatic rearview</t>
  </si>
  <si>
    <t>Power exterior heated sideview, black with puddle lamps</t>
  </si>
  <si>
    <t>AM/FM with internal clock, single CD/MP3 player</t>
  </si>
  <si>
    <t>SSV Package</t>
  </si>
  <si>
    <t>Delete Floor Console</t>
  </si>
  <si>
    <t>Tilt with cruise control; column shifter; electronic power assist steering</t>
  </si>
  <si>
    <t>Continuously controlled damping CCD</t>
  </si>
  <si>
    <t>P265/70R17 A/S BSW (4x2); P265/70R17 A/T OWL (4x4)</t>
  </si>
  <si>
    <t>Tow Hooks</t>
  </si>
  <si>
    <t>Brake Assist &amp; Engine Braking</t>
  </si>
  <si>
    <t xml:space="preserve">Integrated Class IV receiver hitch,4-pin connector. </t>
  </si>
  <si>
    <t>6 Speed Automatic Transmission with overdrive</t>
  </si>
  <si>
    <t>Wheel lineup</t>
  </si>
  <si>
    <t>Wheelbase</t>
  </si>
  <si>
    <t>Expedition XLT SSV = 119 inches, Expedition EL XLT SSV = 131 inches</t>
  </si>
  <si>
    <t>XLT LENGTH:                                EL XLT LENGTH:</t>
  </si>
  <si>
    <t>17" steel (265/70R17 at OWL)</t>
  </si>
  <si>
    <t>Power, one touch down driver's side</t>
  </si>
  <si>
    <t xml:space="preserve">Front Intermittent Wipers </t>
  </si>
  <si>
    <r>
      <t xml:space="preserve">Factory installed? </t>
    </r>
    <r>
      <rPr>
        <b/>
        <sz val="10"/>
        <color rgb="FFFF0000"/>
        <rFont val="Calibri"/>
        <family val="2"/>
        <scheme val="minor"/>
      </rPr>
      <t xml:space="preserve"> </t>
    </r>
  </si>
  <si>
    <t>SSV Upgrade Package</t>
  </si>
  <si>
    <t>Non limited slip 4:10 axle and 20" bright aluminum wheels with 275/55R 20 at BSW tires</t>
  </si>
  <si>
    <t>Fleet Convenience Package</t>
  </si>
  <si>
    <t>Power adjustable pedals, reverse sensing system</t>
  </si>
  <si>
    <t xml:space="preserve">Trailer tow </t>
  </si>
  <si>
    <t>Heavy Duty Trailer Tow Package</t>
  </si>
  <si>
    <t>ClassIV Trailer Hitch receiver, wiring harness w/4 &amp; 7 pin connector, heavy-duty auxiliary transmission oil cooler, heavy-duty radiator, electronic braking wiring kit, integrated trailer brake controller</t>
  </si>
  <si>
    <t>Daytime Running Lamps</t>
  </si>
  <si>
    <t>4X4 skid plates (front, transfer case and fuel tank)</t>
  </si>
  <si>
    <t>Running Boards</t>
  </si>
  <si>
    <t>Black platform</t>
  </si>
  <si>
    <t>3rd Row Seating</t>
  </si>
  <si>
    <t>Keys - Extra</t>
  </si>
  <si>
    <t>SSV Group G 7.1 - Department of Administrative Services - BASE EXPEDITION 4X2</t>
  </si>
  <si>
    <t>SSV Group G 7.2 - Department of Administrative Services -  BASE EXPEDITION 4X4</t>
  </si>
  <si>
    <t>SSV Group G 7.3 - Department of Administrative Services -  BASE EXPEDITION EL 4X2</t>
  </si>
  <si>
    <t>SSV Group G 7.4 - Department of Administrative Services - BASE EXPEDITION EL 4X4</t>
  </si>
  <si>
    <r>
      <t>BASE VEHICLE PRICE CONFIGURED</t>
    </r>
    <r>
      <rPr>
        <sz val="12"/>
        <color rgb="FF000000"/>
        <rFont val="Calibri"/>
        <family val="2"/>
        <scheme val="minor"/>
      </rPr>
      <t xml:space="preserve"> AS PER ABOVE </t>
    </r>
    <r>
      <rPr>
        <b/>
        <sz val="12"/>
        <color rgb="FF000000"/>
        <rFont val="Calibri"/>
        <family val="2"/>
        <scheme val="minor"/>
      </rPr>
      <t>EXPEDITION 4X2 (U1F)</t>
    </r>
  </si>
  <si>
    <t>Dealer installed brake controller, if available w/o 536</t>
  </si>
  <si>
    <t>240 AMP</t>
  </si>
  <si>
    <t>Anti-Theft</t>
  </si>
  <si>
    <t>SecuriLock® Passive Anti-Theft System (PATS)</t>
  </si>
  <si>
    <t>XL3 Electric locking axle</t>
  </si>
  <si>
    <t>Front</t>
  </si>
  <si>
    <t>Independent front suspension (IFS)</t>
  </si>
  <si>
    <t>Power 4 Wheel Anti-lock Disk  with ABS</t>
  </si>
  <si>
    <t>Cooling</t>
  </si>
  <si>
    <t>Failsafe cooling</t>
  </si>
  <si>
    <t>Curve Control</t>
  </si>
  <si>
    <t>99F</t>
  </si>
  <si>
    <t xml:space="preserve">Full floor covering, rubber or vinyl preferred </t>
  </si>
  <si>
    <t>23 gallon</t>
  </si>
  <si>
    <t>Hill Start Assist</t>
  </si>
  <si>
    <t>Front Tow 4X4, two</t>
  </si>
  <si>
    <t>Hooks, Box</t>
  </si>
  <si>
    <t>Hooks, Tow</t>
  </si>
  <si>
    <t>Pick-up box tie downs, four</t>
  </si>
  <si>
    <t>Horn</t>
  </si>
  <si>
    <t>Dual note</t>
  </si>
  <si>
    <t>Seven gauge cluster</t>
  </si>
  <si>
    <t>One additional key with fob</t>
  </si>
  <si>
    <t>Cargo lamp integrated with center high mounted stop lamp</t>
  </si>
  <si>
    <t>Halogen</t>
  </si>
  <si>
    <t>Review, day/night</t>
  </si>
  <si>
    <t>12V Front</t>
  </si>
  <si>
    <t>AM/FM with internal clock with six speakers</t>
  </si>
  <si>
    <t>Door, Rear</t>
  </si>
  <si>
    <t>170 Degree Rear Door (SuperCab only)</t>
  </si>
  <si>
    <t>Cloth 40/blank/40 Front seats w/center section deleted. (Restraint control module cover provided.) Manual 2-way seat adjuster</t>
  </si>
  <si>
    <t>Vinyl rear bench seat - 60/40 flip-up split seat (SuperCab); 60/40 flip-up split seat with elongated cushion (SuperCrew®)</t>
  </si>
  <si>
    <t>Stabilizer Bar</t>
  </si>
  <si>
    <r>
      <rPr>
        <b/>
        <sz val="10"/>
        <rFont val="Calibri"/>
        <family val="2"/>
        <scheme val="minor"/>
      </rPr>
      <t>Cylinders:          Liters:                                     HP</t>
    </r>
    <r>
      <rPr>
        <sz val="10"/>
        <rFont val="Calibri"/>
        <family val="2"/>
        <scheme val="minor"/>
      </rPr>
      <t xml:space="preserve">:                     </t>
    </r>
    <r>
      <rPr>
        <b/>
        <sz val="10"/>
        <rFont val="Calibri"/>
        <family val="2"/>
        <scheme val="minor"/>
      </rPr>
      <t xml:space="preserve"> Torque</t>
    </r>
    <r>
      <rPr>
        <sz val="10"/>
        <rFont val="Calibri"/>
        <family val="2"/>
        <scheme val="minor"/>
      </rPr>
      <t>:</t>
    </r>
  </si>
  <si>
    <t>Heavy Duty Gas Shock absorbers, outboard mounted front/rear; spring front coil, rear leaf - two stage variable rate</t>
  </si>
  <si>
    <t>Shock Absorbers</t>
  </si>
  <si>
    <t>Tire Pressure Monitoring System - does not apply to spare</t>
  </si>
  <si>
    <t>Trailer Sway Control</t>
  </si>
  <si>
    <t>With Hi/Lo ranges and electronic shift on the go</t>
  </si>
  <si>
    <t>4x4 Electronic Shift-on-the-fly (ESOF) with neutral towing capability; SelectShift® 6 speed automatic with tow/haul mode</t>
  </si>
  <si>
    <t>17 inch Steel</t>
  </si>
  <si>
    <t>XL POWER EQUIPMENT GROUP</t>
  </si>
  <si>
    <t>Removable, if available with 85A</t>
  </si>
  <si>
    <r>
      <t>BASE VEHICLE PRICE CONFIGURED</t>
    </r>
    <r>
      <rPr>
        <sz val="12"/>
        <color rgb="FF000000"/>
        <rFont val="Calibri"/>
        <family val="2"/>
        <scheme val="minor"/>
      </rPr>
      <t xml:space="preserve"> AS PER ABOVE </t>
    </r>
    <r>
      <rPr>
        <b/>
        <sz val="12"/>
        <color rgb="FF000000"/>
        <rFont val="Calibri"/>
        <family val="2"/>
        <scheme val="minor"/>
      </rPr>
      <t>SuperCab 4X4 6.5' Box</t>
    </r>
  </si>
  <si>
    <r>
      <t xml:space="preserve">BASE VEHICLE PRICE CONFIGURED </t>
    </r>
    <r>
      <rPr>
        <sz val="12"/>
        <color rgb="FF000000"/>
        <rFont val="Calibri"/>
        <family val="2"/>
        <scheme val="minor"/>
      </rPr>
      <t xml:space="preserve">AS PER ABOVE </t>
    </r>
    <r>
      <rPr>
        <b/>
        <sz val="12"/>
        <color rgb="FF000000"/>
        <rFont val="Calibri"/>
        <family val="2"/>
        <scheme val="minor"/>
      </rPr>
      <t>SuperCab 4X4 8.0' Box</t>
    </r>
  </si>
  <si>
    <r>
      <t xml:space="preserve">BASE VEHICLE PRICE CONFIGURED </t>
    </r>
    <r>
      <rPr>
        <sz val="12"/>
        <color rgb="FF000000"/>
        <rFont val="Calibri"/>
        <family val="2"/>
        <scheme val="minor"/>
      </rPr>
      <t>AS PER ABOVE</t>
    </r>
    <r>
      <rPr>
        <b/>
        <sz val="12"/>
        <color rgb="FF000000"/>
        <rFont val="Calibri"/>
        <family val="2"/>
        <scheme val="minor"/>
      </rPr>
      <t xml:space="preserve"> SuperCrew 4X4 5.5' Box</t>
    </r>
  </si>
  <si>
    <r>
      <t xml:space="preserve">BASE VEHICLE PRICE CONFIGURED </t>
    </r>
    <r>
      <rPr>
        <sz val="12"/>
        <color rgb="FF000000"/>
        <rFont val="Calibri"/>
        <family val="2"/>
        <scheme val="minor"/>
      </rPr>
      <t>AS PER ABOVE</t>
    </r>
    <r>
      <rPr>
        <b/>
        <sz val="12"/>
        <color rgb="FF000000"/>
        <rFont val="Calibri"/>
        <family val="2"/>
        <scheme val="minor"/>
      </rPr>
      <t xml:space="preserve"> SuperCrew 4X4 6.5' Box</t>
    </r>
  </si>
  <si>
    <t>Cylinders:           Liters:                                  HP:                       Torque:</t>
  </si>
  <si>
    <t xml:space="preserve">Privacy glass behind "B" pillar; light-tinted glass on windshield and driver and front passenger-side glass). </t>
  </si>
  <si>
    <t>Window, Rear</t>
  </si>
  <si>
    <t>Factory preferred but dealer installed acceptable, 85A required</t>
  </si>
  <si>
    <t>Reverse Sensing System (req. 53b Class IV Trailer Hitch, 53A Trailer Tow pkg. or 53C Max Trailer Tow Pkg.</t>
  </si>
  <si>
    <t>Color-coordinated Carpet w/carpeted matching floor mats</t>
  </si>
  <si>
    <t>All weather rubber floor mats (requires 168 carpeting)</t>
  </si>
  <si>
    <t>Box Side Steps</t>
  </si>
  <si>
    <t>(with Tailgate List Assist)</t>
  </si>
  <si>
    <t>Tailgate Step</t>
  </si>
  <si>
    <t>Extended Range - 33 Gallons</t>
  </si>
  <si>
    <t>Snow Plow Prep</t>
  </si>
  <si>
    <t>Requires 5.0L V8 engine</t>
  </si>
  <si>
    <t>Front License Plate Bracket</t>
  </si>
  <si>
    <t>Trailer Brake Controller</t>
  </si>
  <si>
    <t>Mirror Pkg.</t>
  </si>
  <si>
    <t xml:space="preserve"> 2 extra key sets, 4 total sets with each vehicle with/without fobs</t>
  </si>
  <si>
    <t>Skid Plates</t>
  </si>
  <si>
    <t>Plates must be metal (aluminum or steel)</t>
  </si>
  <si>
    <t>53A</t>
  </si>
  <si>
    <t>Trailer Tow Package - MAX</t>
  </si>
  <si>
    <t>Max Trailer Tow Package (req. 3.5L V6 EcoBoost®)</t>
  </si>
  <si>
    <t>Payload Package</t>
  </si>
  <si>
    <t>Stowable Loading Ramps</t>
  </si>
  <si>
    <t xml:space="preserve"> (req. 55B BoxLink)</t>
  </si>
  <si>
    <t>includes four premium locking cleats</t>
  </si>
  <si>
    <t xml:space="preserve">BoxLink </t>
  </si>
  <si>
    <t>Tonneau Pickup Box Cover -</t>
  </si>
  <si>
    <t xml:space="preserve"> Hard</t>
  </si>
  <si>
    <t>Soft Folding</t>
  </si>
  <si>
    <t xml:space="preserve"> Heavy -Duty Payload Package: Increase GVWR 8,200; req. 53A Trailer Tow Pkg. with 5.0L engine; req. 53C Max Trailer Tow Pkg. with 99G 3.5L EcoBoost engine); Heavy Duty Radiator Cooling System</t>
  </si>
  <si>
    <t>Spare/wheel lock; jack and lug wrench</t>
  </si>
  <si>
    <r>
      <t xml:space="preserve">Limited Slip / Locking Differential - </t>
    </r>
    <r>
      <rPr>
        <b/>
        <sz val="10"/>
        <rFont val="Calibri"/>
        <family val="2"/>
        <scheme val="minor"/>
      </rPr>
      <t>Delete</t>
    </r>
  </si>
  <si>
    <r>
      <t>Factory installed?</t>
    </r>
    <r>
      <rPr>
        <b/>
        <sz val="10"/>
        <color rgb="FFFF0000"/>
        <rFont val="Calibri"/>
        <family val="2"/>
        <scheme val="minor"/>
      </rPr>
      <t xml:space="preserve">  </t>
    </r>
  </si>
  <si>
    <t>Heavy duty maintenance free: 720 Cold Cranking Amps</t>
  </si>
  <si>
    <t>Power 4 Wheel Anti-lock, ABS</t>
  </si>
  <si>
    <t>5.3 L EcoTec3 V8 with 355 hp and 383 lb-ft of torque. Additional Heavy Duty Engine Oil Cooler (included in Special Service Package below)</t>
  </si>
  <si>
    <r>
      <rPr>
        <b/>
        <sz val="10"/>
        <rFont val="Calibri"/>
        <family val="2"/>
        <scheme val="minor"/>
      </rPr>
      <t>Cylinders:          Liters:                                 HP</t>
    </r>
    <r>
      <rPr>
        <sz val="10"/>
        <rFont val="Calibri"/>
        <family val="2"/>
        <scheme val="minor"/>
      </rPr>
      <t xml:space="preserve">:                     </t>
    </r>
    <r>
      <rPr>
        <b/>
        <sz val="10"/>
        <rFont val="Calibri"/>
        <family val="2"/>
        <scheme val="minor"/>
      </rPr>
      <t xml:space="preserve"> Torque</t>
    </r>
    <r>
      <rPr>
        <sz val="10"/>
        <rFont val="Calibri"/>
        <family val="2"/>
        <scheme val="minor"/>
      </rPr>
      <t>:</t>
    </r>
  </si>
  <si>
    <t>Full floor covering, heavy vinyl, no floor mats.</t>
  </si>
  <si>
    <t>Six gauge cluster</t>
  </si>
  <si>
    <t>Cloth 40/20/40 Front seats w/center section deleted.  Manual adjusted lumbar.</t>
  </si>
  <si>
    <t xml:space="preserve">Vinyl rear bench seat - 60/40 folding seat </t>
  </si>
  <si>
    <t>AM/FM with internal clock; stereo with USB ports, auxiliary jack and SD card slot</t>
  </si>
  <si>
    <t>3.08 ratio</t>
  </si>
  <si>
    <t>Hooks, Recovery</t>
  </si>
  <si>
    <t>Front, frame mounted, black</t>
  </si>
  <si>
    <t>Includes: 170 amp alternator, auxiliary 730 CCA battery, high capacity air cleaner, 110-volt power outlet and (5.3L EcoTec3 V8 engine listed above)</t>
  </si>
  <si>
    <t>Locking</t>
  </si>
  <si>
    <t xml:space="preserve">P255/70R17 All-Season                                                                               </t>
  </si>
  <si>
    <t>Tire Pressure Monitoring System with display</t>
  </si>
  <si>
    <t>With Floor mounted shifter</t>
  </si>
  <si>
    <t>6 speed automatic, electronically controlled with overdrive and tow/haul mode</t>
  </si>
  <si>
    <t>17" x 8 inch Steel, painted</t>
  </si>
  <si>
    <t>Fixed Rear with defrost</t>
  </si>
  <si>
    <r>
      <t>BASE VEHICLE PRICE CONFIGURED</t>
    </r>
    <r>
      <rPr>
        <sz val="12"/>
        <color rgb="FF000000"/>
        <rFont val="Calibri"/>
        <family val="2"/>
        <scheme val="minor"/>
      </rPr>
      <t xml:space="preserve"> AS PER ABOVE </t>
    </r>
    <r>
      <rPr>
        <b/>
        <sz val="12"/>
        <color rgb="FF000000"/>
        <rFont val="Calibri"/>
        <family val="2"/>
        <scheme val="minor"/>
      </rPr>
      <t>SHORTBOX</t>
    </r>
  </si>
  <si>
    <r>
      <t xml:space="preserve">BASE VEHICLE PRICE CONFIGURED </t>
    </r>
    <r>
      <rPr>
        <sz val="12"/>
        <color rgb="FF000000"/>
        <rFont val="Calibri"/>
        <family val="2"/>
        <scheme val="minor"/>
      </rPr>
      <t xml:space="preserve">AS PER ABOVE </t>
    </r>
    <r>
      <rPr>
        <b/>
        <sz val="12"/>
        <color rgb="FF000000"/>
        <rFont val="Calibri"/>
        <family val="2"/>
        <scheme val="minor"/>
      </rPr>
      <t>STANDARD BOX</t>
    </r>
  </si>
  <si>
    <t>Bed Mat</t>
  </si>
  <si>
    <t>Vinyl with integrated support bows (dealer installed)</t>
  </si>
  <si>
    <t>Hard tri-folding (dealer installed)</t>
  </si>
  <si>
    <t>Electronic Autotrac with rotary dial control</t>
  </si>
  <si>
    <t>Heavy duty locking rear</t>
  </si>
  <si>
    <t xml:space="preserve">Tonneau Pickup Box Cover </t>
  </si>
  <si>
    <t>Trailering package</t>
  </si>
  <si>
    <t>Steps</t>
  </si>
  <si>
    <t xml:space="preserve">Black Tubular Assist Steps, 6 inch rectangular (dealer installed) </t>
  </si>
  <si>
    <t>Cargo Box Retractable side assist step (dealer installed)</t>
  </si>
  <si>
    <t xml:space="preserve">Cargo </t>
  </si>
  <si>
    <t>Cargo Box LED Lighting and cargo tie downs (4), movable upper</t>
  </si>
  <si>
    <t>Provision</t>
  </si>
  <si>
    <t>MIRRORS, OUTSIDE HEATED POWER-ADJUSTABLE VERTICAL CAMPER UPPER GLASS, MANUAL-FOLDING AND EXTENDING includes integrated turn signal indicators.</t>
  </si>
  <si>
    <t>DPN</t>
  </si>
  <si>
    <t>COLOR-KEYED CARPETING WITH RUBBERIZED VINYL FLOOR MATS. Includes second row floor mats in Crew Cabs.</t>
  </si>
  <si>
    <t>Carpeted, front and rear; installed by Dealer</t>
  </si>
  <si>
    <t>All weather, front and rear; installed by Dealer</t>
  </si>
  <si>
    <t>Composite storage bin (dealer installed)</t>
  </si>
  <si>
    <t>Rear vision camera with dynamic guide lines</t>
  </si>
  <si>
    <t>Spare Tire</t>
  </si>
  <si>
    <t>P265/70R/17 ALL TERRAIN BLACKWALL</t>
  </si>
  <si>
    <t xml:space="preserve"> LAMPS AND AUTOMATICA HEADLAMP CONTROL DELETE</t>
  </si>
  <si>
    <t>left and right hand</t>
  </si>
  <si>
    <t>left hand</t>
  </si>
  <si>
    <t>Horn and Siren Circuit</t>
  </si>
  <si>
    <t>Grille Lamps and Siren Speakers</t>
  </si>
  <si>
    <t>Paint, Special</t>
  </si>
  <si>
    <t>One solid color</t>
  </si>
  <si>
    <t>Remote Start System</t>
  </si>
  <si>
    <t>SSV Group K 11.1 - Department of Administrative Services - SHORT BOX</t>
  </si>
  <si>
    <t>SSV Group K 11.2 - Department of Administrative Services - STANDARD BOX</t>
  </si>
  <si>
    <r>
      <t xml:space="preserve">Factory installed?  </t>
    </r>
    <r>
      <rPr>
        <b/>
        <sz val="10"/>
        <color rgb="FFFF0000"/>
        <rFont val="Calibri"/>
        <family val="2"/>
        <scheme val="minor"/>
      </rPr>
      <t xml:space="preserve">      </t>
    </r>
  </si>
  <si>
    <t xml:space="preserve">Factory installed? </t>
  </si>
  <si>
    <t>Page 4</t>
  </si>
  <si>
    <t>Page 5</t>
  </si>
  <si>
    <r>
      <t xml:space="preserve">Factory installed? </t>
    </r>
    <r>
      <rPr>
        <b/>
        <sz val="10"/>
        <color rgb="FFFF0000"/>
        <rFont val="Calibri"/>
        <family val="2"/>
        <scheme val="minor"/>
      </rPr>
      <t xml:space="preserve">  </t>
    </r>
  </si>
  <si>
    <t xml:space="preserve">Factory installed?  </t>
  </si>
  <si>
    <t>PPV GROUP A 1.1</t>
  </si>
  <si>
    <t>PPV GROUP F 6.1</t>
  </si>
  <si>
    <t>SSV Group I 9.1 - Department of Administrative Services - ALL WHEEL DRIVE</t>
  </si>
  <si>
    <r>
      <t>Factory installed?</t>
    </r>
    <r>
      <rPr>
        <b/>
        <sz val="10"/>
        <color rgb="FFFF0000"/>
        <rFont val="Calibri"/>
        <family val="2"/>
        <scheme val="minor"/>
      </rPr>
      <t xml:space="preserve">   </t>
    </r>
  </si>
  <si>
    <t>Individual Front and Rear Carpeted Floor mats</t>
  </si>
  <si>
    <t>Center high-mounted stop/brake (CHMSL)</t>
  </si>
  <si>
    <t>Auxiliary dome light to be mounted back of windshield with separate switch. Standard production dome light with door switch deactivated.</t>
  </si>
  <si>
    <t>Combined front and rear passenger</t>
  </si>
  <si>
    <t>Heavy duty cloth fabric cover front buckets with rear bench vinyl seat. Heavy duty springs in cushions and backs, if available, treated to resist stains. 
Driver Front: 4-way power tilt, height, and lumbar w/ manual fore/aft
Passenger Front: 4-way power tilt, height, w/ manual recline and lumbar w/ fore/aft; seat back security panel.</t>
  </si>
  <si>
    <t>ENGINE 5.7 V8 HEMI,  370 HP @ 5250 rpm 395 lb-ft torque with engine oil cooler.  Severe duty engine cooling. DELETE HIGH SPEED ENGINE CONTROLLER</t>
  </si>
  <si>
    <t xml:space="preserve">Factory installed?   </t>
  </si>
  <si>
    <t>PPV GROUP B 2.1</t>
  </si>
  <si>
    <t>Patrol Package Wiring Prep Pkg.</t>
  </si>
  <si>
    <t>Fleet Park Assist</t>
  </si>
  <si>
    <t>Driver Anti Stab Panels</t>
  </si>
  <si>
    <t>PPV Group E - Chevrolet Tahoe 2WD and 4WD (9C1)</t>
  </si>
  <si>
    <t>720 Cold Cranking Amps</t>
  </si>
  <si>
    <t>Two Piece, heavy duty aluminum front underbody shield starting behind front bumper and running to 1st cross-member, protecting front underbody and oil pan.</t>
  </si>
  <si>
    <t>Rear</t>
  </si>
  <si>
    <t>2nd row with vinyl split 60/40 bench with outboard seating position headrests, cloth seat trim.</t>
  </si>
  <si>
    <t>17 X 8 inch black steel, includes matching full size spare</t>
  </si>
  <si>
    <t>Front Bucket with premium cloth, passenger seat includes power fore/aft, power recline and power lumbar, 10-way power driver seat includes 6-way power passenger seat, 2-way lumbar control and power recline.</t>
  </si>
  <si>
    <t>Four 12 volt outlets; one 110V three prong outlet</t>
  </si>
  <si>
    <t>Includes Class II hitch platform, 7 wire harness with independent fused trailering circuits mated to a 7-way sealed connector and 2" trailering receiver</t>
  </si>
  <si>
    <t>Driver and Passenger Seating</t>
  </si>
  <si>
    <t>Second Row Seating</t>
  </si>
  <si>
    <t>Vinyl split 60/40 bench with outboard seating position headrests, cloth seat trim.</t>
  </si>
  <si>
    <t>STATE GVWR:</t>
  </si>
  <si>
    <t>STATE GVWR 2WD:</t>
  </si>
  <si>
    <t xml:space="preserve">STATE GVWR 4WD: </t>
  </si>
  <si>
    <r>
      <t xml:space="preserve">BASE VEHICLE PRICE CONFIGURED </t>
    </r>
    <r>
      <rPr>
        <sz val="12"/>
        <color rgb="FF000000"/>
        <rFont val="Calibri"/>
        <family val="2"/>
        <scheme val="minor"/>
      </rPr>
      <t>AS PER ABOVE</t>
    </r>
    <r>
      <rPr>
        <b/>
        <sz val="12"/>
        <color rgb="FF000000"/>
        <rFont val="Calibri"/>
        <family val="2"/>
        <scheme val="minor"/>
      </rPr>
      <t xml:space="preserve"> EXPEDITION 4X4 (U1G)</t>
    </r>
  </si>
  <si>
    <r>
      <t xml:space="preserve">BASE VEHICLE PRICE CONFIGURED </t>
    </r>
    <r>
      <rPr>
        <sz val="12"/>
        <color rgb="FF000000"/>
        <rFont val="Calibri"/>
        <family val="2"/>
        <scheme val="minor"/>
      </rPr>
      <t xml:space="preserve">AS PER ABOVE </t>
    </r>
    <r>
      <rPr>
        <b/>
        <sz val="12"/>
        <color rgb="FF000000"/>
        <rFont val="Calibri"/>
        <family val="2"/>
        <scheme val="minor"/>
      </rPr>
      <t>EXPEDITION EL 4X2 (K1F)</t>
    </r>
  </si>
  <si>
    <r>
      <t xml:space="preserve">BASE VEHICLE PRICE CONFIGURED </t>
    </r>
    <r>
      <rPr>
        <sz val="12"/>
        <color rgb="FF000000"/>
        <rFont val="Calibri"/>
        <family val="2"/>
        <scheme val="minor"/>
      </rPr>
      <t xml:space="preserve">AS PER ABOVE </t>
    </r>
    <r>
      <rPr>
        <b/>
        <sz val="12"/>
        <color rgb="FF000000"/>
        <rFont val="Calibri"/>
        <family val="2"/>
        <scheme val="minor"/>
      </rPr>
      <t>EXPEDITION EL 4X4 (K1G)</t>
    </r>
  </si>
  <si>
    <t>Message center, tach, trip odometer, outside temp</t>
  </si>
  <si>
    <t xml:space="preserve">Full interior insulation/trim package, to include door/side wall panels, full headliner, dome lamps. </t>
  </si>
  <si>
    <t>2nd &amp; 3rd Row Seating</t>
  </si>
  <si>
    <t>Additional Key Fob</t>
  </si>
  <si>
    <t>Heavy duty maintenance free: 650 Cold Cranking Amps for 3.6L Pentastar engine and 800 Amps for 5.7L Hemi engine, both located in trunk; Includes battery rundown protection.</t>
  </si>
  <si>
    <t>Coolant recovery system with radiator &amp; fan; engine oil cooler</t>
  </si>
  <si>
    <t>Manual with lock cylinder</t>
  </si>
  <si>
    <t xml:space="preserve">Five (5) P265/60R18 </t>
  </si>
  <si>
    <t xml:space="preserve">Full interior insulation/trim package, to include door/side wall panels, full headliner, red/white dome lamp. </t>
  </si>
  <si>
    <t>Carpeted with storage tray and cargo tie down loops in floor; driver's side storage bin. Nominally flat cargo area with rear seats folded.</t>
  </si>
  <si>
    <t>3.6L Pentastar V6 or 5.7L Hemi V8</t>
  </si>
  <si>
    <t>3.6L:  Cylinders:              Liters:               HP:                 Torque:                              5.7L:  Cylinders:              Liters:               HP:                 Torque:</t>
  </si>
  <si>
    <t>One-touch, three-blink lane-change feature</t>
  </si>
  <si>
    <t>Tire pressure monitoring system with display</t>
  </si>
  <si>
    <t>Front: upper and lower A-arms, coil springs, twin-tube shocks; rear: five-link, coil springs, twin-tube shocks</t>
  </si>
  <si>
    <t>730 CCA</t>
  </si>
  <si>
    <t>Wiring Prep</t>
  </si>
  <si>
    <t>Power, privacy glass behind pillar B; driver's one touch up and down</t>
  </si>
  <si>
    <t>Black, front and rear</t>
  </si>
  <si>
    <t xml:space="preserve">Full floor covering, heavy duty rubber or vinyl preferred. </t>
  </si>
  <si>
    <t xml:space="preserve">AM/FM with internal clock, Uconnect 5.0. </t>
  </si>
  <si>
    <t xml:space="preserve">17" x 7" argent steel, painted </t>
  </si>
  <si>
    <t>Delete Privacy Glass and replace with standard tinted glass</t>
  </si>
  <si>
    <t>17" x 7.0"  Aluminum Wheels, Bright front bumper, bright grill, bright rear bumper</t>
  </si>
  <si>
    <t>Low Beam</t>
  </si>
  <si>
    <t>10 way power adjust driver seat, 40/40 cloth bucket front seats, center console delete</t>
  </si>
  <si>
    <t>Tilt / Cruise Control, Column Shifter</t>
  </si>
  <si>
    <t>Two 12 V and one auxiliary 115 Volt</t>
  </si>
  <si>
    <t>Intermittent, variable</t>
  </si>
  <si>
    <t>Rear, fixed with defrost, privacy glass</t>
  </si>
  <si>
    <t>Class IV Receiver, 7 pin wiring harness, and 4 pin tow connector. OEM integral trailer brake control.</t>
  </si>
  <si>
    <t xml:space="preserve">P265/70R17 BSW All-Season with Full Size spare tire; Winch -  tire carrier </t>
  </si>
  <si>
    <t>Front Suspension Skid Plate; Transfer Case Skid Plate Shield; Tow Hooks</t>
  </si>
  <si>
    <t>SSV Group J 10.1 - Department of Administrative Services - SuperCab 6.5' - 4X4</t>
  </si>
  <si>
    <t>SSV Group J 10.2 - Department of Administrative Services - SuperCab 8' - 4X4</t>
  </si>
  <si>
    <t>SSV Group J 10.3 - Department of Administrative Services - SuperCrew 5.5' - 4X4</t>
  </si>
  <si>
    <t>SSV Group J 10.4 - Department of Administrative Services - SuperCrew 6.5' - 4X4</t>
  </si>
  <si>
    <t>Rear fixed, Defroster, privacy glass</t>
  </si>
  <si>
    <t>Power sliding glass, defroster, privacy glass</t>
  </si>
  <si>
    <t>Rear fixed, defroster, privacy glass</t>
  </si>
  <si>
    <t>XL Chrome Package</t>
  </si>
  <si>
    <t>Aluminum wheels, chrome bumpers and fog lamps.</t>
  </si>
  <si>
    <t xml:space="preserve">40/20/40 seat ILO SSV buckets. </t>
  </si>
  <si>
    <r>
      <t xml:space="preserve">Privacy Glass </t>
    </r>
    <r>
      <rPr>
        <b/>
        <sz val="10"/>
        <rFont val="Calibri"/>
        <family val="2"/>
        <scheme val="minor"/>
      </rPr>
      <t>Delete</t>
    </r>
  </si>
  <si>
    <t>Cloth 40/20/40 Front seats with console.  Manual adjusted lumbar.</t>
  </si>
  <si>
    <t>Chrome Bumper Package</t>
  </si>
  <si>
    <t>Aluminum Wheels similar to a 1LT Silverado (dealer installation acceptable)</t>
  </si>
  <si>
    <t xml:space="preserve"> Five (5) All Season black wall Goodyear police tires, P235/50R18 </t>
  </si>
  <si>
    <t xml:space="preserve">Full size cover, center cap, bolt-on, forged aluminum </t>
  </si>
  <si>
    <t>ENGINE 6.0L V8 SFI with Active Fuel Management, includes (E85) Flex Fuel (FFV) capability.  355 HP @5300 rpm, 384 (lb. ft.) torque @ 4400 rpm.  Includes engine oil cooler.</t>
  </si>
  <si>
    <t>Extra dome light to be mounted back of the windshield with separate switch. Standard production dome light with door switch deactivated.</t>
  </si>
  <si>
    <t>Tilt with limited telescoping and column mounted automatic shift lever; cruise control</t>
  </si>
  <si>
    <t>Cost per additional fully functional key set and fob.</t>
  </si>
  <si>
    <t>Street Appearance Group (includes Police Group AHB) includes 18-inch wheel covers, black grille with bright chrome surround, fog lamps, front and real climate control outlets, front reading/map lamps, full length floor console, front cup holders, manual foldaway, power, hearted exterior mirrors, rear stabilizer bar</t>
  </si>
  <si>
    <t>Driver and passenger seat anti-stab panels</t>
  </si>
  <si>
    <t>Located in center stack; includes Electrochromic Rear View Mirror option - Camera displayed in rear view mirror</t>
  </si>
  <si>
    <t>AdvanceTrac with roll stability control and hydraulic brake assist</t>
  </si>
  <si>
    <t>Heated side view</t>
  </si>
  <si>
    <t>Exterior (cont.)</t>
  </si>
  <si>
    <t>Front headlamp/Police Interceptor Housing Only</t>
  </si>
  <si>
    <t>• For connectivity to Ford PI Package solutions includes:
– (2) Male 4-pin connectors for siren
– (5) Female 4-pin connectors for lighting/siren/speaker
– (1) 4-pin IP connector for speakers
– (1) 4-pin IP connector for siren controller connectivity
– (1) 8-pin sealed connector
– (1) 14-pin IP connector
Note: See Up fitter's Guide for further detail www.fordpoliceinterceptorupfit.com</t>
  </si>
  <si>
    <t>• For connectivity to Ford PI Package solutions includes:
– (1) 2-pin connector for rear lighting
– (1) 2-pin connector for trunk circulation fan
– (6) Female 4-pin connectors
– (6) Male 4 pin connectors
– (1) 10-pin connector
Note: See Up fitter's Guide for further detail www.fordpoliceinterceptorupfit.com</t>
  </si>
  <si>
    <t>Includes: Rear console mounting plate – contours through 2nd row; channel for wiring; Wiring overlay harness with lighting and siren interface connections;                                                                                         Vehicle Engine Harness:
– Two (2) light connectors – supports up to three (3) LED lights each (engine compartment)
– One (1) grille LED light connector – supports two (2) LED lights
– Two (2) 50 amp battery ground circuits in power distribution junction block (in-trunk)
– One (1) 10-amp siren/speaker circuit (engine to trunk)
– Trunk circulation fan maintains airflow from cabin to trunk
– Trunk electronics tray (4 sq. ft.) with 18” of travel when fully extended locks
– Pre-wiring for grille LEDs and siren/speaker
Note: Not available with options 855, 856, 857</t>
  </si>
  <si>
    <t>Packages (Cont.)</t>
  </si>
  <si>
    <t>With Cross traffic Alert; Note: manual fold-away mirrors, w/heat, w/o memory, w/o puddle lamps</t>
  </si>
  <si>
    <r>
      <t xml:space="preserve">Includes two (2) backlit flashing linear high-intensity LED lights; (driver side red / passenger side blue) mounted to inside lift gate glass;  Includes two (2) backlit  linear high-intensity LED lights (driver side red / passenger side blue) installed on inside lip of lift gate (lights activate when lift gate is open)
</t>
    </r>
    <r>
      <rPr>
        <b/>
        <sz val="10"/>
        <rFont val="Calibri"/>
        <family val="2"/>
        <scheme val="minor"/>
      </rPr>
      <t>Note: Not available with 67H</t>
    </r>
  </si>
  <si>
    <r>
      <t xml:space="preserve">• Includes the following:
– Rear console mounting plate (85R) contours through 2nd row; channel for wiring
– Pre-wiring for grille lamp, siren and speaker (60A)                                                      -  Wiring Harness I/P to rear (overlay):
○ Two (2) light cables – supports up to six (6) lights (engine compartment)
○ Two (2) grille light cables
○ Two (2) 50-amp battery and ground circuits in RH rear quarter
○ One (1) 10-amp siren/speaker circuit engine cargo area
</t>
    </r>
    <r>
      <rPr>
        <b/>
        <sz val="10"/>
        <color rgb="FF000000"/>
        <rFont val="Calibri"/>
        <family val="2"/>
        <scheme val="minor"/>
      </rPr>
      <t>Note: Not available with options 65U, 67G, 67H</t>
    </r>
  </si>
  <si>
    <t>Easy fuel cap less fuel filter</t>
  </si>
  <si>
    <t>Lift gate Release Switch</t>
  </si>
  <si>
    <t>Located in center stack; includes Electrochromic Rear View Mirror option - Camera displayed in rear view mirror, requires 53M</t>
  </si>
  <si>
    <t>Power Transfer Unit</t>
  </si>
  <si>
    <t>Side marker LED side view lights</t>
  </si>
  <si>
    <t>Exterior (Cont.)</t>
  </si>
  <si>
    <t>Cargo Wiring Up fit Package</t>
  </si>
  <si>
    <r>
      <t xml:space="preserve">Includes: Rear console mounting plate – contours through 2nd row; channel for wiring; Wiring overlay harness with lighting and siren interface connections;                                                                                         Vehicle Engine Harness:
– Two (2) light connectors – supports up to six (6) LED lights each (engine compartment)
– Two (2) grille LED light connector – supports two (2) LED lights
– Two (2) 50 amp battery ground circuits in right hand rear quarter power distribution junction block
– One (1) 10-amp siren/speaker circuit (engine to cargo area)
– Whelen Lighting PCC8R Control Head
– Light Controller/ Relay Center Wiring (jumper harness)                                                  -  Whelen Specific Cable (console to cargo area) connects PCC8R to Control Head
– Pre-wiring for grille LEDs and siren/speaker (60A)
</t>
    </r>
    <r>
      <rPr>
        <b/>
        <sz val="10"/>
        <color rgb="FF000000"/>
        <rFont val="Calibri"/>
        <family val="2"/>
        <scheme val="minor"/>
      </rPr>
      <t>Note: Not available with options 855, 856, 857</t>
    </r>
  </si>
  <si>
    <t>Front Headlamp/Police Interceptor Housing Only</t>
  </si>
  <si>
    <r>
      <t xml:space="preserve">• For connectivity to Ford PI Package solutions includes:
– (2) Male 4-pin connectors for siren
– (5) Female 4-pin connectors for lighting/siren/speaker
– (1) 4-pin IP connector for speakers
– (1) 4-pin IP connector for siren controller connectivity
– (1) 8-pin sealed connector
– (1) 14-pin IP connector
</t>
    </r>
    <r>
      <rPr>
        <b/>
        <sz val="10"/>
        <rFont val="Calibri"/>
        <family val="2"/>
        <scheme val="minor"/>
      </rPr>
      <t>Note: See Up fitter's Guide for further detail www.fordpoliceinterceptorupfit.com</t>
    </r>
  </si>
  <si>
    <t>• For connectivity to Ford PI Package solutions includes:
– (1) 2-pin connector for rear lighting
– (6) Female 4-pin connectors
– (6) Male 4 pin connectors
– (1) 10-pin connector
Note: See Up fitter's Guide for further detail www.fordpoliceinterceptorupfit.com</t>
  </si>
  <si>
    <t>Dealer installed when factory installed is not available. On-Star delete if not needed for Bluetooth.</t>
  </si>
  <si>
    <t>Mud flap</t>
  </si>
  <si>
    <t>External engine oil cooler, heavy-duty oil to coolant. Auxiliary transmission oil cooler, heavy duty.</t>
  </si>
  <si>
    <t>Defroster, Intermittent Wiper and Washer</t>
  </si>
  <si>
    <t>P255/70R17 all-season, black wall, police, H-rated, full size identical spare.</t>
  </si>
  <si>
    <t>Power, front driver and passenger with rear passenger lock out; privacy glass behind "B" pillar including lift gate</t>
  </si>
  <si>
    <t>Lift gate</t>
  </si>
  <si>
    <t>up to 6200 lb. (Pentastar engine); up to 7400 lb. RWD 5.7 L Hemi engine; up to 7200 lb. AWD 5.7L Hemi engine.</t>
  </si>
  <si>
    <t>5.0L V8 with Flex Fuel capability. Additional Heavy Duty Engine Oil Cooler</t>
  </si>
  <si>
    <t>Includes: Power windows (front and rear on SuperCab and SuperCrew®), Power door locks with flip key and integrated key transmitter keyless-entry  (includes Autolock), power tailgate lock, perimeter alarm, illuminate entry, manual-folding, dual power glass side view mirrors, auto lamp - auto on/off headlamps with rain lamp windshield wipers, daytime running lamps (DRL) (on/off cluster controllable), MyKey® owner controls feature.</t>
  </si>
  <si>
    <t>BASE VEHICLE SPECIFICATIONS ( Cont.)</t>
  </si>
  <si>
    <t>Front airbags driver and passenger, Safety Canopy ®side curtain airbags, and front seat mounted side airbags</t>
  </si>
  <si>
    <t>Bed liner</t>
  </si>
  <si>
    <t>Plastic Drop In</t>
  </si>
  <si>
    <t>Manual-folding, dual power glass side view mirrors with heat, turn signal, auto-dimming feature (driver's side), high-intensity LED security approach lamps, LED side -mirror spotlights (incl. Interior auto-dimming rearview mirror)</t>
  </si>
  <si>
    <t>Corner Step rear bumper with box rail grip pockets and box rail protectors</t>
  </si>
  <si>
    <t>Dual-stage front air bags for driver and front passenger, side-impact driver and front assembler air bags for thorax and pelvis protection, front and rear head curtain side impact air bags for all outboard seating positions.</t>
  </si>
  <si>
    <t>Headlamp and tail lamp</t>
  </si>
  <si>
    <t>Spot lamps</t>
  </si>
  <si>
    <t>Transfer case protection</t>
  </si>
  <si>
    <t>Red and white front auxiliary dome</t>
  </si>
  <si>
    <t>Theft Deterrent System</t>
  </si>
  <si>
    <t>Rear Under seat Storage</t>
  </si>
  <si>
    <t>A 1</t>
  </si>
  <si>
    <t>B 2</t>
  </si>
  <si>
    <t>C 3</t>
  </si>
  <si>
    <t>D 4</t>
  </si>
  <si>
    <t>E 5</t>
  </si>
  <si>
    <t>F 6</t>
  </si>
  <si>
    <t>G 7</t>
  </si>
  <si>
    <t>H 8</t>
  </si>
  <si>
    <t>I 9</t>
  </si>
  <si>
    <t>J 10</t>
  </si>
  <si>
    <t>K 11</t>
  </si>
  <si>
    <t xml:space="preserve">     </t>
  </si>
  <si>
    <t>Solar control glass</t>
  </si>
  <si>
    <t>Full interior insulation/trim package, to include door/side wall panels, full headliner, dome lamp. Nominally flat cargo area with rear seats folded.</t>
  </si>
  <si>
    <t>1st-row: 6 way power-adjustable driver cloth bucket seat, Manual Passenger cloth bucket seat, 2nd row: 40/20/40 vinyl split bench.  No third row seating.</t>
  </si>
  <si>
    <t>Two</t>
  </si>
  <si>
    <t>Heavy duty maintenance free: 610 CCA/70AMP</t>
  </si>
  <si>
    <t>T7C</t>
  </si>
  <si>
    <t xml:space="preserve">Chrome body side molding - factory installed. STICK ON TYPE NOT ACCEPTABLE UNLESS FACTORY INSTALLED. </t>
  </si>
  <si>
    <t xml:space="preserve">Full interior insulation/trim package, to include door/side wall panels, full headliner, dome lamps, cargo lights, and map lights. </t>
  </si>
  <si>
    <t>P265/60R17 all-season, black wall, police, V-rated, full size identical spare.</t>
  </si>
  <si>
    <t xml:space="preserve">Front- 40/20/40 split-bench with Custom Cloth, 3-passenger, includes 6-way power driver seat adjuster and 2-way power front passenger seat adjuster, driver and front passenger power lumbar control and power reclining, adjustable outboard head restraints, storage compartments in seat cushion (includes auxiliary power outlet). </t>
  </si>
  <si>
    <t>One 3-person rear split bench seat, treated for stains</t>
  </si>
  <si>
    <t>Full interior insulation/trim package, to include door/side wall panels, full headliner, dome lamp.  Nominally flat cargo area with rear seats folded.</t>
  </si>
  <si>
    <t>One 3-person Vinyl 60/40 split bench seat with folding backs (Manual Fold Flat, No Tumble) Fixed Seat Track</t>
  </si>
  <si>
    <t xml:space="preserve">Full interior insulation/trim package, to include door/side wall panels, full headliner, dome lamp. </t>
  </si>
  <si>
    <t xml:space="preserve">SEATS, Heavy duty cloth fabric cover front buckets. Heavy duty springs in cushions and backs, if available, treated to resist stains. Driver Front: 8-way power Adjust. Passenger Front: Manual  
</t>
  </si>
  <si>
    <t>PPV GROUP B 2.2</t>
  </si>
  <si>
    <t>Protective Wrap Edging</t>
  </si>
  <si>
    <t>FINAL BID PRICE</t>
  </si>
  <si>
    <t>Power Points</t>
  </si>
  <si>
    <t xml:space="preserve">60/40 manual bench, cloth </t>
  </si>
  <si>
    <t>40/20/40 bench, Cloth</t>
  </si>
  <si>
    <t xml:space="preserve">245/70R/17E BSW All terrain  tires </t>
  </si>
  <si>
    <t>Power, express driver &amp; front passenger down; rear passenger lockout; factory light tint glass behind pillar B.</t>
  </si>
  <si>
    <t xml:space="preserve">Seats: front- 40/20/40 split-bench with Custom Cloth, 3-passenger, includes 6-way power driver seat adjuster, adjustable outboard head restraints, storage compartments in seat cushion (includes auxiliary power outlet); Power 6-way driver &amp; passenger seats with manual driver/passenger lumbar support . </t>
  </si>
  <si>
    <t>DELETE Engine Block Heater</t>
  </si>
  <si>
    <t>Engine Block Heater Delete</t>
  </si>
  <si>
    <t>Cost per additional fully functional key set and FOB; FOB requires keyless entry.</t>
  </si>
  <si>
    <t>Remote Keyless entry FOB (w/o keypad, less PATS)</t>
  </si>
  <si>
    <t>Key FOB</t>
  </si>
  <si>
    <t>2 extra sets. 4 total complete sets with each vehicle; dealer installed acceptable</t>
  </si>
  <si>
    <t>Front; 4X4 only</t>
  </si>
  <si>
    <t>Engine Upgrade - SuperCab</t>
  </si>
  <si>
    <t>Engine Upgrade - SuperCrew</t>
  </si>
  <si>
    <t xml:space="preserve">Trailer tow extendable mirrors, </t>
  </si>
  <si>
    <t>Trailer Tow Package</t>
  </si>
  <si>
    <t>REQUIRES ECO BOOST (NON FFV) 99G LINE 94 , INCLUDES 3.73 LS AXLE, 10 SPEED TRANSMISSION AND EXTENDED RANGE TANK -</t>
  </si>
  <si>
    <t>ONLY AVAILABLE W LONG BOX TRUCKS</t>
  </si>
  <si>
    <t>ALTERNATOR WILL BE 200 AMP &amp; REAR SEAT IS CLOTH</t>
  </si>
  <si>
    <r>
      <rPr>
        <b/>
        <sz val="11"/>
        <rFont val="Calibri"/>
        <family val="2"/>
        <scheme val="minor"/>
      </rPr>
      <t>DELETE</t>
    </r>
    <r>
      <rPr>
        <sz val="10"/>
        <rFont val="Calibri"/>
        <family val="2"/>
        <scheme val="minor"/>
      </rPr>
      <t xml:space="preserve"> Daytime Running Lamps and Automatic Headlamps</t>
    </r>
  </si>
  <si>
    <t>Heavy-duty, police-rated, front, coil-over-shock with stabilizer bar, and rear, multi-link with coil springs.</t>
  </si>
  <si>
    <t xml:space="preserve"> Fleet Package, programmable, includes 6 additional remotes</t>
  </si>
  <si>
    <t>Spray-On pickup box bed liner; includes tailgate</t>
  </si>
  <si>
    <t>Rearview, day/night</t>
  </si>
  <si>
    <t>includes trailer brake controller (JL1); without G80</t>
  </si>
  <si>
    <t>Including G80</t>
  </si>
  <si>
    <r>
      <t xml:space="preserve">(incl. Smart Trailer Tow Connector) that includes Class IV Receiver, 4-pin/7 pin wiring harness, upgraded front stabilizer bar, auxiliary heavy duty transmission cooler; 3.5L V6 Ti-VCT incl. engine oil cooler; </t>
    </r>
    <r>
      <rPr>
        <b/>
        <sz val="10"/>
        <rFont val="Calibri"/>
        <family val="2"/>
        <scheme val="minor"/>
      </rPr>
      <t/>
    </r>
  </si>
  <si>
    <t>The price used for awarding purposes is highlighted in yellow and noted below in red text.</t>
  </si>
  <si>
    <t>FOR CAB ROOF-MOUNTED LAMP/BEACON PROVIDES INSTRUMENT PANEL-MOUNTED SWITCH AND ELECTRICAL WIRING TUCKED BENEATH THE HEADLINER.</t>
  </si>
  <si>
    <t>J 12</t>
  </si>
  <si>
    <t>Police Hybrid</t>
  </si>
  <si>
    <t xml:space="preserve">V6 EcoBoost® </t>
  </si>
  <si>
    <t>* Ford is seeking police pursuit rating for this vehicle. Not pursuit rated at time of bid.</t>
  </si>
  <si>
    <t>2.0L iVCT Atkinson Cycle I-4 Hybrid Engine</t>
  </si>
  <si>
    <t>HYBRID RESPONDER SEDAN</t>
  </si>
  <si>
    <t>eCVT Transmission</t>
  </si>
  <si>
    <t>RFB1118005001 - Vehicle Data Sheets for Law Enforcement Vehicles</t>
  </si>
  <si>
    <t xml:space="preserve">2019 Ford Police Responder Hybrid  </t>
  </si>
  <si>
    <t>2018 Chevrolet Silverado 1500 4X4 Crew Cab</t>
  </si>
  <si>
    <t>2018 Ford F-150 4X4 XL</t>
  </si>
  <si>
    <t>2018 RAM 1500 4X4</t>
  </si>
  <si>
    <t>2018 Dodge Durango AWD and RWD</t>
  </si>
  <si>
    <t>2018 Ford Expedition AWD and RWD</t>
  </si>
  <si>
    <t>2018 Chevrolet Tahoe AWD</t>
  </si>
  <si>
    <t>2018 Chevrolet Tahoe 2WD and 4WD</t>
  </si>
  <si>
    <t>2018 Ford Utility SUV AWD</t>
  </si>
  <si>
    <t>2018 Ford Interceptor AWD and RWD</t>
  </si>
  <si>
    <t>2018 Dodge Charger AWD and RWD</t>
  </si>
  <si>
    <t>2018 Chevrolet Caprice FWD</t>
  </si>
  <si>
    <t>State Ratio:</t>
  </si>
  <si>
    <t>Heavy duty, high volume radiator, engine oil cooler</t>
  </si>
  <si>
    <t>165 amp.</t>
  </si>
  <si>
    <t>One 12 volt, One USB Port</t>
  </si>
  <si>
    <t>17" steel with center cap</t>
  </si>
  <si>
    <t>Front Speed sensitive Intermittent wipers</t>
  </si>
  <si>
    <t>This vehicle does not meet the 75 mpg rear-impact crash test.</t>
  </si>
  <si>
    <t>This vehicle meets the 75 mpg rear-impact crash test.</t>
  </si>
  <si>
    <t>Perimeter Alarm</t>
  </si>
  <si>
    <t>AM/FM/CD/MP3 capable, clock, 6 speakers, 4.2" color LCD Screen Center - Stack Smart Display, Antenna roof mounted, redundant steering wheel controls</t>
  </si>
  <si>
    <t>Heavy duty vinyl</t>
  </si>
  <si>
    <t>Power adjustable, if available will be provided</t>
  </si>
  <si>
    <t>17 inch full size tire</t>
  </si>
  <si>
    <t>Police Grade Cloth Trim, dual bucket seats; Driver's side: 6 way manual with manual lumbar; Passenger: 4 way manual track (fore/aft, with manual recline).</t>
  </si>
  <si>
    <t>One 3-person Vinyl 60/40 split bench seat non folding backs; Fixed Seat Track</t>
  </si>
  <si>
    <t>All season BSW</t>
  </si>
  <si>
    <t>Front Headlamp;  Base halogen low/high-beam headlamp with high beam Wig-wag simulation, and two (2) white angle LED side warning lights.
Note: Included with option Ready for the Road - 20D
Note: Controller not included</t>
  </si>
  <si>
    <t>• For connectivity to Ford PI Package solutions includes:
– (1) Male 4-pin connectors for siren
– (5) Female 4-pin connectors for lighting/siren/speaker
– (1) 4-pin IP connector for speakers
– (1) 4-pin IP connector for siren controller connectivity                                            - (1) 6-pin sealed connector
– (1) 8-pin sealed connector
– (1) 14-pin IP connector</t>
  </si>
  <si>
    <t>• For connectivity to Ford PI Package solutions includes:
– (1) 2-pin connector for rear lighting
– (1) 2-pin connector for trunk circulation fan
– (6) Female 4-pin connectors
– (6) Male 4 pin connectors
– (1) 10-pin connector</t>
  </si>
  <si>
    <t>Includes two (2) backlit flashing linear high-intensity LED lights; (driver side red / passenger side blue) mounted inside back window;  Includes two (2) linear high-intensity LED lights (driver side red / passenger side blue) mounted on inside trunk deck lid; LED lights only. Wiring, controller not included.
Note: Included with option 20D</t>
  </si>
  <si>
    <t>Includes base LED lights; includes wig-wag module functinality with alternating reverse lights and taillamp lights only;  Wiring, controller not included. Note: included with option 20D.</t>
  </si>
  <si>
    <t>14A</t>
  </si>
  <si>
    <t>51C</t>
  </si>
  <si>
    <t>52D</t>
  </si>
  <si>
    <t>• Includes the 14A, 51C, and 52D, plus:
–  Rear console mounting plate (front plate standard)
–   Light controller with dimmable backlight
–  Truck circulation fan
– Light controller relay center / siren / amp w/traffic control cencom wiring (wiring harness, mounted on battery cover) w/additional input/output pigtail
– High current pigtails
–  Specific Control Cable (console to trunk) connects light/sirent controller to Controller head
– Grille linear LED lights (driver side red / passenger side blue)                              - 100 Watt Siren / Speaker                                                                                                            -  Trunk Vault Storage
–  Rear-Door Handles / Locks Inoperable. Windows operable from diver's door switches only
- Overlay Wiring Harness, Grille LED lights, Siren and Speaker wiring, control power harness</t>
  </si>
  <si>
    <t>• Includes the following:
– Rear console mounting plate
– I/P to trunk overlay harness:
    ○ Two (2) light cables – supports up to 6 LED lights  (engine compartment)
    ○ Trunk Power Distribution lug with body ground
    ○ One (1) 10-amp siren/speaker circuit engine to trunk                                                -  Rear backlight / decklid / trunk wiring - supports up to six (6) rear LED lights
Not available with Ready for the Road (20D)
Note: Does not include mirror LED connectors.</t>
  </si>
  <si>
    <t>67D</t>
  </si>
  <si>
    <t>Power, 1-touch up/down driver side; power rear (2nd row)  windows operable from driver switch only</t>
  </si>
  <si>
    <t>Hi performance 4-wheel disc heavy duty rotors and calipers, anti-lock with traction control, police calibrated; Brake Assist</t>
  </si>
  <si>
    <t xml:space="preserve">Driver side only </t>
  </si>
  <si>
    <t>Driver only (branded)</t>
  </si>
  <si>
    <t>Four, Power door locks; scuff plates for front doors only; rear door handles and locks inoperable</t>
  </si>
  <si>
    <t>Door Panel, Driver &amp; Passenger</t>
  </si>
  <si>
    <t>97E</t>
  </si>
  <si>
    <t>43B</t>
  </si>
  <si>
    <t>Cost per additional fully functional key set and fob (remote keyless entry)</t>
  </si>
  <si>
    <t>Mounted inside trunk; battery powered (switch hot at all times)</t>
  </si>
  <si>
    <t>– Activated by the opening of Hood, Door, or Deck lid
– Requires Key Fob</t>
  </si>
  <si>
    <t xml:space="preserve">Discount percentage off MSRP for options $2000 or less as specified in the Vehicle Specifications Terms and Conditions document attached to the bid. Engine and powertrain options excluded unless approved by DAS. </t>
  </si>
  <si>
    <t>PPV Group E 5.3 - Department of Transportation - FOUR WHEEL DRIVE (CK15706)</t>
  </si>
  <si>
    <t>PPV Group E 5.2 - Department of Administrative Services - FOUR WHEEL DRIVE (CK15706)</t>
  </si>
  <si>
    <t>B30; B58</t>
  </si>
  <si>
    <t>WX7</t>
  </si>
  <si>
    <t>6J7</t>
  </si>
  <si>
    <t>6C7</t>
  </si>
  <si>
    <t>7X6</t>
  </si>
  <si>
    <t>K05</t>
  </si>
  <si>
    <t>V76</t>
  </si>
  <si>
    <t>KWIR-BC Factory or Dealer Installed</t>
  </si>
  <si>
    <t>Paint and Interior Color</t>
  </si>
  <si>
    <t>GAZ; 19C</t>
  </si>
  <si>
    <t>PPV Group E 5.1 - Department of Administrative Services - TWO WHEEL DRIVE (CC15706)</t>
  </si>
  <si>
    <t>Delivery Cost to Department of Transportation, Ames, IA</t>
  </si>
  <si>
    <t>FRONT WHEEL DRIVE (FWD) BASE VEHICLE PRICE CONFIGURED AS PER ABOVE:</t>
  </si>
  <si>
    <t>GROUP L 12.1</t>
  </si>
  <si>
    <t>Group L - 2019 Ford Police Responder Hybrid Sedan* - FWD</t>
  </si>
  <si>
    <t>Additional key FOB</t>
  </si>
  <si>
    <t xml:space="preserve">Push Button Start; Remote keyless entry with Truck lid release; </t>
  </si>
  <si>
    <t>99T</t>
  </si>
  <si>
    <t xml:space="preserve">Chevrolet </t>
  </si>
  <si>
    <t>Tahoe</t>
  </si>
  <si>
    <t>Summit White (GAZ) exterior with Ebony (19C) interior (if additional cost, manually enter cost in F166)</t>
  </si>
  <si>
    <t>Keyless entry with 2 key FOBS</t>
  </si>
  <si>
    <t>Ford</t>
  </si>
  <si>
    <t>Expedition</t>
  </si>
  <si>
    <t>Per extra key set and FOB, can be dealer installed</t>
  </si>
  <si>
    <t>Class IV receiver hitch, 7 and 4 pin wiring harness</t>
  </si>
  <si>
    <r>
      <t>Sprayed -</t>
    </r>
    <r>
      <rPr>
        <b/>
        <sz val="12"/>
        <rFont val="Calibri"/>
        <family val="2"/>
        <scheme val="minor"/>
      </rPr>
      <t xml:space="preserve"> DELETE</t>
    </r>
  </si>
  <si>
    <t>RAM</t>
  </si>
  <si>
    <t>Chevrolet</t>
  </si>
  <si>
    <t>Silverado</t>
  </si>
  <si>
    <t>Batteries</t>
  </si>
  <si>
    <t xml:space="preserve">Dual "Deep Cycle" batteries; high energy (not GM product) Used when engine is off. </t>
  </si>
  <si>
    <t>Dealer Installed</t>
  </si>
  <si>
    <t>Dodge</t>
  </si>
  <si>
    <t>Durango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</si>
</sst>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4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2"/>
      <color rgb="FF0000FF"/>
      <name val="Calibri"/>
      <family val="2"/>
      <scheme val="minor"/>
    </font>
    <font>
      <b/>
      <sz val="13"/>
      <name val="Calibri"/>
      <family val="2"/>
      <scheme val="minor"/>
    </font>
    <font>
      <b/>
      <sz val="14"/>
      <color rgb="FF000000"/>
      <name val="Calibri"/>
      <family val="2"/>
      <scheme val="minor"/>
    </font>
    <font>
      <b/>
      <sz val="11"/>
      <name val="Calibri"/>
      <family val="2"/>
      <scheme val="minor"/>
    </font>
    <font>
      <b/>
      <sz val="14"/>
      <color rgb="FF0000FF"/>
      <name val="Calibri"/>
      <family val="2"/>
      <scheme val="minor"/>
    </font>
    <font>
      <b/>
      <sz val="10"/>
      <color rgb="FFFF0000"/>
      <name val="Calibri"/>
      <family val="2"/>
      <scheme val="minor"/>
    </font>
    <font>
      <b/>
      <sz val="13"/>
      <color rgb="FF000000"/>
      <name val="Calibri"/>
      <family val="2"/>
      <scheme val="minor"/>
    </font>
    <font>
      <b/>
      <sz val="11"/>
      <color theme="1"/>
      <name val="Calibri"/>
      <family val="2"/>
      <scheme val="minor"/>
    </font>
    <font>
      <sz val="10"/>
      <name val="Arial"/>
      <family val="2"/>
    </font>
    <font>
      <b/>
      <sz val="10"/>
      <name val="Arial"/>
      <family val="2"/>
    </font>
    <font>
      <b/>
      <sz val="14"/>
      <name val="Calibri"/>
      <family val="2"/>
      <scheme val="minor"/>
    </font>
    <font>
      <sz val="9"/>
      <name val="Calibri"/>
      <family val="2"/>
      <scheme val="minor"/>
    </font>
    <font>
      <b/>
      <sz val="16"/>
      <color rgb="FFFF0000"/>
      <name val="Times New Roman"/>
      <family val="1"/>
    </font>
    <font>
      <b/>
      <sz val="14"/>
      <color rgb="FFFF0000"/>
      <name val="Calibri"/>
      <family val="2"/>
      <scheme val="minor"/>
    </font>
    <font>
      <sz val="10"/>
      <color rgb="FFFF0000"/>
      <name val="Times New Roman"/>
      <family val="1"/>
    </font>
    <font>
      <sz val="10"/>
      <color rgb="FFFF0000"/>
      <name val="Calibri"/>
      <family val="2"/>
      <scheme val="minor"/>
    </font>
    <font>
      <b/>
      <sz val="16"/>
      <color rgb="FFFF0000"/>
      <name val="Calibri"/>
      <family val="2"/>
      <scheme val="minor"/>
    </font>
    <font>
      <b/>
      <sz val="11"/>
      <color rgb="FFFF0000"/>
      <name val="Calibri"/>
      <family val="2"/>
      <scheme val="minor"/>
    </font>
    <font>
      <b/>
      <sz val="12"/>
      <color rgb="FF000000"/>
      <name val="Times New Roman"/>
      <family val="1"/>
    </font>
    <font>
      <b/>
      <sz val="12"/>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DEFAD6"/>
        <bgColor indexed="64"/>
      </patternFill>
    </fill>
    <fill>
      <patternFill patternType="solid">
        <fgColor theme="2"/>
        <bgColor indexed="64"/>
      </patternFill>
    </fill>
    <fill>
      <patternFill patternType="solid">
        <fgColor rgb="FF00B0F0"/>
        <bgColor indexed="64"/>
      </patternFill>
    </fill>
    <fill>
      <patternFill patternType="solid">
        <fgColor rgb="FFC0F5B1"/>
        <bgColor indexed="64"/>
      </patternFill>
    </fill>
    <fill>
      <patternFill patternType="solid">
        <fgColor theme="5" tint="0.79998168889431442"/>
        <bgColor indexed="64"/>
      </patternFill>
    </fill>
    <fill>
      <patternFill patternType="solid">
        <fgColor rgb="FFAAF296"/>
        <bgColor indexed="64"/>
      </patternFill>
    </fill>
    <fill>
      <patternFill patternType="solid">
        <fgColor theme="7" tint="0.39997558519241921"/>
        <bgColor indexed="64"/>
      </patternFill>
    </fill>
    <fill>
      <patternFill patternType="solid">
        <fgColor rgb="FF33CC3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rgb="FF0000FF"/>
      </left>
      <right style="medium">
        <color rgb="FF0000FF"/>
      </right>
      <top style="thin">
        <color rgb="FF0000FF"/>
      </top>
      <bottom style="medium">
        <color indexed="64"/>
      </bottom>
      <diagonal/>
    </border>
    <border>
      <left/>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s>
  <cellStyleXfs count="46">
    <xf numFmtId="0" fontId="0" fillId="0" borderId="0"/>
    <xf numFmtId="44" fontId="5" fillId="0" borderId="0" applyFont="0" applyFill="0" applyBorder="0" applyAlignment="0" applyProtection="0"/>
    <xf numFmtId="0" fontId="18" fillId="0" borderId="0"/>
    <xf numFmtId="44" fontId="18"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3"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44" fontId="29" fillId="0" borderId="0" applyFont="0" applyFill="0" applyBorder="0" applyAlignment="0" applyProtection="0"/>
    <xf numFmtId="44" fontId="29" fillId="0" borderId="0" applyFont="0" applyFill="0" applyBorder="0" applyAlignment="0" applyProtection="0"/>
    <xf numFmtId="0" fontId="29" fillId="0" borderId="0"/>
    <xf numFmtId="0" fontId="29" fillId="0" borderId="0"/>
    <xf numFmtId="0" fontId="29" fillId="0" borderId="0"/>
  </cellStyleXfs>
  <cellXfs count="1136">
    <xf numFmtId="0" fontId="0" fillId="0" borderId="0" xfId="0" applyFill="1" applyBorder="1" applyAlignment="1">
      <alignment horizontal="left" vertical="top"/>
    </xf>
    <xf numFmtId="0" fontId="0" fillId="0" borderId="0" xfId="0" applyFill="1" applyBorder="1" applyAlignment="1">
      <alignment horizontal="left" vertical="center"/>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5" fillId="0" borderId="0" xfId="5" applyFill="1" applyBorder="1" applyAlignment="1" applyProtection="1">
      <alignment horizontal="left" vertical="top"/>
    </xf>
    <xf numFmtId="0" fontId="5" fillId="0" borderId="0" xfId="5" applyFill="1" applyBorder="1" applyAlignment="1">
      <alignment horizontal="left" vertical="top"/>
    </xf>
    <xf numFmtId="0" fontId="5" fillId="0" borderId="0" xfId="5" applyFill="1" applyBorder="1" applyAlignment="1">
      <alignment horizontal="left" vertical="top"/>
    </xf>
    <xf numFmtId="0" fontId="9" fillId="0" borderId="0" xfId="5" applyFont="1" applyFill="1" applyBorder="1" applyAlignment="1">
      <alignment horizontal="center" vertical="center" wrapText="1"/>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5" fillId="0" borderId="0" xfId="5" applyFont="1" applyFill="1" applyBorder="1" applyAlignment="1">
      <alignment horizontal="left" wrapText="1"/>
    </xf>
    <xf numFmtId="0" fontId="10" fillId="0" borderId="3"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5" fillId="0" borderId="0" xfId="5" applyFill="1" applyBorder="1" applyAlignment="1">
      <alignment horizontal="left" vertical="top"/>
    </xf>
    <xf numFmtId="0" fontId="10" fillId="0" borderId="3" xfId="5" applyFont="1" applyFill="1" applyBorder="1" applyAlignment="1">
      <alignment horizontal="left" vertical="top"/>
    </xf>
    <xf numFmtId="0" fontId="0" fillId="0" borderId="0" xfId="0" applyFill="1" applyBorder="1" applyAlignment="1">
      <alignment horizontal="left" vertical="top"/>
    </xf>
    <xf numFmtId="0" fontId="9" fillId="0" borderId="0" xfId="5" applyFont="1" applyFill="1" applyBorder="1" applyAlignment="1">
      <alignment horizontal="center" vertical="center" wrapText="1"/>
    </xf>
    <xf numFmtId="0" fontId="10" fillId="0" borderId="0" xfId="5" applyFont="1" applyFill="1" applyBorder="1" applyAlignment="1">
      <alignment horizontal="left" vertical="top" wrapText="1"/>
    </xf>
    <xf numFmtId="165" fontId="10" fillId="0" borderId="0" xfId="5" applyNumberFormat="1" applyFont="1" applyFill="1" applyBorder="1" applyAlignment="1">
      <alignment horizontal="left" vertical="top" wrapText="1"/>
    </xf>
    <xf numFmtId="0" fontId="5" fillId="0" borderId="0" xfId="5" applyFill="1" applyBorder="1" applyAlignment="1">
      <alignment horizontal="left" vertical="top"/>
    </xf>
    <xf numFmtId="0" fontId="6" fillId="0" borderId="0" xfId="5" applyFont="1" applyFill="1" applyBorder="1" applyAlignment="1">
      <alignment horizontal="left" vertical="top"/>
    </xf>
    <xf numFmtId="0" fontId="7" fillId="0" borderId="0" xfId="5" applyFont="1" applyFill="1" applyBorder="1" applyAlignment="1">
      <alignment horizontal="left" vertical="top" wrapText="1"/>
    </xf>
    <xf numFmtId="0" fontId="11"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5" fillId="0" borderId="0" xfId="5" applyFill="1" applyBorder="1" applyAlignment="1" applyProtection="1">
      <alignment horizontal="left" vertical="top"/>
    </xf>
    <xf numFmtId="0" fontId="17" fillId="0" borderId="0" xfId="5" applyFont="1" applyFill="1" applyBorder="1" applyAlignment="1" applyProtection="1">
      <alignment horizontal="left" vertical="top"/>
    </xf>
    <xf numFmtId="0" fontId="13"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0" fillId="0" borderId="0" xfId="5" applyFont="1" applyFill="1" applyBorder="1" applyAlignment="1">
      <alignment horizontal="left" vertical="center" wrapText="1"/>
    </xf>
    <xf numFmtId="0" fontId="5" fillId="0" borderId="0" xfId="5" applyFill="1" applyBorder="1" applyAlignment="1">
      <alignment horizontal="left" vertical="center"/>
    </xf>
    <xf numFmtId="0" fontId="10" fillId="0" borderId="29" xfId="5" applyFont="1" applyFill="1" applyBorder="1" applyAlignment="1">
      <alignment horizontal="left" vertical="center" wrapText="1"/>
    </xf>
    <xf numFmtId="165" fontId="10" fillId="0" borderId="0" xfId="5" applyNumberFormat="1" applyFont="1" applyFill="1" applyBorder="1" applyAlignment="1">
      <alignment horizontal="left" vertical="center" wrapText="1"/>
    </xf>
    <xf numFmtId="0" fontId="21" fillId="0" borderId="28" xfId="5" applyFont="1" applyFill="1" applyBorder="1" applyAlignment="1" applyProtection="1">
      <alignment horizontal="left" vertical="top"/>
      <protection locked="0"/>
    </xf>
    <xf numFmtId="0" fontId="16" fillId="0" borderId="0" xfId="5" applyFont="1" applyFill="1" applyBorder="1" applyAlignment="1" applyProtection="1">
      <alignment horizontal="right" vertical="center"/>
    </xf>
    <xf numFmtId="0" fontId="10" fillId="0" borderId="1" xfId="5" applyNumberFormat="1" applyFont="1" applyFill="1" applyBorder="1" applyAlignment="1">
      <alignment horizontal="left" vertical="center" wrapText="1"/>
    </xf>
    <xf numFmtId="0" fontId="7" fillId="0" borderId="17" xfId="11" applyNumberFormat="1" applyFont="1" applyFill="1" applyBorder="1" applyAlignment="1">
      <alignment horizontal="left" vertical="center" wrapText="1"/>
    </xf>
    <xf numFmtId="0" fontId="10" fillId="0" borderId="3" xfId="4" applyNumberFormat="1" applyFont="1" applyFill="1" applyBorder="1" applyAlignment="1">
      <alignment horizontal="left" vertical="center" wrapText="1"/>
    </xf>
    <xf numFmtId="0" fontId="10" fillId="0" borderId="1" xfId="4" applyNumberFormat="1" applyFont="1" applyFill="1" applyBorder="1" applyAlignment="1">
      <alignment horizontal="left" vertical="center" wrapText="1"/>
    </xf>
    <xf numFmtId="0" fontId="10" fillId="0" borderId="3" xfId="5" applyNumberFormat="1" applyFont="1" applyFill="1" applyBorder="1" applyAlignment="1">
      <alignment horizontal="left" vertical="center" wrapText="1"/>
    </xf>
    <xf numFmtId="0" fontId="21" fillId="0" borderId="28" xfId="5" applyFont="1" applyFill="1" applyBorder="1" applyAlignment="1">
      <alignment horizontal="left" vertical="center"/>
    </xf>
    <xf numFmtId="0" fontId="21" fillId="0" borderId="28" xfId="5" applyFont="1" applyFill="1" applyBorder="1" applyAlignment="1" applyProtection="1">
      <alignment horizontal="left" vertical="center"/>
    </xf>
    <xf numFmtId="0" fontId="10" fillId="0" borderId="3" xfId="5" applyNumberFormat="1" applyFont="1" applyFill="1" applyBorder="1" applyAlignment="1">
      <alignment horizontal="left" vertical="center"/>
    </xf>
    <xf numFmtId="0" fontId="16" fillId="0" borderId="38" xfId="11" applyNumberFormat="1" applyFont="1" applyFill="1" applyBorder="1" applyAlignment="1" applyProtection="1">
      <alignment horizontal="right"/>
      <protection locked="0"/>
    </xf>
    <xf numFmtId="0" fontId="10" fillId="0" borderId="0" xfId="5" applyNumberFormat="1" applyFont="1" applyFill="1" applyBorder="1" applyAlignment="1">
      <alignment horizontal="left" vertical="center" wrapText="1"/>
    </xf>
    <xf numFmtId="165" fontId="12" fillId="0" borderId="4" xfId="11" applyNumberFormat="1" applyFont="1" applyFill="1" applyBorder="1" applyAlignment="1" applyProtection="1">
      <alignment horizontal="right"/>
      <protection locked="0"/>
    </xf>
    <xf numFmtId="0" fontId="0" fillId="0" borderId="0" xfId="0"/>
    <xf numFmtId="0" fontId="0" fillId="0" borderId="0" xfId="0" applyAlignment="1">
      <alignment vertical="center"/>
    </xf>
    <xf numFmtId="0" fontId="29" fillId="0" borderId="0" xfId="0" applyFont="1" applyAlignment="1">
      <alignment vertical="center"/>
    </xf>
    <xf numFmtId="0" fontId="29" fillId="0" borderId="0" xfId="0" applyFont="1" applyAlignment="1">
      <alignment horizontal="left" vertical="top" wrapText="1"/>
    </xf>
    <xf numFmtId="0" fontId="0" fillId="0" borderId="0" xfId="0" applyAlignment="1">
      <alignment horizontal="left" vertical="top" wrapText="1"/>
    </xf>
    <xf numFmtId="0" fontId="5" fillId="0" borderId="0" xfId="5" applyFill="1" applyBorder="1" applyAlignment="1">
      <alignment horizontal="left" vertical="top"/>
    </xf>
    <xf numFmtId="0" fontId="10" fillId="0" borderId="7" xfId="5" applyFont="1" applyFill="1" applyBorder="1" applyAlignment="1">
      <alignment horizontal="left" vertical="center" wrapText="1"/>
    </xf>
    <xf numFmtId="44" fontId="5" fillId="0" borderId="0" xfId="11" applyFont="1" applyFill="1" applyBorder="1" applyAlignment="1">
      <alignment horizontal="left" vertical="center"/>
    </xf>
    <xf numFmtId="0" fontId="10" fillId="0" borderId="3" xfId="11" applyNumberFormat="1" applyFont="1" applyFill="1" applyBorder="1" applyAlignment="1">
      <alignment horizontal="left" vertical="center" wrapText="1"/>
    </xf>
    <xf numFmtId="0" fontId="7" fillId="0" borderId="1" xfId="11" applyNumberFormat="1" applyFont="1" applyFill="1" applyBorder="1" applyAlignment="1">
      <alignment horizontal="left" vertical="center"/>
    </xf>
    <xf numFmtId="165" fontId="12" fillId="0" borderId="31" xfId="5" applyNumberFormat="1" applyFont="1" applyFill="1" applyBorder="1" applyAlignment="1" applyProtection="1">
      <alignment horizontal="right"/>
    </xf>
    <xf numFmtId="0" fontId="10" fillId="0" borderId="13" xfId="11" applyNumberFormat="1" applyFont="1" applyFill="1" applyBorder="1" applyAlignment="1">
      <alignment horizontal="left" vertical="center" wrapText="1"/>
    </xf>
    <xf numFmtId="0" fontId="10" fillId="0" borderId="8" xfId="11" applyNumberFormat="1" applyFont="1" applyFill="1" applyBorder="1" applyAlignment="1" applyProtection="1">
      <alignment horizontal="left" vertical="center" wrapText="1"/>
      <protection locked="0"/>
    </xf>
    <xf numFmtId="0" fontId="10" fillId="0" borderId="23" xfId="11" applyNumberFormat="1" applyFont="1" applyFill="1" applyBorder="1" applyAlignment="1">
      <alignment horizontal="left" vertical="center"/>
    </xf>
    <xf numFmtId="0" fontId="0" fillId="0" borderId="0" xfId="0" applyFill="1" applyBorder="1" applyAlignment="1">
      <alignment horizontal="left" vertical="top"/>
    </xf>
    <xf numFmtId="0" fontId="0" fillId="0" borderId="0" xfId="0" applyFill="1" applyBorder="1" applyAlignment="1">
      <alignment horizontal="left" vertical="center"/>
    </xf>
    <xf numFmtId="165" fontId="6" fillId="0" borderId="0" xfId="1" applyNumberFormat="1" applyFont="1" applyFill="1" applyBorder="1" applyAlignment="1">
      <alignment horizontal="center" vertical="center" wrapText="1"/>
    </xf>
    <xf numFmtId="0" fontId="5" fillId="0" borderId="0" xfId="5" applyFill="1" applyBorder="1" applyAlignment="1">
      <alignment horizontal="left" vertical="top"/>
    </xf>
    <xf numFmtId="0" fontId="11"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0" fontId="5" fillId="0" borderId="0" xfId="5" applyFill="1" applyBorder="1" applyAlignment="1">
      <alignment horizontal="left" vertical="center"/>
    </xf>
    <xf numFmtId="0" fontId="5" fillId="0" borderId="0" xfId="5" applyFill="1" applyBorder="1" applyAlignment="1" applyProtection="1">
      <alignment horizontal="left" vertical="top"/>
    </xf>
    <xf numFmtId="0" fontId="7" fillId="0" borderId="1" xfId="5" applyFont="1" applyFill="1" applyBorder="1" applyAlignment="1" applyProtection="1">
      <alignment horizontal="left" vertical="top"/>
      <protection locked="0"/>
    </xf>
    <xf numFmtId="0" fontId="17"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0" fontId="13" fillId="0" borderId="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4" fillId="0" borderId="0" xfId="5" applyFont="1" applyFill="1" applyBorder="1" applyAlignment="1">
      <alignment horizontal="left" vertical="top"/>
    </xf>
    <xf numFmtId="0" fontId="9" fillId="0" borderId="38" xfId="5" applyFont="1" applyFill="1" applyBorder="1" applyAlignment="1" applyProtection="1">
      <alignment horizontal="left" vertical="center" wrapText="1"/>
      <protection locked="0"/>
    </xf>
    <xf numFmtId="0" fontId="10" fillId="0" borderId="3" xfId="5" applyFont="1" applyFill="1" applyBorder="1" applyAlignment="1">
      <alignment horizontal="left" vertical="center"/>
    </xf>
    <xf numFmtId="0" fontId="10" fillId="0" borderId="1" xfId="11" applyNumberFormat="1"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30" xfId="5" applyNumberFormat="1" applyFont="1" applyFill="1" applyBorder="1" applyAlignment="1">
      <alignment horizontal="left" vertical="top" wrapText="1"/>
    </xf>
    <xf numFmtId="165" fontId="12" fillId="0" borderId="31" xfId="5" applyNumberFormat="1" applyFont="1" applyFill="1" applyBorder="1" applyAlignment="1" applyProtection="1">
      <alignment horizontal="right"/>
    </xf>
    <xf numFmtId="0" fontId="6" fillId="0" borderId="30" xfId="5" applyFont="1" applyFill="1" applyBorder="1" applyAlignment="1" applyProtection="1">
      <alignment horizontal="right"/>
      <protection locked="0"/>
    </xf>
    <xf numFmtId="2" fontId="16" fillId="0" borderId="30" xfId="5" applyNumberFormat="1" applyFont="1" applyFill="1" applyBorder="1" applyAlignment="1" applyProtection="1">
      <alignment horizontal="center"/>
      <protection locked="0"/>
    </xf>
    <xf numFmtId="0" fontId="16" fillId="7" borderId="27" xfId="0" applyFont="1" applyFill="1" applyBorder="1" applyAlignment="1">
      <alignment horizontal="center" vertical="center"/>
    </xf>
    <xf numFmtId="0" fontId="5" fillId="0" borderId="0" xfId="5" applyFill="1" applyBorder="1" applyAlignment="1">
      <alignment horizontal="left" vertical="top"/>
    </xf>
    <xf numFmtId="0" fontId="5" fillId="0" borderId="0" xfId="5" applyFill="1" applyBorder="1" applyAlignment="1">
      <alignment horizontal="left" vertical="top"/>
    </xf>
    <xf numFmtId="0" fontId="5" fillId="0" borderId="0" xfId="5" applyFill="1" applyBorder="1" applyAlignment="1" applyProtection="1">
      <alignment horizontal="left" vertical="top"/>
    </xf>
    <xf numFmtId="0" fontId="15" fillId="0" borderId="0" xfId="5" applyFont="1" applyFill="1" applyBorder="1" applyAlignment="1">
      <alignment horizontal="left" wrapText="1"/>
    </xf>
    <xf numFmtId="0" fontId="11" fillId="0" borderId="0" xfId="5" applyFont="1" applyFill="1" applyBorder="1" applyAlignment="1">
      <alignment horizontal="left" vertical="top"/>
    </xf>
    <xf numFmtId="0" fontId="6" fillId="0" borderId="0" xfId="5" applyFont="1" applyFill="1" applyBorder="1" applyAlignment="1">
      <alignment horizontal="left" vertical="top"/>
    </xf>
    <xf numFmtId="0" fontId="13" fillId="0" borderId="0" xfId="5" applyFont="1" applyFill="1" applyBorder="1" applyAlignment="1" applyProtection="1">
      <alignment horizontal="left" vertical="top"/>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21" fillId="0" borderId="28" xfId="5" applyFont="1" applyFill="1" applyBorder="1" applyAlignment="1" applyProtection="1">
      <alignment horizontal="left" vertical="top"/>
      <protection locked="0"/>
    </xf>
    <xf numFmtId="0" fontId="16" fillId="0" borderId="0" xfId="5" applyFont="1" applyFill="1" applyBorder="1" applyAlignment="1" applyProtection="1">
      <alignment horizontal="right" vertical="center"/>
    </xf>
    <xf numFmtId="0" fontId="5" fillId="0" borderId="0" xfId="4" applyFill="1" applyBorder="1" applyAlignment="1">
      <alignment horizontal="left" vertical="top"/>
    </xf>
    <xf numFmtId="0" fontId="7" fillId="0" borderId="0" xfId="4" applyFont="1" applyFill="1" applyBorder="1" applyAlignment="1">
      <alignment horizontal="left" vertical="top" wrapText="1"/>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165" fontId="6" fillId="0" borderId="0" xfId="1" applyNumberFormat="1" applyFont="1" applyFill="1" applyBorder="1" applyAlignment="1">
      <alignment horizontal="center" vertical="center" wrapText="1"/>
    </xf>
    <xf numFmtId="0" fontId="10" fillId="0" borderId="0" xfId="4" applyFont="1" applyFill="1" applyBorder="1" applyAlignment="1">
      <alignment horizontal="left" vertical="top" wrapText="1"/>
    </xf>
    <xf numFmtId="0" fontId="5" fillId="0" borderId="0" xfId="5" applyFont="1" applyFill="1" applyBorder="1" applyAlignment="1">
      <alignment horizontal="left" vertical="top"/>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5" fillId="0" borderId="0" xfId="5"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0" fontId="5" fillId="0" borderId="0" xfId="5" applyFill="1" applyBorder="1" applyAlignment="1" applyProtection="1">
      <alignment horizontal="left" vertical="top"/>
    </xf>
    <xf numFmtId="0" fontId="15" fillId="0" borderId="0" xfId="5" applyFont="1" applyFill="1" applyBorder="1" applyAlignment="1">
      <alignment horizontal="left" wrapText="1"/>
    </xf>
    <xf numFmtId="0" fontId="11" fillId="0" borderId="0" xfId="5" applyFont="1" applyFill="1" applyBorder="1" applyAlignment="1">
      <alignment horizontal="left" vertical="top"/>
    </xf>
    <xf numFmtId="0" fontId="6" fillId="0" borderId="0" xfId="5" applyFont="1" applyFill="1" applyBorder="1" applyAlignment="1">
      <alignment horizontal="left" vertical="top"/>
    </xf>
    <xf numFmtId="0" fontId="13"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165" fontId="10" fillId="0" borderId="0" xfId="5" applyNumberFormat="1" applyFont="1" applyFill="1" applyBorder="1" applyAlignment="1">
      <alignment horizontal="left" vertical="center" wrapText="1"/>
    </xf>
    <xf numFmtId="0" fontId="21" fillId="0" borderId="28" xfId="5" applyFont="1" applyFill="1" applyBorder="1" applyAlignment="1" applyProtection="1">
      <alignment horizontal="left" vertical="top"/>
      <protection locked="0"/>
    </xf>
    <xf numFmtId="0" fontId="16" fillId="0" borderId="0" xfId="5" applyFont="1" applyFill="1" applyBorder="1" applyAlignment="1" applyProtection="1">
      <alignment horizontal="right" vertical="center"/>
    </xf>
    <xf numFmtId="0" fontId="21" fillId="0" borderId="28" xfId="5" applyFont="1" applyFill="1" applyBorder="1" applyAlignment="1">
      <alignment horizontal="left" vertical="center"/>
    </xf>
    <xf numFmtId="0" fontId="5" fillId="0" borderId="0" xfId="5" applyFont="1" applyFill="1" applyBorder="1" applyAlignment="1">
      <alignment horizontal="left" vertical="top"/>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0" fontId="7" fillId="0" borderId="1" xfId="11" applyNumberFormat="1" applyFont="1" applyFill="1" applyBorder="1" applyAlignment="1">
      <alignment horizontal="left" vertical="center"/>
    </xf>
    <xf numFmtId="0" fontId="10" fillId="0" borderId="3" xfId="11" applyNumberFormat="1"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30" xfId="5" applyNumberFormat="1" applyFont="1" applyFill="1" applyBorder="1" applyAlignment="1">
      <alignment horizontal="left" vertical="top" wrapText="1"/>
    </xf>
    <xf numFmtId="165" fontId="12" fillId="0" borderId="4" xfId="5" applyNumberFormat="1" applyFont="1" applyFill="1" applyBorder="1" applyAlignment="1" applyProtection="1">
      <alignment horizontal="right"/>
      <protection locked="0"/>
    </xf>
    <xf numFmtId="165" fontId="16" fillId="0" borderId="4" xfId="5" applyNumberFormat="1" applyFont="1" applyFill="1" applyBorder="1" applyAlignment="1" applyProtection="1">
      <alignment horizontal="right"/>
      <protection locked="0"/>
    </xf>
    <xf numFmtId="0" fontId="6" fillId="0" borderId="30" xfId="5" applyFont="1" applyFill="1" applyBorder="1" applyAlignment="1" applyProtection="1">
      <alignment horizontal="right"/>
      <protection locked="0"/>
    </xf>
    <xf numFmtId="165" fontId="23" fillId="0" borderId="47" xfId="1" applyNumberFormat="1" applyFont="1" applyFill="1" applyBorder="1" applyAlignment="1" applyProtection="1">
      <alignment horizontal="right" vertical="center" wrapText="1"/>
    </xf>
    <xf numFmtId="165" fontId="25" fillId="2" borderId="47" xfId="1" applyNumberFormat="1" applyFont="1" applyFill="1" applyBorder="1" applyAlignment="1" applyProtection="1">
      <alignment horizontal="right" vertical="center" wrapText="1"/>
    </xf>
    <xf numFmtId="0" fontId="5" fillId="0" borderId="0" xfId="5" applyFill="1" applyBorder="1" applyAlignment="1">
      <alignment horizontal="left" vertical="top"/>
    </xf>
    <xf numFmtId="0" fontId="5" fillId="0" borderId="0" xfId="5" applyFill="1" applyBorder="1" applyAlignment="1">
      <alignment horizontal="left" vertical="center"/>
    </xf>
    <xf numFmtId="0" fontId="5" fillId="0" borderId="0" xfId="5" applyFont="1" applyFill="1" applyBorder="1" applyAlignment="1">
      <alignment horizontal="left" vertical="top"/>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5" fillId="0" borderId="0" xfId="5" applyFill="1" applyBorder="1" applyAlignment="1">
      <alignment horizontal="left" vertical="center"/>
    </xf>
    <xf numFmtId="0" fontId="5" fillId="0" borderId="0" xfId="5" applyFill="1" applyBorder="1" applyAlignment="1" applyProtection="1">
      <alignment horizontal="left" vertical="top"/>
    </xf>
    <xf numFmtId="0" fontId="15" fillId="0" borderId="0" xfId="5" applyFont="1" applyFill="1" applyBorder="1" applyAlignment="1">
      <alignment horizontal="left" wrapText="1"/>
    </xf>
    <xf numFmtId="0" fontId="11" fillId="0" borderId="0" xfId="5" applyFont="1" applyFill="1" applyBorder="1" applyAlignment="1">
      <alignment horizontal="left" vertical="top"/>
    </xf>
    <xf numFmtId="0" fontId="6" fillId="0" borderId="0" xfId="5" applyFont="1" applyFill="1" applyBorder="1" applyAlignment="1">
      <alignment horizontal="left" vertical="top"/>
    </xf>
    <xf numFmtId="0" fontId="13" fillId="0" borderId="0" xfId="5" applyFont="1" applyFill="1" applyBorder="1" applyAlignment="1" applyProtection="1">
      <alignment horizontal="left" vertical="top"/>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21" fillId="0" borderId="28" xfId="5" applyFont="1" applyFill="1" applyBorder="1" applyAlignment="1" applyProtection="1">
      <alignment horizontal="left" vertical="top"/>
      <protection locked="0"/>
    </xf>
    <xf numFmtId="0" fontId="16" fillId="0" borderId="0" xfId="5" applyFont="1" applyFill="1" applyBorder="1" applyAlignment="1" applyProtection="1">
      <alignment horizontal="right" vertical="center"/>
    </xf>
    <xf numFmtId="0" fontId="5" fillId="0" borderId="0" xfId="5" applyFont="1" applyFill="1" applyBorder="1" applyAlignment="1">
      <alignment horizontal="left" vertical="top"/>
    </xf>
    <xf numFmtId="0" fontId="10" fillId="0" borderId="0" xfId="5" applyFont="1" applyFill="1" applyBorder="1" applyAlignment="1">
      <alignment horizontal="left" vertical="center" wrapText="1"/>
    </xf>
    <xf numFmtId="0" fontId="5" fillId="0" borderId="0" xfId="4" applyFill="1" applyBorder="1" applyAlignment="1">
      <alignment horizontal="left" vertical="top"/>
    </xf>
    <xf numFmtId="0" fontId="7" fillId="0" borderId="0" xfId="4" applyFont="1" applyFill="1" applyBorder="1" applyAlignment="1">
      <alignment horizontal="left" vertical="top" wrapText="1"/>
    </xf>
    <xf numFmtId="165" fontId="12" fillId="0" borderId="31" xfId="5" applyNumberFormat="1" applyFont="1" applyFill="1" applyBorder="1" applyAlignment="1" applyProtection="1">
      <alignment horizontal="right" wrapText="1"/>
    </xf>
    <xf numFmtId="0" fontId="6" fillId="0" borderId="30" xfId="5" applyFont="1" applyFill="1" applyBorder="1" applyAlignment="1" applyProtection="1">
      <alignment horizontal="right"/>
      <protection locked="0"/>
    </xf>
    <xf numFmtId="0" fontId="5" fillId="0" borderId="0" xfId="5" applyFill="1" applyBorder="1" applyAlignment="1">
      <alignment horizontal="left" vertical="top"/>
    </xf>
    <xf numFmtId="0" fontId="5" fillId="0" borderId="0" xfId="5" applyFill="1" applyBorder="1" applyAlignment="1">
      <alignment horizontal="left" vertical="center"/>
    </xf>
    <xf numFmtId="165" fontId="6" fillId="0" borderId="0" xfId="1" applyNumberFormat="1" applyFont="1" applyFill="1" applyBorder="1" applyAlignment="1">
      <alignment horizontal="center" vertical="center" wrapText="1"/>
    </xf>
    <xf numFmtId="0" fontId="10" fillId="0" borderId="0" xfId="4" applyFont="1" applyFill="1" applyBorder="1" applyAlignment="1">
      <alignment horizontal="left" vertical="top" wrapText="1"/>
    </xf>
    <xf numFmtId="0" fontId="5" fillId="0" borderId="0" xfId="5" applyFill="1" applyBorder="1" applyAlignment="1">
      <alignment horizontal="left" vertical="top"/>
    </xf>
    <xf numFmtId="0" fontId="10" fillId="0" borderId="0" xfId="5" applyFont="1" applyFill="1" applyBorder="1" applyAlignment="1">
      <alignment horizontal="left" vertical="top" wrapText="1"/>
    </xf>
    <xf numFmtId="0" fontId="7" fillId="0" borderId="0" xfId="5" applyFont="1" applyFill="1" applyBorder="1" applyAlignment="1">
      <alignment horizontal="left" vertical="top" wrapText="1"/>
    </xf>
    <xf numFmtId="0" fontId="5" fillId="0" borderId="0" xfId="5" applyFill="1" applyBorder="1" applyAlignment="1">
      <alignment horizontal="left" vertical="center"/>
    </xf>
    <xf numFmtId="164" fontId="16" fillId="0" borderId="0" xfId="5" applyNumberFormat="1" applyFont="1" applyFill="1" applyBorder="1" applyAlignment="1">
      <alignment horizontal="right" vertical="top" wrapText="1"/>
    </xf>
    <xf numFmtId="165" fontId="10" fillId="0" borderId="0" xfId="5" applyNumberFormat="1" applyFont="1" applyFill="1" applyBorder="1" applyAlignment="1">
      <alignment horizontal="left" vertical="top" wrapText="1"/>
    </xf>
    <xf numFmtId="0" fontId="5" fillId="0" borderId="0" xfId="5" applyFill="1" applyBorder="1" applyAlignment="1" applyProtection="1">
      <alignment horizontal="left" vertical="top"/>
    </xf>
    <xf numFmtId="0" fontId="15" fillId="0" borderId="0" xfId="5" applyFont="1" applyFill="1" applyBorder="1" applyAlignment="1">
      <alignment horizontal="left" wrapText="1"/>
    </xf>
    <xf numFmtId="0" fontId="7" fillId="0" borderId="1" xfId="5" applyFont="1" applyFill="1" applyBorder="1" applyAlignment="1">
      <alignment horizontal="left" vertical="top" wrapText="1"/>
    </xf>
    <xf numFmtId="0" fontId="11" fillId="0" borderId="0" xfId="5" applyFont="1" applyFill="1" applyBorder="1" applyAlignment="1">
      <alignment horizontal="left" vertical="top"/>
    </xf>
    <xf numFmtId="0" fontId="10" fillId="0" borderId="3" xfId="5" applyFont="1" applyFill="1" applyBorder="1" applyAlignment="1">
      <alignment horizontal="left" vertical="top" wrapText="1"/>
    </xf>
    <xf numFmtId="0" fontId="10" fillId="0" borderId="3" xfId="5" applyFont="1" applyFill="1" applyBorder="1" applyAlignment="1">
      <alignment horizontal="left" vertical="center" wrapText="1"/>
    </xf>
    <xf numFmtId="0" fontId="10" fillId="0" borderId="1" xfId="5" applyFont="1" applyFill="1" applyBorder="1" applyAlignment="1">
      <alignment horizontal="left" vertical="center" wrapText="1"/>
    </xf>
    <xf numFmtId="0" fontId="10" fillId="0" borderId="1" xfId="5" applyFont="1" applyFill="1" applyBorder="1" applyAlignment="1">
      <alignment horizontal="left" vertical="top" wrapText="1"/>
    </xf>
    <xf numFmtId="0" fontId="6" fillId="0" borderId="0" xfId="5" applyFont="1" applyFill="1" applyBorder="1" applyAlignment="1">
      <alignment horizontal="left" vertical="top"/>
    </xf>
    <xf numFmtId="0" fontId="10" fillId="0" borderId="7" xfId="5" applyFont="1" applyFill="1" applyBorder="1" applyAlignment="1">
      <alignment horizontal="left" vertical="top" wrapText="1"/>
    </xf>
    <xf numFmtId="0" fontId="10" fillId="0" borderId="8" xfId="5" applyFont="1" applyFill="1" applyBorder="1" applyAlignment="1">
      <alignment horizontal="left" vertical="top" wrapText="1"/>
    </xf>
    <xf numFmtId="0" fontId="13" fillId="0" borderId="0" xfId="5" applyFont="1" applyFill="1" applyBorder="1" applyAlignment="1" applyProtection="1">
      <alignment horizontal="left" vertical="top"/>
    </xf>
    <xf numFmtId="0" fontId="4" fillId="0" borderId="0" xfId="5" applyFont="1" applyFill="1" applyBorder="1" applyAlignment="1" applyProtection="1">
      <alignment horizontal="left" vertical="top"/>
    </xf>
    <xf numFmtId="44" fontId="8" fillId="0" borderId="0" xfId="1" applyFont="1" applyFill="1" applyBorder="1" applyAlignment="1" applyProtection="1">
      <alignment horizontal="left"/>
    </xf>
    <xf numFmtId="0" fontId="19" fillId="0" borderId="0" xfId="5" applyFont="1" applyFill="1" applyBorder="1" applyAlignment="1" applyProtection="1">
      <alignment horizontal="left" vertical="top"/>
    </xf>
    <xf numFmtId="0" fontId="6" fillId="0" borderId="0" xfId="5" applyFont="1" applyFill="1" applyBorder="1" applyAlignment="1" applyProtection="1">
      <alignment horizontal="right" vertical="center"/>
    </xf>
    <xf numFmtId="44" fontId="5" fillId="0" borderId="0" xfId="11" applyFont="1" applyFill="1" applyBorder="1" applyAlignment="1">
      <alignment horizontal="left" vertical="center"/>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0" fillId="0" borderId="0" xfId="5" applyFont="1" applyFill="1" applyBorder="1" applyAlignment="1">
      <alignment horizontal="left" vertical="center" wrapText="1"/>
    </xf>
    <xf numFmtId="0" fontId="21" fillId="0" borderId="28" xfId="5" applyFont="1" applyFill="1" applyBorder="1" applyAlignment="1" applyProtection="1">
      <alignment horizontal="left" vertical="top"/>
      <protection locked="0"/>
    </xf>
    <xf numFmtId="0" fontId="16" fillId="0" borderId="0" xfId="5" applyFont="1" applyFill="1" applyBorder="1" applyAlignment="1" applyProtection="1">
      <alignment horizontal="right" vertical="center"/>
    </xf>
    <xf numFmtId="0" fontId="21" fillId="0" borderId="28" xfId="5" applyFont="1" applyFill="1" applyBorder="1" applyAlignment="1">
      <alignment horizontal="left" vertical="center"/>
    </xf>
    <xf numFmtId="0" fontId="5" fillId="0" borderId="0" xfId="5" applyFont="1" applyFill="1" applyBorder="1" applyAlignment="1">
      <alignment horizontal="left" vertical="center"/>
    </xf>
    <xf numFmtId="0" fontId="5" fillId="0" borderId="0" xfId="5" applyFont="1" applyFill="1" applyBorder="1" applyAlignment="1">
      <alignment horizontal="left" vertical="top"/>
    </xf>
    <xf numFmtId="0" fontId="10" fillId="0" borderId="0" xfId="5" applyFont="1" applyFill="1" applyBorder="1" applyAlignment="1">
      <alignment horizontal="left" vertical="center" wrapText="1"/>
    </xf>
    <xf numFmtId="0" fontId="10" fillId="0" borderId="0" xfId="4" applyFont="1" applyFill="1" applyBorder="1" applyAlignment="1">
      <alignment horizontal="left" vertical="center" wrapText="1"/>
    </xf>
    <xf numFmtId="164" fontId="6" fillId="0" borderId="0" xfId="5" applyNumberFormat="1" applyFont="1" applyFill="1" applyBorder="1" applyAlignment="1">
      <alignment horizontal="right" vertical="top" wrapText="1"/>
    </xf>
    <xf numFmtId="0" fontId="5" fillId="0" borderId="0" xfId="4" applyFill="1" applyBorder="1" applyAlignment="1">
      <alignment horizontal="left" vertical="top"/>
    </xf>
    <xf numFmtId="0" fontId="7" fillId="0" borderId="0" xfId="4" applyFont="1" applyFill="1" applyBorder="1" applyAlignment="1">
      <alignment horizontal="left" vertical="top" wrapText="1"/>
    </xf>
    <xf numFmtId="0" fontId="14" fillId="0" borderId="0" xfId="5" applyFont="1" applyFill="1" applyBorder="1" applyAlignment="1">
      <alignment horizontal="left" vertical="top"/>
    </xf>
    <xf numFmtId="0" fontId="6" fillId="0" borderId="0" xfId="5" applyFont="1" applyFill="1" applyBorder="1" applyAlignment="1">
      <alignment horizontal="right" vertical="center"/>
    </xf>
    <xf numFmtId="0" fontId="14" fillId="0" borderId="0" xfId="5" applyFont="1" applyFill="1" applyBorder="1" applyAlignment="1">
      <alignment horizontal="left" vertical="center"/>
    </xf>
    <xf numFmtId="0" fontId="10" fillId="0" borderId="1" xfId="5" applyNumberFormat="1" applyFont="1" applyFill="1" applyBorder="1" applyAlignment="1">
      <alignment horizontal="left" vertical="top" wrapText="1"/>
    </xf>
    <xf numFmtId="0" fontId="10" fillId="0" borderId="29" xfId="5" applyNumberFormat="1" applyFont="1" applyFill="1" applyBorder="1" applyAlignment="1">
      <alignment horizontal="left" vertical="center" wrapText="1"/>
    </xf>
    <xf numFmtId="0" fontId="7" fillId="0" borderId="1" xfId="11" applyNumberFormat="1" applyFont="1" applyFill="1" applyBorder="1" applyAlignment="1">
      <alignment horizontal="left" vertical="center"/>
    </xf>
    <xf numFmtId="0" fontId="10" fillId="0" borderId="3" xfId="11" applyNumberFormat="1"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30" xfId="5" applyNumberFormat="1" applyFont="1" applyFill="1" applyBorder="1" applyAlignment="1">
      <alignment horizontal="left" vertical="top" wrapText="1"/>
    </xf>
    <xf numFmtId="0" fontId="24" fillId="0" borderId="0" xfId="5" applyFont="1" applyFill="1" applyBorder="1" applyAlignment="1">
      <alignment horizontal="left" vertical="top"/>
    </xf>
    <xf numFmtId="0" fontId="7" fillId="0" borderId="1" xfId="5" applyFont="1" applyFill="1" applyBorder="1" applyAlignment="1">
      <alignment horizontal="left" vertical="center" wrapText="1"/>
    </xf>
    <xf numFmtId="0" fontId="7" fillId="0" borderId="0" xfId="5" applyFont="1" applyFill="1" applyBorder="1" applyAlignment="1">
      <alignment horizontal="left" vertical="center" wrapText="1"/>
    </xf>
    <xf numFmtId="0" fontId="11" fillId="0" borderId="0" xfId="5" applyFont="1" applyFill="1" applyBorder="1" applyAlignment="1">
      <alignment horizontal="left" vertical="center"/>
    </xf>
    <xf numFmtId="0" fontId="10" fillId="0" borderId="17" xfId="5" applyFont="1" applyFill="1" applyBorder="1" applyAlignment="1">
      <alignment horizontal="left" vertical="center" wrapText="1"/>
    </xf>
    <xf numFmtId="165" fontId="12" fillId="0" borderId="4" xfId="5" applyNumberFormat="1" applyFont="1" applyFill="1" applyBorder="1" applyAlignment="1" applyProtection="1">
      <alignment horizontal="right" wrapText="1"/>
      <protection locked="0"/>
    </xf>
    <xf numFmtId="0" fontId="10" fillId="0" borderId="17" xfId="5" applyFont="1" applyFill="1" applyBorder="1" applyAlignment="1">
      <alignment horizontal="left" vertical="top" wrapText="1"/>
    </xf>
    <xf numFmtId="165" fontId="16" fillId="0" borderId="4" xfId="5" applyNumberFormat="1" applyFont="1" applyFill="1" applyBorder="1" applyAlignment="1" applyProtection="1">
      <alignment horizontal="right" wrapText="1"/>
      <protection locked="0"/>
    </xf>
    <xf numFmtId="165" fontId="12" fillId="0" borderId="4" xfId="11" applyNumberFormat="1" applyFont="1" applyFill="1" applyBorder="1" applyAlignment="1" applyProtection="1">
      <alignment horizontal="right" wrapText="1"/>
      <protection locked="0"/>
    </xf>
    <xf numFmtId="165" fontId="12" fillId="0" borderId="31" xfId="5" applyNumberFormat="1" applyFont="1" applyFill="1" applyBorder="1" applyAlignment="1" applyProtection="1">
      <alignment horizontal="right" wrapText="1"/>
    </xf>
    <xf numFmtId="0" fontId="12" fillId="0" borderId="38" xfId="5" applyFont="1" applyFill="1" applyBorder="1" applyAlignment="1" applyProtection="1">
      <alignment horizontal="right" wrapText="1"/>
      <protection locked="0"/>
    </xf>
    <xf numFmtId="0" fontId="6" fillId="0" borderId="30" xfId="5" applyFont="1" applyFill="1" applyBorder="1" applyAlignment="1" applyProtection="1">
      <alignment horizontal="right"/>
      <protection locked="0"/>
    </xf>
    <xf numFmtId="165" fontId="23" fillId="0" borderId="47" xfId="1" applyNumberFormat="1" applyFont="1" applyFill="1" applyBorder="1" applyAlignment="1" applyProtection="1">
      <alignment horizontal="right" wrapText="1"/>
      <protection locked="0"/>
    </xf>
    <xf numFmtId="165" fontId="23" fillId="0" borderId="47" xfId="1" applyNumberFormat="1" applyFont="1" applyFill="1" applyBorder="1" applyAlignment="1" applyProtection="1">
      <alignment horizontal="right" wrapText="1"/>
    </xf>
    <xf numFmtId="165" fontId="25" fillId="2" borderId="47" xfId="1" applyNumberFormat="1" applyFont="1" applyFill="1" applyBorder="1" applyAlignment="1" applyProtection="1">
      <alignment horizontal="right" wrapText="1"/>
    </xf>
    <xf numFmtId="2" fontId="16" fillId="0" borderId="30" xfId="5" applyNumberFormat="1" applyFont="1" applyFill="1" applyBorder="1" applyAlignment="1" applyProtection="1">
      <alignment horizontal="center"/>
      <protection locked="0"/>
    </xf>
    <xf numFmtId="0" fontId="5" fillId="0" borderId="0" xfId="4" applyFill="1" applyBorder="1" applyAlignment="1">
      <alignment horizontal="left" vertical="center"/>
    </xf>
    <xf numFmtId="0" fontId="10" fillId="0" borderId="1" xfId="44" applyFont="1" applyFill="1" applyBorder="1" applyAlignment="1" applyProtection="1">
      <alignment vertical="center" wrapText="1"/>
    </xf>
    <xf numFmtId="0" fontId="10" fillId="0" borderId="1" xfId="44" applyFont="1" applyFill="1" applyBorder="1" applyAlignment="1" applyProtection="1">
      <alignment horizontal="left" vertical="center" wrapText="1"/>
    </xf>
    <xf numFmtId="165" fontId="16" fillId="0" borderId="31" xfId="5" applyNumberFormat="1" applyFont="1" applyFill="1" applyBorder="1" applyAlignment="1" applyProtection="1">
      <alignment horizontal="right" wrapText="1"/>
      <protection locked="0"/>
    </xf>
    <xf numFmtId="0" fontId="16" fillId="0" borderId="0" xfId="5" applyFont="1" applyFill="1" applyBorder="1" applyAlignment="1">
      <alignment horizontal="center" vertical="center" wrapText="1"/>
    </xf>
    <xf numFmtId="0" fontId="10" fillId="0" borderId="0" xfId="5" applyNumberFormat="1" applyFont="1" applyFill="1" applyBorder="1" applyAlignment="1">
      <alignment horizontal="left" vertical="top" wrapText="1"/>
    </xf>
    <xf numFmtId="0" fontId="6" fillId="0" borderId="0" xfId="5" applyFont="1" applyFill="1" applyBorder="1" applyAlignment="1" applyProtection="1">
      <alignment horizontal="right" vertical="top"/>
      <protection locked="0"/>
    </xf>
    <xf numFmtId="2" fontId="16" fillId="0" borderId="0" xfId="5" applyNumberFormat="1" applyFont="1" applyFill="1" applyBorder="1" applyAlignment="1" applyProtection="1">
      <alignment horizontal="center" vertical="top"/>
      <protection locked="0"/>
    </xf>
    <xf numFmtId="165" fontId="12" fillId="0" borderId="0" xfId="5" applyNumberFormat="1" applyFont="1" applyFill="1" applyBorder="1" applyAlignment="1" applyProtection="1">
      <alignment horizontal="right" vertical="top" wrapText="1"/>
    </xf>
    <xf numFmtId="0" fontId="6" fillId="0" borderId="1" xfId="5" applyFont="1" applyFill="1" applyBorder="1" applyAlignment="1" applyProtection="1">
      <alignment horizontal="right" vertical="center"/>
      <protection locked="0"/>
    </xf>
    <xf numFmtId="165" fontId="12" fillId="0" borderId="1" xfId="5" applyNumberFormat="1" applyFont="1" applyFill="1" applyBorder="1" applyAlignment="1" applyProtection="1">
      <alignment horizontal="right" wrapText="1"/>
    </xf>
    <xf numFmtId="0" fontId="9" fillId="0" borderId="1" xfId="5" applyFont="1" applyFill="1" applyBorder="1" applyAlignment="1">
      <alignment horizontal="left" vertical="center" wrapText="1"/>
    </xf>
    <xf numFmtId="0" fontId="33" fillId="0" borderId="0" xfId="5" applyFont="1" applyFill="1" applyBorder="1" applyAlignment="1">
      <alignment horizontal="left" vertical="top"/>
    </xf>
    <xf numFmtId="0" fontId="31" fillId="0" borderId="9" xfId="5" applyFont="1" applyFill="1" applyBorder="1" applyAlignment="1" applyProtection="1">
      <alignment horizontal="right" vertical="center" wrapText="1"/>
      <protection locked="0"/>
    </xf>
    <xf numFmtId="0" fontId="32" fillId="0" borderId="8" xfId="44" applyNumberFormat="1" applyFont="1" applyFill="1" applyBorder="1" applyAlignment="1" applyProtection="1">
      <alignment horizontal="left" vertical="top" wrapText="1"/>
      <protection locked="0"/>
    </xf>
    <xf numFmtId="165" fontId="12" fillId="0" borderId="0" xfId="5" applyNumberFormat="1" applyFont="1" applyFill="1" applyBorder="1" applyAlignment="1" applyProtection="1">
      <alignment horizontal="right" wrapText="1"/>
      <protection locked="0"/>
    </xf>
    <xf numFmtId="0" fontId="6" fillId="0" borderId="10" xfId="5" applyFont="1" applyFill="1" applyBorder="1" applyAlignment="1" applyProtection="1">
      <alignment horizontal="center" vertical="center"/>
      <protection locked="0"/>
    </xf>
    <xf numFmtId="0" fontId="6" fillId="0" borderId="11" xfId="5" applyFont="1" applyFill="1" applyBorder="1" applyAlignment="1" applyProtection="1">
      <alignment horizontal="center" vertical="center"/>
      <protection locked="0"/>
    </xf>
    <xf numFmtId="0" fontId="12" fillId="0" borderId="38" xfId="5" applyFont="1" applyFill="1" applyBorder="1" applyAlignment="1" applyProtection="1">
      <alignment horizontal="right" vertical="top" wrapText="1"/>
      <protection locked="0"/>
    </xf>
    <xf numFmtId="0" fontId="10" fillId="0" borderId="62" xfId="5" applyFont="1" applyFill="1" applyBorder="1" applyAlignment="1">
      <alignment horizontal="left" vertical="center" wrapText="1"/>
    </xf>
    <xf numFmtId="0" fontId="10" fillId="0" borderId="63" xfId="5"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30" xfId="5" applyFont="1" applyFill="1" applyBorder="1" applyAlignment="1">
      <alignment horizontal="left" vertical="top" wrapText="1"/>
    </xf>
    <xf numFmtId="0" fontId="10" fillId="0" borderId="19" xfId="5" applyFont="1" applyFill="1" applyBorder="1" applyAlignment="1">
      <alignment horizontal="left" vertical="center" wrapText="1"/>
    </xf>
    <xf numFmtId="165" fontId="23" fillId="0" borderId="47" xfId="1" applyNumberFormat="1" applyFont="1" applyFill="1" applyBorder="1" applyAlignment="1" applyProtection="1">
      <alignment horizontal="right"/>
      <protection locked="0"/>
    </xf>
    <xf numFmtId="0" fontId="7" fillId="0" borderId="1" xfId="0" applyFont="1" applyFill="1" applyBorder="1" applyAlignment="1">
      <alignment horizontal="center" vertical="center"/>
    </xf>
    <xf numFmtId="0" fontId="6" fillId="0" borderId="0" xfId="5" applyFont="1" applyFill="1" applyBorder="1" applyAlignment="1" applyProtection="1">
      <alignment horizontal="right"/>
      <protection locked="0"/>
    </xf>
    <xf numFmtId="2" fontId="16" fillId="0" borderId="0" xfId="5" applyNumberFormat="1" applyFont="1" applyFill="1" applyBorder="1" applyAlignment="1" applyProtection="1">
      <alignment horizontal="center"/>
      <protection locked="0"/>
    </xf>
    <xf numFmtId="165" fontId="12" fillId="0" borderId="0" xfId="5" applyNumberFormat="1" applyFont="1" applyFill="1" applyBorder="1" applyAlignment="1" applyProtection="1">
      <alignment horizontal="right" wrapText="1"/>
    </xf>
    <xf numFmtId="0" fontId="6" fillId="0" borderId="1" xfId="5" applyFont="1" applyFill="1" applyBorder="1" applyAlignment="1" applyProtection="1">
      <alignment horizontal="right"/>
      <protection locked="0"/>
    </xf>
    <xf numFmtId="0" fontId="7" fillId="0" borderId="14" xfId="11" applyNumberFormat="1" applyFont="1" applyFill="1" applyBorder="1" applyAlignment="1">
      <alignment horizontal="left" vertical="center"/>
    </xf>
    <xf numFmtId="0" fontId="12" fillId="7" borderId="3" xfId="5" applyFont="1" applyFill="1" applyBorder="1" applyAlignment="1">
      <alignment horizontal="left" vertical="top" wrapText="1"/>
    </xf>
    <xf numFmtId="0" fontId="7" fillId="7" borderId="1" xfId="5" applyFont="1" applyFill="1" applyBorder="1" applyAlignment="1">
      <alignment horizontal="left" vertical="top" wrapText="1"/>
    </xf>
    <xf numFmtId="165" fontId="12" fillId="7" borderId="4" xfId="5" applyNumberFormat="1" applyFont="1" applyFill="1" applyBorder="1" applyAlignment="1" applyProtection="1">
      <alignment horizontal="right" wrapText="1"/>
      <protection locked="0"/>
    </xf>
    <xf numFmtId="0" fontId="7" fillId="0" borderId="3" xfId="0" applyFont="1" applyFill="1" applyBorder="1" applyAlignment="1">
      <alignment horizontal="left" vertical="top"/>
    </xf>
    <xf numFmtId="0" fontId="13" fillId="9" borderId="30"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165" fontId="19" fillId="0" borderId="4" xfId="0" applyNumberFormat="1" applyFont="1" applyFill="1" applyBorder="1" applyAlignment="1">
      <alignment horizontal="right" vertical="top"/>
    </xf>
    <xf numFmtId="0" fontId="12" fillId="7" borderId="13" xfId="5" applyFont="1" applyFill="1" applyBorder="1" applyAlignment="1">
      <alignment horizontal="left" vertical="top" wrapText="1"/>
    </xf>
    <xf numFmtId="0" fontId="16" fillId="7" borderId="15" xfId="5" applyFont="1" applyFill="1" applyBorder="1" applyAlignment="1">
      <alignment horizontal="center" vertical="center" wrapText="1"/>
    </xf>
    <xf numFmtId="0" fontId="12" fillId="7" borderId="22" xfId="4" applyFont="1" applyFill="1" applyBorder="1" applyAlignment="1">
      <alignment horizontal="left" vertical="top" wrapText="1"/>
    </xf>
    <xf numFmtId="0" fontId="12" fillId="7" borderId="19" xfId="5" applyFont="1" applyFill="1" applyBorder="1" applyAlignment="1">
      <alignment horizontal="center" vertical="center" wrapText="1"/>
    </xf>
    <xf numFmtId="0" fontId="24" fillId="7" borderId="19" xfId="5" applyFont="1" applyFill="1" applyBorder="1" applyAlignment="1">
      <alignment horizontal="center" vertical="center" wrapText="1"/>
    </xf>
    <xf numFmtId="0" fontId="10" fillId="0" borderId="23" xfId="5" applyFont="1" applyFill="1" applyBorder="1" applyAlignment="1">
      <alignment horizontal="left" vertical="center" wrapText="1"/>
    </xf>
    <xf numFmtId="0" fontId="10" fillId="0" borderId="22" xfId="5" applyFont="1" applyFill="1" applyBorder="1" applyAlignment="1">
      <alignment horizontal="left" vertical="center" wrapText="1"/>
    </xf>
    <xf numFmtId="0" fontId="12" fillId="0" borderId="0" xfId="4" applyFont="1" applyFill="1" applyBorder="1" applyAlignment="1">
      <alignment horizontal="left" vertical="top" wrapText="1"/>
    </xf>
    <xf numFmtId="0" fontId="5" fillId="0" borderId="0" xfId="5" applyFill="1" applyBorder="1" applyAlignment="1">
      <alignment horizontal="left"/>
    </xf>
    <xf numFmtId="0" fontId="10" fillId="0" borderId="3" xfId="5" applyFont="1" applyFill="1" applyBorder="1" applyAlignment="1">
      <alignment horizontal="left" wrapText="1"/>
    </xf>
    <xf numFmtId="0" fontId="0" fillId="0" borderId="0" xfId="0" applyFill="1" applyBorder="1" applyAlignment="1">
      <alignment horizontal="left"/>
    </xf>
    <xf numFmtId="1" fontId="19" fillId="0" borderId="1" xfId="5" applyNumberFormat="1" applyFont="1" applyFill="1" applyBorder="1" applyAlignment="1" applyProtection="1">
      <alignment horizontal="center" vertical="center"/>
      <protection locked="0"/>
    </xf>
    <xf numFmtId="49" fontId="16" fillId="0" borderId="31" xfId="0" applyNumberFormat="1" applyFont="1" applyFill="1" applyBorder="1" applyAlignment="1">
      <alignment horizontal="center" vertical="top"/>
    </xf>
    <xf numFmtId="165" fontId="14" fillId="0" borderId="15" xfId="11" applyNumberFormat="1" applyFont="1" applyFill="1" applyBorder="1" applyAlignment="1" applyProtection="1">
      <alignment horizontal="right" wrapText="1"/>
      <protection locked="0"/>
    </xf>
    <xf numFmtId="165" fontId="23" fillId="2" borderId="27" xfId="1" applyNumberFormat="1" applyFont="1" applyFill="1" applyBorder="1" applyAlignment="1">
      <alignment horizontal="right" vertical="center"/>
    </xf>
    <xf numFmtId="0" fontId="7" fillId="0" borderId="0" xfId="0" applyFont="1" applyFill="1" applyBorder="1" applyAlignment="1">
      <alignment horizontal="left" vertical="center"/>
    </xf>
    <xf numFmtId="0" fontId="16" fillId="7" borderId="16" xfId="5" applyFont="1" applyFill="1" applyBorder="1" applyAlignment="1">
      <alignment horizontal="center" vertical="center" wrapText="1"/>
    </xf>
    <xf numFmtId="0" fontId="12" fillId="7" borderId="22" xfId="5" applyFont="1" applyFill="1" applyBorder="1" applyAlignment="1">
      <alignment horizontal="left" vertical="top" wrapText="1"/>
    </xf>
    <xf numFmtId="0" fontId="9" fillId="0" borderId="19" xfId="11" applyNumberFormat="1" applyFont="1" applyFill="1" applyBorder="1" applyAlignment="1">
      <alignment horizontal="left" vertical="center" wrapText="1"/>
    </xf>
    <xf numFmtId="0" fontId="7" fillId="0" borderId="19" xfId="11" applyNumberFormat="1" applyFont="1" applyFill="1" applyBorder="1" applyAlignment="1">
      <alignment horizontal="left" vertical="center"/>
    </xf>
    <xf numFmtId="0" fontId="7" fillId="0" borderId="17" xfId="5" applyFont="1" applyFill="1" applyBorder="1" applyAlignment="1">
      <alignment horizontal="left" vertical="top" wrapText="1"/>
    </xf>
    <xf numFmtId="0" fontId="24" fillId="7" borderId="14" xfId="5" applyFont="1" applyFill="1" applyBorder="1" applyAlignment="1">
      <alignment horizontal="center" vertical="center" wrapText="1"/>
    </xf>
    <xf numFmtId="0" fontId="10" fillId="0" borderId="8" xfId="5" applyFont="1" applyFill="1" applyBorder="1" applyAlignment="1">
      <alignment horizontal="left" wrapText="1"/>
    </xf>
    <xf numFmtId="0" fontId="10" fillId="0" borderId="0" xfId="5" applyFont="1" applyFill="1" applyBorder="1" applyAlignment="1">
      <alignment horizontal="left" wrapText="1"/>
    </xf>
    <xf numFmtId="165" fontId="23" fillId="0" borderId="0" xfId="1" applyNumberFormat="1" applyFont="1" applyFill="1" applyBorder="1" applyAlignment="1" applyProtection="1">
      <alignment horizontal="right"/>
      <protection locked="0"/>
    </xf>
    <xf numFmtId="164" fontId="27" fillId="0" borderId="0" xfId="5" applyNumberFormat="1" applyFont="1" applyFill="1" applyBorder="1" applyAlignment="1">
      <alignment horizontal="right" vertical="center" wrapText="1"/>
    </xf>
    <xf numFmtId="165" fontId="23" fillId="0" borderId="44" xfId="1" applyNumberFormat="1" applyFont="1" applyFill="1" applyBorder="1" applyAlignment="1" applyProtection="1">
      <alignment horizontal="right"/>
      <protection locked="0"/>
    </xf>
    <xf numFmtId="0" fontId="10" fillId="0" borderId="30" xfId="5" applyFont="1" applyFill="1" applyBorder="1" applyAlignment="1">
      <alignment horizontal="left" vertical="center" wrapText="1"/>
    </xf>
    <xf numFmtId="0" fontId="12" fillId="7" borderId="64" xfId="4" applyFont="1" applyFill="1" applyBorder="1" applyAlignment="1">
      <alignment horizontal="left" vertical="top" wrapText="1"/>
    </xf>
    <xf numFmtId="0" fontId="34" fillId="0" borderId="0" xfId="0" applyFont="1" applyFill="1" applyBorder="1" applyAlignment="1">
      <alignment horizontal="left" vertical="center"/>
    </xf>
    <xf numFmtId="1" fontId="19" fillId="0" borderId="0" xfId="5" applyNumberFormat="1" applyFont="1" applyFill="1" applyBorder="1" applyAlignment="1" applyProtection="1">
      <alignment horizontal="center" vertical="center"/>
      <protection locked="0"/>
    </xf>
    <xf numFmtId="165" fontId="14" fillId="0" borderId="0" xfId="5" applyNumberFormat="1" applyFont="1" applyFill="1" applyBorder="1" applyAlignment="1" applyProtection="1">
      <alignment horizontal="right" wrapText="1"/>
    </xf>
    <xf numFmtId="0" fontId="7" fillId="0" borderId="23" xfId="0" applyFont="1" applyFill="1" applyBorder="1" applyAlignment="1">
      <alignment horizontal="left" vertical="center" wrapText="1"/>
    </xf>
    <xf numFmtId="0" fontId="7" fillId="0" borderId="3" xfId="0" applyFont="1" applyFill="1" applyBorder="1" applyAlignment="1">
      <alignment horizontal="left" vertical="center" wrapText="1"/>
    </xf>
    <xf numFmtId="165" fontId="12" fillId="0" borderId="4" xfId="5" applyNumberFormat="1" applyFont="1" applyFill="1" applyBorder="1" applyAlignment="1" applyProtection="1">
      <alignment horizontal="right" vertical="center" wrapText="1"/>
      <protection locked="0"/>
    </xf>
    <xf numFmtId="0" fontId="12" fillId="7" borderId="13" xfId="5" applyFont="1" applyFill="1" applyBorder="1" applyAlignment="1">
      <alignment horizontal="left" vertical="center" wrapText="1"/>
    </xf>
    <xf numFmtId="165" fontId="16" fillId="0" borderId="4" xfId="5" applyNumberFormat="1" applyFont="1" applyFill="1" applyBorder="1" applyAlignment="1" applyProtection="1">
      <alignment horizontal="right" vertical="center" wrapText="1"/>
      <protection locked="0"/>
    </xf>
    <xf numFmtId="0" fontId="10" fillId="0" borderId="35" xfId="5" applyFont="1" applyFill="1" applyBorder="1" applyAlignment="1">
      <alignment horizontal="left" vertical="center" wrapText="1"/>
    </xf>
    <xf numFmtId="0" fontId="12" fillId="7" borderId="13" xfId="4" applyFont="1" applyFill="1" applyBorder="1" applyAlignment="1">
      <alignment horizontal="left" vertical="top" wrapText="1"/>
    </xf>
    <xf numFmtId="49" fontId="10" fillId="0" borderId="38" xfId="5" applyNumberFormat="1" applyFont="1" applyFill="1" applyBorder="1" applyAlignment="1" applyProtection="1">
      <alignment horizontal="left" vertical="center" wrapText="1"/>
      <protection locked="0"/>
    </xf>
    <xf numFmtId="0" fontId="7" fillId="0" borderId="38" xfId="5" applyFont="1" applyFill="1" applyBorder="1" applyAlignment="1" applyProtection="1">
      <alignment horizontal="left" vertical="top" wrapText="1"/>
      <protection locked="0"/>
    </xf>
    <xf numFmtId="0" fontId="13" fillId="0" borderId="0" xfId="5" applyFont="1" applyFill="1" applyBorder="1" applyAlignment="1" applyProtection="1">
      <alignment horizontal="left" vertical="top"/>
    </xf>
    <xf numFmtId="0" fontId="24" fillId="7" borderId="14" xfId="5" applyFont="1" applyFill="1" applyBorder="1" applyAlignment="1">
      <alignment horizontal="center" vertical="center" wrapText="1"/>
    </xf>
    <xf numFmtId="0" fontId="12" fillId="7" borderId="35" xfId="5" applyFont="1" applyFill="1" applyBorder="1" applyAlignment="1">
      <alignment horizontal="left" vertical="top" wrapText="1"/>
    </xf>
    <xf numFmtId="0" fontId="12" fillId="7" borderId="19" xfId="5" applyFont="1" applyFill="1" applyBorder="1" applyAlignment="1">
      <alignment horizontal="center" vertical="center" wrapText="1"/>
    </xf>
    <xf numFmtId="0" fontId="24" fillId="0" borderId="0" xfId="5" applyFont="1" applyFill="1" applyBorder="1" applyAlignment="1">
      <alignment horizontal="left" vertical="top"/>
    </xf>
    <xf numFmtId="0" fontId="12" fillId="7" borderId="14" xfId="5" applyFont="1" applyFill="1" applyBorder="1" applyAlignment="1">
      <alignment horizontal="center" vertical="center" wrapText="1"/>
    </xf>
    <xf numFmtId="0" fontId="10" fillId="0" borderId="23" xfId="5" applyFont="1" applyFill="1" applyBorder="1" applyAlignment="1">
      <alignment horizontal="left" vertical="center" wrapText="1"/>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3" fillId="9" borderId="51"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30" xfId="0" applyFont="1" applyFill="1" applyBorder="1" applyAlignment="1">
      <alignment horizontal="center" vertical="center"/>
    </xf>
    <xf numFmtId="0" fontId="13" fillId="9" borderId="47" xfId="0" applyFont="1" applyFill="1" applyBorder="1" applyAlignment="1">
      <alignment horizontal="center" vertical="center"/>
    </xf>
    <xf numFmtId="0" fontId="24" fillId="0" borderId="0" xfId="5" applyFont="1" applyFill="1" applyBorder="1" applyAlignment="1">
      <alignment horizontal="left" vertical="top"/>
    </xf>
    <xf numFmtId="0" fontId="12" fillId="7" borderId="14" xfId="5" applyFont="1" applyFill="1" applyBorder="1" applyAlignment="1">
      <alignment horizontal="center" vertical="center" wrapText="1"/>
    </xf>
    <xf numFmtId="0" fontId="10" fillId="0" borderId="0" xfId="5" applyFont="1" applyFill="1" applyBorder="1" applyAlignment="1" applyProtection="1">
      <alignment horizontal="left" vertical="top" wrapText="1"/>
      <protection locked="0"/>
    </xf>
    <xf numFmtId="0" fontId="12" fillId="7" borderId="3" xfId="5" applyFont="1" applyFill="1" applyBorder="1" applyAlignment="1">
      <alignment horizontal="left" vertical="top" wrapText="1"/>
    </xf>
    <xf numFmtId="0" fontId="32" fillId="0" borderId="1" xfId="44" applyFont="1" applyFill="1" applyBorder="1" applyAlignment="1" applyProtection="1">
      <alignment vertical="center" wrapText="1"/>
    </xf>
    <xf numFmtId="0" fontId="10" fillId="0" borderId="51" xfId="5" applyNumberFormat="1" applyFont="1" applyFill="1" applyBorder="1" applyAlignment="1">
      <alignment horizontal="left" vertical="center" wrapText="1"/>
    </xf>
    <xf numFmtId="0" fontId="12" fillId="0" borderId="46" xfId="11" applyNumberFormat="1" applyFont="1" applyFill="1" applyBorder="1" applyAlignment="1" applyProtection="1">
      <alignment horizontal="right" wrapText="1"/>
      <protection locked="0"/>
    </xf>
    <xf numFmtId="0" fontId="12" fillId="0" borderId="50" xfId="11" applyNumberFormat="1" applyFont="1" applyFill="1" applyBorder="1" applyAlignment="1">
      <alignment horizontal="left" vertical="center" wrapText="1"/>
    </xf>
    <xf numFmtId="0" fontId="12" fillId="7" borderId="1" xfId="5" applyFont="1" applyFill="1" applyBorder="1" applyAlignment="1">
      <alignment horizontal="center" vertical="center" wrapText="1"/>
    </xf>
    <xf numFmtId="0" fontId="16" fillId="7" borderId="4" xfId="5" applyFont="1" applyFill="1" applyBorder="1" applyAlignment="1">
      <alignment horizontal="center" vertical="center" wrapText="1"/>
    </xf>
    <xf numFmtId="0" fontId="32" fillId="0" borderId="30" xfId="44" applyFont="1" applyFill="1" applyBorder="1" applyAlignment="1" applyProtection="1">
      <alignment vertical="center" wrapText="1"/>
    </xf>
    <xf numFmtId="165" fontId="23" fillId="0" borderId="47" xfId="1" applyNumberFormat="1" applyFont="1" applyFill="1" applyBorder="1" applyAlignment="1" applyProtection="1">
      <alignment horizontal="right" vertical="center" wrapText="1"/>
      <protection locked="0"/>
    </xf>
    <xf numFmtId="164" fontId="6" fillId="0" borderId="0" xfId="5" applyNumberFormat="1" applyFont="1" applyFill="1" applyBorder="1" applyAlignment="1">
      <alignment horizontal="right" vertical="center" wrapText="1"/>
    </xf>
    <xf numFmtId="165" fontId="25" fillId="0" borderId="0" xfId="5" applyNumberFormat="1" applyFont="1" applyFill="1" applyBorder="1" applyAlignment="1">
      <alignment horizontal="left" vertical="center" wrapText="1"/>
    </xf>
    <xf numFmtId="0" fontId="35" fillId="0" borderId="0" xfId="5" applyFont="1" applyFill="1" applyBorder="1" applyAlignment="1">
      <alignment horizontal="left" vertical="center"/>
    </xf>
    <xf numFmtId="0" fontId="36" fillId="0" borderId="0" xfId="5" applyFont="1" applyFill="1" applyBorder="1" applyAlignment="1">
      <alignment horizontal="left" vertical="center" wrapText="1"/>
    </xf>
    <xf numFmtId="165" fontId="34" fillId="0" borderId="0" xfId="5" applyNumberFormat="1" applyFont="1" applyFill="1" applyBorder="1" applyAlignment="1">
      <alignment horizontal="left" vertical="center" wrapText="1"/>
    </xf>
    <xf numFmtId="0" fontId="35" fillId="0" borderId="0" xfId="0" applyFont="1" applyFill="1" applyBorder="1" applyAlignment="1">
      <alignment horizontal="left" vertical="center"/>
    </xf>
    <xf numFmtId="164" fontId="34" fillId="0" borderId="0" xfId="5" applyNumberFormat="1" applyFont="1" applyFill="1" applyBorder="1" applyAlignment="1">
      <alignment horizontal="right" vertical="center" wrapText="1"/>
    </xf>
    <xf numFmtId="165" fontId="34" fillId="0" borderId="33" xfId="1" applyNumberFormat="1" applyFont="1" applyFill="1" applyBorder="1" applyAlignment="1" applyProtection="1">
      <alignment horizontal="right" vertical="center" wrapText="1"/>
    </xf>
    <xf numFmtId="164" fontId="25" fillId="0" borderId="0" xfId="5" applyNumberFormat="1" applyFont="1" applyFill="1" applyBorder="1" applyAlignment="1">
      <alignment horizontal="right" vertical="center" wrapText="1"/>
    </xf>
    <xf numFmtId="165" fontId="25" fillId="0" borderId="72" xfId="1" applyNumberFormat="1" applyFont="1" applyFill="1" applyBorder="1" applyAlignment="1" applyProtection="1">
      <alignment horizontal="right" vertical="center" wrapText="1"/>
    </xf>
    <xf numFmtId="165" fontId="25" fillId="0" borderId="0" xfId="1" applyNumberFormat="1" applyFont="1" applyFill="1" applyBorder="1" applyAlignment="1" applyProtection="1">
      <alignment horizontal="right" vertical="center" wrapText="1"/>
    </xf>
    <xf numFmtId="0" fontId="11" fillId="0" borderId="0" xfId="5" applyFont="1" applyFill="1" applyBorder="1" applyAlignment="1">
      <alignment horizontal="right" vertical="top"/>
    </xf>
    <xf numFmtId="0" fontId="21" fillId="0" borderId="0" xfId="5" applyFont="1" applyFill="1" applyBorder="1" applyAlignment="1">
      <alignment horizontal="left" vertical="center"/>
    </xf>
    <xf numFmtId="44" fontId="31" fillId="0" borderId="33" xfId="11" applyFont="1" applyFill="1" applyBorder="1" applyAlignment="1" applyProtection="1">
      <alignment horizontal="right" vertical="center" wrapText="1"/>
      <protection locked="0"/>
    </xf>
    <xf numFmtId="0" fontId="12" fillId="0" borderId="29" xfId="11" applyNumberFormat="1" applyFont="1" applyFill="1" applyBorder="1" applyAlignment="1" applyProtection="1">
      <alignment horizontal="right" wrapText="1"/>
      <protection locked="0"/>
    </xf>
    <xf numFmtId="0" fontId="10" fillId="0" borderId="0" xfId="5" applyFont="1" applyFill="1" applyBorder="1" applyAlignment="1" applyProtection="1">
      <alignment horizontal="left" vertical="center" wrapText="1"/>
      <protection locked="0"/>
    </xf>
    <xf numFmtId="165" fontId="12" fillId="0" borderId="31" xfId="5" applyNumberFormat="1" applyFont="1" applyFill="1" applyBorder="1" applyAlignment="1" applyProtection="1">
      <alignment horizontal="right" wrapText="1"/>
      <protection locked="0"/>
    </xf>
    <xf numFmtId="0" fontId="5" fillId="0" borderId="6" xfId="5" applyFill="1" applyBorder="1" applyAlignment="1">
      <alignment horizontal="left" vertical="top"/>
    </xf>
    <xf numFmtId="0" fontId="10" fillId="0" borderId="6" xfId="5" applyFont="1" applyFill="1" applyBorder="1" applyAlignment="1">
      <alignment horizontal="left" vertical="center" wrapText="1"/>
    </xf>
    <xf numFmtId="0" fontId="12" fillId="7" borderId="23" xfId="4" applyFont="1" applyFill="1" applyBorder="1" applyAlignment="1">
      <alignment horizontal="left" vertical="top" wrapText="1"/>
    </xf>
    <xf numFmtId="0" fontId="12" fillId="7" borderId="60" xfId="5" applyFont="1" applyFill="1" applyBorder="1" applyAlignment="1">
      <alignment horizontal="center" vertical="center" wrapText="1"/>
    </xf>
    <xf numFmtId="0" fontId="7" fillId="0" borderId="0" xfId="5" applyFont="1" applyFill="1" applyBorder="1" applyAlignment="1" applyProtection="1">
      <alignment horizontal="left" vertical="center" wrapText="1"/>
      <protection locked="0"/>
    </xf>
    <xf numFmtId="0" fontId="16" fillId="0" borderId="0" xfId="5" applyFont="1" applyFill="1" applyBorder="1" applyAlignment="1">
      <alignment horizontal="left" vertical="center" wrapText="1"/>
    </xf>
    <xf numFmtId="0" fontId="12" fillId="7" borderId="14" xfId="5" applyFont="1" applyFill="1" applyBorder="1" applyAlignment="1">
      <alignment horizontal="center" vertical="center" wrapText="1"/>
    </xf>
    <xf numFmtId="0" fontId="12" fillId="7" borderId="3" xfId="5" applyFont="1" applyFill="1" applyBorder="1" applyAlignment="1">
      <alignment horizontal="left" vertical="center" wrapText="1"/>
    </xf>
    <xf numFmtId="0" fontId="12" fillId="7" borderId="3" xfId="5" applyFont="1" applyFill="1" applyBorder="1" applyAlignment="1">
      <alignment horizontal="left" vertical="top" wrapText="1"/>
    </xf>
    <xf numFmtId="0" fontId="10" fillId="0" borderId="23" xfId="5" applyFont="1" applyFill="1" applyBorder="1" applyAlignment="1">
      <alignment horizontal="left" vertical="center" wrapText="1"/>
    </xf>
    <xf numFmtId="0" fontId="7" fillId="7" borderId="1" xfId="5" applyFont="1" applyFill="1" applyBorder="1" applyAlignment="1">
      <alignment horizontal="left" vertical="center" wrapText="1"/>
    </xf>
    <xf numFmtId="165" fontId="23" fillId="0" borderId="0" xfId="1" applyNumberFormat="1" applyFont="1" applyFill="1" applyBorder="1" applyAlignment="1" applyProtection="1">
      <alignment horizontal="right" wrapText="1"/>
      <protection locked="0"/>
    </xf>
    <xf numFmtId="0" fontId="10" fillId="0" borderId="35" xfId="5" applyFont="1" applyFill="1" applyBorder="1" applyAlignment="1">
      <alignment horizontal="left" vertical="top" wrapText="1"/>
    </xf>
    <xf numFmtId="0" fontId="10" fillId="0" borderId="19" xfId="5" applyFont="1" applyFill="1" applyBorder="1" applyAlignment="1">
      <alignment horizontal="center" vertical="center" wrapText="1"/>
    </xf>
    <xf numFmtId="0" fontId="10" fillId="0" borderId="36" xfId="5" applyFont="1" applyFill="1" applyBorder="1" applyAlignment="1">
      <alignment horizontal="left" vertical="center" wrapText="1"/>
    </xf>
    <xf numFmtId="0" fontId="12" fillId="0" borderId="45" xfId="11" applyNumberFormat="1" applyFont="1" applyFill="1" applyBorder="1" applyAlignment="1">
      <alignment horizontal="left" vertical="center" wrapText="1"/>
    </xf>
    <xf numFmtId="0" fontId="12" fillId="7" borderId="35" xfId="5" applyFont="1" applyFill="1" applyBorder="1" applyAlignment="1">
      <alignment horizontal="left" vertical="top" wrapText="1"/>
    </xf>
    <xf numFmtId="0" fontId="12" fillId="7" borderId="38" xfId="5" applyFont="1" applyFill="1" applyBorder="1" applyAlignment="1">
      <alignment horizontal="left" vertical="top" wrapText="1"/>
    </xf>
    <xf numFmtId="0" fontId="12" fillId="7" borderId="5" xfId="5" applyFont="1" applyFill="1" applyBorder="1" applyAlignment="1">
      <alignment horizontal="left" vertical="top" wrapText="1"/>
    </xf>
    <xf numFmtId="0" fontId="10" fillId="0" borderId="40" xfId="5" applyFont="1" applyFill="1" applyBorder="1" applyAlignment="1" applyProtection="1">
      <alignment horizontal="left" vertical="top" wrapText="1"/>
      <protection locked="0"/>
    </xf>
    <xf numFmtId="0" fontId="12" fillId="7" borderId="19" xfId="5" applyFont="1" applyFill="1" applyBorder="1" applyAlignment="1">
      <alignment horizontal="center" vertical="center" wrapText="1"/>
    </xf>
    <xf numFmtId="0" fontId="31" fillId="6" borderId="32" xfId="5" applyFont="1" applyFill="1" applyBorder="1" applyAlignment="1">
      <alignment horizontal="left" vertical="center" wrapText="1"/>
    </xf>
    <xf numFmtId="0" fontId="31" fillId="6" borderId="33" xfId="5" applyFont="1" applyFill="1" applyBorder="1" applyAlignment="1">
      <alignment horizontal="left" vertical="center" wrapText="1"/>
    </xf>
    <xf numFmtId="0" fontId="31" fillId="7" borderId="45" xfId="5" applyFont="1" applyFill="1" applyBorder="1" applyAlignment="1">
      <alignment horizontal="left" vertical="center" wrapText="1"/>
    </xf>
    <xf numFmtId="0" fontId="31" fillId="7" borderId="29" xfId="5" applyFont="1" applyFill="1" applyBorder="1" applyAlignment="1">
      <alignment horizontal="left" vertical="center" wrapText="1"/>
    </xf>
    <xf numFmtId="0" fontId="31" fillId="7" borderId="55" xfId="5" applyFont="1" applyFill="1" applyBorder="1" applyAlignment="1">
      <alignment horizontal="left" vertical="center" wrapText="1"/>
    </xf>
    <xf numFmtId="0" fontId="31" fillId="0" borderId="0" xfId="5" applyFont="1" applyFill="1" applyBorder="1" applyAlignment="1" applyProtection="1">
      <alignment horizontal="left" vertical="top"/>
    </xf>
    <xf numFmtId="0" fontId="27" fillId="0" borderId="0" xfId="5" applyFont="1" applyFill="1" applyBorder="1" applyAlignment="1" applyProtection="1">
      <alignment horizontal="left" vertical="top"/>
    </xf>
    <xf numFmtId="0" fontId="23" fillId="0" borderId="0" xfId="5" applyFont="1" applyFill="1" applyBorder="1" applyAlignment="1" applyProtection="1">
      <alignment horizontal="left" vertical="top"/>
    </xf>
    <xf numFmtId="0" fontId="13" fillId="0" borderId="0" xfId="5" applyFont="1" applyFill="1" applyBorder="1" applyAlignment="1" applyProtection="1">
      <alignment horizontal="left" vertical="top"/>
    </xf>
    <xf numFmtId="0" fontId="31" fillId="6" borderId="26" xfId="5" applyFont="1" applyFill="1" applyBorder="1" applyAlignment="1">
      <alignment horizontal="left" vertical="center" wrapText="1"/>
    </xf>
    <xf numFmtId="0" fontId="12" fillId="7" borderId="71" xfId="5" applyFont="1" applyFill="1" applyBorder="1" applyAlignment="1">
      <alignment horizontal="left" vertical="center" wrapText="1"/>
    </xf>
    <xf numFmtId="0" fontId="12" fillId="7" borderId="58" xfId="5" applyFont="1" applyFill="1" applyBorder="1" applyAlignment="1">
      <alignment horizontal="left" vertical="center" wrapText="1"/>
    </xf>
    <xf numFmtId="0" fontId="12" fillId="7" borderId="21" xfId="5" applyFont="1" applyFill="1" applyBorder="1" applyAlignment="1">
      <alignment horizontal="left" vertical="center" wrapText="1"/>
    </xf>
    <xf numFmtId="0" fontId="12" fillId="7" borderId="35" xfId="5" applyFont="1" applyFill="1" applyBorder="1" applyAlignment="1">
      <alignment horizontal="left" wrapText="1"/>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top" wrapText="1"/>
    </xf>
    <xf numFmtId="0" fontId="12" fillId="7" borderId="3" xfId="5" applyFont="1" applyFill="1" applyBorder="1" applyAlignment="1">
      <alignment horizontal="left" vertical="center" wrapText="1"/>
    </xf>
    <xf numFmtId="0" fontId="10" fillId="0" borderId="23" xfId="5" applyFont="1" applyFill="1" applyBorder="1" applyAlignment="1">
      <alignment horizontal="left" vertical="center" wrapText="1"/>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0" fillId="0" borderId="1" xfId="5" applyFont="1" applyFill="1" applyBorder="1" applyAlignment="1">
      <alignment horizontal="left" vertical="center" wrapText="1"/>
    </xf>
    <xf numFmtId="0" fontId="12" fillId="7" borderId="15" xfId="5" applyFont="1" applyFill="1" applyBorder="1" applyAlignment="1">
      <alignment horizontal="center" vertical="center"/>
    </xf>
    <xf numFmtId="0" fontId="9" fillId="7" borderId="1" xfId="5" applyNumberFormat="1" applyFont="1" applyFill="1" applyBorder="1" applyAlignment="1">
      <alignment horizontal="left" vertical="center" wrapText="1"/>
    </xf>
    <xf numFmtId="0" fontId="9" fillId="7" borderId="4" xfId="5" applyNumberFormat="1" applyFont="1" applyFill="1" applyBorder="1" applyAlignment="1" applyProtection="1">
      <alignment horizontal="left" vertical="center" wrapText="1"/>
      <protection locked="0"/>
    </xf>
    <xf numFmtId="0" fontId="12" fillId="7" borderId="13" xfId="5" applyFont="1" applyFill="1" applyBorder="1" applyAlignment="1">
      <alignment horizontal="left" vertical="center"/>
    </xf>
    <xf numFmtId="0" fontId="10" fillId="0" borderId="7" xfId="5" applyNumberFormat="1" applyFont="1" applyFill="1" applyBorder="1" applyAlignment="1">
      <alignment horizontal="left" vertical="center" wrapText="1"/>
    </xf>
    <xf numFmtId="0" fontId="13" fillId="7" borderId="30"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5" xfId="0" applyFont="1" applyFill="1" applyBorder="1" applyAlignment="1">
      <alignment horizontal="center" vertical="center"/>
    </xf>
    <xf numFmtId="0" fontId="16" fillId="0" borderId="55" xfId="0" applyNumberFormat="1" applyFont="1" applyFill="1" applyBorder="1" applyAlignment="1">
      <alignment horizontal="center" vertical="top"/>
    </xf>
    <xf numFmtId="1" fontId="16" fillId="0" borderId="31" xfId="0" applyNumberFormat="1" applyFont="1" applyFill="1" applyBorder="1" applyAlignment="1">
      <alignment horizontal="center" vertical="top"/>
    </xf>
    <xf numFmtId="0" fontId="7" fillId="0" borderId="0" xfId="5" applyFont="1" applyFill="1" applyBorder="1" applyAlignment="1" applyProtection="1">
      <alignment horizontal="left" vertical="top" wrapText="1"/>
      <protection locked="0"/>
    </xf>
    <xf numFmtId="0" fontId="9" fillId="0" borderId="1" xfId="5" applyFont="1" applyFill="1" applyBorder="1" applyAlignment="1">
      <alignment horizontal="right" vertical="top" wrapText="1"/>
    </xf>
    <xf numFmtId="0" fontId="24" fillId="0" borderId="0" xfId="5" applyFont="1" applyFill="1" applyBorder="1" applyAlignment="1">
      <alignment horizontal="left" vertical="top"/>
    </xf>
    <xf numFmtId="165" fontId="25" fillId="0" borderId="0" xfId="5" applyNumberFormat="1" applyFont="1" applyFill="1" applyBorder="1" applyAlignment="1">
      <alignment horizontal="left" vertical="center" wrapText="1"/>
    </xf>
    <xf numFmtId="165" fontId="16" fillId="7" borderId="4" xfId="5" applyNumberFormat="1" applyFont="1" applyFill="1" applyBorder="1" applyAlignment="1" applyProtection="1">
      <alignment wrapText="1"/>
      <protection locked="0"/>
    </xf>
    <xf numFmtId="165" fontId="12" fillId="0" borderId="0" xfId="5" applyNumberFormat="1" applyFont="1" applyFill="1" applyBorder="1" applyAlignment="1" applyProtection="1">
      <alignment horizontal="right"/>
      <protection locked="0"/>
    </xf>
    <xf numFmtId="0" fontId="7" fillId="7" borderId="4" xfId="5" applyFont="1" applyFill="1" applyBorder="1" applyAlignment="1">
      <alignment horizontal="left" vertical="top" wrapText="1"/>
    </xf>
    <xf numFmtId="0" fontId="27" fillId="0" borderId="0" xfId="0" applyFont="1" applyFill="1" applyBorder="1" applyAlignment="1">
      <alignment horizontal="right" vertical="center" wrapText="1"/>
    </xf>
    <xf numFmtId="165" fontId="23" fillId="0" borderId="0" xfId="1" applyNumberFormat="1" applyFont="1" applyFill="1" applyBorder="1" applyAlignment="1">
      <alignment horizontal="right" vertical="center"/>
    </xf>
    <xf numFmtId="165" fontId="34" fillId="0" borderId="34" xfId="5" applyNumberFormat="1" applyFont="1" applyFill="1" applyBorder="1" applyAlignment="1">
      <alignment horizontal="left" vertical="center" wrapText="1"/>
    </xf>
    <xf numFmtId="164" fontId="16" fillId="0" borderId="0" xfId="5" applyNumberFormat="1" applyFont="1" applyFill="1" applyBorder="1" applyAlignment="1">
      <alignment horizontal="right" vertical="center" wrapText="1"/>
    </xf>
    <xf numFmtId="0" fontId="12" fillId="7" borderId="23" xfId="5" applyFont="1" applyFill="1" applyBorder="1" applyAlignment="1">
      <alignment horizontal="left" vertical="center" wrapText="1"/>
    </xf>
    <xf numFmtId="0" fontId="10" fillId="0" borderId="60" xfId="5" applyFont="1" applyFill="1" applyBorder="1" applyAlignment="1">
      <alignment horizontal="left" vertical="center" wrapText="1"/>
    </xf>
    <xf numFmtId="0" fontId="10" fillId="0" borderId="77" xfId="5" applyFont="1" applyFill="1" applyBorder="1" applyAlignment="1" applyProtection="1">
      <alignment horizontal="left" vertical="center" wrapText="1"/>
      <protection locked="0"/>
    </xf>
    <xf numFmtId="0" fontId="10" fillId="0" borderId="73" xfId="5" applyFont="1" applyFill="1" applyBorder="1" applyAlignment="1" applyProtection="1">
      <alignment horizontal="left" vertical="top" wrapText="1"/>
      <protection locked="0"/>
    </xf>
    <xf numFmtId="0" fontId="10" fillId="0" borderId="36" xfId="11" applyNumberFormat="1" applyFont="1" applyFill="1" applyBorder="1" applyAlignment="1" applyProtection="1">
      <alignment horizontal="left" vertical="center" wrapText="1"/>
      <protection locked="0"/>
    </xf>
    <xf numFmtId="0" fontId="10" fillId="0" borderId="35" xfId="5" applyNumberFormat="1" applyFont="1" applyFill="1" applyBorder="1" applyAlignment="1">
      <alignment horizontal="left" vertical="center" wrapText="1"/>
    </xf>
    <xf numFmtId="0" fontId="10" fillId="0" borderId="38" xfId="5" applyNumberFormat="1" applyFont="1" applyFill="1" applyBorder="1" applyAlignment="1" applyProtection="1">
      <alignment horizontal="left" vertical="top" wrapText="1"/>
      <protection locked="0"/>
    </xf>
    <xf numFmtId="0" fontId="9" fillId="0" borderId="69" xfId="11" applyNumberFormat="1" applyFont="1" applyFill="1" applyBorder="1" applyAlignment="1" applyProtection="1">
      <alignment horizontal="left" vertical="center" wrapText="1"/>
      <protection locked="0"/>
    </xf>
    <xf numFmtId="0" fontId="9" fillId="0" borderId="1" xfId="11" applyNumberFormat="1" applyFont="1" applyFill="1" applyBorder="1" applyAlignment="1">
      <alignment horizontal="left" vertical="center" wrapText="1"/>
    </xf>
    <xf numFmtId="0" fontId="12" fillId="7" borderId="61" xfId="5" applyFont="1" applyFill="1" applyBorder="1" applyAlignment="1">
      <alignment horizontal="center" vertical="center"/>
    </xf>
    <xf numFmtId="0" fontId="10" fillId="0" borderId="13" xfId="5" applyNumberFormat="1" applyFont="1" applyFill="1" applyBorder="1" applyAlignment="1">
      <alignment horizontal="left" vertical="top"/>
    </xf>
    <xf numFmtId="0" fontId="7" fillId="0" borderId="14" xfId="5" applyNumberFormat="1" applyFont="1" applyFill="1" applyBorder="1" applyAlignment="1" applyProtection="1">
      <alignment horizontal="left" vertical="top"/>
      <protection locked="0"/>
    </xf>
    <xf numFmtId="0" fontId="10" fillId="0" borderId="37" xfId="5" applyNumberFormat="1" applyFont="1" applyFill="1" applyBorder="1" applyAlignment="1" applyProtection="1">
      <alignment horizontal="left" vertical="top" wrapText="1"/>
      <protection locked="0"/>
    </xf>
    <xf numFmtId="0" fontId="16" fillId="0" borderId="49" xfId="11" applyNumberFormat="1" applyFont="1" applyFill="1" applyBorder="1" applyAlignment="1" applyProtection="1">
      <alignment horizontal="right"/>
      <protection locked="0"/>
    </xf>
    <xf numFmtId="0" fontId="12" fillId="7" borderId="14" xfId="5" applyFont="1" applyFill="1" applyBorder="1" applyAlignment="1">
      <alignment horizontal="center" vertical="center" wrapText="1"/>
    </xf>
    <xf numFmtId="0" fontId="10" fillId="0" borderId="1" xfId="5" applyFont="1" applyFill="1" applyBorder="1" applyAlignment="1">
      <alignment horizontal="left" vertical="center" wrapText="1"/>
    </xf>
    <xf numFmtId="0" fontId="10" fillId="0" borderId="0" xfId="5" applyNumberFormat="1" applyFont="1" applyFill="1" applyBorder="1" applyAlignment="1" applyProtection="1">
      <alignment horizontal="left" vertical="top" wrapText="1"/>
      <protection locked="0"/>
    </xf>
    <xf numFmtId="0" fontId="16" fillId="0" borderId="0" xfId="11" applyNumberFormat="1" applyFont="1" applyFill="1" applyBorder="1" applyAlignment="1" applyProtection="1">
      <alignment horizontal="right"/>
      <protection locked="0"/>
    </xf>
    <xf numFmtId="0" fontId="9" fillId="7" borderId="4" xfId="5" applyNumberFormat="1" applyFont="1" applyFill="1" applyBorder="1" applyAlignment="1" applyProtection="1">
      <alignment horizontal="left" vertical="top" wrapText="1"/>
      <protection locked="0"/>
    </xf>
    <xf numFmtId="0" fontId="12" fillId="7" borderId="3" xfId="5" applyFont="1" applyFill="1" applyBorder="1" applyAlignment="1">
      <alignment horizontal="left" wrapText="1"/>
    </xf>
    <xf numFmtId="0" fontId="24" fillId="3" borderId="27" xfId="5" applyFont="1" applyFill="1" applyBorder="1" applyAlignment="1">
      <alignment horizontal="center" vertical="center" wrapText="1"/>
    </xf>
    <xf numFmtId="0" fontId="12" fillId="7" borderId="32" xfId="5" applyFont="1" applyFill="1" applyBorder="1" applyAlignment="1">
      <alignment horizontal="left" vertical="top" wrapText="1"/>
    </xf>
    <xf numFmtId="0" fontId="24" fillId="7" borderId="76" xfId="5" applyFont="1" applyFill="1" applyBorder="1" applyAlignment="1">
      <alignment horizontal="center" vertical="center" wrapText="1"/>
    </xf>
    <xf numFmtId="0" fontId="16" fillId="7" borderId="27" xfId="5" applyFont="1" applyFill="1" applyBorder="1" applyAlignment="1">
      <alignment horizontal="center" vertical="center" wrapText="1"/>
    </xf>
    <xf numFmtId="0" fontId="7" fillId="0" borderId="17" xfId="5" applyFont="1" applyFill="1" applyBorder="1" applyAlignment="1">
      <alignment horizontal="left" vertical="center" wrapText="1"/>
    </xf>
    <xf numFmtId="165" fontId="12" fillId="0" borderId="18" xfId="5" applyNumberFormat="1" applyFont="1" applyFill="1" applyBorder="1" applyAlignment="1" applyProtection="1">
      <alignment horizontal="right" vertical="center" wrapText="1"/>
      <protection locked="0"/>
    </xf>
    <xf numFmtId="0" fontId="7" fillId="0" borderId="19" xfId="5" applyFont="1" applyFill="1" applyBorder="1" applyAlignment="1">
      <alignment horizontal="left" vertical="center" wrapText="1"/>
    </xf>
    <xf numFmtId="0" fontId="12" fillId="7" borderId="75" xfId="5" applyFont="1" applyFill="1" applyBorder="1" applyAlignment="1">
      <alignment horizontal="left" vertical="top" wrapText="1"/>
    </xf>
    <xf numFmtId="165" fontId="12" fillId="11" borderId="27" xfId="11" applyNumberFormat="1" applyFont="1" applyFill="1" applyBorder="1" applyAlignment="1" applyProtection="1">
      <alignment horizontal="center" wrapText="1"/>
      <protection locked="0"/>
    </xf>
    <xf numFmtId="0" fontId="22" fillId="11" borderId="26" xfId="11" applyNumberFormat="1" applyFont="1" applyFill="1" applyBorder="1" applyAlignment="1">
      <alignment horizontal="center" vertical="center" wrapText="1"/>
    </xf>
    <xf numFmtId="0" fontId="10" fillId="0" borderId="8" xfId="5" applyFont="1" applyFill="1" applyBorder="1" applyAlignment="1" applyProtection="1">
      <alignment horizontal="left" vertical="center" wrapText="1"/>
      <protection locked="0"/>
    </xf>
    <xf numFmtId="0" fontId="10" fillId="0" borderId="5" xfId="5" applyFont="1" applyFill="1" applyBorder="1" applyAlignment="1" applyProtection="1">
      <alignment horizontal="left" vertical="center" wrapText="1"/>
      <protection locked="0"/>
    </xf>
    <xf numFmtId="0" fontId="12" fillId="7" borderId="35" xfId="5" applyFont="1" applyFill="1" applyBorder="1" applyAlignment="1">
      <alignment horizontal="left" vertical="center" wrapText="1"/>
    </xf>
    <xf numFmtId="0" fontId="12" fillId="7" borderId="35" xfId="5" applyFont="1" applyFill="1" applyBorder="1" applyAlignment="1">
      <alignment horizontal="left" vertical="top" wrapText="1"/>
    </xf>
    <xf numFmtId="0" fontId="10" fillId="0" borderId="25" xfId="5" applyFont="1" applyFill="1" applyBorder="1" applyAlignment="1" applyProtection="1">
      <alignment horizontal="left" vertical="top" wrapText="1"/>
      <protection locked="0"/>
    </xf>
    <xf numFmtId="0" fontId="24" fillId="7" borderId="60" xfId="5" applyFont="1" applyFill="1" applyBorder="1" applyAlignment="1">
      <alignment horizontal="center" vertical="center" wrapText="1"/>
    </xf>
    <xf numFmtId="0" fontId="10" fillId="0" borderId="8" xfId="5" applyFont="1" applyFill="1" applyBorder="1" applyAlignment="1">
      <alignment horizontal="left" vertical="center" wrapText="1"/>
    </xf>
    <xf numFmtId="0" fontId="24" fillId="7" borderId="19" xfId="5" applyFont="1" applyFill="1" applyBorder="1" applyAlignment="1">
      <alignment horizontal="center" vertical="center" wrapText="1"/>
    </xf>
    <xf numFmtId="0" fontId="9" fillId="0" borderId="5" xfId="5" applyFont="1" applyFill="1" applyBorder="1" applyAlignment="1" applyProtection="1">
      <alignment horizontal="left" vertical="center" wrapText="1"/>
      <protection locked="0"/>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top" wrapText="1"/>
    </xf>
    <xf numFmtId="0" fontId="10" fillId="0" borderId="1" xfId="5" applyFont="1" applyFill="1" applyBorder="1" applyAlignment="1">
      <alignment horizontal="left" vertical="center" wrapText="1"/>
    </xf>
    <xf numFmtId="0" fontId="12" fillId="7" borderId="4" xfId="5" applyFont="1" applyFill="1" applyBorder="1" applyAlignment="1" applyProtection="1">
      <alignment horizontal="left" vertical="center" wrapText="1"/>
      <protection locked="0"/>
    </xf>
    <xf numFmtId="0" fontId="12" fillId="0" borderId="0" xfId="5" applyFont="1" applyFill="1" applyBorder="1" applyAlignment="1" applyProtection="1">
      <alignment horizontal="right" vertical="top" wrapText="1"/>
      <protection locked="0"/>
    </xf>
    <xf numFmtId="0" fontId="12" fillId="7" borderId="35" xfId="5" applyFont="1" applyFill="1" applyBorder="1" applyAlignment="1">
      <alignment horizontal="left" vertical="center" wrapText="1"/>
    </xf>
    <xf numFmtId="0" fontId="12" fillId="7" borderId="14" xfId="5" applyFont="1" applyFill="1" applyBorder="1" applyAlignment="1">
      <alignment horizontal="center" vertical="center" wrapText="1"/>
    </xf>
    <xf numFmtId="0" fontId="10" fillId="0" borderId="8" xfId="5" applyFont="1" applyFill="1" applyBorder="1" applyAlignment="1">
      <alignment horizontal="left" vertical="center" wrapText="1"/>
    </xf>
    <xf numFmtId="0" fontId="12" fillId="7" borderId="1" xfId="5" applyFont="1" applyFill="1" applyBorder="1" applyAlignment="1">
      <alignment horizontal="center" vertical="center" wrapText="1"/>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center" wrapText="1"/>
    </xf>
    <xf numFmtId="0" fontId="12" fillId="7" borderId="3" xfId="5" applyNumberFormat="1" applyFont="1" applyFill="1" applyBorder="1" applyAlignment="1">
      <alignment horizontal="left" vertical="center" wrapText="1"/>
    </xf>
    <xf numFmtId="0" fontId="12" fillId="7" borderId="1" xfId="5" applyNumberFormat="1" applyFont="1" applyFill="1" applyBorder="1" applyAlignment="1">
      <alignment horizontal="left" vertical="center" wrapText="1"/>
    </xf>
    <xf numFmtId="0" fontId="10" fillId="0" borderId="1" xfId="5" applyFont="1" applyFill="1" applyBorder="1" applyAlignment="1">
      <alignment horizontal="left" vertical="center" wrapText="1"/>
    </xf>
    <xf numFmtId="0" fontId="12" fillId="7" borderId="62" xfId="4" applyFont="1" applyFill="1" applyBorder="1" applyAlignment="1">
      <alignment horizontal="left" vertical="center" wrapText="1"/>
    </xf>
    <xf numFmtId="0" fontId="7" fillId="0" borderId="30" xfId="5" applyFont="1" applyFill="1" applyBorder="1" applyAlignment="1">
      <alignment horizontal="left" vertical="center" wrapText="1"/>
    </xf>
    <xf numFmtId="0" fontId="12" fillId="7" borderId="2" xfId="5" applyFont="1" applyFill="1" applyBorder="1" applyAlignment="1">
      <alignment horizontal="left" vertical="top" wrapText="1"/>
    </xf>
    <xf numFmtId="0" fontId="16" fillId="7" borderId="61" xfId="5" applyFont="1" applyFill="1" applyBorder="1" applyAlignment="1">
      <alignment horizontal="center" vertical="center" wrapText="1"/>
    </xf>
    <xf numFmtId="0" fontId="10" fillId="0" borderId="13" xfId="5" applyFont="1" applyFill="1" applyBorder="1" applyAlignment="1">
      <alignment horizontal="left" vertical="center" wrapText="1"/>
    </xf>
    <xf numFmtId="0" fontId="10" fillId="0" borderId="14" xfId="5" applyFont="1" applyFill="1" applyBorder="1" applyAlignment="1">
      <alignment horizontal="left" vertical="center" wrapText="1"/>
    </xf>
    <xf numFmtId="0" fontId="31" fillId="0" borderId="49" xfId="5" applyFont="1" applyFill="1" applyBorder="1" applyAlignment="1" applyProtection="1">
      <alignment horizontal="right" vertical="center" wrapText="1"/>
      <protection locked="0"/>
    </xf>
    <xf numFmtId="0" fontId="9" fillId="0" borderId="41" xfId="5" applyFont="1" applyFill="1" applyBorder="1" applyAlignment="1" applyProtection="1">
      <alignment horizontal="left" vertical="center" wrapText="1"/>
      <protection locked="0"/>
    </xf>
    <xf numFmtId="0" fontId="7" fillId="0" borderId="8" xfId="5"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7" xfId="0" applyFont="1" applyFill="1" applyBorder="1" applyAlignment="1">
      <alignment horizontal="left" vertical="center"/>
    </xf>
    <xf numFmtId="0" fontId="12" fillId="0" borderId="46" xfId="11" applyNumberFormat="1" applyFont="1" applyFill="1" applyBorder="1" applyAlignment="1" applyProtection="1">
      <alignment horizontal="right" vertical="center" wrapText="1"/>
      <protection locked="0"/>
    </xf>
    <xf numFmtId="165" fontId="12" fillId="0" borderId="4" xfId="11" applyNumberFormat="1" applyFont="1" applyFill="1" applyBorder="1" applyAlignment="1" applyProtection="1">
      <alignment horizontal="right" vertical="center" wrapText="1"/>
      <protection locked="0"/>
    </xf>
    <xf numFmtId="0" fontId="10" fillId="0" borderId="30" xfId="5" applyNumberFormat="1" applyFont="1" applyFill="1" applyBorder="1" applyAlignment="1">
      <alignment horizontal="left" vertical="center" wrapText="1"/>
    </xf>
    <xf numFmtId="0" fontId="6" fillId="0" borderId="30" xfId="5" applyFont="1" applyFill="1" applyBorder="1" applyAlignment="1" applyProtection="1">
      <alignment horizontal="right" vertical="center"/>
      <protection locked="0"/>
    </xf>
    <xf numFmtId="2" fontId="16" fillId="0" borderId="30" xfId="5" applyNumberFormat="1" applyFont="1" applyFill="1" applyBorder="1" applyAlignment="1" applyProtection="1">
      <alignment horizontal="center" vertical="center"/>
      <protection locked="0"/>
    </xf>
    <xf numFmtId="165" fontId="12" fillId="0" borderId="31" xfId="5" applyNumberFormat="1" applyFont="1" applyFill="1" applyBorder="1" applyAlignment="1" applyProtection="1">
      <alignment horizontal="right" vertical="center" wrapText="1"/>
    </xf>
    <xf numFmtId="0" fontId="7" fillId="0" borderId="3" xfId="0" applyFont="1" applyFill="1" applyBorder="1" applyAlignment="1">
      <alignment horizontal="left" vertical="center"/>
    </xf>
    <xf numFmtId="0" fontId="12" fillId="7" borderId="62" xfId="5" applyFont="1" applyFill="1" applyBorder="1" applyAlignment="1">
      <alignment horizontal="left" vertical="top" wrapText="1"/>
    </xf>
    <xf numFmtId="0" fontId="12" fillId="0" borderId="41" xfId="5" applyFont="1" applyFill="1" applyBorder="1" applyAlignment="1" applyProtection="1">
      <alignment horizontal="right" vertical="top" wrapText="1"/>
      <protection locked="0"/>
    </xf>
    <xf numFmtId="0" fontId="6" fillId="12" borderId="0" xfId="5" applyFont="1" applyFill="1" applyBorder="1" applyAlignment="1">
      <alignment horizontal="right" vertical="center"/>
    </xf>
    <xf numFmtId="0" fontId="11" fillId="12" borderId="0" xfId="5" applyFont="1" applyFill="1" applyBorder="1" applyAlignment="1">
      <alignment horizontal="left" vertical="top"/>
    </xf>
    <xf numFmtId="0" fontId="16" fillId="12" borderId="0" xfId="5" applyFont="1" applyFill="1" applyBorder="1" applyAlignment="1">
      <alignment horizontal="right" vertical="top"/>
    </xf>
    <xf numFmtId="0" fontId="23" fillId="12" borderId="0" xfId="5" applyFont="1" applyFill="1" applyBorder="1" applyAlignment="1">
      <alignment horizontal="right" vertical="center"/>
    </xf>
    <xf numFmtId="0" fontId="16" fillId="12" borderId="0" xfId="5" applyFont="1" applyFill="1" applyBorder="1" applyAlignment="1">
      <alignment horizontal="right" vertical="center"/>
    </xf>
    <xf numFmtId="0" fontId="0" fillId="12" borderId="0" xfId="0" applyFill="1" applyBorder="1" applyAlignment="1">
      <alignment horizontal="left" vertical="top"/>
    </xf>
    <xf numFmtId="0" fontId="7" fillId="0" borderId="22" xfId="0" applyFont="1" applyFill="1" applyBorder="1" applyAlignment="1">
      <alignment horizontal="left" vertical="center" wrapText="1"/>
    </xf>
    <xf numFmtId="0" fontId="13" fillId="5" borderId="76" xfId="0" applyFont="1" applyFill="1" applyBorder="1" applyAlignment="1">
      <alignment horizontal="center" vertical="center"/>
    </xf>
    <xf numFmtId="0" fontId="13" fillId="5" borderId="27" xfId="0" applyFont="1" applyFill="1" applyBorder="1" applyAlignment="1">
      <alignment horizontal="center" vertical="center"/>
    </xf>
    <xf numFmtId="1" fontId="13" fillId="0" borderId="1" xfId="5" applyNumberFormat="1" applyFont="1" applyFill="1" applyBorder="1" applyAlignment="1" applyProtection="1">
      <alignment horizontal="center" vertical="center"/>
      <protection locked="0"/>
    </xf>
    <xf numFmtId="1" fontId="13" fillId="0" borderId="30" xfId="5" applyNumberFormat="1" applyFont="1" applyFill="1" applyBorder="1" applyAlignment="1" applyProtection="1">
      <alignment horizontal="center" vertical="center"/>
      <protection locked="0"/>
    </xf>
    <xf numFmtId="165" fontId="24" fillId="0" borderId="15" xfId="11" applyNumberFormat="1" applyFont="1" applyFill="1" applyBorder="1" applyAlignment="1" applyProtection="1">
      <alignment horizontal="right" wrapText="1"/>
      <protection locked="0"/>
    </xf>
    <xf numFmtId="0" fontId="12" fillId="7" borderId="62" xfId="5" applyFont="1" applyFill="1" applyBorder="1" applyAlignment="1">
      <alignment horizontal="left" vertical="center" wrapText="1"/>
    </xf>
    <xf numFmtId="0" fontId="7" fillId="0" borderId="0" xfId="5" applyFont="1" applyFill="1" applyBorder="1" applyAlignment="1">
      <alignment horizontal="left" wrapText="1"/>
    </xf>
    <xf numFmtId="0" fontId="9" fillId="0" borderId="0" xfId="5" applyFont="1" applyFill="1" applyBorder="1" applyAlignment="1" applyProtection="1">
      <alignment horizontal="left" vertical="top" wrapText="1"/>
      <protection locked="0"/>
    </xf>
    <xf numFmtId="0" fontId="12" fillId="7" borderId="35" xfId="5" applyFont="1" applyFill="1" applyBorder="1" applyAlignment="1">
      <alignment horizontal="left" vertical="top" wrapText="1"/>
    </xf>
    <xf numFmtId="0" fontId="12" fillId="7" borderId="60" xfId="5" applyFont="1" applyFill="1" applyBorder="1" applyAlignment="1">
      <alignment horizontal="center" vertical="center" wrapText="1"/>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center" wrapText="1"/>
    </xf>
    <xf numFmtId="0" fontId="10" fillId="0" borderId="1" xfId="5" applyFont="1" applyFill="1" applyBorder="1" applyAlignment="1">
      <alignment horizontal="left" vertical="center" wrapText="1"/>
    </xf>
    <xf numFmtId="0" fontId="12" fillId="7" borderId="3" xfId="5" applyNumberFormat="1" applyFont="1" applyFill="1" applyBorder="1" applyAlignment="1">
      <alignment horizontal="left" vertical="center" wrapText="1"/>
    </xf>
    <xf numFmtId="165" fontId="12" fillId="0" borderId="31" xfId="5" applyNumberFormat="1" applyFont="1" applyFill="1" applyBorder="1" applyAlignment="1" applyProtection="1">
      <alignment horizontal="right" vertical="center" wrapText="1"/>
      <protection locked="0"/>
    </xf>
    <xf numFmtId="0" fontId="7" fillId="0" borderId="0" xfId="0" applyFont="1" applyFill="1" applyBorder="1" applyAlignment="1">
      <alignment horizontal="left" vertical="top"/>
    </xf>
    <xf numFmtId="0" fontId="24" fillId="0" borderId="0" xfId="5" applyFont="1" applyFill="1" applyBorder="1" applyAlignment="1" applyProtection="1">
      <alignment horizontal="right" vertical="top" wrapText="1"/>
      <protection locked="0"/>
    </xf>
    <xf numFmtId="165" fontId="12" fillId="7" borderId="56" xfId="5" applyNumberFormat="1" applyFont="1" applyFill="1" applyBorder="1" applyAlignment="1" applyProtection="1">
      <alignment horizontal="right" wrapText="1"/>
      <protection locked="0"/>
    </xf>
    <xf numFmtId="165" fontId="16" fillId="7" borderId="4" xfId="5" applyNumberFormat="1" applyFont="1" applyFill="1" applyBorder="1" applyAlignment="1" applyProtection="1">
      <alignment horizontal="right" wrapText="1"/>
      <protection locked="0"/>
    </xf>
    <xf numFmtId="0" fontId="7" fillId="0" borderId="0" xfId="4" applyFont="1" applyFill="1" applyBorder="1" applyAlignment="1">
      <alignment horizontal="left" vertical="center" wrapText="1"/>
    </xf>
    <xf numFmtId="0" fontId="12" fillId="0" borderId="41" xfId="5" applyFont="1" applyFill="1" applyBorder="1" applyAlignment="1" applyProtection="1">
      <alignment horizontal="right" vertical="center" wrapText="1"/>
      <protection locked="0"/>
    </xf>
    <xf numFmtId="0" fontId="7" fillId="0" borderId="1" xfId="5" applyNumberFormat="1" applyFont="1" applyFill="1" applyBorder="1" applyAlignment="1" applyProtection="1">
      <alignment horizontal="left" vertical="center"/>
      <protection locked="0"/>
    </xf>
    <xf numFmtId="0" fontId="16" fillId="0" borderId="9" xfId="11" applyNumberFormat="1" applyFont="1" applyFill="1" applyBorder="1" applyAlignment="1" applyProtection="1">
      <alignment horizontal="right" vertical="center"/>
      <protection locked="0"/>
    </xf>
    <xf numFmtId="0" fontId="16" fillId="0" borderId="40" xfId="11" applyNumberFormat="1" applyFont="1" applyFill="1" applyBorder="1" applyAlignment="1" applyProtection="1">
      <alignment horizontal="right" vertical="center"/>
      <protection locked="0"/>
    </xf>
    <xf numFmtId="165" fontId="12" fillId="13" borderId="27" xfId="11" applyNumberFormat="1" applyFont="1" applyFill="1" applyBorder="1" applyAlignment="1" applyProtection="1">
      <alignment horizontal="center" vertical="center" wrapText="1"/>
      <protection locked="0"/>
    </xf>
    <xf numFmtId="0" fontId="11" fillId="12" borderId="0" xfId="5" applyFont="1" applyFill="1" applyBorder="1" applyAlignment="1">
      <alignment horizontal="left" vertical="center"/>
    </xf>
    <xf numFmtId="0" fontId="13" fillId="12" borderId="0" xfId="5" applyFont="1" applyFill="1" applyBorder="1" applyAlignment="1">
      <alignment horizontal="right" vertical="top"/>
    </xf>
    <xf numFmtId="165" fontId="12" fillId="0" borderId="4" xfId="5" applyNumberFormat="1" applyFont="1" applyFill="1" applyBorder="1" applyAlignment="1" applyProtection="1">
      <alignment horizontal="right" wrapText="1"/>
    </xf>
    <xf numFmtId="0" fontId="16" fillId="0" borderId="38" xfId="11" applyNumberFormat="1" applyFont="1" applyFill="1" applyBorder="1" applyAlignment="1" applyProtection="1">
      <alignment horizontal="right" vertical="center"/>
      <protection locked="0"/>
    </xf>
    <xf numFmtId="0" fontId="10" fillId="0" borderId="68" xfId="5" applyFont="1" applyFill="1" applyBorder="1" applyAlignment="1">
      <alignment horizontal="left" vertical="top" wrapText="1"/>
    </xf>
    <xf numFmtId="0" fontId="10" fillId="0" borderId="51" xfId="5" applyFont="1" applyFill="1" applyBorder="1" applyAlignment="1">
      <alignment horizontal="left" vertical="center" wrapText="1"/>
    </xf>
    <xf numFmtId="0" fontId="12" fillId="7" borderId="13" xfId="5" applyNumberFormat="1" applyFont="1" applyFill="1" applyBorder="1" applyAlignment="1">
      <alignment horizontal="left" vertical="center" wrapText="1"/>
    </xf>
    <xf numFmtId="165" fontId="12" fillId="13" borderId="27" xfId="11" applyNumberFormat="1" applyFont="1" applyFill="1" applyBorder="1" applyAlignment="1" applyProtection="1">
      <alignment horizontal="center" wrapText="1"/>
      <protection locked="0"/>
    </xf>
    <xf numFmtId="0" fontId="12" fillId="7" borderId="62" xfId="5" applyFont="1" applyFill="1" applyBorder="1" applyAlignment="1">
      <alignment horizontal="left" vertical="center"/>
    </xf>
    <xf numFmtId="165" fontId="14" fillId="0" borderId="0" xfId="5" applyNumberFormat="1" applyFont="1" applyFill="1" applyBorder="1" applyAlignment="1" applyProtection="1">
      <alignment horizontal="right"/>
      <protection locked="0"/>
    </xf>
    <xf numFmtId="0" fontId="12" fillId="7" borderId="79" xfId="5" applyNumberFormat="1" applyFont="1" applyFill="1" applyBorder="1" applyAlignment="1">
      <alignment horizontal="left" vertical="center"/>
    </xf>
    <xf numFmtId="0" fontId="12" fillId="7" borderId="63" xfId="0" applyNumberFormat="1" applyFont="1" applyFill="1" applyBorder="1" applyAlignment="1">
      <alignment horizontal="center" vertical="center" wrapText="1"/>
    </xf>
    <xf numFmtId="0" fontId="12" fillId="7" borderId="56" xfId="5" applyNumberFormat="1" applyFont="1" applyFill="1" applyBorder="1" applyAlignment="1">
      <alignment horizontal="center" vertical="center"/>
    </xf>
    <xf numFmtId="0" fontId="10" fillId="0" borderId="13" xfId="5" applyNumberFormat="1" applyFont="1" applyFill="1" applyBorder="1" applyAlignment="1">
      <alignment horizontal="left" vertical="center"/>
    </xf>
    <xf numFmtId="0" fontId="12" fillId="7" borderId="4" xfId="5" applyNumberFormat="1" applyFont="1" applyFill="1" applyBorder="1" applyAlignment="1" applyProtection="1">
      <alignment horizontal="left" vertical="top" wrapText="1"/>
      <protection locked="0"/>
    </xf>
    <xf numFmtId="0" fontId="7" fillId="0" borderId="14" xfId="5" applyNumberFormat="1" applyFont="1" applyFill="1" applyBorder="1" applyAlignment="1" applyProtection="1">
      <alignment horizontal="left" vertical="center"/>
      <protection locked="0"/>
    </xf>
    <xf numFmtId="0" fontId="10" fillId="0" borderId="37" xfId="5" applyNumberFormat="1" applyFont="1" applyFill="1" applyBorder="1" applyAlignment="1" applyProtection="1">
      <alignment horizontal="left" vertical="center" wrapText="1"/>
      <protection locked="0"/>
    </xf>
    <xf numFmtId="0" fontId="12" fillId="0" borderId="49" xfId="5" applyNumberFormat="1" applyFont="1" applyFill="1" applyBorder="1" applyAlignment="1" applyProtection="1">
      <alignment horizontal="right" vertical="center" wrapText="1"/>
      <protection locked="0"/>
    </xf>
    <xf numFmtId="0" fontId="12" fillId="0" borderId="9" xfId="5" applyNumberFormat="1" applyFont="1" applyFill="1" applyBorder="1" applyAlignment="1" applyProtection="1">
      <alignment horizontal="right" vertical="center" wrapText="1"/>
      <protection locked="0"/>
    </xf>
    <xf numFmtId="0" fontId="10" fillId="0" borderId="8" xfId="5" applyFont="1" applyFill="1" applyBorder="1" applyAlignment="1" applyProtection="1">
      <alignment horizontal="left" vertical="center" wrapText="1"/>
      <protection locked="0"/>
    </xf>
    <xf numFmtId="0" fontId="10" fillId="0" borderId="5" xfId="5" applyFont="1" applyFill="1" applyBorder="1" applyAlignment="1" applyProtection="1">
      <alignment horizontal="left" vertical="center" wrapText="1"/>
      <protection locked="0"/>
    </xf>
    <xf numFmtId="0" fontId="10" fillId="0" borderId="25" xfId="5" applyFont="1" applyFill="1" applyBorder="1" applyAlignment="1" applyProtection="1">
      <alignment horizontal="left" vertical="center" wrapText="1"/>
      <protection locked="0"/>
    </xf>
    <xf numFmtId="0" fontId="10" fillId="0" borderId="9" xfId="5" applyFont="1" applyFill="1" applyBorder="1" applyAlignment="1" applyProtection="1">
      <alignment horizontal="left" vertical="center" wrapText="1"/>
      <protection locked="0"/>
    </xf>
    <xf numFmtId="0" fontId="10" fillId="0" borderId="38" xfId="5" applyFont="1" applyFill="1" applyBorder="1" applyAlignment="1" applyProtection="1">
      <alignment horizontal="left" vertical="center" wrapText="1"/>
      <protection locked="0"/>
    </xf>
    <xf numFmtId="0" fontId="7" fillId="0" borderId="8" xfId="5" applyFont="1" applyFill="1" applyBorder="1" applyAlignment="1" applyProtection="1">
      <alignment horizontal="left" vertical="center" wrapText="1"/>
      <protection locked="0"/>
    </xf>
    <xf numFmtId="0" fontId="7" fillId="0" borderId="9" xfId="5" applyFont="1" applyFill="1" applyBorder="1" applyAlignment="1" applyProtection="1">
      <alignment horizontal="left" vertical="center" wrapText="1"/>
      <protection locked="0"/>
    </xf>
    <xf numFmtId="0" fontId="10" fillId="0" borderId="8" xfId="5" applyFont="1" applyFill="1" applyBorder="1" applyAlignment="1" applyProtection="1">
      <alignment vertical="center" wrapText="1"/>
      <protection locked="0"/>
    </xf>
    <xf numFmtId="0" fontId="10" fillId="0" borderId="8" xfId="5" applyFont="1" applyFill="1" applyBorder="1" applyAlignment="1" applyProtection="1">
      <alignment horizontal="left" vertical="top" wrapText="1"/>
      <protection locked="0"/>
    </xf>
    <xf numFmtId="0" fontId="10" fillId="0" borderId="9" xfId="5" applyFont="1" applyFill="1" applyBorder="1" applyAlignment="1" applyProtection="1">
      <alignment horizontal="left" vertical="top" wrapText="1"/>
      <protection locked="0"/>
    </xf>
    <xf numFmtId="0" fontId="7" fillId="0" borderId="8" xfId="5" applyFont="1" applyFill="1" applyBorder="1" applyAlignment="1" applyProtection="1">
      <alignment horizontal="left" vertical="top" wrapText="1"/>
      <protection locked="0"/>
    </xf>
    <xf numFmtId="0" fontId="10" fillId="0" borderId="25" xfId="5" applyFont="1" applyFill="1" applyBorder="1" applyAlignment="1" applyProtection="1">
      <alignment horizontal="left" vertical="top" wrapText="1"/>
      <protection locked="0"/>
    </xf>
    <xf numFmtId="0" fontId="9" fillId="0" borderId="8" xfId="5" applyFont="1" applyFill="1" applyBorder="1" applyAlignment="1" applyProtection="1">
      <alignment horizontal="left" vertical="center" wrapText="1"/>
      <protection locked="0"/>
    </xf>
    <xf numFmtId="0" fontId="9" fillId="0" borderId="5" xfId="5" applyFont="1" applyFill="1" applyBorder="1" applyAlignment="1" applyProtection="1">
      <alignment horizontal="left" vertical="center" wrapText="1"/>
      <protection locked="0"/>
    </xf>
    <xf numFmtId="0" fontId="10" fillId="0" borderId="37" xfId="5" applyFont="1" applyFill="1" applyBorder="1" applyAlignment="1" applyProtection="1">
      <alignment horizontal="left" vertical="center" wrapText="1"/>
      <protection locked="0"/>
    </xf>
    <xf numFmtId="0" fontId="10" fillId="0" borderId="36" xfId="5" applyFont="1" applyFill="1" applyBorder="1" applyAlignment="1" applyProtection="1">
      <alignment horizontal="left" vertical="center" wrapText="1"/>
      <protection locked="0"/>
    </xf>
    <xf numFmtId="0" fontId="9" fillId="0" borderId="5" xfId="5" applyFont="1" applyFill="1" applyBorder="1" applyAlignment="1" applyProtection="1">
      <alignment horizontal="left" vertical="top" wrapText="1"/>
      <protection locked="0"/>
    </xf>
    <xf numFmtId="49" fontId="10" fillId="0" borderId="8" xfId="5" applyNumberFormat="1" applyFont="1" applyFill="1" applyBorder="1" applyAlignment="1" applyProtection="1">
      <alignment horizontal="left" vertical="center" wrapText="1"/>
      <protection locked="0"/>
    </xf>
    <xf numFmtId="49" fontId="10" fillId="0" borderId="9" xfId="5" applyNumberFormat="1" applyFont="1" applyFill="1" applyBorder="1" applyAlignment="1" applyProtection="1">
      <alignment horizontal="left" vertical="center" wrapText="1"/>
      <protection locked="0"/>
    </xf>
    <xf numFmtId="0" fontId="10" fillId="0" borderId="8" xfId="5" applyNumberFormat="1" applyFont="1" applyFill="1" applyBorder="1" applyAlignment="1" applyProtection="1">
      <alignment horizontal="left" vertical="center" wrapText="1"/>
      <protection locked="0"/>
    </xf>
    <xf numFmtId="0" fontId="10" fillId="0" borderId="9" xfId="5" applyNumberFormat="1" applyFont="1" applyFill="1" applyBorder="1" applyAlignment="1" applyProtection="1">
      <alignment horizontal="left" vertical="center" wrapText="1"/>
      <protection locked="0"/>
    </xf>
    <xf numFmtId="0" fontId="12" fillId="0" borderId="38" xfId="5" applyFont="1" applyFill="1" applyBorder="1" applyAlignment="1" applyProtection="1">
      <alignment horizontal="right" vertical="center" wrapText="1"/>
      <protection locked="0"/>
    </xf>
    <xf numFmtId="0" fontId="10" fillId="0" borderId="8" xfId="5" applyNumberFormat="1" applyFont="1" applyFill="1" applyBorder="1" applyAlignment="1" applyProtection="1">
      <alignment horizontal="left" vertical="top" wrapText="1"/>
      <protection locked="0"/>
    </xf>
    <xf numFmtId="0" fontId="10" fillId="0" borderId="25" xfId="5" applyNumberFormat="1" applyFont="1" applyFill="1" applyBorder="1" applyAlignment="1" applyProtection="1">
      <alignment horizontal="left" vertical="center" wrapText="1"/>
      <protection locked="0"/>
    </xf>
    <xf numFmtId="0" fontId="12" fillId="0" borderId="9" xfId="5" applyFont="1" applyFill="1" applyBorder="1" applyAlignment="1" applyProtection="1">
      <alignment horizontal="right" vertical="center" wrapText="1"/>
      <protection locked="0"/>
    </xf>
    <xf numFmtId="0" fontId="9" fillId="0" borderId="9" xfId="5" applyFont="1" applyFill="1" applyBorder="1" applyAlignment="1" applyProtection="1">
      <alignment horizontal="left" vertical="center" wrapText="1"/>
      <protection locked="0"/>
    </xf>
    <xf numFmtId="0" fontId="10" fillId="0" borderId="36" xfId="5" applyFont="1" applyFill="1" applyBorder="1" applyAlignment="1" applyProtection="1">
      <alignment horizontal="left" vertical="top" wrapText="1"/>
      <protection locked="0"/>
    </xf>
    <xf numFmtId="0" fontId="10" fillId="0" borderId="39" xfId="5" applyFont="1" applyFill="1" applyBorder="1" applyAlignment="1" applyProtection="1">
      <alignment horizontal="left" vertical="top" wrapText="1"/>
      <protection locked="0"/>
    </xf>
    <xf numFmtId="0" fontId="16" fillId="0" borderId="46" xfId="0" applyNumberFormat="1" applyFont="1" applyFill="1" applyBorder="1" applyAlignment="1">
      <alignment horizontal="center" vertical="top"/>
    </xf>
    <xf numFmtId="0" fontId="7" fillId="0" borderId="50" xfId="0" applyFont="1" applyFill="1" applyBorder="1" applyAlignment="1">
      <alignment horizontal="left" vertical="center" wrapText="1"/>
    </xf>
    <xf numFmtId="0" fontId="10" fillId="0" borderId="8" xfId="5" applyFont="1" applyFill="1" applyBorder="1" applyAlignment="1" applyProtection="1">
      <alignment horizontal="left" vertical="center" wrapText="1"/>
      <protection locked="0"/>
    </xf>
    <xf numFmtId="0" fontId="9" fillId="0" borderId="8" xfId="5" applyFont="1" applyFill="1" applyBorder="1" applyAlignment="1" applyProtection="1">
      <alignment horizontal="left" vertical="center" wrapText="1"/>
      <protection locked="0"/>
    </xf>
    <xf numFmtId="0" fontId="9" fillId="0" borderId="5" xfId="5" applyFont="1" applyFill="1" applyBorder="1" applyAlignment="1" applyProtection="1">
      <alignment horizontal="left" vertical="center" wrapText="1"/>
      <protection locked="0"/>
    </xf>
    <xf numFmtId="0" fontId="0" fillId="7" borderId="4" xfId="0" applyFill="1" applyBorder="1" applyAlignment="1" applyProtection="1">
      <alignment horizontal="left" vertical="center"/>
      <protection locked="0"/>
    </xf>
    <xf numFmtId="0" fontId="0" fillId="7" borderId="1" xfId="0" applyFill="1" applyBorder="1" applyAlignment="1" applyProtection="1">
      <alignment horizontal="left" vertical="top"/>
      <protection locked="0"/>
    </xf>
    <xf numFmtId="0" fontId="12" fillId="7" borderId="4" xfId="5" applyNumberFormat="1" applyFont="1" applyFill="1" applyBorder="1" applyAlignment="1" applyProtection="1">
      <alignment horizontal="left" vertical="center" wrapText="1"/>
      <protection locked="0"/>
    </xf>
    <xf numFmtId="0" fontId="16" fillId="7" borderId="4" xfId="5" applyFont="1" applyFill="1" applyBorder="1" applyAlignment="1" applyProtection="1">
      <alignment horizontal="center" vertical="center" wrapText="1"/>
      <protection locked="0"/>
    </xf>
    <xf numFmtId="0" fontId="10" fillId="7" borderId="4" xfId="5" applyFont="1" applyFill="1" applyBorder="1" applyAlignment="1" applyProtection="1">
      <alignment horizontal="left" vertical="center" wrapText="1"/>
      <protection locked="0"/>
    </xf>
    <xf numFmtId="0" fontId="0" fillId="7" borderId="4" xfId="0" applyFill="1" applyBorder="1" applyAlignment="1" applyProtection="1">
      <alignment horizontal="left" vertical="top"/>
      <protection locked="0"/>
    </xf>
    <xf numFmtId="0" fontId="10" fillId="0" borderId="38" xfId="5" applyFont="1" applyFill="1" applyBorder="1" applyAlignment="1" applyProtection="1">
      <alignment horizontal="center" vertical="center" wrapText="1"/>
      <protection locked="0"/>
    </xf>
    <xf numFmtId="0" fontId="10" fillId="7" borderId="4" xfId="5" applyFont="1" applyFill="1" applyBorder="1" applyAlignment="1" applyProtection="1">
      <alignment horizontal="left" vertical="top" wrapText="1"/>
      <protection locked="0"/>
    </xf>
    <xf numFmtId="0" fontId="10" fillId="0" borderId="8" xfId="5" applyFont="1" applyFill="1" applyBorder="1" applyAlignment="1" applyProtection="1">
      <alignment horizontal="left" vertical="center" wrapText="1"/>
      <protection locked="0"/>
    </xf>
    <xf numFmtId="0" fontId="12" fillId="0" borderId="38" xfId="5" applyFont="1" applyFill="1" applyBorder="1" applyAlignment="1" applyProtection="1">
      <alignment horizontal="right" vertical="center" wrapText="1"/>
      <protection locked="0"/>
    </xf>
    <xf numFmtId="0" fontId="10" fillId="0" borderId="9" xfId="5" applyNumberFormat="1" applyFont="1" applyFill="1" applyBorder="1" applyAlignment="1" applyProtection="1">
      <alignment horizontal="left" vertical="top" wrapText="1"/>
      <protection locked="0"/>
    </xf>
    <xf numFmtId="0" fontId="32" fillId="0" borderId="59" xfId="44" applyFont="1" applyFill="1" applyBorder="1" applyAlignment="1" applyProtection="1">
      <alignment vertical="center" wrapText="1"/>
    </xf>
    <xf numFmtId="0" fontId="10" fillId="0" borderId="8" xfId="5" applyFont="1" applyFill="1" applyBorder="1" applyAlignment="1" applyProtection="1">
      <alignment horizontal="left" vertical="center" wrapText="1"/>
      <protection locked="0"/>
    </xf>
    <xf numFmtId="0" fontId="13" fillId="0" borderId="0" xfId="5" applyFont="1" applyFill="1" applyBorder="1" applyAlignment="1" applyProtection="1">
      <alignment horizontal="left" vertical="top"/>
    </xf>
    <xf numFmtId="0" fontId="24" fillId="7" borderId="60" xfId="5" applyFont="1" applyFill="1" applyBorder="1" applyAlignment="1">
      <alignment horizontal="center" vertical="center" wrapText="1"/>
    </xf>
    <xf numFmtId="0" fontId="12" fillId="7" borderId="14" xfId="5" applyFont="1" applyFill="1" applyBorder="1" applyAlignment="1">
      <alignment horizontal="center" vertical="center" wrapText="1"/>
    </xf>
    <xf numFmtId="0" fontId="10" fillId="0" borderId="8" xfId="5" applyFont="1" applyFill="1" applyBorder="1" applyAlignment="1" applyProtection="1">
      <alignment horizontal="left" vertical="top" wrapText="1"/>
      <protection locked="0"/>
    </xf>
    <xf numFmtId="0" fontId="12" fillId="0" borderId="38" xfId="5" applyFont="1" applyFill="1" applyBorder="1" applyAlignment="1" applyProtection="1">
      <alignment horizontal="right" vertical="center" wrapText="1"/>
      <protection locked="0"/>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9" fillId="0" borderId="5" xfId="5" applyFont="1" applyFill="1" applyBorder="1" applyAlignment="1" applyProtection="1">
      <alignment horizontal="left" vertical="center" wrapText="1"/>
      <protection locked="0"/>
    </xf>
    <xf numFmtId="0" fontId="37" fillId="0" borderId="0" xfId="0" applyFont="1" applyFill="1" applyBorder="1" applyAlignment="1">
      <alignment horizontal="left" vertical="center"/>
    </xf>
    <xf numFmtId="164" fontId="25" fillId="0" borderId="0" xfId="5" applyNumberFormat="1" applyFont="1" applyFill="1" applyBorder="1" applyAlignment="1">
      <alignment horizontal="left" vertical="center" wrapText="1"/>
    </xf>
    <xf numFmtId="164" fontId="23" fillId="0" borderId="0" xfId="5" applyNumberFormat="1" applyFont="1" applyFill="1" applyBorder="1" applyAlignment="1">
      <alignment horizontal="right" vertical="top" wrapText="1"/>
    </xf>
    <xf numFmtId="0" fontId="10" fillId="0" borderId="25" xfId="5" applyFont="1" applyFill="1" applyBorder="1" applyAlignment="1" applyProtection="1">
      <alignment vertical="center" wrapText="1"/>
      <protection locked="0"/>
    </xf>
    <xf numFmtId="0" fontId="10" fillId="0" borderId="40" xfId="5" applyFont="1" applyFill="1" applyBorder="1" applyAlignment="1" applyProtection="1">
      <alignment vertical="center" wrapText="1"/>
      <protection locked="0"/>
    </xf>
    <xf numFmtId="165" fontId="12" fillId="0" borderId="19" xfId="11" applyNumberFormat="1" applyFont="1" applyFill="1" applyBorder="1" applyAlignment="1" applyProtection="1">
      <alignment horizontal="right" wrapText="1"/>
      <protection locked="0"/>
    </xf>
    <xf numFmtId="0" fontId="24" fillId="0" borderId="1" xfId="5" applyFont="1" applyFill="1" applyBorder="1" applyAlignment="1">
      <alignment horizontal="left" vertical="center" wrapText="1"/>
    </xf>
    <xf numFmtId="165" fontId="12" fillId="0" borderId="4" xfId="4" applyNumberFormat="1" applyFont="1" applyFill="1" applyBorder="1" applyAlignment="1" applyProtection="1">
      <alignment horizontal="right" vertical="center" wrapText="1"/>
      <protection locked="0"/>
    </xf>
    <xf numFmtId="165" fontId="39" fillId="0" borderId="4" xfId="0" applyNumberFormat="1" applyFont="1" applyFill="1" applyBorder="1" applyAlignment="1" applyProtection="1">
      <alignment horizontal="right" vertical="center" wrapText="1"/>
      <protection locked="0"/>
    </xf>
    <xf numFmtId="0" fontId="7" fillId="0" borderId="8" xfId="5" applyFont="1" applyFill="1" applyBorder="1" applyAlignment="1" applyProtection="1">
      <alignment horizontal="left" vertical="center" wrapText="1"/>
      <protection locked="0"/>
    </xf>
    <xf numFmtId="164" fontId="21" fillId="0" borderId="0" xfId="5" applyNumberFormat="1" applyFont="1" applyFill="1" applyBorder="1" applyAlignment="1">
      <alignment horizontal="left" vertical="center" wrapText="1"/>
    </xf>
    <xf numFmtId="0" fontId="38" fillId="0" borderId="0" xfId="5" applyFont="1" applyFill="1" applyBorder="1" applyAlignment="1" applyProtection="1">
      <alignment horizontal="left" vertical="top"/>
    </xf>
    <xf numFmtId="165" fontId="16" fillId="0" borderId="0" xfId="5" applyNumberFormat="1" applyFont="1" applyFill="1" applyBorder="1" applyAlignment="1" applyProtection="1">
      <alignment horizontal="right" wrapText="1"/>
      <protection locked="0"/>
    </xf>
    <xf numFmtId="2" fontId="16" fillId="0" borderId="1" xfId="5" applyNumberFormat="1" applyFont="1" applyFill="1" applyBorder="1" applyAlignment="1" applyProtection="1">
      <alignment horizontal="center"/>
      <protection locked="0"/>
    </xf>
    <xf numFmtId="165" fontId="12" fillId="0" borderId="0" xfId="4" applyNumberFormat="1" applyFont="1" applyFill="1" applyBorder="1" applyAlignment="1" applyProtection="1">
      <alignment horizontal="right" vertical="top" wrapText="1"/>
      <protection locked="0"/>
    </xf>
    <xf numFmtId="0" fontId="24" fillId="0" borderId="30" xfId="5" applyFont="1" applyFill="1" applyBorder="1" applyAlignment="1">
      <alignment horizontal="left" vertical="center" wrapText="1"/>
    </xf>
    <xf numFmtId="0" fontId="6" fillId="0" borderId="10"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wrapText="1"/>
      <protection locked="0"/>
    </xf>
    <xf numFmtId="165" fontId="12" fillId="0" borderId="0" xfId="5" applyNumberFormat="1" applyFont="1" applyFill="1" applyBorder="1" applyAlignment="1" applyProtection="1">
      <alignment horizontal="right" vertical="center" wrapText="1"/>
      <protection locked="0"/>
    </xf>
    <xf numFmtId="165" fontId="12" fillId="0" borderId="0" xfId="4" applyNumberFormat="1" applyFont="1" applyFill="1" applyBorder="1" applyAlignment="1" applyProtection="1">
      <alignment horizontal="right" vertical="center" wrapText="1"/>
      <protection locked="0"/>
    </xf>
    <xf numFmtId="0" fontId="6" fillId="0" borderId="12" xfId="5" applyFont="1" applyFill="1" applyBorder="1" applyAlignment="1" applyProtection="1">
      <alignment horizontal="center" vertical="center" wrapText="1"/>
      <protection locked="0"/>
    </xf>
    <xf numFmtId="165" fontId="12" fillId="0" borderId="0" xfId="4" applyNumberFormat="1" applyFont="1" applyFill="1" applyBorder="1" applyAlignment="1" applyProtection="1">
      <alignment horizontal="right" wrapText="1"/>
      <protection locked="0"/>
    </xf>
    <xf numFmtId="165" fontId="16" fillId="0" borderId="4" xfId="11" applyNumberFormat="1" applyFont="1" applyFill="1" applyBorder="1" applyAlignment="1" applyProtection="1">
      <alignment horizontal="right" vertical="center" wrapText="1"/>
      <protection locked="0"/>
    </xf>
    <xf numFmtId="165" fontId="16" fillId="0" borderId="15" xfId="6" applyNumberFormat="1" applyFont="1" applyFill="1" applyBorder="1" applyAlignment="1" applyProtection="1">
      <alignment horizontal="right" vertical="center" wrapText="1"/>
      <protection locked="0"/>
    </xf>
    <xf numFmtId="0" fontId="30" fillId="14" borderId="26" xfId="0" applyFont="1" applyFill="1" applyBorder="1" applyAlignment="1">
      <alignment horizontal="center" vertical="center" textRotation="90" wrapText="1"/>
    </xf>
    <xf numFmtId="0" fontId="28" fillId="14" borderId="33" xfId="0" applyFont="1" applyFill="1" applyBorder="1" applyAlignment="1">
      <alignment horizontal="center" vertical="center"/>
    </xf>
    <xf numFmtId="0" fontId="40" fillId="0" borderId="13" xfId="0" applyFont="1" applyBorder="1" applyAlignment="1">
      <alignment horizontal="center" vertical="center"/>
    </xf>
    <xf numFmtId="0" fontId="12" fillId="0" borderId="4" xfId="0" applyFont="1" applyBorder="1" applyAlignment="1">
      <alignment vertical="center"/>
    </xf>
    <xf numFmtId="0" fontId="40" fillId="0" borderId="3" xfId="0" applyFont="1" applyBorder="1" applyAlignment="1">
      <alignment horizontal="center" vertical="center"/>
    </xf>
    <xf numFmtId="0" fontId="12" fillId="0" borderId="31" xfId="0" applyFont="1" applyBorder="1" applyAlignment="1">
      <alignment vertical="center"/>
    </xf>
    <xf numFmtId="0" fontId="12" fillId="0" borderId="15" xfId="0" applyFont="1" applyBorder="1" applyAlignment="1">
      <alignment vertical="center"/>
    </xf>
    <xf numFmtId="0" fontId="40" fillId="0" borderId="23" xfId="0" applyFont="1" applyBorder="1" applyAlignment="1">
      <alignment horizontal="center" vertical="center"/>
    </xf>
    <xf numFmtId="0" fontId="12" fillId="0" borderId="18" xfId="0" applyFont="1" applyBorder="1" applyAlignment="1">
      <alignment vertical="center"/>
    </xf>
    <xf numFmtId="0" fontId="19" fillId="0" borderId="0" xfId="0" applyFont="1" applyFill="1" applyBorder="1" applyAlignment="1">
      <alignment horizontal="left" vertical="top"/>
    </xf>
    <xf numFmtId="0" fontId="12" fillId="7" borderId="35" xfId="5" applyFont="1" applyFill="1" applyBorder="1" applyAlignment="1">
      <alignment horizontal="left" vertical="center" wrapText="1"/>
    </xf>
    <xf numFmtId="0" fontId="12" fillId="7" borderId="38" xfId="5" applyFont="1" applyFill="1" applyBorder="1" applyAlignment="1">
      <alignment horizontal="left" vertical="center" wrapText="1"/>
    </xf>
    <xf numFmtId="0" fontId="12" fillId="7" borderId="5" xfId="5" applyFont="1" applyFill="1" applyBorder="1" applyAlignment="1">
      <alignment horizontal="left" vertical="center" wrapText="1"/>
    </xf>
    <xf numFmtId="0" fontId="10" fillId="0" borderId="8" xfId="5" applyFont="1" applyFill="1" applyBorder="1" applyAlignment="1" applyProtection="1">
      <alignment horizontal="left" vertical="center" wrapText="1"/>
      <protection locked="0"/>
    </xf>
    <xf numFmtId="0" fontId="10" fillId="0" borderId="5" xfId="5" applyFont="1" applyFill="1" applyBorder="1" applyAlignment="1" applyProtection="1">
      <alignment horizontal="left" vertical="center" wrapText="1"/>
      <protection locked="0"/>
    </xf>
    <xf numFmtId="0" fontId="12" fillId="7" borderId="35" xfId="4" applyFont="1" applyFill="1" applyBorder="1" applyAlignment="1">
      <alignment horizontal="left" vertical="center" wrapText="1"/>
    </xf>
    <xf numFmtId="0" fontId="12" fillId="7" borderId="38" xfId="4" applyFont="1" applyFill="1" applyBorder="1" applyAlignment="1">
      <alignment horizontal="left" vertical="center" wrapText="1"/>
    </xf>
    <xf numFmtId="0" fontId="12" fillId="7" borderId="38" xfId="5" applyFont="1" applyFill="1" applyBorder="1" applyAlignment="1">
      <alignment horizontal="left" vertical="top" wrapText="1"/>
    </xf>
    <xf numFmtId="0" fontId="12" fillId="7" borderId="5" xfId="5" applyFont="1" applyFill="1" applyBorder="1" applyAlignment="1">
      <alignment horizontal="left" vertical="top" wrapText="1"/>
    </xf>
    <xf numFmtId="0" fontId="10" fillId="0" borderId="25" xfId="5" applyFont="1" applyFill="1" applyBorder="1" applyAlignment="1" applyProtection="1">
      <alignment horizontal="left" vertical="center" wrapText="1"/>
      <protection locked="0"/>
    </xf>
    <xf numFmtId="0" fontId="10" fillId="0" borderId="24" xfId="5" applyFont="1" applyFill="1" applyBorder="1" applyAlignment="1" applyProtection="1">
      <alignment horizontal="left" vertical="center" wrapText="1"/>
      <protection locked="0"/>
    </xf>
    <xf numFmtId="0" fontId="12" fillId="7" borderId="14" xfId="5" applyFont="1" applyFill="1" applyBorder="1" applyAlignment="1">
      <alignment horizontal="center" vertical="center" wrapText="1"/>
    </xf>
    <xf numFmtId="0" fontId="10" fillId="0" borderId="38" xfId="5" applyFont="1" applyFill="1" applyBorder="1" applyAlignment="1" applyProtection="1">
      <alignment horizontal="left" vertical="center" wrapText="1"/>
      <protection locked="0"/>
    </xf>
    <xf numFmtId="0" fontId="10" fillId="0" borderId="8" xfId="5" applyFont="1" applyFill="1" applyBorder="1" applyAlignment="1" applyProtection="1">
      <alignment vertical="center" wrapText="1"/>
      <protection locked="0"/>
    </xf>
    <xf numFmtId="0" fontId="10" fillId="0" borderId="8" xfId="5" applyFont="1" applyFill="1" applyBorder="1" applyAlignment="1" applyProtection="1">
      <alignment horizontal="left" wrapText="1"/>
      <protection locked="0"/>
    </xf>
    <xf numFmtId="0" fontId="10" fillId="0" borderId="8" xfId="5" applyFont="1" applyFill="1" applyBorder="1" applyAlignment="1" applyProtection="1">
      <alignment horizontal="left" vertical="top" wrapText="1"/>
      <protection locked="0"/>
    </xf>
    <xf numFmtId="0" fontId="24" fillId="7" borderId="19" xfId="5" applyFont="1" applyFill="1" applyBorder="1" applyAlignment="1">
      <alignment horizontal="center" vertical="center" wrapText="1"/>
    </xf>
    <xf numFmtId="0" fontId="24" fillId="7" borderId="14" xfId="5" applyFont="1" applyFill="1" applyBorder="1" applyAlignment="1">
      <alignment horizontal="center" vertical="center" wrapText="1"/>
    </xf>
    <xf numFmtId="0" fontId="12" fillId="7" borderId="1" xfId="5" applyFont="1" applyFill="1" applyBorder="1" applyAlignment="1">
      <alignment horizontal="center" vertical="center" wrapText="1"/>
    </xf>
    <xf numFmtId="0" fontId="12" fillId="0" borderId="9" xfId="5" applyFont="1" applyFill="1" applyBorder="1" applyAlignment="1" applyProtection="1">
      <alignment horizontal="right" vertical="center" wrapText="1"/>
      <protection locked="0"/>
    </xf>
    <xf numFmtId="0" fontId="10" fillId="0" borderId="5" xfId="5" applyFont="1" applyFill="1" applyBorder="1" applyAlignment="1" applyProtection="1">
      <alignment horizontal="left" wrapText="1"/>
      <protection locked="0"/>
    </xf>
    <xf numFmtId="0" fontId="12" fillId="7" borderId="38" xfId="4" applyFont="1" applyFill="1" applyBorder="1" applyAlignment="1">
      <alignment horizontal="left" vertical="top" wrapText="1"/>
    </xf>
    <xf numFmtId="0" fontId="12" fillId="7" borderId="5" xfId="4" applyFont="1" applyFill="1" applyBorder="1" applyAlignment="1">
      <alignment horizontal="left" vertical="top" wrapText="1"/>
    </xf>
    <xf numFmtId="0" fontId="12" fillId="0" borderId="38" xfId="5" applyFont="1" applyFill="1" applyBorder="1" applyAlignment="1" applyProtection="1">
      <alignment horizontal="right" vertical="center" wrapText="1"/>
      <protection locked="0"/>
    </xf>
    <xf numFmtId="0" fontId="9" fillId="0" borderId="5" xfId="5" applyFont="1" applyFill="1" applyBorder="1" applyAlignment="1" applyProtection="1">
      <alignment horizontal="left" vertical="center" wrapText="1"/>
      <protection locked="0"/>
    </xf>
    <xf numFmtId="0" fontId="9" fillId="0" borderId="8" xfId="5" applyFont="1" applyFill="1" applyBorder="1" applyAlignment="1" applyProtection="1">
      <alignment horizontal="left" vertical="center" wrapText="1"/>
      <protection locked="0"/>
    </xf>
    <xf numFmtId="165" fontId="16" fillId="0" borderId="16" xfId="0" applyNumberFormat="1" applyFont="1" applyFill="1" applyBorder="1" applyAlignment="1">
      <alignment horizontal="right" wrapText="1"/>
    </xf>
    <xf numFmtId="165" fontId="16" fillId="0" borderId="18" xfId="0" applyNumberFormat="1" applyFont="1" applyFill="1" applyBorder="1" applyAlignment="1">
      <alignment horizontal="right" wrapText="1"/>
    </xf>
    <xf numFmtId="165" fontId="16" fillId="0" borderId="4" xfId="0" applyNumberFormat="1" applyFont="1" applyFill="1" applyBorder="1" applyAlignment="1">
      <alignment horizontal="right" wrapText="1"/>
    </xf>
    <xf numFmtId="165" fontId="16" fillId="0" borderId="31" xfId="0" applyNumberFormat="1" applyFont="1" applyFill="1" applyBorder="1" applyAlignment="1">
      <alignment horizontal="right" wrapText="1"/>
    </xf>
    <xf numFmtId="165" fontId="16" fillId="0" borderId="46" xfId="0" applyNumberFormat="1" applyFont="1" applyFill="1" applyBorder="1" applyAlignment="1">
      <alignment horizontal="right" wrapText="1"/>
    </xf>
    <xf numFmtId="165" fontId="25" fillId="0" borderId="34" xfId="5" applyNumberFormat="1" applyFont="1" applyFill="1" applyBorder="1" applyAlignment="1">
      <alignment horizontal="left" vertical="center" wrapText="1"/>
    </xf>
    <xf numFmtId="0" fontId="7" fillId="0" borderId="23" xfId="0" applyFont="1" applyFill="1" applyBorder="1" applyAlignment="1">
      <alignment horizontal="left" wrapText="1"/>
    </xf>
    <xf numFmtId="0" fontId="7" fillId="0" borderId="3" xfId="0" applyFont="1" applyFill="1" applyBorder="1" applyAlignment="1">
      <alignment horizontal="left" wrapText="1"/>
    </xf>
    <xf numFmtId="0" fontId="7" fillId="0" borderId="1" xfId="0" applyFont="1" applyFill="1" applyBorder="1" applyAlignment="1">
      <alignment horizontal="center" vertical="center" wrapText="1"/>
    </xf>
    <xf numFmtId="0" fontId="10" fillId="0" borderId="17" xfId="5" applyNumberFormat="1" applyFont="1" applyFill="1" applyBorder="1" applyAlignment="1">
      <alignment horizontal="left" vertical="top" wrapText="1"/>
    </xf>
    <xf numFmtId="0" fontId="6" fillId="0" borderId="17" xfId="5" applyFont="1" applyFill="1" applyBorder="1" applyAlignment="1" applyProtection="1">
      <alignment horizontal="right"/>
      <protection locked="0"/>
    </xf>
    <xf numFmtId="2" fontId="16" fillId="0" borderId="17" xfId="5" applyNumberFormat="1" applyFont="1" applyFill="1" applyBorder="1" applyAlignment="1" applyProtection="1">
      <alignment horizontal="center"/>
      <protection locked="0"/>
    </xf>
    <xf numFmtId="165" fontId="12" fillId="0" borderId="18" xfId="5" applyNumberFormat="1" applyFont="1" applyFill="1" applyBorder="1" applyAlignment="1" applyProtection="1">
      <alignment horizontal="right" wrapText="1"/>
    </xf>
    <xf numFmtId="0" fontId="15" fillId="10" borderId="47" xfId="5" applyFont="1" applyFill="1" applyBorder="1" applyAlignment="1">
      <alignment horizontal="left" vertical="center" wrapText="1"/>
    </xf>
    <xf numFmtId="165" fontId="16" fillId="0" borderId="4" xfId="0" applyNumberFormat="1" applyFont="1" applyFill="1" applyBorder="1" applyAlignment="1">
      <alignment horizontal="right" vertical="top"/>
    </xf>
    <xf numFmtId="165" fontId="16" fillId="0" borderId="4" xfId="0" applyNumberFormat="1" applyFont="1" applyFill="1" applyBorder="1" applyAlignment="1">
      <alignment horizontal="right" vertical="center"/>
    </xf>
    <xf numFmtId="0" fontId="19" fillId="0" borderId="1"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30" xfId="0" applyFont="1" applyFill="1" applyBorder="1" applyAlignment="1">
      <alignment horizontal="center" vertical="center"/>
    </xf>
    <xf numFmtId="0" fontId="15" fillId="15" borderId="47" xfId="5" applyFont="1" applyFill="1" applyBorder="1" applyAlignment="1">
      <alignment horizontal="left" vertical="center" wrapText="1"/>
    </xf>
    <xf numFmtId="165" fontId="16" fillId="0" borderId="18" xfId="5" applyNumberFormat="1" applyFont="1" applyFill="1" applyBorder="1" applyAlignment="1" applyProtection="1">
      <alignment horizontal="right" wrapText="1"/>
      <protection locked="0"/>
    </xf>
    <xf numFmtId="165" fontId="16" fillId="0" borderId="4" xfId="11" applyNumberFormat="1" applyFont="1" applyFill="1" applyBorder="1" applyAlignment="1" applyProtection="1">
      <alignment horizontal="right" wrapText="1"/>
      <protection locked="0"/>
    </xf>
    <xf numFmtId="165" fontId="12" fillId="0" borderId="4" xfId="4" applyNumberFormat="1" applyFont="1" applyFill="1" applyBorder="1" applyAlignment="1" applyProtection="1">
      <alignment horizontal="right" wrapText="1"/>
      <protection locked="0"/>
    </xf>
    <xf numFmtId="0" fontId="15" fillId="18" borderId="47" xfId="5" applyFont="1" applyFill="1" applyBorder="1" applyAlignment="1">
      <alignment horizontal="left" vertical="center" wrapText="1"/>
    </xf>
    <xf numFmtId="0" fontId="24" fillId="17" borderId="27" xfId="5" applyFont="1" applyFill="1" applyBorder="1" applyAlignment="1">
      <alignment horizontal="center" vertical="center" wrapText="1"/>
    </xf>
    <xf numFmtId="0" fontId="13" fillId="14" borderId="2" xfId="0" applyFont="1" applyFill="1" applyBorder="1" applyAlignment="1">
      <alignment horizontal="center" vertical="center" textRotation="90" wrapText="1"/>
    </xf>
    <xf numFmtId="0" fontId="7" fillId="0" borderId="38" xfId="5" applyFont="1" applyFill="1" applyBorder="1" applyAlignment="1" applyProtection="1">
      <alignment horizontal="left" vertical="center" wrapText="1"/>
      <protection locked="0"/>
    </xf>
    <xf numFmtId="0" fontId="10" fillId="0" borderId="8" xfId="5" applyFont="1" applyFill="1" applyBorder="1" applyAlignment="1" applyProtection="1">
      <alignment horizontal="left" vertical="center" wrapText="1"/>
      <protection locked="0"/>
    </xf>
    <xf numFmtId="0" fontId="12" fillId="7" borderId="35" xfId="5" applyFont="1" applyFill="1" applyBorder="1" applyAlignment="1">
      <alignment horizontal="left" vertical="top" wrapText="1"/>
    </xf>
    <xf numFmtId="0" fontId="10" fillId="0" borderId="5" xfId="5" applyFont="1" applyFill="1" applyBorder="1" applyAlignment="1" applyProtection="1">
      <alignment horizontal="left" vertical="center" wrapText="1"/>
      <protection locked="0"/>
    </xf>
    <xf numFmtId="0" fontId="12" fillId="7" borderId="35" xfId="5" applyFont="1" applyFill="1" applyBorder="1" applyAlignment="1">
      <alignment horizontal="left" vertical="center" wrapText="1"/>
    </xf>
    <xf numFmtId="0" fontId="12" fillId="7" borderId="14" xfId="5" applyFont="1" applyFill="1" applyBorder="1" applyAlignment="1">
      <alignment horizontal="center" vertical="center" wrapText="1"/>
    </xf>
    <xf numFmtId="0" fontId="10" fillId="0" borderId="8" xfId="5" applyFont="1" applyFill="1" applyBorder="1" applyAlignment="1" applyProtection="1">
      <alignment horizontal="left" vertical="top" wrapText="1"/>
      <protection locked="0"/>
    </xf>
    <xf numFmtId="0" fontId="10" fillId="0" borderId="5" xfId="5" applyFont="1" applyFill="1" applyBorder="1" applyAlignment="1" applyProtection="1">
      <alignment horizontal="left" vertical="top" wrapText="1"/>
      <protection locked="0"/>
    </xf>
    <xf numFmtId="164" fontId="25" fillId="0" borderId="0" xfId="5" applyNumberFormat="1" applyFont="1" applyFill="1" applyBorder="1" applyAlignment="1">
      <alignment horizontal="left" vertical="center" wrapText="1"/>
    </xf>
    <xf numFmtId="0" fontId="10" fillId="0" borderId="36" xfId="5" applyFont="1" applyFill="1" applyBorder="1" applyAlignment="1" applyProtection="1">
      <alignment horizontal="left" vertical="center" wrapText="1"/>
      <protection locked="0"/>
    </xf>
    <xf numFmtId="0" fontId="9" fillId="0" borderId="8" xfId="5" applyFont="1" applyFill="1" applyBorder="1" applyAlignment="1" applyProtection="1">
      <alignment horizontal="left" vertical="top" wrapText="1"/>
      <protection locked="0"/>
    </xf>
    <xf numFmtId="0" fontId="9" fillId="0" borderId="5" xfId="5" applyFont="1" applyFill="1" applyBorder="1" applyAlignment="1" applyProtection="1">
      <alignment horizontal="left" vertical="top" wrapText="1"/>
      <protection locked="0"/>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center" wrapText="1"/>
    </xf>
    <xf numFmtId="0" fontId="12" fillId="7" borderId="1" xfId="5" applyFont="1" applyFill="1" applyBorder="1" applyAlignment="1">
      <alignment horizontal="left" vertical="center" wrapText="1"/>
    </xf>
    <xf numFmtId="0" fontId="7" fillId="7" borderId="4" xfId="5" applyFont="1" applyFill="1" applyBorder="1" applyAlignment="1" applyProtection="1">
      <alignment horizontal="left" vertical="top" wrapText="1"/>
      <protection locked="0"/>
    </xf>
    <xf numFmtId="0" fontId="12" fillId="7" borderId="3" xfId="5" applyNumberFormat="1" applyFont="1" applyFill="1" applyBorder="1" applyAlignment="1">
      <alignment horizontal="left" vertical="center" wrapText="1"/>
    </xf>
    <xf numFmtId="0" fontId="12" fillId="7" borderId="1" xfId="5" applyNumberFormat="1" applyFont="1" applyFill="1" applyBorder="1" applyAlignment="1">
      <alignment horizontal="left" vertical="center" wrapText="1"/>
    </xf>
    <xf numFmtId="0" fontId="9" fillId="0" borderId="5" xfId="5" applyFont="1" applyFill="1" applyBorder="1" applyAlignment="1" applyProtection="1">
      <alignment horizontal="left" vertical="center" wrapText="1"/>
      <protection locked="0"/>
    </xf>
    <xf numFmtId="0" fontId="10" fillId="0" borderId="5" xfId="5" applyFont="1" applyFill="1" applyBorder="1" applyAlignment="1" applyProtection="1">
      <alignment vertical="center" wrapText="1"/>
      <protection locked="0"/>
    </xf>
    <xf numFmtId="0" fontId="12" fillId="0" borderId="5" xfId="5" applyFont="1" applyFill="1" applyBorder="1" applyAlignment="1" applyProtection="1">
      <alignment vertical="center" wrapText="1"/>
      <protection locked="0"/>
    </xf>
    <xf numFmtId="0" fontId="12" fillId="0" borderId="5" xfId="5" applyFont="1" applyFill="1" applyBorder="1" applyAlignment="1" applyProtection="1">
      <alignment horizontal="left" wrapText="1"/>
      <protection locked="0"/>
    </xf>
    <xf numFmtId="0" fontId="38" fillId="0" borderId="5" xfId="5" applyFont="1" applyFill="1" applyBorder="1" applyAlignment="1" applyProtection="1">
      <alignment horizontal="left" vertical="center" wrapText="1"/>
      <protection locked="0"/>
    </xf>
    <xf numFmtId="0" fontId="12" fillId="0" borderId="39" xfId="5" applyFont="1" applyFill="1" applyBorder="1" applyAlignment="1" applyProtection="1">
      <alignment horizontal="left" wrapText="1"/>
      <protection locked="0"/>
    </xf>
    <xf numFmtId="165" fontId="12" fillId="0" borderId="15" xfId="5" applyNumberFormat="1" applyFont="1" applyFill="1" applyBorder="1" applyAlignment="1" applyProtection="1">
      <alignment horizontal="right" vertical="center" wrapText="1"/>
      <protection locked="0"/>
    </xf>
    <xf numFmtId="165" fontId="16" fillId="0" borderId="31" xfId="5" applyNumberFormat="1" applyFont="1" applyFill="1" applyBorder="1" applyAlignment="1" applyProtection="1">
      <alignment horizontal="right" vertical="center" wrapText="1"/>
      <protection locked="0"/>
    </xf>
    <xf numFmtId="0" fontId="32" fillId="0" borderId="8" xfId="44" applyNumberFormat="1" applyFont="1" applyFill="1" applyBorder="1" applyAlignment="1" applyProtection="1">
      <alignment horizontal="left" vertical="center" wrapText="1"/>
      <protection locked="0"/>
    </xf>
    <xf numFmtId="165" fontId="12" fillId="0" borderId="4" xfId="5" applyNumberFormat="1" applyFont="1" applyFill="1" applyBorder="1" applyAlignment="1" applyProtection="1">
      <alignment horizontal="center" vertical="center" wrapText="1"/>
      <protection locked="0"/>
    </xf>
    <xf numFmtId="165" fontId="16" fillId="0" borderId="4" xfId="5" applyNumberFormat="1" applyFont="1" applyFill="1" applyBorder="1" applyAlignment="1" applyProtection="1">
      <alignment horizontal="center" vertical="center" wrapText="1"/>
      <protection locked="0"/>
    </xf>
    <xf numFmtId="165" fontId="12" fillId="0" borderId="4" xfId="4" applyNumberFormat="1" applyFont="1" applyFill="1" applyBorder="1" applyAlignment="1" applyProtection="1">
      <alignment horizontal="center" vertical="center" wrapText="1"/>
      <protection locked="0"/>
    </xf>
    <xf numFmtId="165" fontId="16" fillId="7" borderId="15" xfId="5" applyNumberFormat="1" applyFont="1" applyFill="1" applyBorder="1" applyAlignment="1">
      <alignment horizontal="center" vertical="center" wrapText="1"/>
    </xf>
    <xf numFmtId="165" fontId="16" fillId="0" borderId="15" xfId="5" applyNumberFormat="1" applyFont="1" applyFill="1" applyBorder="1" applyAlignment="1" applyProtection="1">
      <alignment horizontal="right" wrapText="1"/>
      <protection locked="0"/>
    </xf>
    <xf numFmtId="165" fontId="12" fillId="0" borderId="31" xfId="4" applyNumberFormat="1" applyFont="1" applyFill="1" applyBorder="1" applyAlignment="1" applyProtection="1">
      <alignment horizontal="right" wrapText="1"/>
      <protection locked="0"/>
    </xf>
    <xf numFmtId="0" fontId="12" fillId="7" borderId="64" xfId="5" applyFont="1" applyFill="1" applyBorder="1" applyAlignment="1">
      <alignment horizontal="left" vertical="top" wrapText="1"/>
    </xf>
    <xf numFmtId="165" fontId="16" fillId="0" borderId="15" xfId="5" applyNumberFormat="1" applyFont="1" applyFill="1" applyBorder="1" applyAlignment="1" applyProtection="1">
      <alignment horizontal="right" vertical="center" wrapText="1"/>
      <protection locked="0"/>
    </xf>
    <xf numFmtId="165" fontId="12" fillId="0" borderId="16" xfId="4" applyNumberFormat="1" applyFont="1" applyFill="1" applyBorder="1" applyAlignment="1" applyProtection="1">
      <alignment horizontal="right" vertical="center" wrapText="1"/>
      <protection locked="0"/>
    </xf>
    <xf numFmtId="0" fontId="19" fillId="0" borderId="19" xfId="0" applyFont="1" applyFill="1" applyBorder="1" applyAlignment="1">
      <alignment horizontal="center"/>
    </xf>
    <xf numFmtId="0" fontId="19" fillId="0" borderId="17" xfId="0" applyFont="1" applyFill="1" applyBorder="1" applyAlignment="1">
      <alignment horizontal="center"/>
    </xf>
    <xf numFmtId="0" fontId="19" fillId="0" borderId="1" xfId="0" applyFont="1" applyFill="1" applyBorder="1" applyAlignment="1">
      <alignment horizontal="center"/>
    </xf>
    <xf numFmtId="0" fontId="19" fillId="0" borderId="51" xfId="0" applyFont="1" applyFill="1" applyBorder="1" applyAlignment="1">
      <alignment horizontal="center" vertical="center"/>
    </xf>
    <xf numFmtId="0" fontId="7" fillId="0" borderId="13" xfId="0" applyFont="1" applyFill="1" applyBorder="1" applyAlignment="1">
      <alignment horizontal="left" wrapText="1"/>
    </xf>
    <xf numFmtId="165" fontId="16" fillId="0" borderId="15" xfId="0" applyNumberFormat="1" applyFont="1" applyFill="1" applyBorder="1" applyAlignment="1">
      <alignment horizontal="right" wrapText="1"/>
    </xf>
    <xf numFmtId="0" fontId="7" fillId="0" borderId="14" xfId="0" applyFont="1" applyFill="1" applyBorder="1" applyAlignment="1">
      <alignment horizontal="center" wrapText="1"/>
    </xf>
    <xf numFmtId="49" fontId="7" fillId="0" borderId="17" xfId="0" applyNumberFormat="1" applyFont="1" applyFill="1" applyBorder="1" applyAlignment="1">
      <alignment horizontal="center" wrapText="1"/>
    </xf>
    <xf numFmtId="49" fontId="7" fillId="0" borderId="17"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57" xfId="5" applyFont="1" applyFill="1" applyBorder="1" applyAlignment="1" applyProtection="1">
      <alignment horizontal="center" vertical="center"/>
      <protection locked="0"/>
    </xf>
    <xf numFmtId="165" fontId="39" fillId="0" borderId="4" xfId="5" applyNumberFormat="1" applyFont="1" applyFill="1" applyBorder="1" applyAlignment="1" applyProtection="1">
      <alignment horizontal="right"/>
      <protection locked="0"/>
    </xf>
    <xf numFmtId="164" fontId="23" fillId="0" borderId="0" xfId="5" applyNumberFormat="1" applyFont="1" applyFill="1" applyBorder="1" applyAlignment="1">
      <alignment horizontal="left" vertical="top" wrapText="1"/>
    </xf>
    <xf numFmtId="0" fontId="12" fillId="0" borderId="1" xfId="5" applyFont="1" applyFill="1" applyBorder="1" applyAlignment="1">
      <alignment horizontal="left" vertical="center" wrapText="1"/>
    </xf>
    <xf numFmtId="165" fontId="16" fillId="7" borderId="1" xfId="5" applyNumberFormat="1" applyFont="1" applyFill="1" applyBorder="1" applyAlignment="1" applyProtection="1">
      <alignment horizontal="right" wrapText="1"/>
      <protection locked="0"/>
    </xf>
    <xf numFmtId="165" fontId="12" fillId="0" borderId="1" xfId="5" applyNumberFormat="1" applyFont="1" applyFill="1" applyBorder="1" applyAlignment="1" applyProtection="1">
      <alignment horizontal="right" wrapText="1"/>
      <protection locked="0"/>
    </xf>
    <xf numFmtId="165" fontId="16" fillId="0" borderId="6" xfId="5" applyNumberFormat="1" applyFont="1" applyFill="1" applyBorder="1" applyAlignment="1" applyProtection="1">
      <alignment horizontal="right" wrapText="1"/>
      <protection locked="0"/>
    </xf>
    <xf numFmtId="165" fontId="16" fillId="0" borderId="4" xfId="6" applyNumberFormat="1" applyFont="1" applyFill="1" applyBorder="1" applyAlignment="1" applyProtection="1">
      <alignment horizontal="right" vertical="center" wrapText="1"/>
      <protection locked="0"/>
    </xf>
    <xf numFmtId="165" fontId="39" fillId="0" borderId="1" xfId="0" applyNumberFormat="1" applyFont="1" applyFill="1" applyBorder="1" applyAlignment="1" applyProtection="1">
      <alignment horizontal="right" vertical="center" wrapText="1"/>
      <protection locked="0"/>
    </xf>
    <xf numFmtId="0" fontId="6" fillId="0" borderId="12" xfId="5" applyFont="1" applyFill="1" applyBorder="1" applyAlignment="1" applyProtection="1">
      <alignment horizontal="center" vertical="center"/>
      <protection locked="0"/>
    </xf>
    <xf numFmtId="165" fontId="16" fillId="0" borderId="15" xfId="6" applyNumberFormat="1" applyFont="1" applyFill="1" applyBorder="1" applyAlignment="1" applyProtection="1">
      <alignment horizontal="right" wrapText="1"/>
      <protection locked="0"/>
    </xf>
    <xf numFmtId="165" fontId="39" fillId="0" borderId="4" xfId="0" applyNumberFormat="1" applyFont="1" applyFill="1" applyBorder="1" applyAlignment="1" applyProtection="1">
      <alignment horizontal="right" wrapText="1"/>
      <protection locked="0"/>
    </xf>
    <xf numFmtId="165" fontId="23" fillId="0" borderId="44" xfId="1" applyNumberFormat="1" applyFont="1" applyFill="1" applyBorder="1" applyAlignment="1" applyProtection="1">
      <alignment horizontal="right" wrapText="1"/>
      <protection locked="0"/>
    </xf>
    <xf numFmtId="0" fontId="7" fillId="7" borderId="14" xfId="5" applyFont="1" applyFill="1" applyBorder="1" applyAlignment="1">
      <alignment horizontal="left" vertical="center" wrapText="1"/>
    </xf>
    <xf numFmtId="0" fontId="7" fillId="0" borderId="8" xfId="5" applyFont="1" applyFill="1" applyBorder="1" applyAlignment="1" applyProtection="1">
      <alignment horizontal="left" vertical="center" wrapText="1"/>
      <protection locked="0"/>
    </xf>
    <xf numFmtId="0" fontId="24" fillId="7" borderId="60" xfId="5" applyFont="1" applyFill="1" applyBorder="1" applyAlignment="1">
      <alignment horizontal="center" vertical="center" wrapText="1"/>
    </xf>
    <xf numFmtId="0" fontId="7" fillId="0" borderId="22" xfId="0" applyFont="1" applyFill="1" applyBorder="1" applyAlignment="1">
      <alignment horizontal="left" wrapText="1"/>
    </xf>
    <xf numFmtId="0" fontId="7" fillId="0" borderId="19" xfId="0" applyFont="1" applyFill="1" applyBorder="1" applyAlignment="1">
      <alignment horizontal="center" wrapText="1"/>
    </xf>
    <xf numFmtId="0" fontId="24" fillId="7" borderId="14" xfId="5" applyFont="1" applyFill="1" applyBorder="1" applyAlignment="1">
      <alignment horizontal="center" vertical="center" wrapText="1"/>
    </xf>
    <xf numFmtId="165" fontId="12" fillId="0" borderId="15" xfId="11" applyNumberFormat="1" applyFont="1" applyFill="1" applyBorder="1" applyAlignment="1" applyProtection="1">
      <alignment horizontal="right" wrapText="1"/>
      <protection locked="0"/>
    </xf>
    <xf numFmtId="1" fontId="16" fillId="0" borderId="1" xfId="5" applyNumberFormat="1" applyFont="1" applyFill="1" applyBorder="1" applyAlignment="1" applyProtection="1">
      <alignment horizontal="center" vertical="center"/>
      <protection locked="0"/>
    </xf>
    <xf numFmtId="2" fontId="16" fillId="0" borderId="1" xfId="5" applyNumberFormat="1" applyFont="1" applyFill="1" applyBorder="1" applyAlignment="1" applyProtection="1">
      <alignment horizontal="center" vertical="center"/>
      <protection locked="0"/>
    </xf>
    <xf numFmtId="0" fontId="12" fillId="7" borderId="65" xfId="5" applyFont="1" applyFill="1" applyBorder="1" applyAlignment="1">
      <alignment horizontal="left" vertical="top" wrapText="1"/>
    </xf>
    <xf numFmtId="165" fontId="12" fillId="0" borderId="31" xfId="4" applyNumberFormat="1" applyFont="1" applyFill="1" applyBorder="1" applyAlignment="1" applyProtection="1">
      <alignment horizontal="right" vertical="center" wrapText="1"/>
      <protection locked="0"/>
    </xf>
    <xf numFmtId="0" fontId="40" fillId="0" borderId="80" xfId="0" applyFont="1" applyBorder="1" applyAlignment="1">
      <alignment horizontal="center" vertical="center"/>
    </xf>
    <xf numFmtId="0" fontId="40" fillId="0" borderId="70" xfId="0" applyFont="1" applyBorder="1" applyAlignment="1">
      <alignment horizontal="center" vertical="center"/>
    </xf>
    <xf numFmtId="0" fontId="16" fillId="0" borderId="73" xfId="0" applyFont="1" applyFill="1" applyBorder="1" applyAlignment="1">
      <alignment horizontal="left" vertical="center"/>
    </xf>
    <xf numFmtId="0" fontId="16" fillId="0" borderId="55" xfId="0" applyFont="1" applyFill="1" applyBorder="1" applyAlignment="1">
      <alignment horizontal="left" vertical="center"/>
    </xf>
    <xf numFmtId="0" fontId="34" fillId="0" borderId="29" xfId="0" applyFont="1" applyFill="1" applyBorder="1" applyAlignment="1">
      <alignment horizontal="center" vertical="top"/>
    </xf>
    <xf numFmtId="0" fontId="29" fillId="0" borderId="81" xfId="0" applyFont="1" applyBorder="1" applyAlignment="1">
      <alignment horizontal="left" vertical="top" wrapText="1"/>
    </xf>
    <xf numFmtId="0" fontId="29" fillId="0" borderId="82" xfId="0" applyFont="1" applyBorder="1" applyAlignment="1">
      <alignment horizontal="left" vertical="top" wrapText="1"/>
    </xf>
    <xf numFmtId="0" fontId="29" fillId="0" borderId="83" xfId="0" applyFont="1" applyBorder="1" applyAlignment="1">
      <alignment horizontal="left" vertical="top" wrapText="1"/>
    </xf>
    <xf numFmtId="0" fontId="29" fillId="0" borderId="34" xfId="0" applyFont="1" applyBorder="1" applyAlignment="1">
      <alignment horizontal="left" vertical="top" wrapText="1"/>
    </xf>
    <xf numFmtId="0" fontId="29" fillId="0" borderId="0" xfId="0" applyFont="1" applyBorder="1" applyAlignment="1">
      <alignment horizontal="left" vertical="top" wrapText="1"/>
    </xf>
    <xf numFmtId="0" fontId="29" fillId="0" borderId="6" xfId="0" applyFont="1" applyBorder="1" applyAlignment="1">
      <alignment horizontal="left" vertical="top" wrapText="1"/>
    </xf>
    <xf numFmtId="0" fontId="29" fillId="0" borderId="45" xfId="0" applyFont="1" applyBorder="1" applyAlignment="1">
      <alignment horizontal="left" vertical="top" wrapText="1"/>
    </xf>
    <xf numFmtId="0" fontId="29" fillId="0" borderId="29" xfId="0" applyFont="1" applyBorder="1" applyAlignment="1">
      <alignment horizontal="left" vertical="top" wrapText="1"/>
    </xf>
    <xf numFmtId="0" fontId="29" fillId="0" borderId="55" xfId="0" applyFont="1" applyBorder="1" applyAlignment="1">
      <alignment horizontal="left" vertical="top" wrapText="1"/>
    </xf>
    <xf numFmtId="0" fontId="23" fillId="4" borderId="52" xfId="5" applyFont="1" applyFill="1" applyBorder="1" applyAlignment="1">
      <alignment horizontal="left" vertical="center"/>
    </xf>
    <xf numFmtId="0" fontId="23" fillId="4" borderId="53" xfId="5" applyFont="1" applyFill="1" applyBorder="1" applyAlignment="1">
      <alignment horizontal="left" vertical="center"/>
    </xf>
    <xf numFmtId="0" fontId="23" fillId="4" borderId="54" xfId="5" applyFont="1" applyFill="1" applyBorder="1" applyAlignment="1">
      <alignment horizontal="left" vertical="center"/>
    </xf>
    <xf numFmtId="0" fontId="30" fillId="5" borderId="43" xfId="0" applyFont="1" applyFill="1" applyBorder="1" applyAlignment="1">
      <alignment horizontal="center" vertical="center" textRotation="90" wrapText="1"/>
    </xf>
    <xf numFmtId="0" fontId="30" fillId="5" borderId="44" xfId="0" applyFont="1" applyFill="1" applyBorder="1" applyAlignment="1">
      <alignment horizontal="center" vertical="center" textRotation="90" wrapText="1"/>
    </xf>
    <xf numFmtId="0" fontId="30" fillId="5" borderId="2" xfId="0" applyFont="1" applyFill="1" applyBorder="1" applyAlignment="1">
      <alignment horizontal="center" vertical="center" textRotation="90" wrapText="1"/>
    </xf>
    <xf numFmtId="0" fontId="30" fillId="5" borderId="33" xfId="0" applyFont="1" applyFill="1" applyBorder="1" applyAlignment="1">
      <alignment horizontal="center" vertical="center" textRotation="90" wrapText="1"/>
    </xf>
    <xf numFmtId="0" fontId="30" fillId="5" borderId="26" xfId="0" applyFont="1" applyFill="1" applyBorder="1" applyAlignment="1">
      <alignment horizontal="center" vertical="center" textRotation="90" wrapText="1"/>
    </xf>
    <xf numFmtId="0" fontId="0" fillId="3" borderId="2" xfId="0" applyFill="1" applyBorder="1" applyAlignment="1">
      <alignment horizontal="center"/>
    </xf>
    <xf numFmtId="0" fontId="0" fillId="3" borderId="33" xfId="0" applyFill="1" applyBorder="1" applyAlignment="1">
      <alignment horizontal="center"/>
    </xf>
    <xf numFmtId="0" fontId="0" fillId="3" borderId="26" xfId="0" applyFill="1" applyBorder="1" applyAlignment="1">
      <alignment horizontal="center"/>
    </xf>
    <xf numFmtId="0" fontId="30" fillId="3" borderId="43" xfId="0" applyFont="1" applyFill="1" applyBorder="1" applyAlignment="1">
      <alignment horizontal="center" vertical="center" textRotation="90" wrapText="1"/>
    </xf>
    <xf numFmtId="0" fontId="30" fillId="3" borderId="44" xfId="0" applyFont="1" applyFill="1" applyBorder="1" applyAlignment="1">
      <alignment horizontal="center" vertical="center" textRotation="90" wrapText="1"/>
    </xf>
    <xf numFmtId="0" fontId="16" fillId="7" borderId="32" xfId="0" applyFont="1" applyFill="1" applyBorder="1" applyAlignment="1">
      <alignment horizontal="center" vertical="center"/>
    </xf>
    <xf numFmtId="0" fontId="16" fillId="7" borderId="66" xfId="0" applyFont="1" applyFill="1" applyBorder="1" applyAlignment="1">
      <alignment horizontal="center" vertical="center"/>
    </xf>
    <xf numFmtId="0" fontId="13" fillId="14" borderId="43" xfId="0" applyFont="1" applyFill="1" applyBorder="1" applyAlignment="1">
      <alignment horizontal="center" vertical="center" textRotation="90" wrapText="1"/>
    </xf>
    <xf numFmtId="0" fontId="13" fillId="14" borderId="44" xfId="0" applyFont="1" applyFill="1" applyBorder="1" applyAlignment="1">
      <alignment horizontal="center" vertical="center" textRotation="90" wrapText="1"/>
    </xf>
    <xf numFmtId="0" fontId="12" fillId="7" borderId="35" xfId="5" applyFont="1" applyFill="1" applyBorder="1" applyAlignment="1">
      <alignment horizontal="left" vertical="center" wrapText="1"/>
    </xf>
    <xf numFmtId="0" fontId="12" fillId="7" borderId="38" xfId="5" applyFont="1" applyFill="1" applyBorder="1" applyAlignment="1">
      <alignment horizontal="left" vertical="center" wrapText="1"/>
    </xf>
    <xf numFmtId="0" fontId="12" fillId="7" borderId="5" xfId="5" applyFont="1" applyFill="1" applyBorder="1" applyAlignment="1">
      <alignment horizontal="left" vertical="center" wrapText="1"/>
    </xf>
    <xf numFmtId="0" fontId="10" fillId="0" borderId="1" xfId="5" applyFont="1" applyFill="1" applyBorder="1" applyAlignment="1" applyProtection="1">
      <alignment horizontal="left" vertical="center" wrapText="1"/>
      <protection locked="0"/>
    </xf>
    <xf numFmtId="0" fontId="10" fillId="0" borderId="4" xfId="5" applyFont="1" applyFill="1" applyBorder="1" applyAlignment="1" applyProtection="1">
      <alignment horizontal="left" vertical="center" wrapText="1"/>
      <protection locked="0"/>
    </xf>
    <xf numFmtId="0" fontId="10" fillId="0" borderId="8" xfId="5" applyFont="1" applyFill="1" applyBorder="1" applyAlignment="1" applyProtection="1">
      <alignment horizontal="left" vertical="center" wrapText="1"/>
      <protection locked="0"/>
    </xf>
    <xf numFmtId="0" fontId="10" fillId="0" borderId="5" xfId="5" applyFont="1" applyFill="1" applyBorder="1" applyAlignment="1" applyProtection="1">
      <alignment horizontal="left" vertical="center" wrapText="1"/>
      <protection locked="0"/>
    </xf>
    <xf numFmtId="0" fontId="12" fillId="7" borderId="35" xfId="4" applyFont="1" applyFill="1" applyBorder="1" applyAlignment="1">
      <alignment horizontal="left" vertical="center" wrapText="1"/>
    </xf>
    <xf numFmtId="0" fontId="12" fillId="7" borderId="38" xfId="4" applyFont="1" applyFill="1" applyBorder="1" applyAlignment="1">
      <alignment horizontal="left" vertical="center" wrapText="1"/>
    </xf>
    <xf numFmtId="0" fontId="12" fillId="7" borderId="5" xfId="4" applyFont="1" applyFill="1" applyBorder="1" applyAlignment="1">
      <alignment horizontal="left" vertical="center" wrapText="1"/>
    </xf>
    <xf numFmtId="0" fontId="31" fillId="0" borderId="0" xfId="5" applyFont="1" applyFill="1" applyBorder="1" applyAlignment="1" applyProtection="1">
      <alignment horizontal="left" vertical="top"/>
    </xf>
    <xf numFmtId="0" fontId="27" fillId="0" borderId="0" xfId="5" applyFont="1" applyFill="1" applyBorder="1" applyAlignment="1" applyProtection="1">
      <alignment horizontal="left" vertical="top"/>
    </xf>
    <xf numFmtId="0" fontId="23" fillId="0" borderId="0" xfId="5" applyFont="1" applyFill="1" applyBorder="1" applyAlignment="1" applyProtection="1">
      <alignment horizontal="left" vertical="top"/>
    </xf>
    <xf numFmtId="0" fontId="38" fillId="0" borderId="0" xfId="5" applyFont="1" applyFill="1" applyBorder="1" applyAlignment="1" applyProtection="1">
      <alignment horizontal="left" vertical="top"/>
    </xf>
    <xf numFmtId="0" fontId="31" fillId="3" borderId="32" xfId="5" applyFont="1" applyFill="1" applyBorder="1" applyAlignment="1">
      <alignment horizontal="left" vertical="center" wrapText="1"/>
    </xf>
    <xf numFmtId="0" fontId="31" fillId="3" borderId="33" xfId="5" applyFont="1" applyFill="1" applyBorder="1" applyAlignment="1">
      <alignment horizontal="left" vertical="center" wrapText="1"/>
    </xf>
    <xf numFmtId="0" fontId="31" fillId="3" borderId="26" xfId="5" applyFont="1" applyFill="1" applyBorder="1" applyAlignment="1">
      <alignment horizontal="left" vertical="center" wrapText="1"/>
    </xf>
    <xf numFmtId="0" fontId="24" fillId="7" borderId="60" xfId="5" applyFont="1" applyFill="1" applyBorder="1" applyAlignment="1">
      <alignment horizontal="center" vertical="center" wrapText="1"/>
    </xf>
    <xf numFmtId="0" fontId="24" fillId="7" borderId="61" xfId="5" applyFont="1" applyFill="1" applyBorder="1" applyAlignment="1">
      <alignment horizontal="center" vertical="center" wrapText="1"/>
    </xf>
    <xf numFmtId="0" fontId="9" fillId="0" borderId="17" xfId="5" applyFont="1" applyFill="1" applyBorder="1" applyAlignment="1" applyProtection="1">
      <alignment horizontal="left" vertical="top" wrapText="1"/>
      <protection locked="0"/>
    </xf>
    <xf numFmtId="0" fontId="9" fillId="0" borderId="18" xfId="5" applyFont="1" applyFill="1" applyBorder="1" applyAlignment="1" applyProtection="1">
      <alignment horizontal="left" vertical="top" wrapText="1"/>
      <protection locked="0"/>
    </xf>
    <xf numFmtId="0" fontId="10" fillId="0" borderId="8" xfId="5" applyFont="1" applyFill="1" applyBorder="1" applyAlignment="1" applyProtection="1">
      <alignment vertical="center" wrapText="1"/>
      <protection locked="0"/>
    </xf>
    <xf numFmtId="0" fontId="10" fillId="0" borderId="5" xfId="5" applyFont="1" applyFill="1" applyBorder="1" applyAlignment="1" applyProtection="1">
      <alignment vertical="center" wrapText="1"/>
      <protection locked="0"/>
    </xf>
    <xf numFmtId="0" fontId="12" fillId="7" borderId="35" xfId="5" applyFont="1" applyFill="1" applyBorder="1" applyAlignment="1">
      <alignment horizontal="left" vertical="top" wrapText="1"/>
    </xf>
    <xf numFmtId="0" fontId="12" fillId="7" borderId="38" xfId="5" applyFont="1" applyFill="1" applyBorder="1" applyAlignment="1">
      <alignment horizontal="left" vertical="top" wrapText="1"/>
    </xf>
    <xf numFmtId="0" fontId="12" fillId="7" borderId="5" xfId="5" applyFont="1" applyFill="1" applyBorder="1" applyAlignment="1">
      <alignment horizontal="left" vertical="top" wrapText="1"/>
    </xf>
    <xf numFmtId="0" fontId="10" fillId="0" borderId="25" xfId="5" applyFont="1" applyFill="1" applyBorder="1" applyAlignment="1" applyProtection="1">
      <alignment horizontal="left" vertical="center" wrapText="1"/>
      <protection locked="0"/>
    </xf>
    <xf numFmtId="0" fontId="10" fillId="0" borderId="24" xfId="5" applyFont="1" applyFill="1" applyBorder="1" applyAlignment="1" applyProtection="1">
      <alignment horizontal="left" vertical="center" wrapText="1"/>
      <protection locked="0"/>
    </xf>
    <xf numFmtId="0" fontId="31" fillId="12" borderId="0" xfId="5" applyFont="1" applyFill="1" applyBorder="1" applyAlignment="1">
      <alignment horizontal="left" vertical="center" wrapText="1"/>
    </xf>
    <xf numFmtId="0" fontId="24" fillId="0" borderId="0" xfId="5" applyFont="1" applyFill="1" applyBorder="1" applyAlignment="1">
      <alignment horizontal="left" vertical="top"/>
    </xf>
    <xf numFmtId="0" fontId="12" fillId="7" borderId="14" xfId="5" applyFont="1" applyFill="1" applyBorder="1" applyAlignment="1">
      <alignment horizontal="center" vertical="center" wrapText="1"/>
    </xf>
    <xf numFmtId="0" fontId="12" fillId="7" borderId="15" xfId="5" applyFont="1" applyFill="1" applyBorder="1" applyAlignment="1">
      <alignment horizontal="center" vertical="center" wrapText="1"/>
    </xf>
    <xf numFmtId="0" fontId="31" fillId="7" borderId="45" xfId="5" applyFont="1" applyFill="1" applyBorder="1" applyAlignment="1">
      <alignment horizontal="left" vertical="center" wrapText="1"/>
    </xf>
    <xf numFmtId="0" fontId="31" fillId="7" borderId="29" xfId="5" applyFont="1" applyFill="1" applyBorder="1" applyAlignment="1">
      <alignment horizontal="left" vertical="center" wrapText="1"/>
    </xf>
    <xf numFmtId="0" fontId="31" fillId="7" borderId="55" xfId="5" applyFont="1" applyFill="1" applyBorder="1" applyAlignment="1">
      <alignment horizontal="left" vertical="center" wrapText="1"/>
    </xf>
    <xf numFmtId="164" fontId="27" fillId="4" borderId="22" xfId="5" applyNumberFormat="1" applyFont="1" applyFill="1" applyBorder="1" applyAlignment="1">
      <alignment horizontal="right" vertical="top" wrapText="1"/>
    </xf>
    <xf numFmtId="164" fontId="27" fillId="4" borderId="20" xfId="5" applyNumberFormat="1" applyFont="1" applyFill="1" applyBorder="1" applyAlignment="1">
      <alignment horizontal="right" vertical="top" wrapText="1"/>
    </xf>
    <xf numFmtId="0" fontId="10" fillId="0" borderId="9" xfId="5" applyFont="1" applyFill="1" applyBorder="1" applyAlignment="1" applyProtection="1">
      <alignment horizontal="left" vertical="center" wrapText="1"/>
      <protection locked="0"/>
    </xf>
    <xf numFmtId="0" fontId="24" fillId="4" borderId="35" xfId="5" applyFont="1" applyFill="1" applyBorder="1" applyAlignment="1">
      <alignment horizontal="right" vertical="center" wrapText="1"/>
    </xf>
    <xf numFmtId="0" fontId="24" fillId="4" borderId="38" xfId="5" applyFont="1" applyFill="1" applyBorder="1" applyAlignment="1">
      <alignment horizontal="right" vertical="center" wrapText="1"/>
    </xf>
    <xf numFmtId="164" fontId="25" fillId="4" borderId="7" xfId="5" applyNumberFormat="1" applyFont="1" applyFill="1" applyBorder="1" applyAlignment="1">
      <alignment horizontal="right" vertical="top" wrapText="1"/>
    </xf>
    <xf numFmtId="164" fontId="25" fillId="4" borderId="25" xfId="5" applyNumberFormat="1" applyFont="1" applyFill="1" applyBorder="1" applyAlignment="1">
      <alignment horizontal="right" vertical="top" wrapText="1"/>
    </xf>
    <xf numFmtId="0" fontId="10" fillId="0" borderId="38" xfId="5" applyFont="1" applyFill="1" applyBorder="1" applyAlignment="1" applyProtection="1">
      <alignment horizontal="left" vertical="center" wrapText="1"/>
      <protection locked="0"/>
    </xf>
    <xf numFmtId="0" fontId="12" fillId="7" borderId="19" xfId="5" applyFont="1" applyFill="1" applyBorder="1" applyAlignment="1">
      <alignment horizontal="center" vertical="center" wrapText="1"/>
    </xf>
    <xf numFmtId="0" fontId="12" fillId="7" borderId="20" xfId="5" applyFont="1" applyFill="1" applyBorder="1" applyAlignment="1">
      <alignment horizontal="center" vertical="center" wrapText="1"/>
    </xf>
    <xf numFmtId="165" fontId="34" fillId="0" borderId="34" xfId="5" applyNumberFormat="1" applyFont="1" applyFill="1" applyBorder="1" applyAlignment="1">
      <alignment horizontal="left" vertical="top" wrapText="1"/>
    </xf>
    <xf numFmtId="165" fontId="34" fillId="0" borderId="0" xfId="5" applyNumberFormat="1" applyFont="1" applyFill="1" applyBorder="1" applyAlignment="1">
      <alignment horizontal="left" vertical="top" wrapText="1"/>
    </xf>
    <xf numFmtId="0" fontId="9" fillId="4" borderId="32" xfId="5" applyFont="1" applyFill="1" applyBorder="1" applyAlignment="1">
      <alignment horizontal="left" vertical="center" wrapText="1"/>
    </xf>
    <xf numFmtId="0" fontId="9" fillId="4" borderId="33" xfId="5" applyFont="1" applyFill="1" applyBorder="1" applyAlignment="1">
      <alignment horizontal="left" vertical="center" wrapText="1"/>
    </xf>
    <xf numFmtId="0" fontId="9" fillId="4" borderId="26" xfId="5" applyFont="1" applyFill="1" applyBorder="1" applyAlignment="1">
      <alignment horizontal="left" vertical="center" wrapText="1"/>
    </xf>
    <xf numFmtId="44" fontId="16" fillId="0" borderId="19" xfId="11" applyFont="1" applyFill="1" applyBorder="1" applyAlignment="1" applyProtection="1">
      <alignment horizontal="right" vertical="center"/>
      <protection locked="0"/>
    </xf>
    <xf numFmtId="0" fontId="31" fillId="3" borderId="66" xfId="5" applyFont="1" applyFill="1" applyBorder="1" applyAlignment="1">
      <alignment horizontal="left" vertical="center" wrapText="1"/>
    </xf>
    <xf numFmtId="0" fontId="31" fillId="3" borderId="32" xfId="11" applyNumberFormat="1" applyFont="1" applyFill="1" applyBorder="1" applyAlignment="1">
      <alignment horizontal="left" vertical="center" wrapText="1"/>
    </xf>
    <xf numFmtId="0" fontId="31" fillId="3" borderId="33" xfId="11" applyNumberFormat="1" applyFont="1" applyFill="1" applyBorder="1" applyAlignment="1">
      <alignment horizontal="left" vertical="center" wrapText="1"/>
    </xf>
    <xf numFmtId="0" fontId="31" fillId="3" borderId="26" xfId="11" applyNumberFormat="1" applyFont="1" applyFill="1" applyBorder="1" applyAlignment="1">
      <alignment horizontal="left" vertical="center" wrapText="1"/>
    </xf>
    <xf numFmtId="44" fontId="31" fillId="0" borderId="74" xfId="11" applyFont="1" applyFill="1" applyBorder="1" applyAlignment="1" applyProtection="1">
      <alignment horizontal="right" vertical="center" wrapText="1"/>
      <protection locked="0"/>
    </xf>
    <xf numFmtId="44" fontId="31" fillId="0" borderId="66" xfId="11" applyFont="1" applyFill="1" applyBorder="1" applyAlignment="1" applyProtection="1">
      <alignment horizontal="right" vertical="center" wrapText="1"/>
      <protection locked="0"/>
    </xf>
    <xf numFmtId="0" fontId="12" fillId="7" borderId="60" xfId="5" applyFont="1" applyFill="1" applyBorder="1" applyAlignment="1">
      <alignment horizontal="center" vertical="center" wrapText="1"/>
    </xf>
    <xf numFmtId="0" fontId="12" fillId="7" borderId="77" xfId="5" applyFont="1" applyFill="1" applyBorder="1" applyAlignment="1">
      <alignment horizontal="center" vertical="center" wrapText="1"/>
    </xf>
    <xf numFmtId="0" fontId="7" fillId="0" borderId="8" xfId="5" applyFont="1" applyFill="1" applyBorder="1" applyAlignment="1" applyProtection="1">
      <alignment horizontal="left" vertical="center" wrapText="1"/>
      <protection locked="0"/>
    </xf>
    <xf numFmtId="0" fontId="7" fillId="0" borderId="9" xfId="5" applyFont="1" applyFill="1" applyBorder="1" applyAlignment="1" applyProtection="1">
      <alignment horizontal="left" vertical="center" wrapText="1"/>
      <protection locked="0"/>
    </xf>
    <xf numFmtId="0" fontId="7" fillId="0" borderId="5" xfId="5" applyFont="1" applyFill="1" applyBorder="1" applyAlignment="1" applyProtection="1">
      <alignment horizontal="left" vertical="center" wrapText="1"/>
      <protection locked="0"/>
    </xf>
    <xf numFmtId="0" fontId="31" fillId="12" borderId="0" xfId="5" applyFont="1" applyFill="1" applyBorder="1" applyAlignment="1">
      <alignment horizontal="left" vertical="top"/>
    </xf>
    <xf numFmtId="0" fontId="12" fillId="7" borderId="37" xfId="5" applyFont="1" applyFill="1" applyBorder="1" applyAlignment="1">
      <alignment horizontal="center" vertical="center" wrapText="1"/>
    </xf>
    <xf numFmtId="0" fontId="26" fillId="0" borderId="25" xfId="5" applyFont="1" applyFill="1" applyBorder="1" applyAlignment="1" applyProtection="1">
      <alignment horizontal="right" vertical="center" wrapText="1"/>
      <protection locked="0"/>
    </xf>
    <xf numFmtId="0" fontId="26" fillId="0" borderId="24" xfId="5" applyFont="1" applyFill="1" applyBorder="1" applyAlignment="1" applyProtection="1">
      <alignment horizontal="right" vertical="center" wrapText="1"/>
      <protection locked="0"/>
    </xf>
    <xf numFmtId="164" fontId="27" fillId="4" borderId="64" xfId="5" applyNumberFormat="1" applyFont="1" applyFill="1" applyBorder="1" applyAlignment="1">
      <alignment horizontal="right" vertical="center" wrapText="1"/>
    </xf>
    <xf numFmtId="164" fontId="27" fillId="4" borderId="65" xfId="5" applyNumberFormat="1" applyFont="1" applyFill="1" applyBorder="1" applyAlignment="1">
      <alignment horizontal="right" vertical="center" wrapText="1"/>
    </xf>
    <xf numFmtId="0" fontId="24" fillId="4" borderId="5" xfId="5" applyFont="1" applyFill="1" applyBorder="1" applyAlignment="1">
      <alignment horizontal="right" vertical="center" wrapText="1"/>
    </xf>
    <xf numFmtId="164" fontId="25" fillId="4" borderId="68" xfId="5" applyNumberFormat="1" applyFont="1" applyFill="1" applyBorder="1" applyAlignment="1">
      <alignment horizontal="right" vertical="center" wrapText="1"/>
    </xf>
    <xf numFmtId="164" fontId="25" fillId="4" borderId="24" xfId="5" applyNumberFormat="1" applyFont="1" applyFill="1" applyBorder="1" applyAlignment="1">
      <alignment horizontal="right" vertical="center" wrapText="1"/>
    </xf>
    <xf numFmtId="0" fontId="9" fillId="0" borderId="60" xfId="5" applyFont="1" applyFill="1" applyBorder="1" applyAlignment="1" applyProtection="1">
      <alignment horizontal="left" vertical="center" wrapText="1"/>
      <protection locked="0"/>
    </xf>
    <xf numFmtId="0" fontId="9" fillId="0" borderId="61" xfId="5" applyFont="1" applyFill="1" applyBorder="1" applyAlignment="1" applyProtection="1">
      <alignment horizontal="left" vertical="center" wrapText="1"/>
      <protection locked="0"/>
    </xf>
    <xf numFmtId="0" fontId="26" fillId="0" borderId="8" xfId="5" applyFont="1" applyFill="1" applyBorder="1" applyAlignment="1" applyProtection="1">
      <alignment horizontal="right" vertical="center" wrapText="1"/>
      <protection locked="0"/>
    </xf>
    <xf numFmtId="0" fontId="26" fillId="0" borderId="5" xfId="5" applyFont="1" applyFill="1" applyBorder="1" applyAlignment="1" applyProtection="1">
      <alignment horizontal="right" vertical="center" wrapText="1"/>
      <protection locked="0"/>
    </xf>
    <xf numFmtId="44" fontId="16" fillId="0" borderId="1" xfId="11" applyFont="1" applyFill="1" applyBorder="1" applyAlignment="1" applyProtection="1">
      <alignment horizontal="right" vertical="center"/>
      <protection locked="0"/>
    </xf>
    <xf numFmtId="0" fontId="31" fillId="7" borderId="32" xfId="5" applyFont="1" applyFill="1" applyBorder="1" applyAlignment="1">
      <alignment horizontal="left" vertical="center" wrapText="1"/>
    </xf>
    <xf numFmtId="0" fontId="31" fillId="7" borderId="33" xfId="5" applyFont="1" applyFill="1" applyBorder="1" applyAlignment="1">
      <alignment horizontal="left" vertical="center" wrapText="1"/>
    </xf>
    <xf numFmtId="0" fontId="31" fillId="7" borderId="26" xfId="5" applyFont="1" applyFill="1" applyBorder="1" applyAlignment="1">
      <alignment horizontal="left" vertical="center" wrapText="1"/>
    </xf>
    <xf numFmtId="0" fontId="10" fillId="0" borderId="8" xfId="5" applyFont="1" applyFill="1" applyBorder="1" applyAlignment="1" applyProtection="1">
      <alignment horizontal="left" vertical="top" wrapText="1"/>
      <protection locked="0"/>
    </xf>
    <xf numFmtId="0" fontId="10" fillId="0" borderId="9" xfId="5" applyFont="1" applyFill="1" applyBorder="1" applyAlignment="1" applyProtection="1">
      <alignment horizontal="left" vertical="top" wrapText="1"/>
      <protection locked="0"/>
    </xf>
    <xf numFmtId="0" fontId="10" fillId="0" borderId="40" xfId="5" applyFont="1" applyFill="1" applyBorder="1" applyAlignment="1" applyProtection="1">
      <alignment horizontal="left" vertical="center" wrapText="1"/>
      <protection locked="0"/>
    </xf>
    <xf numFmtId="0" fontId="23" fillId="9" borderId="32" xfId="0" applyFont="1" applyFill="1" applyBorder="1" applyAlignment="1">
      <alignment horizontal="right" vertical="center" wrapText="1"/>
    </xf>
    <xf numFmtId="0" fontId="23" fillId="9" borderId="33" xfId="0" applyFont="1" applyFill="1" applyBorder="1" applyAlignment="1">
      <alignment horizontal="right" vertical="center" wrapText="1"/>
    </xf>
    <xf numFmtId="0" fontId="23" fillId="9" borderId="66" xfId="0" applyFont="1" applyFill="1" applyBorder="1" applyAlignment="1">
      <alignment horizontal="right" vertical="center"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16" fillId="5" borderId="64" xfId="0" applyFont="1" applyFill="1" applyBorder="1" applyAlignment="1">
      <alignment horizontal="left" vertical="center"/>
    </xf>
    <xf numFmtId="0" fontId="16" fillId="5" borderId="67" xfId="0" applyFont="1" applyFill="1" applyBorder="1" applyAlignment="1">
      <alignment horizontal="left" vertical="center"/>
    </xf>
    <xf numFmtId="0" fontId="16" fillId="5" borderId="49" xfId="0" applyFont="1" applyFill="1" applyBorder="1" applyAlignment="1">
      <alignment horizontal="left" vertical="center"/>
    </xf>
    <xf numFmtId="0" fontId="10" fillId="0" borderId="8" xfId="5" applyFont="1" applyFill="1" applyBorder="1" applyAlignment="1" applyProtection="1">
      <alignment vertical="top" wrapText="1"/>
      <protection locked="0"/>
    </xf>
    <xf numFmtId="0" fontId="10" fillId="0" borderId="9" xfId="5" applyFont="1" applyFill="1" applyBorder="1" applyAlignment="1" applyProtection="1">
      <alignment vertical="top" wrapText="1"/>
      <protection locked="0"/>
    </xf>
    <xf numFmtId="0" fontId="10" fillId="0" borderId="8" xfId="5" applyFont="1" applyFill="1" applyBorder="1" applyAlignment="1" applyProtection="1">
      <alignment horizontal="left" wrapText="1"/>
      <protection locked="0"/>
    </xf>
    <xf numFmtId="0" fontId="10" fillId="0" borderId="9" xfId="5" applyFont="1" applyFill="1" applyBorder="1" applyAlignment="1" applyProtection="1">
      <alignment horizontal="left" wrapText="1"/>
      <protection locked="0"/>
    </xf>
    <xf numFmtId="164" fontId="25" fillId="0" borderId="34" xfId="5" applyNumberFormat="1" applyFont="1" applyFill="1" applyBorder="1" applyAlignment="1">
      <alignment horizontal="left" vertical="center" wrapText="1"/>
    </xf>
    <xf numFmtId="164" fontId="25" fillId="0" borderId="0" xfId="5" applyNumberFormat="1" applyFont="1" applyFill="1" applyBorder="1" applyAlignment="1">
      <alignment horizontal="left" vertical="center" wrapText="1"/>
    </xf>
    <xf numFmtId="0" fontId="10" fillId="0" borderId="5" xfId="5" applyFont="1" applyFill="1" applyBorder="1" applyAlignment="1" applyProtection="1">
      <alignment horizontal="left" wrapText="1"/>
      <protection locked="0"/>
    </xf>
    <xf numFmtId="0" fontId="10" fillId="0" borderId="25" xfId="5" applyFont="1" applyFill="1" applyBorder="1" applyAlignment="1" applyProtection="1">
      <alignment horizontal="left" wrapText="1"/>
      <protection locked="0"/>
    </xf>
    <xf numFmtId="0" fontId="10" fillId="0" borderId="24" xfId="5" applyFont="1" applyFill="1" applyBorder="1" applyAlignment="1" applyProtection="1">
      <alignment horizontal="left" wrapText="1"/>
      <protection locked="0"/>
    </xf>
    <xf numFmtId="0" fontId="7" fillId="0" borderId="1" xfId="5" applyFont="1" applyFill="1" applyBorder="1" applyAlignment="1" applyProtection="1">
      <alignment horizontal="left" wrapText="1"/>
      <protection locked="0"/>
    </xf>
    <xf numFmtId="0" fontId="10" fillId="0" borderId="1" xfId="5" applyFont="1" applyFill="1" applyBorder="1" applyAlignment="1" applyProtection="1">
      <alignment horizontal="left" wrapText="1"/>
      <protection locked="0"/>
    </xf>
    <xf numFmtId="0" fontId="10" fillId="0" borderId="37" xfId="5" applyFont="1" applyFill="1" applyBorder="1" applyAlignment="1" applyProtection="1">
      <alignment horizontal="left" vertical="center" wrapText="1"/>
      <protection locked="0"/>
    </xf>
    <xf numFmtId="0" fontId="10" fillId="0" borderId="49" xfId="5" applyFont="1" applyFill="1" applyBorder="1" applyAlignment="1" applyProtection="1">
      <alignment horizontal="left" vertical="center" wrapText="1"/>
      <protection locked="0"/>
    </xf>
    <xf numFmtId="164" fontId="27" fillId="4" borderId="32" xfId="5" applyNumberFormat="1" applyFont="1" applyFill="1" applyBorder="1" applyAlignment="1">
      <alignment horizontal="right" vertical="center" wrapText="1"/>
    </xf>
    <xf numFmtId="164" fontId="27" fillId="4" borderId="26" xfId="5" applyNumberFormat="1" applyFont="1" applyFill="1" applyBorder="1" applyAlignment="1">
      <alignment horizontal="right" vertical="center" wrapText="1"/>
    </xf>
    <xf numFmtId="0" fontId="24" fillId="7" borderId="19" xfId="5" applyFont="1" applyFill="1" applyBorder="1" applyAlignment="1">
      <alignment horizontal="center" vertical="center" wrapText="1"/>
    </xf>
    <xf numFmtId="0" fontId="24" fillId="7" borderId="16" xfId="5" applyFont="1" applyFill="1" applyBorder="1" applyAlignment="1">
      <alignment horizontal="center" vertical="center" wrapText="1"/>
    </xf>
    <xf numFmtId="0" fontId="26" fillId="0" borderId="8" xfId="5" applyFont="1" applyFill="1" applyBorder="1" applyAlignment="1" applyProtection="1">
      <alignment horizontal="left" wrapText="1"/>
      <protection locked="0"/>
    </xf>
    <xf numFmtId="0" fontId="26" fillId="0" borderId="5" xfId="5" applyFont="1" applyFill="1" applyBorder="1" applyAlignment="1" applyProtection="1">
      <alignment horizontal="left" wrapText="1"/>
      <protection locked="0"/>
    </xf>
    <xf numFmtId="0" fontId="10" fillId="0" borderId="20" xfId="5" applyFont="1" applyFill="1" applyBorder="1" applyAlignment="1" applyProtection="1">
      <alignment horizontal="left" vertical="center" wrapText="1"/>
      <protection locked="0"/>
    </xf>
    <xf numFmtId="0" fontId="10" fillId="0" borderId="21" xfId="5" applyFont="1" applyFill="1" applyBorder="1" applyAlignment="1" applyProtection="1">
      <alignment horizontal="left" vertical="center" wrapText="1"/>
      <protection locked="0"/>
    </xf>
    <xf numFmtId="0" fontId="19" fillId="0" borderId="0" xfId="5" applyFont="1" applyFill="1" applyBorder="1" applyAlignment="1" applyProtection="1">
      <alignment horizontal="left" vertical="top"/>
    </xf>
    <xf numFmtId="0" fontId="9" fillId="0" borderId="17" xfId="5" applyFont="1" applyFill="1" applyBorder="1" applyAlignment="1" applyProtection="1">
      <alignment horizontal="left" vertical="center" wrapText="1"/>
      <protection locked="0"/>
    </xf>
    <xf numFmtId="0" fontId="9" fillId="0" borderId="18" xfId="5" applyFont="1" applyFill="1" applyBorder="1" applyAlignment="1" applyProtection="1">
      <alignment horizontal="left" vertical="center" wrapText="1"/>
      <protection locked="0"/>
    </xf>
    <xf numFmtId="0" fontId="7" fillId="0" borderId="8" xfId="5" applyFont="1" applyFill="1" applyBorder="1" applyAlignment="1" applyProtection="1">
      <alignment horizontal="left" vertical="top" wrapText="1"/>
      <protection locked="0"/>
    </xf>
    <xf numFmtId="0" fontId="7" fillId="0" borderId="9" xfId="5" applyFont="1" applyFill="1" applyBorder="1" applyAlignment="1" applyProtection="1">
      <alignment horizontal="left" vertical="top" wrapText="1"/>
      <protection locked="0"/>
    </xf>
    <xf numFmtId="0" fontId="7" fillId="7" borderId="8" xfId="5" applyFont="1" applyFill="1" applyBorder="1" applyAlignment="1" applyProtection="1">
      <alignment horizontal="left" vertical="top" wrapText="1"/>
      <protection locked="0"/>
    </xf>
    <xf numFmtId="0" fontId="7" fillId="7" borderId="9" xfId="5" applyFont="1" applyFill="1" applyBorder="1" applyAlignment="1" applyProtection="1">
      <alignment horizontal="left" vertical="top" wrapText="1"/>
      <protection locked="0"/>
    </xf>
    <xf numFmtId="0" fontId="7" fillId="0" borderId="68" xfId="0" applyFont="1" applyFill="1" applyBorder="1" applyAlignment="1">
      <alignment horizontal="left" vertical="top"/>
    </xf>
    <xf numFmtId="0" fontId="7" fillId="0" borderId="41" xfId="0" applyFont="1" applyFill="1" applyBorder="1" applyAlignment="1">
      <alignment horizontal="left" vertical="top"/>
    </xf>
    <xf numFmtId="0" fontId="7" fillId="0" borderId="40" xfId="0" applyFont="1" applyFill="1" applyBorder="1" applyAlignment="1">
      <alignment horizontal="left" vertical="top"/>
    </xf>
    <xf numFmtId="44" fontId="16" fillId="0" borderId="14" xfId="11" applyFont="1" applyFill="1" applyBorder="1" applyAlignment="1" applyProtection="1">
      <alignment horizontal="right" vertical="center"/>
      <protection locked="0"/>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45" xfId="0" applyFont="1" applyFill="1" applyBorder="1" applyAlignment="1">
      <alignment horizontal="left" vertical="top"/>
    </xf>
    <xf numFmtId="0" fontId="7" fillId="0" borderId="29" xfId="0" applyFont="1" applyFill="1" applyBorder="1" applyAlignment="1">
      <alignment horizontal="left" vertical="top"/>
    </xf>
    <xf numFmtId="0" fontId="7" fillId="0" borderId="8" xfId="0" applyFont="1" applyFill="1" applyBorder="1" applyAlignment="1">
      <alignment horizontal="left" wrapText="1"/>
    </xf>
    <xf numFmtId="0" fontId="7" fillId="0" borderId="9" xfId="0" applyFont="1" applyFill="1" applyBorder="1" applyAlignment="1">
      <alignment horizontal="left" wrapText="1"/>
    </xf>
    <xf numFmtId="0" fontId="16" fillId="5" borderId="32" xfId="0" applyFont="1" applyFill="1" applyBorder="1" applyAlignment="1">
      <alignment horizontal="left" vertical="center"/>
    </xf>
    <xf numFmtId="0" fontId="16" fillId="5" borderId="33" xfId="0" applyFont="1" applyFill="1" applyBorder="1" applyAlignment="1">
      <alignment horizontal="left" vertical="center"/>
    </xf>
    <xf numFmtId="0" fontId="16" fillId="5" borderId="66" xfId="0" applyFont="1" applyFill="1" applyBorder="1" applyAlignment="1">
      <alignment horizontal="left" vertical="center"/>
    </xf>
    <xf numFmtId="0" fontId="7" fillId="0" borderId="70" xfId="0" applyFont="1" applyFill="1" applyBorder="1" applyAlignment="1">
      <alignment horizontal="left" vertical="top"/>
    </xf>
    <xf numFmtId="0" fontId="7" fillId="0" borderId="20"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12" fillId="7" borderId="74" xfId="5" applyFont="1" applyFill="1" applyBorder="1" applyAlignment="1">
      <alignment horizontal="center" vertical="center" wrapText="1"/>
    </xf>
    <xf numFmtId="0" fontId="12" fillId="7" borderId="33" xfId="5" applyFont="1" applyFill="1" applyBorder="1" applyAlignment="1">
      <alignment horizontal="center" vertical="center" wrapText="1"/>
    </xf>
    <xf numFmtId="0" fontId="7" fillId="0" borderId="4" xfId="5" applyFont="1" applyFill="1" applyBorder="1" applyAlignment="1" applyProtection="1">
      <alignment horizontal="left" wrapText="1"/>
      <protection locked="0"/>
    </xf>
    <xf numFmtId="0" fontId="10" fillId="0" borderId="4" xfId="5" applyFont="1" applyFill="1" applyBorder="1" applyAlignment="1" applyProtection="1">
      <alignment horizontal="left" wrapText="1"/>
      <protection locked="0"/>
    </xf>
    <xf numFmtId="0" fontId="24" fillId="7" borderId="14" xfId="5" applyFont="1" applyFill="1" applyBorder="1" applyAlignment="1">
      <alignment horizontal="center" vertical="center" wrapText="1"/>
    </xf>
    <xf numFmtId="0" fontId="24" fillId="7" borderId="15" xfId="5" applyFont="1" applyFill="1" applyBorder="1" applyAlignment="1">
      <alignment horizontal="center" vertical="center" wrapText="1"/>
    </xf>
    <xf numFmtId="0" fontId="12" fillId="7" borderId="1" xfId="5" applyFont="1" applyFill="1" applyBorder="1" applyAlignment="1">
      <alignment horizontal="center" vertical="center" wrapText="1"/>
    </xf>
    <xf numFmtId="0" fontId="10" fillId="0" borderId="9" xfId="5" applyFont="1" applyFill="1" applyBorder="1" applyAlignment="1" applyProtection="1">
      <alignment vertical="center" wrapText="1"/>
      <protection locked="0"/>
    </xf>
    <xf numFmtId="0" fontId="12" fillId="0" borderId="8" xfId="5" applyFont="1" applyFill="1" applyBorder="1" applyAlignment="1" applyProtection="1">
      <alignment horizontal="right" vertical="center" wrapText="1"/>
      <protection locked="0"/>
    </xf>
    <xf numFmtId="0" fontId="12" fillId="0" borderId="9" xfId="5" applyFont="1" applyFill="1" applyBorder="1" applyAlignment="1" applyProtection="1">
      <alignment horizontal="right" vertical="center" wrapText="1"/>
      <protection locked="0"/>
    </xf>
    <xf numFmtId="0" fontId="10" fillId="0" borderId="20" xfId="5" applyFont="1" applyFill="1" applyBorder="1" applyAlignment="1" applyProtection="1">
      <alignment horizontal="left" wrapText="1"/>
      <protection locked="0"/>
    </xf>
    <xf numFmtId="0" fontId="10" fillId="0" borderId="21" xfId="5" applyFont="1" applyFill="1" applyBorder="1" applyAlignment="1" applyProtection="1">
      <alignment horizontal="left" wrapText="1"/>
      <protection locked="0"/>
    </xf>
    <xf numFmtId="0" fontId="7" fillId="0" borderId="8" xfId="5" applyFont="1" applyFill="1" applyBorder="1" applyAlignment="1" applyProtection="1">
      <alignment horizontal="left" wrapText="1"/>
      <protection locked="0"/>
    </xf>
    <xf numFmtId="0" fontId="7" fillId="0" borderId="5" xfId="5" applyFont="1" applyFill="1" applyBorder="1" applyAlignment="1" applyProtection="1">
      <alignment horizontal="left" wrapText="1"/>
      <protection locked="0"/>
    </xf>
    <xf numFmtId="0" fontId="10" fillId="0" borderId="36" xfId="5" applyFont="1" applyFill="1" applyBorder="1" applyAlignment="1" applyProtection="1">
      <alignment horizontal="left" wrapText="1"/>
      <protection locked="0"/>
    </xf>
    <xf numFmtId="0" fontId="10" fillId="0" borderId="39" xfId="5" applyFont="1" applyFill="1" applyBorder="1" applyAlignment="1" applyProtection="1">
      <alignment horizontal="left" wrapText="1"/>
      <protection locked="0"/>
    </xf>
    <xf numFmtId="0" fontId="10" fillId="7" borderId="68" xfId="5" applyFont="1" applyFill="1" applyBorder="1" applyAlignment="1">
      <alignment horizontal="left" vertical="top" wrapText="1"/>
    </xf>
    <xf numFmtId="0" fontId="10" fillId="7" borderId="41" xfId="5" applyFont="1" applyFill="1" applyBorder="1" applyAlignment="1">
      <alignment horizontal="left" vertical="top" wrapText="1"/>
    </xf>
    <xf numFmtId="0" fontId="10" fillId="7" borderId="24" xfId="5" applyFont="1" applyFill="1" applyBorder="1" applyAlignment="1">
      <alignment horizontal="left" vertical="top" wrapText="1"/>
    </xf>
    <xf numFmtId="0" fontId="10" fillId="0" borderId="48" xfId="5" applyFont="1" applyFill="1" applyBorder="1" applyAlignment="1" applyProtection="1">
      <alignment horizontal="left" vertical="center" wrapText="1"/>
      <protection locked="0"/>
    </xf>
    <xf numFmtId="0" fontId="0" fillId="0" borderId="8" xfId="0" applyFill="1" applyBorder="1" applyAlignment="1">
      <alignment horizontal="left" vertical="center"/>
    </xf>
    <xf numFmtId="0" fontId="0" fillId="0" borderId="5" xfId="0" applyFill="1" applyBorder="1" applyAlignment="1">
      <alignment horizontal="left" vertical="center"/>
    </xf>
    <xf numFmtId="0" fontId="24" fillId="7" borderId="37" xfId="5" applyFont="1" applyFill="1" applyBorder="1" applyAlignment="1">
      <alignment horizontal="center" vertical="center" wrapText="1"/>
    </xf>
    <xf numFmtId="0" fontId="24" fillId="7" borderId="67" xfId="5" applyFont="1" applyFill="1" applyBorder="1" applyAlignment="1">
      <alignment horizontal="center" vertical="center" wrapText="1"/>
    </xf>
    <xf numFmtId="49" fontId="10" fillId="0" borderId="8" xfId="44" applyNumberFormat="1" applyFont="1" applyFill="1" applyBorder="1" applyAlignment="1" applyProtection="1">
      <alignment horizontal="left" vertical="center" wrapText="1"/>
      <protection locked="0"/>
    </xf>
    <xf numFmtId="49" fontId="10" fillId="0" borderId="9" xfId="44" applyNumberFormat="1" applyFont="1" applyFill="1" applyBorder="1" applyAlignment="1" applyProtection="1">
      <alignment horizontal="left" vertical="center" wrapText="1"/>
      <protection locked="0"/>
    </xf>
    <xf numFmtId="0" fontId="31" fillId="6" borderId="32" xfId="5" applyFont="1" applyFill="1" applyBorder="1" applyAlignment="1">
      <alignment horizontal="left" vertical="center" wrapText="1"/>
    </xf>
    <xf numFmtId="0" fontId="31" fillId="6" borderId="33" xfId="5" applyFont="1" applyFill="1" applyBorder="1" applyAlignment="1">
      <alignment horizontal="left" vertical="center" wrapText="1"/>
    </xf>
    <xf numFmtId="0" fontId="31" fillId="6" borderId="26" xfId="5" applyFont="1" applyFill="1" applyBorder="1" applyAlignment="1">
      <alignment horizontal="left" vertical="center" wrapText="1"/>
    </xf>
    <xf numFmtId="0" fontId="31" fillId="6" borderId="32" xfId="11" applyNumberFormat="1" applyFont="1" applyFill="1" applyBorder="1" applyAlignment="1">
      <alignment horizontal="left" vertical="center" wrapText="1"/>
    </xf>
    <xf numFmtId="0" fontId="31" fillId="6" borderId="33" xfId="11" applyNumberFormat="1" applyFont="1" applyFill="1" applyBorder="1" applyAlignment="1">
      <alignment horizontal="left" vertical="center" wrapText="1"/>
    </xf>
    <xf numFmtId="0" fontId="31" fillId="6" borderId="26" xfId="11" applyNumberFormat="1" applyFont="1" applyFill="1" applyBorder="1" applyAlignment="1">
      <alignment horizontal="left" vertical="center" wrapText="1"/>
    </xf>
    <xf numFmtId="49" fontId="10" fillId="0" borderId="1" xfId="44" applyNumberFormat="1" applyFont="1" applyBorder="1" applyAlignment="1" applyProtection="1">
      <alignment horizontal="left" vertical="center" wrapText="1"/>
      <protection locked="0"/>
    </xf>
    <xf numFmtId="49" fontId="10" fillId="0" borderId="30" xfId="44" applyNumberFormat="1" applyFont="1" applyBorder="1" applyAlignment="1" applyProtection="1">
      <alignment horizontal="left" vertical="center" wrapText="1"/>
      <protection locked="0"/>
    </xf>
    <xf numFmtId="0" fontId="9" fillId="0" borderId="8" xfId="5" applyFont="1" applyFill="1" applyBorder="1" applyAlignment="1" applyProtection="1">
      <alignment horizontal="left" vertical="center" wrapText="1"/>
      <protection locked="0"/>
    </xf>
    <xf numFmtId="0" fontId="9" fillId="0" borderId="5" xfId="5" applyFont="1" applyFill="1" applyBorder="1" applyAlignment="1" applyProtection="1">
      <alignment horizontal="left" vertical="center" wrapText="1"/>
      <protection locked="0"/>
    </xf>
    <xf numFmtId="0" fontId="24" fillId="7" borderId="65" xfId="5" applyFont="1" applyFill="1" applyBorder="1" applyAlignment="1">
      <alignment horizontal="center" vertical="center" wrapText="1"/>
    </xf>
    <xf numFmtId="0" fontId="9" fillId="0" borderId="8" xfId="5" applyFont="1" applyFill="1" applyBorder="1" applyAlignment="1" applyProtection="1">
      <alignment horizontal="left" vertical="top" wrapText="1"/>
      <protection locked="0"/>
    </xf>
    <xf numFmtId="0" fontId="9" fillId="0" borderId="5" xfId="5" applyFont="1" applyFill="1" applyBorder="1" applyAlignment="1" applyProtection="1">
      <alignment horizontal="left" vertical="top" wrapText="1"/>
      <protection locked="0"/>
    </xf>
    <xf numFmtId="0" fontId="10" fillId="0" borderId="1" xfId="44" applyFont="1" applyFill="1" applyBorder="1" applyAlignment="1" applyProtection="1">
      <alignment horizontal="left" vertical="center" wrapText="1"/>
      <protection locked="0"/>
    </xf>
    <xf numFmtId="0" fontId="24" fillId="7" borderId="8" xfId="5" applyFont="1" applyFill="1" applyBorder="1" applyAlignment="1">
      <alignment horizontal="center" vertical="center" wrapText="1"/>
    </xf>
    <xf numFmtId="0" fontId="24" fillId="7" borderId="5" xfId="5" applyFont="1" applyFill="1" applyBorder="1" applyAlignment="1">
      <alignment horizontal="center" vertical="center" wrapText="1"/>
    </xf>
    <xf numFmtId="0" fontId="7" fillId="0" borderId="20" xfId="0" applyFont="1" applyFill="1" applyBorder="1" applyAlignment="1">
      <alignment horizontal="left" wrapText="1"/>
    </xf>
    <xf numFmtId="0" fontId="7" fillId="0" borderId="48" xfId="0" applyFont="1" applyFill="1" applyBorder="1" applyAlignment="1">
      <alignment horizontal="left" wrapText="1"/>
    </xf>
    <xf numFmtId="0" fontId="7" fillId="0" borderId="37" xfId="0" applyFont="1" applyFill="1" applyBorder="1" applyAlignment="1">
      <alignment horizontal="left" wrapText="1"/>
    </xf>
    <xf numFmtId="0" fontId="7" fillId="0" borderId="49" xfId="0" applyFont="1" applyFill="1" applyBorder="1" applyAlignment="1">
      <alignment horizontal="left" wrapText="1"/>
    </xf>
    <xf numFmtId="0" fontId="31" fillId="13" borderId="32" xfId="11" applyNumberFormat="1" applyFont="1" applyFill="1" applyBorder="1" applyAlignment="1">
      <alignment horizontal="left" vertical="center" wrapText="1"/>
    </xf>
    <xf numFmtId="0" fontId="31" fillId="13" borderId="33" xfId="11" applyNumberFormat="1" applyFont="1" applyFill="1" applyBorder="1" applyAlignment="1">
      <alignment horizontal="left" vertical="center" wrapText="1"/>
    </xf>
    <xf numFmtId="0" fontId="31" fillId="13" borderId="26" xfId="11" applyNumberFormat="1" applyFont="1" applyFill="1" applyBorder="1" applyAlignment="1">
      <alignment horizontal="left" vertical="center" wrapText="1"/>
    </xf>
    <xf numFmtId="0" fontId="31" fillId="13" borderId="32" xfId="5" applyFont="1" applyFill="1" applyBorder="1" applyAlignment="1">
      <alignment horizontal="left" vertical="center" wrapText="1"/>
    </xf>
    <xf numFmtId="0" fontId="31" fillId="13" borderId="33" xfId="5" applyFont="1" applyFill="1" applyBorder="1" applyAlignment="1">
      <alignment horizontal="left" vertical="center" wrapText="1"/>
    </xf>
    <xf numFmtId="0" fontId="31" fillId="13" borderId="26" xfId="5" applyFont="1" applyFill="1" applyBorder="1" applyAlignment="1">
      <alignment horizontal="left" vertical="center" wrapText="1"/>
    </xf>
    <xf numFmtId="0" fontId="31" fillId="13" borderId="2" xfId="5" applyFont="1" applyFill="1" applyBorder="1" applyAlignment="1">
      <alignment horizontal="left" vertical="center" wrapText="1"/>
    </xf>
    <xf numFmtId="0" fontId="31" fillId="13" borderId="72" xfId="5" applyFont="1" applyFill="1" applyBorder="1" applyAlignment="1">
      <alignment horizontal="left" vertical="center" wrapText="1"/>
    </xf>
    <xf numFmtId="0" fontId="31" fillId="13" borderId="73" xfId="5" applyFont="1" applyFill="1" applyBorder="1" applyAlignment="1">
      <alignment horizontal="left" vertical="center" wrapText="1"/>
    </xf>
    <xf numFmtId="0" fontId="24" fillId="7" borderId="1" xfId="5" applyFont="1" applyFill="1" applyBorder="1" applyAlignment="1">
      <alignment horizontal="center" vertical="center" wrapText="1"/>
    </xf>
    <xf numFmtId="0" fontId="12" fillId="7" borderId="3" xfId="5" applyFont="1" applyFill="1" applyBorder="1" applyAlignment="1">
      <alignment horizontal="left" vertical="center" wrapText="1"/>
    </xf>
    <xf numFmtId="0" fontId="12" fillId="7" borderId="1" xfId="5" applyFont="1" applyFill="1" applyBorder="1" applyAlignment="1">
      <alignment horizontal="left" vertical="center" wrapText="1"/>
    </xf>
    <xf numFmtId="0" fontId="12" fillId="7" borderId="4" xfId="5" applyFont="1" applyFill="1" applyBorder="1" applyAlignment="1">
      <alignment horizontal="left" vertical="center" wrapText="1"/>
    </xf>
    <xf numFmtId="49" fontId="10" fillId="0" borderId="8" xfId="5" applyNumberFormat="1" applyFont="1" applyFill="1" applyBorder="1" applyAlignment="1" applyProtection="1">
      <alignment horizontal="left" vertical="center" wrapText="1"/>
      <protection locked="0"/>
    </xf>
    <xf numFmtId="49" fontId="10" fillId="0" borderId="9" xfId="5" applyNumberFormat="1" applyFont="1" applyFill="1" applyBorder="1" applyAlignment="1" applyProtection="1">
      <alignment horizontal="left" vertical="center" wrapText="1"/>
      <protection locked="0"/>
    </xf>
    <xf numFmtId="164" fontId="25" fillId="8" borderId="7" xfId="5" applyNumberFormat="1" applyFont="1" applyFill="1" applyBorder="1" applyAlignment="1">
      <alignment horizontal="right" vertical="center" wrapText="1"/>
    </xf>
    <xf numFmtId="164" fontId="25" fillId="8" borderId="25" xfId="5" applyNumberFormat="1" applyFont="1" applyFill="1" applyBorder="1" applyAlignment="1">
      <alignment horizontal="right" vertical="center" wrapText="1"/>
    </xf>
    <xf numFmtId="164" fontId="27" fillId="8" borderId="64" xfId="5" applyNumberFormat="1" applyFont="1" applyFill="1" applyBorder="1" applyAlignment="1">
      <alignment horizontal="right" vertical="center" wrapText="1"/>
    </xf>
    <xf numFmtId="164" fontId="27" fillId="8" borderId="65" xfId="5" applyNumberFormat="1" applyFont="1" applyFill="1" applyBorder="1" applyAlignment="1">
      <alignment horizontal="right" vertical="center" wrapText="1"/>
    </xf>
    <xf numFmtId="0" fontId="24" fillId="8" borderId="35" xfId="5" applyFont="1" applyFill="1" applyBorder="1" applyAlignment="1">
      <alignment horizontal="right" vertical="center" wrapText="1"/>
    </xf>
    <xf numFmtId="0" fontId="24" fillId="8" borderId="38" xfId="5" applyFont="1" applyFill="1" applyBorder="1" applyAlignment="1">
      <alignment horizontal="right" vertical="center" wrapText="1"/>
    </xf>
    <xf numFmtId="0" fontId="13" fillId="0" borderId="0" xfId="5" applyFont="1" applyFill="1" applyBorder="1" applyAlignment="1" applyProtection="1">
      <alignment horizontal="left" vertical="top"/>
    </xf>
    <xf numFmtId="0" fontId="12" fillId="7" borderId="35" xfId="4" applyFont="1" applyFill="1" applyBorder="1" applyAlignment="1">
      <alignment horizontal="left" vertical="top" wrapText="1"/>
    </xf>
    <xf numFmtId="0" fontId="12" fillId="7" borderId="38" xfId="4" applyFont="1" applyFill="1" applyBorder="1" applyAlignment="1">
      <alignment horizontal="left" vertical="top" wrapText="1"/>
    </xf>
    <xf numFmtId="0" fontId="12" fillId="7" borderId="5" xfId="4" applyFont="1" applyFill="1" applyBorder="1" applyAlignment="1">
      <alignment horizontal="left" vertical="top" wrapText="1"/>
    </xf>
    <xf numFmtId="0" fontId="9" fillId="8" borderId="32" xfId="5" applyFont="1" applyFill="1" applyBorder="1" applyAlignment="1">
      <alignment horizontal="left" vertical="center" wrapText="1"/>
    </xf>
    <xf numFmtId="0" fontId="9" fillId="8" borderId="33" xfId="5" applyFont="1" applyFill="1" applyBorder="1" applyAlignment="1">
      <alignment horizontal="left" vertical="center" wrapText="1"/>
    </xf>
    <xf numFmtId="0" fontId="9" fillId="8" borderId="26" xfId="5" applyFont="1" applyFill="1" applyBorder="1" applyAlignment="1">
      <alignment horizontal="left" vertical="center" wrapText="1"/>
    </xf>
    <xf numFmtId="0" fontId="9" fillId="0" borderId="1" xfId="5" applyFont="1" applyFill="1" applyBorder="1" applyAlignment="1" applyProtection="1">
      <alignment horizontal="left" vertical="top" wrapText="1"/>
      <protection locked="0"/>
    </xf>
    <xf numFmtId="0" fontId="9" fillId="0" borderId="4" xfId="5" applyFont="1" applyFill="1" applyBorder="1" applyAlignment="1" applyProtection="1">
      <alignment horizontal="left" vertical="top" wrapText="1"/>
      <protection locked="0"/>
    </xf>
    <xf numFmtId="0" fontId="24" fillId="7" borderId="4" xfId="5" applyFont="1" applyFill="1" applyBorder="1" applyAlignment="1">
      <alignment horizontal="center" vertical="center" wrapText="1"/>
    </xf>
    <xf numFmtId="0" fontId="7" fillId="7" borderId="5" xfId="5" applyFont="1" applyFill="1" applyBorder="1" applyAlignment="1" applyProtection="1">
      <alignment horizontal="left" vertical="top" wrapText="1"/>
      <protection locked="0"/>
    </xf>
    <xf numFmtId="0" fontId="12" fillId="7" borderId="4" xfId="5" applyFont="1" applyFill="1" applyBorder="1" applyAlignment="1">
      <alignment horizontal="center" vertical="center" wrapText="1"/>
    </xf>
    <xf numFmtId="0" fontId="24" fillId="0" borderId="0" xfId="5" applyFont="1" applyFill="1" applyBorder="1" applyAlignment="1">
      <alignment horizontal="left"/>
    </xf>
    <xf numFmtId="0" fontId="7" fillId="7" borderId="8" xfId="5" applyFont="1" applyFill="1" applyBorder="1" applyAlignment="1" applyProtection="1">
      <alignment horizontal="left" vertical="center" wrapText="1"/>
      <protection locked="0"/>
    </xf>
    <xf numFmtId="0" fontId="7" fillId="7" borderId="9" xfId="5" applyFont="1" applyFill="1" applyBorder="1" applyAlignment="1" applyProtection="1">
      <alignment horizontal="left" vertical="center" wrapText="1"/>
      <protection locked="0"/>
    </xf>
    <xf numFmtId="0" fontId="12" fillId="7" borderId="8" xfId="5" applyFont="1" applyFill="1" applyBorder="1" applyAlignment="1">
      <alignment horizontal="center" vertical="center" wrapText="1"/>
    </xf>
    <xf numFmtId="0" fontId="12" fillId="7" borderId="9" xfId="5" applyFont="1" applyFill="1" applyBorder="1" applyAlignment="1">
      <alignment horizontal="center" vertical="center" wrapText="1"/>
    </xf>
    <xf numFmtId="0" fontId="7" fillId="7" borderId="1" xfId="5" applyFont="1" applyFill="1" applyBorder="1" applyAlignment="1" applyProtection="1">
      <alignment horizontal="left" vertical="top" wrapText="1"/>
      <protection locked="0"/>
    </xf>
    <xf numFmtId="0" fontId="7" fillId="7" borderId="5" xfId="5" applyFont="1" applyFill="1" applyBorder="1" applyAlignment="1" applyProtection="1">
      <alignment horizontal="left" vertical="center" wrapText="1"/>
      <protection locked="0"/>
    </xf>
    <xf numFmtId="0" fontId="10" fillId="0" borderId="5" xfId="5" applyFont="1" applyFill="1" applyBorder="1" applyAlignment="1" applyProtection="1">
      <alignment horizontal="left" vertical="top" wrapText="1"/>
      <protection locked="0"/>
    </xf>
    <xf numFmtId="0" fontId="10" fillId="0" borderId="1" xfId="5" applyFont="1" applyFill="1" applyBorder="1" applyAlignment="1" applyProtection="1">
      <alignment horizontal="left" vertical="top" wrapText="1"/>
      <protection locked="0"/>
    </xf>
    <xf numFmtId="0" fontId="10" fillId="0" borderId="4" xfId="5" applyFont="1" applyFill="1" applyBorder="1" applyAlignment="1" applyProtection="1">
      <alignment horizontal="left" vertical="top" wrapText="1"/>
      <protection locked="0"/>
    </xf>
    <xf numFmtId="0" fontId="7" fillId="7" borderId="1" xfId="5" applyFont="1" applyFill="1" applyBorder="1" applyAlignment="1" applyProtection="1">
      <alignment horizontal="left" vertical="center" wrapText="1"/>
      <protection locked="0"/>
    </xf>
    <xf numFmtId="0" fontId="7" fillId="7" borderId="4" xfId="5" applyFont="1" applyFill="1" applyBorder="1" applyAlignment="1" applyProtection="1">
      <alignment horizontal="left" vertical="center" wrapText="1"/>
      <protection locked="0"/>
    </xf>
    <xf numFmtId="0" fontId="10" fillId="0" borderId="8" xfId="5" quotePrefix="1" applyFont="1" applyFill="1" applyBorder="1" applyAlignment="1" applyProtection="1">
      <alignment horizontal="left" vertical="center" wrapText="1"/>
      <protection locked="0"/>
    </xf>
    <xf numFmtId="0" fontId="27" fillId="7" borderId="32" xfId="0" applyFont="1" applyFill="1" applyBorder="1" applyAlignment="1">
      <alignment horizontal="right" vertical="center" wrapText="1"/>
    </xf>
    <xf numFmtId="0" fontId="27" fillId="7" borderId="33" xfId="0" applyFont="1" applyFill="1" applyBorder="1" applyAlignment="1">
      <alignment horizontal="right" vertical="center" wrapText="1"/>
    </xf>
    <xf numFmtId="0" fontId="27" fillId="7" borderId="66" xfId="0" applyFont="1" applyFill="1" applyBorder="1" applyAlignment="1">
      <alignment horizontal="right" vertical="center" wrapText="1"/>
    </xf>
    <xf numFmtId="164" fontId="16" fillId="8" borderId="13" xfId="5" applyNumberFormat="1" applyFont="1" applyFill="1" applyBorder="1" applyAlignment="1">
      <alignment horizontal="right" vertical="top" wrapText="1"/>
    </xf>
    <xf numFmtId="164" fontId="16" fillId="8" borderId="15" xfId="5" applyNumberFormat="1" applyFont="1" applyFill="1" applyBorder="1" applyAlignment="1">
      <alignment horizontal="right" vertical="top" wrapText="1"/>
    </xf>
    <xf numFmtId="164" fontId="16" fillId="8" borderId="50" xfId="5" applyNumberFormat="1" applyFont="1" applyFill="1" applyBorder="1" applyAlignment="1">
      <alignment horizontal="right" vertical="top" wrapText="1"/>
    </xf>
    <xf numFmtId="164" fontId="16" fillId="8" borderId="46" xfId="5" applyNumberFormat="1" applyFont="1" applyFill="1" applyBorder="1" applyAlignment="1">
      <alignment horizontal="right" vertical="top" wrapText="1"/>
    </xf>
    <xf numFmtId="0" fontId="27" fillId="6" borderId="64" xfId="0" applyFont="1" applyFill="1" applyBorder="1" applyAlignment="1">
      <alignment horizontal="left" vertical="center"/>
    </xf>
    <xf numFmtId="0" fontId="27" fillId="6" borderId="67" xfId="0" applyFont="1" applyFill="1" applyBorder="1" applyAlignment="1">
      <alignment horizontal="left" vertical="center"/>
    </xf>
    <xf numFmtId="0" fontId="27" fillId="6" borderId="49" xfId="0" applyFont="1" applyFill="1" applyBorder="1" applyAlignment="1">
      <alignment horizontal="left" vertical="center"/>
    </xf>
    <xf numFmtId="0" fontId="31" fillId="13" borderId="66" xfId="11" applyNumberFormat="1" applyFont="1" applyFill="1" applyBorder="1" applyAlignment="1">
      <alignment horizontal="left" vertical="center" wrapText="1"/>
    </xf>
    <xf numFmtId="0" fontId="7" fillId="0" borderId="8"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7" borderId="4" xfId="5"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center"/>
      <protection locked="0"/>
    </xf>
    <xf numFmtId="164" fontId="16" fillId="8" borderId="50" xfId="5" applyNumberFormat="1" applyFont="1" applyFill="1" applyBorder="1" applyAlignment="1">
      <alignment horizontal="right" vertical="center" wrapText="1"/>
    </xf>
    <xf numFmtId="164" fontId="16" fillId="8" borderId="46" xfId="5" applyNumberFormat="1" applyFont="1" applyFill="1" applyBorder="1" applyAlignment="1">
      <alignment horizontal="right" vertical="center" wrapText="1"/>
    </xf>
    <xf numFmtId="164" fontId="16" fillId="8" borderId="13" xfId="5" applyNumberFormat="1" applyFont="1" applyFill="1" applyBorder="1" applyAlignment="1">
      <alignment horizontal="right" vertical="center" wrapText="1"/>
    </xf>
    <xf numFmtId="164" fontId="16" fillId="8" borderId="15" xfId="5" applyNumberFormat="1" applyFont="1" applyFill="1" applyBorder="1" applyAlignment="1">
      <alignment horizontal="right" vertical="center" wrapText="1"/>
    </xf>
    <xf numFmtId="0" fontId="9" fillId="0" borderId="1" xfId="5" applyFont="1" applyFill="1" applyBorder="1" applyAlignment="1" applyProtection="1">
      <alignment horizontal="left" vertical="center" wrapText="1"/>
      <protection locked="0"/>
    </xf>
    <xf numFmtId="0" fontId="9" fillId="0" borderId="4" xfId="5" applyFont="1" applyFill="1" applyBorder="1" applyAlignment="1" applyProtection="1">
      <alignment horizontal="left" vertical="center" wrapText="1"/>
      <protection locked="0"/>
    </xf>
    <xf numFmtId="0" fontId="23" fillId="7" borderId="32" xfId="0" applyFont="1" applyFill="1" applyBorder="1" applyAlignment="1">
      <alignment horizontal="right" vertical="center" wrapText="1"/>
    </xf>
    <xf numFmtId="0" fontId="23" fillId="7" borderId="33" xfId="0" applyFont="1" applyFill="1" applyBorder="1" applyAlignment="1">
      <alignment horizontal="right" vertical="center" wrapText="1"/>
    </xf>
    <xf numFmtId="0" fontId="23" fillId="7" borderId="66" xfId="0" applyFont="1" applyFill="1" applyBorder="1" applyAlignment="1">
      <alignment horizontal="right" vertical="center" wrapText="1"/>
    </xf>
    <xf numFmtId="0" fontId="12" fillId="0" borderId="38" xfId="5" applyFont="1" applyFill="1" applyBorder="1" applyAlignment="1" applyProtection="1">
      <alignment horizontal="right" vertical="center" wrapText="1"/>
      <protection locked="0"/>
    </xf>
    <xf numFmtId="0" fontId="9" fillId="7" borderId="1" xfId="5" applyNumberFormat="1" applyFont="1" applyFill="1" applyBorder="1" applyAlignment="1" applyProtection="1">
      <alignment horizontal="left" vertical="center" wrapText="1"/>
      <protection locked="0"/>
    </xf>
    <xf numFmtId="0" fontId="22" fillId="12" borderId="0" xfId="5" applyFont="1" applyFill="1" applyBorder="1" applyAlignment="1">
      <alignment horizontal="left" vertical="top"/>
    </xf>
    <xf numFmtId="0" fontId="7" fillId="7" borderId="38" xfId="5" applyFont="1" applyFill="1" applyBorder="1" applyAlignment="1" applyProtection="1">
      <alignment horizontal="left" vertical="center" wrapText="1"/>
      <protection locked="0"/>
    </xf>
    <xf numFmtId="0" fontId="12" fillId="7" borderId="8" xfId="5" applyNumberFormat="1" applyFont="1" applyFill="1" applyBorder="1" applyAlignment="1" applyProtection="1">
      <alignment horizontal="left" vertical="center" wrapText="1"/>
      <protection locked="0"/>
    </xf>
    <xf numFmtId="0" fontId="12" fillId="7" borderId="9" xfId="5" applyNumberFormat="1" applyFont="1" applyFill="1" applyBorder="1" applyAlignment="1" applyProtection="1">
      <alignment horizontal="left" vertical="center" wrapText="1"/>
      <protection locked="0"/>
    </xf>
    <xf numFmtId="0" fontId="12" fillId="7" borderId="8" xfId="5" applyFont="1" applyFill="1" applyBorder="1" applyAlignment="1" applyProtection="1">
      <alignment horizontal="center" vertical="center" wrapText="1"/>
      <protection locked="0"/>
    </xf>
    <xf numFmtId="0" fontId="12" fillId="7" borderId="5" xfId="5" applyFont="1" applyFill="1" applyBorder="1" applyAlignment="1" applyProtection="1">
      <alignment horizontal="center" vertical="center" wrapText="1"/>
      <protection locked="0"/>
    </xf>
    <xf numFmtId="0" fontId="22" fillId="0" borderId="0" xfId="5" applyFont="1" applyFill="1" applyBorder="1" applyAlignment="1" applyProtection="1">
      <alignment horizontal="left" vertical="top"/>
    </xf>
    <xf numFmtId="0" fontId="7" fillId="0" borderId="1" xfId="5" applyFont="1" applyFill="1" applyBorder="1" applyAlignment="1" applyProtection="1">
      <alignment horizontal="left" vertical="center" wrapText="1"/>
      <protection locked="0"/>
    </xf>
    <xf numFmtId="0" fontId="10" fillId="0" borderId="8" xfId="5" applyNumberFormat="1" applyFont="1" applyFill="1" applyBorder="1" applyAlignment="1" applyProtection="1">
      <alignment horizontal="left" vertical="center" wrapText="1"/>
      <protection locked="0"/>
    </xf>
    <xf numFmtId="0" fontId="10" fillId="0" borderId="9" xfId="5" applyNumberFormat="1" applyFont="1" applyFill="1" applyBorder="1" applyAlignment="1" applyProtection="1">
      <alignment horizontal="left" vertical="center" wrapText="1"/>
      <protection locked="0"/>
    </xf>
    <xf numFmtId="0" fontId="9" fillId="7" borderId="8" xfId="5" applyNumberFormat="1" applyFont="1" applyFill="1" applyBorder="1" applyAlignment="1" applyProtection="1">
      <alignment horizontal="left" vertical="center" wrapText="1"/>
      <protection locked="0"/>
    </xf>
    <xf numFmtId="0" fontId="9" fillId="7" borderId="9" xfId="5" applyNumberFormat="1" applyFont="1" applyFill="1" applyBorder="1" applyAlignment="1" applyProtection="1">
      <alignment horizontal="left" vertical="center" wrapText="1"/>
      <protection locked="0"/>
    </xf>
    <xf numFmtId="0" fontId="12" fillId="7" borderId="1" xfId="5" applyFont="1" applyFill="1" applyBorder="1" applyAlignment="1" applyProtection="1">
      <alignment horizontal="center" vertical="center" wrapText="1"/>
      <protection locked="0"/>
    </xf>
    <xf numFmtId="164" fontId="27" fillId="8" borderId="22" xfId="5" applyNumberFormat="1" applyFont="1" applyFill="1" applyBorder="1" applyAlignment="1">
      <alignment horizontal="right" vertical="center" wrapText="1"/>
    </xf>
    <xf numFmtId="164" fontId="27" fillId="8" borderId="20" xfId="5" applyNumberFormat="1" applyFont="1" applyFill="1" applyBorder="1" applyAlignment="1">
      <alignment horizontal="right" vertical="center" wrapText="1"/>
    </xf>
    <xf numFmtId="0" fontId="12"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7" fillId="7" borderId="14" xfId="5" applyFont="1" applyFill="1" applyBorder="1" applyAlignment="1" applyProtection="1">
      <alignment horizontal="left" vertical="center" wrapText="1"/>
      <protection locked="0"/>
    </xf>
    <xf numFmtId="0" fontId="7" fillId="7" borderId="15" xfId="5" applyFont="1" applyFill="1" applyBorder="1" applyAlignment="1" applyProtection="1">
      <alignment horizontal="left" vertical="center" wrapText="1"/>
      <protection locked="0"/>
    </xf>
    <xf numFmtId="0" fontId="10" fillId="0" borderId="25" xfId="5" applyFont="1" applyFill="1" applyBorder="1" applyAlignment="1" applyProtection="1">
      <alignment vertical="center" wrapText="1"/>
      <protection locked="0"/>
    </xf>
    <xf numFmtId="0" fontId="10" fillId="0" borderId="24" xfId="5" applyFont="1" applyFill="1" applyBorder="1" applyAlignment="1" applyProtection="1">
      <alignment vertical="center" wrapText="1"/>
      <protection locked="0"/>
    </xf>
    <xf numFmtId="0" fontId="10" fillId="0" borderId="8" xfId="5" applyNumberFormat="1" applyFont="1" applyFill="1" applyBorder="1" applyAlignment="1" applyProtection="1">
      <alignment horizontal="left" vertical="top" wrapText="1"/>
      <protection locked="0"/>
    </xf>
    <xf numFmtId="0" fontId="10" fillId="0" borderId="9" xfId="5" applyNumberFormat="1" applyFont="1" applyFill="1" applyBorder="1" applyAlignment="1" applyProtection="1">
      <alignment horizontal="left" vertical="top" wrapText="1"/>
      <protection locked="0"/>
    </xf>
    <xf numFmtId="0" fontId="12" fillId="7" borderId="3" xfId="5" applyNumberFormat="1" applyFont="1" applyFill="1" applyBorder="1" applyAlignment="1">
      <alignment horizontal="left" vertical="center" wrapText="1"/>
    </xf>
    <xf numFmtId="0" fontId="12" fillId="7" borderId="1" xfId="5" applyNumberFormat="1" applyFont="1" applyFill="1" applyBorder="1" applyAlignment="1">
      <alignment horizontal="left" vertical="center" wrapText="1"/>
    </xf>
    <xf numFmtId="0" fontId="12" fillId="7" borderId="4" xfId="5" applyNumberFormat="1" applyFont="1" applyFill="1" applyBorder="1" applyAlignment="1">
      <alignment horizontal="left" vertical="center" wrapText="1"/>
    </xf>
    <xf numFmtId="164" fontId="16" fillId="8" borderId="22" xfId="5" applyNumberFormat="1" applyFont="1" applyFill="1" applyBorder="1" applyAlignment="1">
      <alignment horizontal="right" vertical="center" wrapText="1"/>
    </xf>
    <xf numFmtId="164" fontId="16" fillId="8" borderId="16" xfId="5" applyNumberFormat="1" applyFont="1" applyFill="1" applyBorder="1" applyAlignment="1">
      <alignment horizontal="right" vertical="center" wrapText="1"/>
    </xf>
    <xf numFmtId="0" fontId="22" fillId="12" borderId="0" xfId="5" applyFont="1" applyFill="1" applyBorder="1" applyAlignment="1">
      <alignment horizontal="left" vertical="center"/>
    </xf>
    <xf numFmtId="0" fontId="10" fillId="0" borderId="36" xfId="5" applyFont="1" applyFill="1" applyBorder="1" applyAlignment="1" applyProtection="1">
      <alignment horizontal="left" vertical="center" wrapText="1"/>
      <protection locked="0"/>
    </xf>
    <xf numFmtId="0" fontId="10" fillId="0" borderId="42" xfId="5" applyFont="1" applyFill="1" applyBorder="1" applyAlignment="1" applyProtection="1">
      <alignment horizontal="left" vertical="center" wrapText="1"/>
      <protection locked="0"/>
    </xf>
    <xf numFmtId="0" fontId="12" fillId="7" borderId="4" xfId="5" applyFont="1" applyFill="1" applyBorder="1" applyAlignment="1" applyProtection="1">
      <alignment horizontal="center" vertical="center" wrapText="1"/>
      <protection locked="0"/>
    </xf>
    <xf numFmtId="0" fontId="7" fillId="0" borderId="8" xfId="11" applyNumberFormat="1" applyFont="1" applyFill="1" applyBorder="1" applyAlignment="1" applyProtection="1">
      <alignment horizontal="left" vertical="center"/>
      <protection locked="0"/>
    </xf>
    <xf numFmtId="0" fontId="7" fillId="0" borderId="5" xfId="11" applyNumberFormat="1" applyFont="1" applyFill="1" applyBorder="1" applyAlignment="1" applyProtection="1">
      <alignment horizontal="left" vertical="center"/>
      <protection locked="0"/>
    </xf>
    <xf numFmtId="0" fontId="12" fillId="12" borderId="0" xfId="5" applyFont="1" applyFill="1" applyBorder="1" applyAlignment="1">
      <alignment horizontal="left" vertical="top"/>
    </xf>
    <xf numFmtId="0" fontId="12" fillId="12" borderId="0" xfId="5" applyFont="1" applyFill="1" applyBorder="1" applyAlignment="1">
      <alignment horizontal="left" vertical="center"/>
    </xf>
    <xf numFmtId="0" fontId="16" fillId="6" borderId="64" xfId="0" applyFont="1" applyFill="1" applyBorder="1" applyAlignment="1">
      <alignment horizontal="left" vertical="center"/>
    </xf>
    <xf numFmtId="0" fontId="16" fillId="6" borderId="67" xfId="0" applyFont="1" applyFill="1" applyBorder="1" applyAlignment="1">
      <alignment horizontal="left" vertical="center"/>
    </xf>
    <xf numFmtId="0" fontId="16" fillId="6" borderId="49" xfId="0" applyFont="1" applyFill="1" applyBorder="1" applyAlignment="1">
      <alignment horizontal="left" vertical="center"/>
    </xf>
    <xf numFmtId="0" fontId="16" fillId="0" borderId="1" xfId="11" applyNumberFormat="1" applyFont="1" applyFill="1" applyBorder="1" applyAlignment="1" applyProtection="1">
      <alignment horizontal="right" vertical="center"/>
      <protection locked="0"/>
    </xf>
    <xf numFmtId="0" fontId="10" fillId="0" borderId="25" xfId="5" applyNumberFormat="1" applyFont="1" applyFill="1" applyBorder="1" applyAlignment="1" applyProtection="1">
      <alignment horizontal="left" vertical="center" wrapText="1"/>
      <protection locked="0"/>
    </xf>
    <xf numFmtId="0" fontId="10" fillId="0" borderId="40" xfId="5" applyNumberFormat="1" applyFont="1" applyFill="1" applyBorder="1" applyAlignment="1" applyProtection="1">
      <alignment horizontal="left" vertical="center" wrapText="1"/>
      <protection locked="0"/>
    </xf>
    <xf numFmtId="0" fontId="12" fillId="7" borderId="1" xfId="5" applyFont="1" applyFill="1" applyBorder="1" applyAlignment="1" applyProtection="1">
      <alignment horizontal="left" vertical="center" wrapText="1"/>
      <protection locked="0"/>
    </xf>
    <xf numFmtId="0" fontId="12" fillId="7" borderId="8" xfId="5" applyFont="1" applyFill="1" applyBorder="1" applyAlignment="1" applyProtection="1">
      <alignment horizontal="left" vertical="center" wrapText="1"/>
      <protection locked="0"/>
    </xf>
    <xf numFmtId="0" fontId="10" fillId="0" borderId="8" xfId="11" applyNumberFormat="1" applyFont="1" applyFill="1" applyBorder="1" applyAlignment="1" applyProtection="1">
      <alignment horizontal="left" vertical="center" wrapText="1"/>
      <protection locked="0"/>
    </xf>
    <xf numFmtId="0" fontId="10" fillId="0" borderId="9" xfId="11" applyNumberFormat="1" applyFont="1" applyFill="1" applyBorder="1" applyAlignment="1" applyProtection="1">
      <alignment horizontal="left" vertical="center" wrapText="1"/>
      <protection locked="0"/>
    </xf>
    <xf numFmtId="0" fontId="12" fillId="7" borderId="63" xfId="5" applyNumberFormat="1" applyFont="1" applyFill="1" applyBorder="1" applyAlignment="1">
      <alignment horizontal="center" vertical="center" wrapText="1"/>
    </xf>
    <xf numFmtId="0" fontId="12" fillId="7" borderId="78" xfId="5" applyNumberFormat="1" applyFont="1" applyFill="1" applyBorder="1" applyAlignment="1">
      <alignment horizontal="center" vertical="center" wrapText="1"/>
    </xf>
    <xf numFmtId="0" fontId="7" fillId="0" borderId="5" xfId="5" applyFont="1" applyFill="1" applyBorder="1" applyAlignment="1" applyProtection="1">
      <alignment horizontal="left" vertical="top" wrapText="1"/>
      <protection locked="0"/>
    </xf>
    <xf numFmtId="0" fontId="31" fillId="17" borderId="32" xfId="11" applyNumberFormat="1" applyFont="1" applyFill="1" applyBorder="1" applyAlignment="1">
      <alignment horizontal="left" vertical="center" wrapText="1"/>
    </xf>
    <xf numFmtId="0" fontId="31" fillId="17" borderId="33" xfId="11" applyNumberFormat="1" applyFont="1" applyFill="1" applyBorder="1" applyAlignment="1">
      <alignment horizontal="left" vertical="center" wrapText="1"/>
    </xf>
    <xf numFmtId="0" fontId="31" fillId="17" borderId="26" xfId="11" applyNumberFormat="1" applyFont="1" applyFill="1" applyBorder="1" applyAlignment="1">
      <alignment horizontal="left" vertical="center" wrapText="1"/>
    </xf>
    <xf numFmtId="0" fontId="31" fillId="17" borderId="32" xfId="5" applyFont="1" applyFill="1" applyBorder="1" applyAlignment="1">
      <alignment horizontal="left" vertical="center" wrapText="1"/>
    </xf>
    <xf numFmtId="0" fontId="31" fillId="17" borderId="33" xfId="5" applyFont="1" applyFill="1" applyBorder="1" applyAlignment="1">
      <alignment horizontal="left" vertical="center" wrapText="1"/>
    </xf>
    <xf numFmtId="0" fontId="31" fillId="17" borderId="26" xfId="5" applyFont="1" applyFill="1" applyBorder="1" applyAlignment="1">
      <alignment horizontal="left" vertical="center" wrapText="1"/>
    </xf>
    <xf numFmtId="0" fontId="9" fillId="16" borderId="32" xfId="5" applyFont="1" applyFill="1" applyBorder="1" applyAlignment="1">
      <alignment horizontal="left" vertical="center" wrapText="1"/>
    </xf>
    <xf numFmtId="0" fontId="9" fillId="16" borderId="33" xfId="5" applyFont="1" applyFill="1" applyBorder="1" applyAlignment="1">
      <alignment horizontal="left" vertical="center" wrapText="1"/>
    </xf>
    <xf numFmtId="0" fontId="9" fillId="16" borderId="26" xfId="5" applyFont="1" applyFill="1" applyBorder="1" applyAlignment="1">
      <alignment horizontal="left" vertical="center" wrapText="1"/>
    </xf>
    <xf numFmtId="164" fontId="34" fillId="0" borderId="34" xfId="5" applyNumberFormat="1" applyFont="1" applyFill="1" applyBorder="1" applyAlignment="1">
      <alignment horizontal="left" vertical="center" wrapText="1"/>
    </xf>
    <xf numFmtId="164" fontId="34" fillId="0" borderId="0" xfId="5" applyNumberFormat="1" applyFont="1" applyFill="1" applyBorder="1" applyAlignment="1">
      <alignment horizontal="left" vertical="center" wrapText="1"/>
    </xf>
    <xf numFmtId="0" fontId="24" fillId="16" borderId="35" xfId="5" applyFont="1" applyFill="1" applyBorder="1" applyAlignment="1">
      <alignment horizontal="right" vertical="center" wrapText="1"/>
    </xf>
    <xf numFmtId="0" fontId="24" fillId="16" borderId="5" xfId="5" applyFont="1" applyFill="1" applyBorder="1" applyAlignment="1">
      <alignment horizontal="right" vertical="center" wrapText="1"/>
    </xf>
    <xf numFmtId="164" fontId="25" fillId="16" borderId="68" xfId="5" applyNumberFormat="1" applyFont="1" applyFill="1" applyBorder="1" applyAlignment="1">
      <alignment horizontal="right" vertical="center" wrapText="1"/>
    </xf>
    <xf numFmtId="164" fontId="25" fillId="16" borderId="24" xfId="5" applyNumberFormat="1" applyFont="1" applyFill="1" applyBorder="1" applyAlignment="1">
      <alignment horizontal="right" vertical="center" wrapText="1"/>
    </xf>
    <xf numFmtId="0" fontId="26" fillId="0" borderId="8" xfId="5" applyFont="1" applyFill="1" applyBorder="1" applyAlignment="1" applyProtection="1">
      <alignment horizontal="left" vertical="top" wrapText="1"/>
      <protection locked="0"/>
    </xf>
    <xf numFmtId="0" fontId="26" fillId="0" borderId="5" xfId="5" applyFont="1" applyFill="1" applyBorder="1" applyAlignment="1" applyProtection="1">
      <alignment horizontal="left" vertical="top" wrapText="1"/>
      <protection locked="0"/>
    </xf>
    <xf numFmtId="0" fontId="10" fillId="0" borderId="25" xfId="5" applyFont="1" applyFill="1" applyBorder="1" applyAlignment="1" applyProtection="1">
      <alignment horizontal="left" vertical="top" wrapText="1"/>
      <protection locked="0"/>
    </xf>
    <xf numFmtId="0" fontId="10" fillId="0" borderId="24" xfId="5" applyFont="1" applyFill="1" applyBorder="1" applyAlignment="1" applyProtection="1">
      <alignment horizontal="left" vertical="top" wrapText="1"/>
      <protection locked="0"/>
    </xf>
    <xf numFmtId="164" fontId="27" fillId="16" borderId="64" xfId="5" applyNumberFormat="1" applyFont="1" applyFill="1" applyBorder="1" applyAlignment="1">
      <alignment horizontal="right" vertical="center" wrapText="1"/>
    </xf>
    <xf numFmtId="164" fontId="27" fillId="16" borderId="65" xfId="5" applyNumberFormat="1" applyFont="1" applyFill="1" applyBorder="1" applyAlignment="1">
      <alignment horizontal="right" vertical="center" wrapText="1"/>
    </xf>
    <xf numFmtId="0" fontId="7" fillId="0" borderId="4" xfId="5" applyFont="1" applyFill="1" applyBorder="1" applyAlignment="1" applyProtection="1">
      <alignment horizontal="left" vertical="center" wrapText="1"/>
      <protection locked="0"/>
    </xf>
    <xf numFmtId="0" fontId="10" fillId="0" borderId="39" xfId="5" applyFont="1" applyFill="1" applyBorder="1" applyAlignment="1" applyProtection="1">
      <alignment horizontal="left" vertical="center" wrapText="1"/>
      <protection locked="0"/>
    </xf>
    <xf numFmtId="0" fontId="7" fillId="0" borderId="0" xfId="5" applyFont="1" applyFill="1" applyBorder="1" applyAlignment="1" applyProtection="1">
      <alignment horizontal="left" vertical="top"/>
    </xf>
    <xf numFmtId="0" fontId="12" fillId="7" borderId="61" xfId="5" applyFont="1" applyFill="1" applyBorder="1" applyAlignment="1">
      <alignment horizontal="center" vertical="center" wrapText="1"/>
    </xf>
    <xf numFmtId="0" fontId="10" fillId="0" borderId="23" xfId="4" applyFont="1" applyFill="1" applyBorder="1" applyAlignment="1" applyProtection="1">
      <alignment horizontal="left" vertical="center" wrapText="1"/>
    </xf>
    <xf numFmtId="0" fontId="10" fillId="0" borderId="63" xfId="5" applyFont="1" applyFill="1" applyBorder="1" applyAlignment="1" applyProtection="1">
      <alignment horizontal="left" vertical="center" wrapText="1"/>
    </xf>
    <xf numFmtId="0" fontId="10" fillId="0" borderId="23" xfId="5" applyFont="1" applyFill="1" applyBorder="1" applyAlignment="1" applyProtection="1">
      <alignment horizontal="left" vertical="center" wrapText="1"/>
    </xf>
    <xf numFmtId="0" fontId="10" fillId="0" borderId="17" xfId="5" applyFont="1" applyFill="1" applyBorder="1" applyAlignment="1" applyProtection="1">
      <alignment horizontal="left" vertical="center" wrapText="1"/>
    </xf>
    <xf numFmtId="0" fontId="10" fillId="0" borderId="3" xfId="5" applyFont="1" applyFill="1" applyBorder="1" applyAlignment="1" applyProtection="1">
      <alignment horizontal="left" vertical="center" wrapText="1"/>
    </xf>
    <xf numFmtId="0" fontId="10" fillId="0" borderId="1" xfId="5" applyFont="1" applyFill="1" applyBorder="1" applyAlignment="1" applyProtection="1">
      <alignment horizontal="left" vertical="center" wrapText="1"/>
    </xf>
  </cellXfs>
  <cellStyles count="46">
    <cellStyle name="Currency" xfId="1" builtinId="4"/>
    <cellStyle name="Currency 2" xfId="3"/>
    <cellStyle name="Currency 2 2" xfId="6"/>
    <cellStyle name="Currency 2 3" xfId="11"/>
    <cellStyle name="Currency 2 4" xfId="42"/>
    <cellStyle name="Currency 3" xfId="9"/>
    <cellStyle name="Currency 3 2" xfId="12"/>
    <cellStyle name="Currency 3 3" xfId="13"/>
    <cellStyle name="Currency 4" xfId="41"/>
    <cellStyle name="Normal" xfId="0" builtinId="0"/>
    <cellStyle name="Normal 2" xfId="2"/>
    <cellStyle name="Normal 2 2" xfId="5"/>
    <cellStyle name="Normal 2 2 2" xfId="44"/>
    <cellStyle name="Normal 2 3" xfId="10"/>
    <cellStyle name="Normal 2 4" xfId="43"/>
    <cellStyle name="Normal 3" xfId="4"/>
    <cellStyle name="Normal 3 2" xfId="45"/>
    <cellStyle name="Normal 4" xfId="8"/>
    <cellStyle name="Normal 5" xfId="7"/>
    <cellStyle name="Normal 5 2" xfId="15"/>
    <cellStyle name="Normal 5 2 2" xfId="17"/>
    <cellStyle name="Normal 5 2 2 2" xfId="35"/>
    <cellStyle name="Normal 5 2 2 3" xfId="29"/>
    <cellStyle name="Normal 5 2 3" xfId="20"/>
    <cellStyle name="Normal 5 2 3 2" xfId="38"/>
    <cellStyle name="Normal 5 2 3 3" xfId="27"/>
    <cellStyle name="Normal 5 2 4" xfId="33"/>
    <cellStyle name="Normal 5 2 5" xfId="23"/>
    <cellStyle name="Normal 5 3" xfId="16"/>
    <cellStyle name="Normal 5 3 2" xfId="18"/>
    <cellStyle name="Normal 5 3 2 2" xfId="36"/>
    <cellStyle name="Normal 5 3 2 3" xfId="30"/>
    <cellStyle name="Normal 5 3 3" xfId="21"/>
    <cellStyle name="Normal 5 3 3 2" xfId="39"/>
    <cellStyle name="Normal 5 3 3 3" xfId="28"/>
    <cellStyle name="Normal 5 3 4" xfId="34"/>
    <cellStyle name="Normal 5 3 5" xfId="24"/>
    <cellStyle name="Normal 5 4" xfId="14"/>
    <cellStyle name="Normal 5 4 2" xfId="32"/>
    <cellStyle name="Normal 5 4 3" xfId="26"/>
    <cellStyle name="Normal 5 5" xfId="19"/>
    <cellStyle name="Normal 5 5 2" xfId="37"/>
    <cellStyle name="Normal 5 5 3" xfId="25"/>
    <cellStyle name="Normal 5 6" xfId="31"/>
    <cellStyle name="Normal 5 7" xfId="22"/>
    <cellStyle name="Normal 6" xfId="40"/>
  </cellStyles>
  <dxfs count="0"/>
  <tableStyles count="0" defaultTableStyle="TableStyleMedium9" defaultPivotStyle="PivotStyleLight16"/>
  <colors>
    <mruColors>
      <color rgb="FF33CC33"/>
      <color rgb="FF00FF00"/>
      <color rgb="FF0000FF"/>
      <color rgb="FFAAF296"/>
      <color rgb="FFC0F5B1"/>
      <color rgb="FFDEFAD6"/>
      <color rgb="FFF6F6B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tabSelected="1" workbookViewId="0">
      <selection activeCell="E13" sqref="E13:E14"/>
    </sheetView>
  </sheetViews>
  <sheetFormatPr defaultRowHeight="12.75" x14ac:dyDescent="0.2"/>
  <cols>
    <col min="1" max="1" width="4.83203125" customWidth="1"/>
    <col min="2" max="2" width="11.1640625" customWidth="1"/>
    <col min="3" max="3" width="15.83203125" customWidth="1"/>
    <col min="4" max="4" width="51.83203125" bestFit="1" customWidth="1"/>
    <col min="5" max="5" width="69.33203125" customWidth="1"/>
  </cols>
  <sheetData>
    <row r="1" spans="1:10" s="26" customFormat="1" x14ac:dyDescent="0.2"/>
    <row r="2" spans="1:10" s="77" customFormat="1" ht="19.5" thickBot="1" x14ac:dyDescent="0.25">
      <c r="B2" s="774"/>
      <c r="C2" s="774"/>
      <c r="D2" s="774"/>
      <c r="E2" s="774"/>
    </row>
    <row r="3" spans="1:10" s="26" customFormat="1" ht="18.75" customHeight="1" thickBot="1" x14ac:dyDescent="0.25">
      <c r="B3" s="784" t="s">
        <v>1180</v>
      </c>
      <c r="C3" s="785"/>
      <c r="D3" s="785"/>
      <c r="E3" s="786"/>
    </row>
    <row r="4" spans="1:10" s="63" customFormat="1" ht="19.5" customHeight="1" thickTop="1" x14ac:dyDescent="0.2">
      <c r="A4" s="66"/>
      <c r="B4" s="775" t="s">
        <v>100</v>
      </c>
      <c r="C4" s="776"/>
      <c r="D4" s="776"/>
      <c r="E4" s="777"/>
      <c r="F4" s="67"/>
    </row>
    <row r="5" spans="1:10" s="63" customFormat="1" x14ac:dyDescent="0.2">
      <c r="A5" s="66"/>
      <c r="B5" s="778"/>
      <c r="C5" s="779"/>
      <c r="D5" s="779"/>
      <c r="E5" s="780"/>
      <c r="F5" s="67"/>
    </row>
    <row r="6" spans="1:10" s="63" customFormat="1" x14ac:dyDescent="0.2">
      <c r="A6" s="66"/>
      <c r="B6" s="778"/>
      <c r="C6" s="779"/>
      <c r="D6" s="779"/>
      <c r="E6" s="780"/>
      <c r="F6" s="67"/>
    </row>
    <row r="7" spans="1:10" s="63" customFormat="1" x14ac:dyDescent="0.2">
      <c r="A7" s="66"/>
      <c r="B7" s="778"/>
      <c r="C7" s="779"/>
      <c r="D7" s="779"/>
      <c r="E7" s="780"/>
      <c r="F7" s="67"/>
    </row>
    <row r="8" spans="1:10" s="63" customFormat="1" ht="15" customHeight="1" x14ac:dyDescent="0.2">
      <c r="A8" s="66"/>
      <c r="B8" s="778"/>
      <c r="C8" s="779"/>
      <c r="D8" s="779"/>
      <c r="E8" s="780"/>
      <c r="F8" s="67"/>
    </row>
    <row r="9" spans="1:10" s="63" customFormat="1" ht="15" customHeight="1" x14ac:dyDescent="0.2">
      <c r="A9" s="66"/>
      <c r="B9" s="778"/>
      <c r="C9" s="779"/>
      <c r="D9" s="779"/>
      <c r="E9" s="780"/>
      <c r="F9" s="67"/>
    </row>
    <row r="10" spans="1:10" s="63" customFormat="1" ht="3.75" customHeight="1" thickBot="1" x14ac:dyDescent="0.25">
      <c r="A10" s="66"/>
      <c r="B10" s="781"/>
      <c r="C10" s="782"/>
      <c r="D10" s="782"/>
      <c r="E10" s="783"/>
      <c r="F10" s="67"/>
    </row>
    <row r="11" spans="1:10" s="63" customFormat="1" ht="23.25" customHeight="1" thickBot="1" x14ac:dyDescent="0.25">
      <c r="A11" s="66"/>
      <c r="B11" s="66"/>
      <c r="C11" s="66"/>
      <c r="D11" s="66"/>
      <c r="E11" s="66"/>
    </row>
    <row r="12" spans="1:10" s="63" customFormat="1" ht="17.25" customHeight="1" thickBot="1" x14ac:dyDescent="0.25">
      <c r="B12" s="797" t="s">
        <v>84</v>
      </c>
      <c r="C12" s="798"/>
      <c r="D12" s="104" t="s">
        <v>98</v>
      </c>
    </row>
    <row r="13" spans="1:10" s="63" customFormat="1" ht="8.25" customHeight="1" thickBot="1" x14ac:dyDescent="0.25">
      <c r="B13" s="792"/>
      <c r="C13" s="793"/>
      <c r="D13" s="794"/>
    </row>
    <row r="14" spans="1:10" s="64" customFormat="1" ht="24.95" customHeight="1" x14ac:dyDescent="0.2">
      <c r="B14" s="795" t="s">
        <v>97</v>
      </c>
      <c r="C14" s="639" t="s">
        <v>1113</v>
      </c>
      <c r="D14" s="640" t="s">
        <v>1192</v>
      </c>
      <c r="J14" s="65" t="s">
        <v>83</v>
      </c>
    </row>
    <row r="15" spans="1:10" s="64" customFormat="1" ht="24.95" customHeight="1" x14ac:dyDescent="0.2">
      <c r="B15" s="795"/>
      <c r="C15" s="641" t="s">
        <v>1114</v>
      </c>
      <c r="D15" s="640" t="s">
        <v>1191</v>
      </c>
    </row>
    <row r="16" spans="1:10" s="64" customFormat="1" ht="24.95" customHeight="1" x14ac:dyDescent="0.2">
      <c r="B16" s="795"/>
      <c r="C16" s="641" t="s">
        <v>1115</v>
      </c>
      <c r="D16" s="640" t="s">
        <v>1190</v>
      </c>
    </row>
    <row r="17" spans="2:4" s="64" customFormat="1" ht="24.95" customHeight="1" x14ac:dyDescent="0.2">
      <c r="B17" s="795"/>
      <c r="C17" s="641" t="s">
        <v>1116</v>
      </c>
      <c r="D17" s="640" t="s">
        <v>1189</v>
      </c>
    </row>
    <row r="18" spans="2:4" s="64" customFormat="1" ht="24.95" customHeight="1" thickBot="1" x14ac:dyDescent="0.25">
      <c r="B18" s="796"/>
      <c r="C18" s="641" t="s">
        <v>1117</v>
      </c>
      <c r="D18" s="642" t="s">
        <v>1188</v>
      </c>
    </row>
    <row r="19" spans="2:4" s="64" customFormat="1" ht="7.5" customHeight="1" thickBot="1" x14ac:dyDescent="0.25">
      <c r="B19" s="789"/>
      <c r="C19" s="790"/>
      <c r="D19" s="791"/>
    </row>
    <row r="20" spans="2:4" s="63" customFormat="1" ht="24.95" customHeight="1" x14ac:dyDescent="0.2">
      <c r="B20" s="787" t="s">
        <v>99</v>
      </c>
      <c r="C20" s="639" t="s">
        <v>1118</v>
      </c>
      <c r="D20" s="643" t="s">
        <v>1187</v>
      </c>
    </row>
    <row r="21" spans="2:4" ht="24.95" customHeight="1" x14ac:dyDescent="0.2">
      <c r="B21" s="787"/>
      <c r="C21" s="641" t="s">
        <v>1119</v>
      </c>
      <c r="D21" s="640" t="s">
        <v>1186</v>
      </c>
    </row>
    <row r="22" spans="2:4" ht="24.95" customHeight="1" x14ac:dyDescent="0.2">
      <c r="B22" s="787"/>
      <c r="C22" s="641" t="s">
        <v>1120</v>
      </c>
      <c r="D22" s="640" t="s">
        <v>1185</v>
      </c>
    </row>
    <row r="23" spans="2:4" ht="24.95" customHeight="1" x14ac:dyDescent="0.2">
      <c r="B23" s="787"/>
      <c r="C23" s="641" t="s">
        <v>1121</v>
      </c>
      <c r="D23" s="640" t="s">
        <v>1184</v>
      </c>
    </row>
    <row r="24" spans="2:4" ht="24.95" customHeight="1" x14ac:dyDescent="0.2">
      <c r="B24" s="787"/>
      <c r="C24" s="641" t="s">
        <v>1122</v>
      </c>
      <c r="D24" s="640" t="s">
        <v>1183</v>
      </c>
    </row>
    <row r="25" spans="2:4" ht="24.95" customHeight="1" thickBot="1" x14ac:dyDescent="0.25">
      <c r="B25" s="788"/>
      <c r="C25" s="644" t="s">
        <v>1123</v>
      </c>
      <c r="D25" s="645" t="s">
        <v>1182</v>
      </c>
    </row>
    <row r="26" spans="2:4" s="77" customFormat="1" ht="7.5" customHeight="1" thickBot="1" x14ac:dyDescent="0.25">
      <c r="B26" s="698"/>
      <c r="C26" s="638"/>
      <c r="D26" s="637"/>
    </row>
    <row r="27" spans="2:4" ht="15" customHeight="1" x14ac:dyDescent="0.2">
      <c r="B27" s="799" t="s">
        <v>1174</v>
      </c>
      <c r="C27" s="770" t="s">
        <v>1173</v>
      </c>
      <c r="D27" s="772" t="s">
        <v>1181</v>
      </c>
    </row>
    <row r="28" spans="2:4" ht="21" customHeight="1" thickBot="1" x14ac:dyDescent="0.25">
      <c r="B28" s="800"/>
      <c r="C28" s="771"/>
      <c r="D28" s="773"/>
    </row>
  </sheetData>
  <sheetProtection password="CC13" sheet="1" objects="1" scenarios="1" selectLockedCells="1"/>
  <mergeCells count="11">
    <mergeCell ref="C27:C28"/>
    <mergeCell ref="D27:D28"/>
    <mergeCell ref="B2:E2"/>
    <mergeCell ref="B4:E10"/>
    <mergeCell ref="B3:E3"/>
    <mergeCell ref="B20:B25"/>
    <mergeCell ref="B19:D19"/>
    <mergeCell ref="B13:D13"/>
    <mergeCell ref="B14:B18"/>
    <mergeCell ref="B12:C12"/>
    <mergeCell ref="B27:B28"/>
  </mergeCells>
  <pageMargins left="0.6" right="0.7" top="0.75" bottom="0.75" header="0.3" footer="0.3"/>
  <pageSetup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27"/>
  <sheetViews>
    <sheetView showGridLines="0" zoomScaleNormal="100" workbookViewId="0">
      <selection activeCell="E75" sqref="E75"/>
    </sheetView>
  </sheetViews>
  <sheetFormatPr defaultRowHeight="12.75" x14ac:dyDescent="0.2"/>
  <cols>
    <col min="1" max="1" width="2.6640625" customWidth="1"/>
    <col min="2" max="2" width="31.83203125" customWidth="1"/>
    <col min="3" max="3" width="89.1640625" customWidth="1"/>
    <col min="4" max="4" width="28.5" customWidth="1"/>
    <col min="5" max="5" width="26.5" customWidth="1"/>
    <col min="6" max="6" width="20.5" customWidth="1"/>
    <col min="7" max="7" width="22.6640625" customWidth="1"/>
  </cols>
  <sheetData>
    <row r="1" spans="1:12" ht="15" customHeight="1" thickBot="1" x14ac:dyDescent="0.25">
      <c r="A1" s="2"/>
      <c r="B1" s="8"/>
      <c r="C1" s="8"/>
      <c r="D1" s="8"/>
      <c r="E1" s="8"/>
      <c r="F1" s="2"/>
      <c r="G1" s="2"/>
      <c r="H1" s="2"/>
    </row>
    <row r="2" spans="1:12" s="26" customFormat="1" ht="16.5" customHeight="1" x14ac:dyDescent="0.2">
      <c r="A2" s="30"/>
      <c r="B2" s="1062" t="s">
        <v>733</v>
      </c>
      <c r="C2" s="1062"/>
      <c r="D2" s="42" t="s">
        <v>20</v>
      </c>
      <c r="E2" s="266" t="s">
        <v>1261</v>
      </c>
      <c r="F2" s="33"/>
      <c r="G2" s="30"/>
      <c r="H2" s="30"/>
      <c r="I2" s="30"/>
      <c r="J2" s="30"/>
      <c r="K2" s="30"/>
      <c r="L2" s="30"/>
    </row>
    <row r="3" spans="1:12" s="26" customFormat="1" ht="16.5" customHeight="1" x14ac:dyDescent="0.2">
      <c r="A3" s="30"/>
      <c r="B3" s="37"/>
      <c r="C3" s="36"/>
      <c r="D3" s="42" t="s">
        <v>0</v>
      </c>
      <c r="E3" s="267">
        <v>1500</v>
      </c>
      <c r="F3" s="33"/>
      <c r="G3" s="30"/>
      <c r="H3" s="30"/>
      <c r="I3" s="30"/>
      <c r="J3" s="30"/>
      <c r="K3" s="30"/>
      <c r="L3" s="30"/>
    </row>
    <row r="4" spans="1:12" s="26" customFormat="1" ht="16.5" customHeight="1" x14ac:dyDescent="0.2">
      <c r="A4" s="30"/>
      <c r="B4" s="1005" t="s">
        <v>680</v>
      </c>
      <c r="C4" s="1005"/>
      <c r="D4" s="42" t="s">
        <v>21</v>
      </c>
      <c r="E4" s="267"/>
      <c r="F4" s="33"/>
      <c r="G4" s="30"/>
      <c r="H4" s="30"/>
      <c r="I4" s="30"/>
      <c r="J4" s="30"/>
      <c r="K4" s="30"/>
      <c r="L4" s="30"/>
    </row>
    <row r="5" spans="1:12" s="26" customFormat="1" ht="16.5" customHeight="1" x14ac:dyDescent="0.2">
      <c r="A5" s="30"/>
      <c r="D5" s="42" t="s">
        <v>22</v>
      </c>
      <c r="E5" s="267"/>
      <c r="F5" s="33"/>
      <c r="G5" s="30"/>
      <c r="H5" s="30"/>
      <c r="I5" s="30"/>
      <c r="J5" s="30"/>
      <c r="K5" s="30"/>
      <c r="L5" s="30"/>
    </row>
    <row r="6" spans="1:12" s="26" customFormat="1" ht="16.5" customHeight="1" thickBot="1" x14ac:dyDescent="0.25">
      <c r="A6" s="30"/>
      <c r="B6" s="44"/>
      <c r="C6" s="45"/>
      <c r="D6" s="42" t="s">
        <v>67</v>
      </c>
      <c r="E6" s="267"/>
      <c r="F6" s="33"/>
      <c r="G6" s="30"/>
      <c r="H6" s="30"/>
      <c r="I6" s="30"/>
      <c r="J6" s="30"/>
      <c r="K6" s="30"/>
      <c r="L6" s="30"/>
    </row>
    <row r="7" spans="1:12" s="26" customFormat="1" ht="16.5" customHeight="1" thickBot="1" x14ac:dyDescent="0.25">
      <c r="A7" s="30"/>
      <c r="B7" s="51" t="s">
        <v>30</v>
      </c>
      <c r="C7" s="50" t="s">
        <v>68</v>
      </c>
      <c r="D7" s="42" t="s">
        <v>31</v>
      </c>
      <c r="E7" s="267" t="s">
        <v>230</v>
      </c>
      <c r="F7" s="33"/>
      <c r="G7" s="30"/>
      <c r="H7" s="30"/>
      <c r="I7" s="30"/>
      <c r="J7" s="30"/>
      <c r="K7" s="30"/>
      <c r="L7" s="30"/>
    </row>
    <row r="8" spans="1:12" s="26" customFormat="1" ht="16.5" customHeight="1" x14ac:dyDescent="0.2">
      <c r="A8" s="30"/>
      <c r="B8" s="38"/>
      <c r="C8" s="41"/>
      <c r="D8" s="42" t="s">
        <v>32</v>
      </c>
      <c r="E8" s="267"/>
      <c r="G8" s="30"/>
      <c r="H8" s="47"/>
      <c r="I8" s="30"/>
      <c r="J8" s="30"/>
      <c r="K8" s="30"/>
      <c r="L8" s="30"/>
    </row>
    <row r="9" spans="1:12" s="26" customFormat="1" ht="16.5" customHeight="1" x14ac:dyDescent="0.2">
      <c r="A9" s="30"/>
      <c r="B9" s="814" t="s">
        <v>1171</v>
      </c>
      <c r="C9" s="814"/>
      <c r="D9" s="42" t="s">
        <v>69</v>
      </c>
      <c r="E9" s="267"/>
      <c r="G9" s="30"/>
      <c r="H9" s="30"/>
      <c r="I9" s="30"/>
      <c r="J9" s="30"/>
      <c r="K9" s="30"/>
      <c r="L9" s="30"/>
    </row>
    <row r="10" spans="1:12" s="26" customFormat="1" ht="16.5" customHeight="1" thickBot="1" x14ac:dyDescent="0.25">
      <c r="A10" s="30"/>
      <c r="B10" s="39"/>
      <c r="C10" s="40"/>
      <c r="D10" s="42" t="s">
        <v>70</v>
      </c>
      <c r="E10" s="755"/>
      <c r="G10" s="30"/>
      <c r="H10" s="30"/>
      <c r="I10" s="30"/>
      <c r="J10" s="30"/>
      <c r="K10" s="30"/>
      <c r="L10" s="30"/>
    </row>
    <row r="11" spans="1:12" ht="18" customHeight="1" thickBot="1" x14ac:dyDescent="0.25">
      <c r="A11" s="2"/>
      <c r="B11" s="987" t="s">
        <v>54</v>
      </c>
      <c r="C11" s="988"/>
      <c r="D11" s="988"/>
      <c r="E11" s="989"/>
      <c r="F11" s="26"/>
      <c r="G11" s="2"/>
      <c r="H11" s="2"/>
    </row>
    <row r="12" spans="1:12" ht="18" customHeight="1" x14ac:dyDescent="0.2">
      <c r="A12" s="2"/>
      <c r="B12" s="324" t="s">
        <v>2</v>
      </c>
      <c r="C12" s="378" t="s">
        <v>28</v>
      </c>
      <c r="D12" s="818" t="s">
        <v>232</v>
      </c>
      <c r="E12" s="819"/>
      <c r="F12" s="26"/>
      <c r="G12" s="2"/>
      <c r="H12" s="2"/>
    </row>
    <row r="13" spans="1:12" ht="18" customHeight="1" x14ac:dyDescent="0.2">
      <c r="A13" s="2"/>
      <c r="B13" s="200" t="s">
        <v>1</v>
      </c>
      <c r="C13" s="202"/>
      <c r="D13" s="1025" t="s">
        <v>23</v>
      </c>
      <c r="E13" s="1026"/>
      <c r="F13" s="26"/>
      <c r="G13" s="2"/>
      <c r="H13" s="2"/>
    </row>
    <row r="14" spans="1:12" ht="18" customHeight="1" x14ac:dyDescent="0.2">
      <c r="A14" s="2"/>
      <c r="B14" s="200" t="s">
        <v>741</v>
      </c>
      <c r="C14" s="201" t="s">
        <v>742</v>
      </c>
      <c r="D14" s="571" t="s">
        <v>33</v>
      </c>
      <c r="E14" s="560"/>
      <c r="F14" s="26"/>
      <c r="G14" s="2"/>
      <c r="H14" s="2"/>
    </row>
    <row r="15" spans="1:12" ht="18" customHeight="1" x14ac:dyDescent="0.2">
      <c r="B15" s="379" t="s">
        <v>3</v>
      </c>
      <c r="C15" s="282"/>
      <c r="D15" s="1022"/>
      <c r="E15" s="1043"/>
      <c r="F15" s="4"/>
    </row>
    <row r="16" spans="1:12" s="26" customFormat="1" ht="18" customHeight="1" x14ac:dyDescent="0.2">
      <c r="B16" s="381" t="s">
        <v>3</v>
      </c>
      <c r="C16" s="238" t="s">
        <v>745</v>
      </c>
      <c r="D16" s="585" t="s">
        <v>72</v>
      </c>
      <c r="E16" s="586" t="s">
        <v>73</v>
      </c>
      <c r="F16" s="46"/>
    </row>
    <row r="17" spans="1:12" s="26" customFormat="1" ht="18" customHeight="1" x14ac:dyDescent="0.2">
      <c r="B17" s="97" t="s">
        <v>37</v>
      </c>
      <c r="C17" s="86"/>
      <c r="D17" s="1025"/>
      <c r="E17" s="1026"/>
      <c r="G17" s="30"/>
      <c r="H17" s="30"/>
      <c r="I17" s="30"/>
      <c r="J17" s="30"/>
      <c r="K17" s="30"/>
      <c r="L17" s="30"/>
    </row>
    <row r="18" spans="1:12" ht="18" customHeight="1" x14ac:dyDescent="0.2">
      <c r="B18" s="379" t="s">
        <v>4</v>
      </c>
      <c r="C18" s="282"/>
      <c r="D18" s="1022"/>
      <c r="E18" s="1043"/>
      <c r="F18" s="26"/>
    </row>
    <row r="19" spans="1:12" ht="18" customHeight="1" x14ac:dyDescent="0.2">
      <c r="B19" s="200" t="s">
        <v>46</v>
      </c>
      <c r="C19" s="201" t="s">
        <v>766</v>
      </c>
      <c r="D19" s="571" t="s">
        <v>748</v>
      </c>
      <c r="E19" s="560"/>
      <c r="F19" s="26"/>
    </row>
    <row r="20" spans="1:12" s="26" customFormat="1" ht="18" customHeight="1" x14ac:dyDescent="0.2">
      <c r="A20" s="30"/>
      <c r="B20" s="200" t="s">
        <v>58</v>
      </c>
      <c r="C20" s="201" t="s">
        <v>746</v>
      </c>
      <c r="D20" s="806"/>
      <c r="E20" s="807"/>
    </row>
    <row r="21" spans="1:12" s="77" customFormat="1" ht="18" customHeight="1" x14ac:dyDescent="0.2">
      <c r="A21" s="189"/>
      <c r="B21" s="380" t="s">
        <v>91</v>
      </c>
      <c r="C21" s="282"/>
      <c r="D21" s="1018"/>
      <c r="E21" s="1023"/>
      <c r="F21" s="191"/>
      <c r="G21" s="189"/>
      <c r="H21" s="189"/>
      <c r="I21" s="189"/>
      <c r="J21" s="189"/>
      <c r="K21" s="189"/>
      <c r="L21" s="189"/>
    </row>
    <row r="22" spans="1:12" s="77" customFormat="1" ht="18" customHeight="1" x14ac:dyDescent="0.2">
      <c r="A22" s="189"/>
      <c r="B22" s="200" t="s">
        <v>564</v>
      </c>
      <c r="C22" s="201" t="s">
        <v>747</v>
      </c>
      <c r="D22" s="806"/>
      <c r="E22" s="807"/>
      <c r="F22" s="190"/>
      <c r="G22" s="189"/>
      <c r="H22" s="189"/>
      <c r="I22" s="189"/>
      <c r="J22" s="189"/>
      <c r="K22" s="189"/>
      <c r="L22" s="189"/>
    </row>
    <row r="23" spans="1:12" ht="18" customHeight="1" x14ac:dyDescent="0.2">
      <c r="B23" s="379" t="s">
        <v>7</v>
      </c>
      <c r="C23" s="382"/>
      <c r="D23" s="1018"/>
      <c r="E23" s="1023"/>
      <c r="F23" s="26"/>
    </row>
    <row r="24" spans="1:12" ht="18" customHeight="1" x14ac:dyDescent="0.2">
      <c r="B24" s="200" t="s">
        <v>8</v>
      </c>
      <c r="C24" s="201" t="s">
        <v>66</v>
      </c>
      <c r="D24" s="806"/>
      <c r="E24" s="807"/>
      <c r="F24" s="26"/>
    </row>
    <row r="25" spans="1:12" ht="18" customHeight="1" x14ac:dyDescent="0.2">
      <c r="A25" s="2"/>
      <c r="B25" s="200" t="s">
        <v>39</v>
      </c>
      <c r="C25" s="201" t="s">
        <v>753</v>
      </c>
      <c r="D25" s="806"/>
      <c r="E25" s="807"/>
      <c r="F25" s="26"/>
    </row>
    <row r="26" spans="1:12" s="77" customFormat="1" ht="18" customHeight="1" x14ac:dyDescent="0.2">
      <c r="A26" s="189"/>
      <c r="B26" s="200" t="s">
        <v>765</v>
      </c>
      <c r="C26" s="201" t="s">
        <v>1041</v>
      </c>
      <c r="D26" s="806"/>
      <c r="E26" s="807"/>
    </row>
    <row r="27" spans="1:12" ht="18" customHeight="1" x14ac:dyDescent="0.2">
      <c r="B27" s="200" t="s">
        <v>9</v>
      </c>
      <c r="C27" s="201" t="s">
        <v>1029</v>
      </c>
      <c r="D27" s="806"/>
      <c r="E27" s="807"/>
      <c r="F27" s="26"/>
    </row>
    <row r="28" spans="1:12" ht="18" customHeight="1" x14ac:dyDescent="0.2">
      <c r="B28" s="200" t="s">
        <v>24</v>
      </c>
      <c r="C28" s="201" t="s">
        <v>1040</v>
      </c>
      <c r="D28" s="806"/>
      <c r="E28" s="807"/>
      <c r="F28" s="26"/>
    </row>
    <row r="29" spans="1:12" ht="18" customHeight="1" x14ac:dyDescent="0.2">
      <c r="B29" s="379" t="s">
        <v>5</v>
      </c>
      <c r="C29" s="382"/>
      <c r="D29" s="1018"/>
      <c r="E29" s="1023"/>
      <c r="F29" s="26"/>
    </row>
    <row r="30" spans="1:12" s="77" customFormat="1" ht="18" customHeight="1" x14ac:dyDescent="0.2">
      <c r="A30" s="189"/>
      <c r="B30" s="200" t="s">
        <v>125</v>
      </c>
      <c r="C30" s="201" t="s">
        <v>698</v>
      </c>
      <c r="D30" s="806"/>
      <c r="E30" s="807"/>
      <c r="F30" s="190"/>
      <c r="G30" s="189"/>
      <c r="H30" s="189"/>
      <c r="I30" s="189"/>
      <c r="J30" s="189"/>
      <c r="K30" s="189"/>
      <c r="L30" s="189"/>
    </row>
    <row r="31" spans="1:12" s="77" customFormat="1" ht="18" customHeight="1" x14ac:dyDescent="0.2">
      <c r="A31" s="189"/>
      <c r="B31" s="200" t="s">
        <v>126</v>
      </c>
      <c r="C31" s="487" t="s">
        <v>1027</v>
      </c>
      <c r="D31" s="806"/>
      <c r="E31" s="807"/>
      <c r="F31" s="190"/>
      <c r="G31" s="189"/>
      <c r="H31" s="189"/>
      <c r="I31" s="189"/>
      <c r="J31" s="189"/>
      <c r="K31" s="189"/>
      <c r="L31" s="189"/>
    </row>
    <row r="32" spans="1:12" ht="18" customHeight="1" x14ac:dyDescent="0.2">
      <c r="B32" s="200" t="s">
        <v>29</v>
      </c>
      <c r="C32" s="201" t="s">
        <v>1039</v>
      </c>
      <c r="D32" s="806"/>
      <c r="E32" s="807"/>
      <c r="F32" s="26"/>
    </row>
    <row r="33" spans="1:12" s="77" customFormat="1" ht="18" customHeight="1" x14ac:dyDescent="0.2">
      <c r="B33" s="200" t="s">
        <v>165</v>
      </c>
      <c r="C33" s="487" t="s">
        <v>1028</v>
      </c>
      <c r="D33" s="806"/>
      <c r="E33" s="807"/>
    </row>
    <row r="34" spans="1:12" ht="18" customHeight="1" x14ac:dyDescent="0.2">
      <c r="B34" s="379" t="s">
        <v>6</v>
      </c>
      <c r="C34" s="382"/>
      <c r="D34" s="1027"/>
      <c r="E34" s="1028"/>
      <c r="F34" s="26"/>
    </row>
    <row r="35" spans="1:12" s="77" customFormat="1" ht="18" customHeight="1" x14ac:dyDescent="0.2">
      <c r="B35" s="200" t="s">
        <v>740</v>
      </c>
      <c r="C35" s="201" t="s">
        <v>1260</v>
      </c>
      <c r="D35" s="806"/>
      <c r="E35" s="807"/>
    </row>
    <row r="36" spans="1:12" ht="18" customHeight="1" x14ac:dyDescent="0.2">
      <c r="B36" s="200" t="s">
        <v>44</v>
      </c>
      <c r="C36" s="201" t="s">
        <v>1030</v>
      </c>
      <c r="D36" s="806"/>
      <c r="E36" s="807"/>
      <c r="F36" s="26"/>
    </row>
    <row r="37" spans="1:12" s="78" customFormat="1" ht="18" customHeight="1" x14ac:dyDescent="0.2">
      <c r="A37" s="192"/>
      <c r="B37" s="200" t="s">
        <v>137</v>
      </c>
      <c r="C37" s="201" t="s">
        <v>754</v>
      </c>
      <c r="D37" s="806"/>
      <c r="E37" s="807"/>
      <c r="F37" s="236"/>
      <c r="G37" s="192"/>
      <c r="H37" s="192"/>
      <c r="I37" s="192"/>
      <c r="J37" s="192"/>
      <c r="K37" s="192"/>
      <c r="L37" s="192"/>
    </row>
    <row r="38" spans="1:12" s="78" customFormat="1" ht="18" customHeight="1" x14ac:dyDescent="0.2">
      <c r="A38" s="192"/>
      <c r="B38" s="200" t="s">
        <v>39</v>
      </c>
      <c r="C38" s="201" t="s">
        <v>785</v>
      </c>
      <c r="D38" s="806"/>
      <c r="E38" s="807"/>
      <c r="F38" s="236"/>
      <c r="G38" s="192"/>
      <c r="H38" s="192"/>
      <c r="I38" s="192"/>
      <c r="J38" s="192"/>
      <c r="K38" s="192"/>
      <c r="L38" s="192"/>
    </row>
    <row r="39" spans="1:12" s="26" customFormat="1" ht="18" customHeight="1" x14ac:dyDescent="0.2">
      <c r="A39" s="30"/>
      <c r="B39" s="22" t="s">
        <v>40</v>
      </c>
      <c r="C39" s="23" t="s">
        <v>64</v>
      </c>
      <c r="D39" s="806"/>
      <c r="E39" s="807"/>
    </row>
    <row r="40" spans="1:12" s="77" customFormat="1" ht="18" customHeight="1" x14ac:dyDescent="0.2">
      <c r="A40" s="189"/>
      <c r="B40" s="200" t="s">
        <v>135</v>
      </c>
      <c r="C40" s="202" t="s">
        <v>711</v>
      </c>
      <c r="D40" s="806"/>
      <c r="E40" s="807"/>
      <c r="F40" s="191"/>
      <c r="G40" s="189"/>
      <c r="H40" s="189"/>
      <c r="I40" s="189"/>
      <c r="J40" s="189"/>
      <c r="K40" s="189"/>
      <c r="L40" s="189"/>
    </row>
    <row r="41" spans="1:12" s="77" customFormat="1" ht="18" customHeight="1" x14ac:dyDescent="0.2">
      <c r="A41" s="189"/>
      <c r="B41" s="200" t="s">
        <v>142</v>
      </c>
      <c r="C41" s="202" t="s">
        <v>758</v>
      </c>
      <c r="D41" s="806"/>
      <c r="E41" s="807"/>
      <c r="F41" s="191"/>
      <c r="G41" s="189"/>
      <c r="H41" s="189"/>
      <c r="I41" s="189"/>
      <c r="J41" s="189"/>
      <c r="K41" s="189"/>
      <c r="L41" s="189"/>
    </row>
    <row r="42" spans="1:12" s="77" customFormat="1" ht="18" customHeight="1" x14ac:dyDescent="0.2">
      <c r="A42" s="189"/>
      <c r="B42" s="200" t="s">
        <v>762</v>
      </c>
      <c r="C42" s="202" t="s">
        <v>763</v>
      </c>
      <c r="D42" s="806"/>
      <c r="E42" s="807"/>
      <c r="F42" s="191"/>
      <c r="G42" s="189"/>
      <c r="H42" s="189"/>
      <c r="I42" s="189"/>
      <c r="J42" s="189"/>
      <c r="K42" s="189"/>
      <c r="L42" s="189"/>
    </row>
    <row r="43" spans="1:12" s="26" customFormat="1" ht="25.5" x14ac:dyDescent="0.2">
      <c r="A43" s="30"/>
      <c r="B43" s="200" t="s">
        <v>56</v>
      </c>
      <c r="C43" s="201" t="s">
        <v>1042</v>
      </c>
      <c r="D43" s="806"/>
      <c r="E43" s="807"/>
    </row>
    <row r="44" spans="1:12" s="77" customFormat="1" ht="18" customHeight="1" x14ac:dyDescent="0.2">
      <c r="A44" s="189"/>
      <c r="B44" s="200" t="s">
        <v>764</v>
      </c>
      <c r="C44" s="201" t="s">
        <v>1024</v>
      </c>
      <c r="D44" s="806"/>
      <c r="E44" s="807"/>
    </row>
    <row r="45" spans="1:12" ht="18" customHeight="1" x14ac:dyDescent="0.2">
      <c r="B45" s="379" t="s">
        <v>76</v>
      </c>
      <c r="C45" s="382"/>
      <c r="D45" s="1018"/>
      <c r="E45" s="1023"/>
      <c r="F45" s="26"/>
    </row>
    <row r="46" spans="1:12" s="26" customFormat="1" ht="18" customHeight="1" x14ac:dyDescent="0.2">
      <c r="B46" s="200" t="s">
        <v>10</v>
      </c>
      <c r="C46" s="487" t="s">
        <v>1031</v>
      </c>
      <c r="D46" s="806"/>
      <c r="E46" s="807"/>
    </row>
    <row r="47" spans="1:12" ht="18" customHeight="1" x14ac:dyDescent="0.2">
      <c r="B47" s="484" t="s">
        <v>11</v>
      </c>
      <c r="C47" s="382"/>
      <c r="D47" s="1018"/>
      <c r="E47" s="1023"/>
      <c r="F47" s="26"/>
    </row>
    <row r="48" spans="1:12" ht="18" customHeight="1" x14ac:dyDescent="0.2">
      <c r="B48" s="200" t="s">
        <v>12</v>
      </c>
      <c r="C48" s="487" t="s">
        <v>34</v>
      </c>
      <c r="D48" s="806"/>
      <c r="E48" s="807"/>
      <c r="F48" s="26"/>
    </row>
    <row r="49" spans="1:12" s="26" customFormat="1" ht="18" customHeight="1" x14ac:dyDescent="0.2">
      <c r="A49" s="68"/>
      <c r="B49" s="200" t="s">
        <v>25</v>
      </c>
      <c r="C49" s="98" t="s">
        <v>87</v>
      </c>
      <c r="D49" s="559"/>
      <c r="E49" s="572" t="s">
        <v>978</v>
      </c>
      <c r="F49" s="68"/>
    </row>
    <row r="50" spans="1:12" s="77" customFormat="1" ht="18" customHeight="1" x14ac:dyDescent="0.2">
      <c r="A50" s="189"/>
      <c r="B50" s="200" t="s">
        <v>749</v>
      </c>
      <c r="C50" s="98" t="s">
        <v>750</v>
      </c>
      <c r="D50" s="806"/>
      <c r="E50" s="807"/>
      <c r="F50" s="189"/>
    </row>
    <row r="51" spans="1:12" s="77" customFormat="1" ht="18" customHeight="1" x14ac:dyDescent="0.2">
      <c r="A51" s="189"/>
      <c r="B51" s="200" t="s">
        <v>353</v>
      </c>
      <c r="C51" s="487" t="s">
        <v>709</v>
      </c>
      <c r="D51" s="806"/>
      <c r="E51" s="807"/>
      <c r="F51" s="190"/>
      <c r="G51" s="189"/>
      <c r="H51" s="189"/>
      <c r="I51" s="219"/>
      <c r="J51" s="189"/>
      <c r="K51" s="189"/>
      <c r="L51" s="189"/>
    </row>
    <row r="52" spans="1:12" ht="18" customHeight="1" x14ac:dyDescent="0.2">
      <c r="B52" s="200" t="s">
        <v>13</v>
      </c>
      <c r="C52" s="487" t="s">
        <v>1032</v>
      </c>
      <c r="D52" s="806"/>
      <c r="E52" s="807"/>
      <c r="F52" s="26"/>
    </row>
    <row r="53" spans="1:12" ht="18" customHeight="1" x14ac:dyDescent="0.2">
      <c r="B53" s="200" t="s">
        <v>42</v>
      </c>
      <c r="C53" s="487" t="s">
        <v>1038</v>
      </c>
      <c r="D53" s="806"/>
      <c r="E53" s="807"/>
      <c r="F53" s="3"/>
    </row>
    <row r="54" spans="1:12" ht="18" customHeight="1" x14ac:dyDescent="0.2">
      <c r="B54" s="200" t="s">
        <v>43</v>
      </c>
      <c r="C54" s="238" t="s">
        <v>751</v>
      </c>
      <c r="D54" s="806"/>
      <c r="E54" s="807"/>
      <c r="F54" s="3"/>
    </row>
    <row r="55" spans="1:12" s="77" customFormat="1" ht="18" customHeight="1" x14ac:dyDescent="0.2">
      <c r="A55" s="189"/>
      <c r="B55" s="479" t="s">
        <v>286</v>
      </c>
      <c r="C55" s="483"/>
      <c r="D55" s="1060"/>
      <c r="E55" s="1061"/>
      <c r="F55" s="254"/>
      <c r="G55" s="189"/>
      <c r="H55" s="189"/>
      <c r="I55" s="189"/>
      <c r="J55" s="189"/>
      <c r="K55" s="189"/>
      <c r="L55" s="189"/>
    </row>
    <row r="56" spans="1:12" s="77" customFormat="1" ht="18" customHeight="1" x14ac:dyDescent="0.2">
      <c r="A56" s="189"/>
      <c r="B56" s="326" t="s">
        <v>755</v>
      </c>
      <c r="C56" s="385"/>
      <c r="D56" s="806"/>
      <c r="E56" s="807"/>
      <c r="F56" s="254"/>
      <c r="G56" s="189"/>
      <c r="H56" s="189"/>
      <c r="I56" s="189"/>
      <c r="J56" s="189"/>
      <c r="K56" s="189"/>
      <c r="L56" s="189"/>
    </row>
    <row r="57" spans="1:12" ht="18" customHeight="1" x14ac:dyDescent="0.2">
      <c r="B57" s="484" t="s">
        <v>15</v>
      </c>
      <c r="C57" s="382"/>
      <c r="D57" s="917"/>
      <c r="E57" s="1015"/>
      <c r="F57" s="4"/>
    </row>
    <row r="58" spans="1:12" s="77" customFormat="1" ht="28.5" customHeight="1" x14ac:dyDescent="0.2">
      <c r="B58" s="200" t="s">
        <v>123</v>
      </c>
      <c r="C58" s="235" t="s">
        <v>739</v>
      </c>
      <c r="D58" s="860"/>
      <c r="E58" s="862"/>
      <c r="F58" s="191"/>
    </row>
    <row r="59" spans="1:12" ht="18" customHeight="1" x14ac:dyDescent="0.2">
      <c r="B59" s="200" t="s">
        <v>16</v>
      </c>
      <c r="C59" s="487" t="s">
        <v>36</v>
      </c>
      <c r="D59" s="806"/>
      <c r="E59" s="807"/>
      <c r="F59" s="26"/>
    </row>
    <row r="60" spans="1:12" ht="18" customHeight="1" x14ac:dyDescent="0.2">
      <c r="B60" s="200" t="s">
        <v>26</v>
      </c>
      <c r="C60" s="487" t="s">
        <v>1036</v>
      </c>
      <c r="D60" s="806"/>
      <c r="E60" s="807"/>
      <c r="F60" s="28"/>
    </row>
    <row r="61" spans="1:12" s="77" customFormat="1" ht="42.75" customHeight="1" x14ac:dyDescent="0.2">
      <c r="B61" s="200" t="s">
        <v>744</v>
      </c>
      <c r="C61" s="487" t="s">
        <v>743</v>
      </c>
      <c r="D61" s="806"/>
      <c r="E61" s="807"/>
      <c r="F61" s="190"/>
    </row>
    <row r="62" spans="1:12" s="77" customFormat="1" ht="18" customHeight="1" x14ac:dyDescent="0.2">
      <c r="B62" s="200" t="s">
        <v>756</v>
      </c>
      <c r="C62" s="487" t="s">
        <v>757</v>
      </c>
      <c r="D62" s="806"/>
      <c r="E62" s="807"/>
      <c r="F62" s="190"/>
    </row>
    <row r="63" spans="1:12" s="77" customFormat="1" ht="18" customHeight="1" x14ac:dyDescent="0.2">
      <c r="A63" s="189"/>
      <c r="B63" s="484" t="s">
        <v>112</v>
      </c>
      <c r="C63" s="382"/>
      <c r="D63" s="917"/>
      <c r="E63" s="1015"/>
      <c r="F63" s="190"/>
      <c r="G63" s="190"/>
      <c r="H63" s="189"/>
      <c r="I63" s="189"/>
      <c r="J63" s="189"/>
      <c r="K63" s="189"/>
      <c r="L63" s="189"/>
    </row>
    <row r="64" spans="1:12" s="77" customFormat="1" ht="18" customHeight="1" x14ac:dyDescent="0.2">
      <c r="A64" s="189"/>
      <c r="B64" s="200" t="s">
        <v>113</v>
      </c>
      <c r="C64" s="487" t="s">
        <v>1037</v>
      </c>
      <c r="D64" s="806"/>
      <c r="E64" s="807"/>
      <c r="F64" s="191"/>
      <c r="G64" s="191"/>
      <c r="H64" s="189"/>
      <c r="I64" s="189"/>
      <c r="J64" s="189"/>
      <c r="K64" s="189"/>
      <c r="L64" s="189"/>
    </row>
    <row r="65" spans="1:12" s="77" customFormat="1" ht="18" customHeight="1" x14ac:dyDescent="0.2">
      <c r="A65" s="189"/>
      <c r="B65" s="200" t="s">
        <v>271</v>
      </c>
      <c r="C65" s="487" t="s">
        <v>752</v>
      </c>
      <c r="D65" s="806"/>
      <c r="E65" s="807"/>
      <c r="F65" s="191"/>
      <c r="G65" s="190"/>
      <c r="H65" s="189"/>
      <c r="I65" s="189"/>
      <c r="J65" s="189"/>
      <c r="K65" s="189"/>
      <c r="L65" s="189"/>
    </row>
    <row r="66" spans="1:12" s="77" customFormat="1" ht="18" customHeight="1" x14ac:dyDescent="0.2">
      <c r="A66" s="189"/>
      <c r="B66" s="484" t="s">
        <v>759</v>
      </c>
      <c r="C66" s="382"/>
      <c r="D66" s="1018"/>
      <c r="E66" s="1023"/>
      <c r="F66" s="190"/>
      <c r="G66" s="189"/>
      <c r="H66" s="189"/>
      <c r="I66" s="189"/>
      <c r="J66" s="189"/>
      <c r="K66" s="189"/>
      <c r="L66" s="189"/>
    </row>
    <row r="67" spans="1:12" s="77" customFormat="1" ht="18" customHeight="1" x14ac:dyDescent="0.2">
      <c r="A67" s="189"/>
      <c r="B67" s="200" t="s">
        <v>761</v>
      </c>
      <c r="C67" s="235" t="s">
        <v>760</v>
      </c>
      <c r="D67" s="860"/>
      <c r="E67" s="862"/>
      <c r="F67" s="190"/>
      <c r="G67" s="189"/>
      <c r="H67" s="189"/>
      <c r="I67" s="189"/>
      <c r="J67" s="189"/>
      <c r="K67" s="189"/>
      <c r="L67" s="189"/>
    </row>
    <row r="68" spans="1:12" s="77" customFormat="1" ht="18" customHeight="1" x14ac:dyDescent="0.2">
      <c r="A68" s="189"/>
      <c r="B68" s="484" t="s">
        <v>59</v>
      </c>
      <c r="C68" s="382"/>
      <c r="D68" s="1018"/>
      <c r="E68" s="1023"/>
      <c r="F68" s="190"/>
      <c r="G68" s="189"/>
      <c r="H68" s="189"/>
      <c r="I68" s="189"/>
      <c r="J68" s="189"/>
      <c r="K68" s="189"/>
      <c r="L68" s="189"/>
    </row>
    <row r="69" spans="1:12" s="77" customFormat="1" ht="25.5" customHeight="1" x14ac:dyDescent="0.2">
      <c r="A69" s="189"/>
      <c r="B69" s="200" t="s">
        <v>60</v>
      </c>
      <c r="C69" s="487" t="s">
        <v>1026</v>
      </c>
      <c r="D69" s="806"/>
      <c r="E69" s="807"/>
      <c r="F69" s="191"/>
      <c r="G69" s="189"/>
      <c r="H69" s="189"/>
      <c r="I69" s="189"/>
      <c r="J69" s="189"/>
      <c r="K69" s="189"/>
      <c r="L69" s="189"/>
    </row>
    <row r="70" spans="1:12" ht="18" customHeight="1" x14ac:dyDescent="0.2">
      <c r="B70" s="379" t="s">
        <v>17</v>
      </c>
      <c r="C70" s="382"/>
      <c r="D70" s="1018"/>
      <c r="E70" s="1023"/>
      <c r="F70" s="28"/>
    </row>
    <row r="71" spans="1:12" s="26" customFormat="1" ht="18" customHeight="1" x14ac:dyDescent="0.2">
      <c r="A71" s="30"/>
      <c r="B71" s="200" t="s">
        <v>27</v>
      </c>
      <c r="C71" s="201" t="s">
        <v>1043</v>
      </c>
      <c r="D71" s="806"/>
      <c r="E71" s="807"/>
    </row>
    <row r="72" spans="1:12" s="77" customFormat="1" ht="18" customHeight="1" x14ac:dyDescent="0.2">
      <c r="A72" s="189"/>
      <c r="B72" s="381" t="s">
        <v>601</v>
      </c>
      <c r="C72" s="386" t="s">
        <v>1025</v>
      </c>
      <c r="D72" s="806"/>
      <c r="E72" s="807"/>
    </row>
    <row r="73" spans="1:12" s="77" customFormat="1" ht="18" customHeight="1" x14ac:dyDescent="0.2">
      <c r="A73" s="189"/>
      <c r="B73" s="200" t="s">
        <v>203</v>
      </c>
      <c r="C73" s="481" t="s">
        <v>1033</v>
      </c>
      <c r="D73" s="806"/>
      <c r="E73" s="807"/>
    </row>
    <row r="74" spans="1:12" ht="7.5" customHeight="1" thickBot="1" x14ac:dyDescent="0.25">
      <c r="B74" s="833"/>
      <c r="C74" s="834"/>
      <c r="D74" s="834"/>
      <c r="E74" s="835"/>
      <c r="F74" s="28"/>
    </row>
    <row r="75" spans="1:12" s="78" customFormat="1" ht="24.75" customHeight="1" thickBot="1" x14ac:dyDescent="0.25">
      <c r="B75" s="236"/>
      <c r="C75" s="1069" t="s">
        <v>48</v>
      </c>
      <c r="D75" s="1070"/>
      <c r="E75" s="354"/>
      <c r="F75" s="895" t="s">
        <v>677</v>
      </c>
      <c r="G75" s="896"/>
      <c r="H75" s="896"/>
      <c r="I75" s="192"/>
      <c r="J75" s="192"/>
      <c r="K75" s="192"/>
      <c r="L75" s="192"/>
    </row>
    <row r="76" spans="1:12" s="77" customFormat="1" ht="21" customHeight="1" x14ac:dyDescent="0.2">
      <c r="A76" s="189"/>
      <c r="B76" s="190"/>
      <c r="C76" s="191"/>
      <c r="D76" s="424"/>
      <c r="E76" s="424"/>
      <c r="F76" s="190"/>
      <c r="G76" s="189"/>
      <c r="H76" s="189"/>
      <c r="I76" s="189"/>
      <c r="J76" s="189"/>
      <c r="K76" s="189"/>
      <c r="L76" s="189"/>
    </row>
    <row r="77" spans="1:12" s="77" customFormat="1" ht="18" customHeight="1" x14ac:dyDescent="0.2">
      <c r="B77" s="1056" t="str">
        <f>B$2</f>
        <v>SSV Group I - RAM 1500 Crew Cab 4X4 SSV Pickup, Automatic Transmission</v>
      </c>
      <c r="C77" s="1056"/>
      <c r="D77" s="508"/>
      <c r="E77" s="540"/>
      <c r="F77" s="541" t="s">
        <v>690</v>
      </c>
      <c r="G77" s="189"/>
      <c r="H77" s="189"/>
      <c r="I77" s="189"/>
      <c r="J77" s="189"/>
      <c r="K77" s="189"/>
      <c r="L77" s="189"/>
    </row>
    <row r="78" spans="1:12" s="77" customFormat="1" ht="15" customHeight="1" thickBot="1" x14ac:dyDescent="0.25">
      <c r="B78" s="225"/>
      <c r="C78" s="225"/>
      <c r="D78" s="226"/>
      <c r="E78" s="198"/>
      <c r="F78" s="198"/>
      <c r="G78" s="189"/>
      <c r="H78" s="189"/>
      <c r="I78" s="189"/>
      <c r="J78" s="189"/>
      <c r="K78" s="189"/>
      <c r="L78" s="189"/>
    </row>
    <row r="79" spans="1:12" s="77" customFormat="1" ht="18" customHeight="1" thickBot="1" x14ac:dyDescent="0.25">
      <c r="B79" s="227"/>
      <c r="C79" s="217" t="s">
        <v>110</v>
      </c>
      <c r="D79" s="226"/>
      <c r="E79" s="198"/>
      <c r="F79" s="198"/>
      <c r="G79" s="189"/>
      <c r="H79" s="189"/>
      <c r="I79" s="189"/>
      <c r="J79" s="189"/>
      <c r="K79" s="189"/>
      <c r="L79" s="189"/>
    </row>
    <row r="80" spans="1:12" s="77" customFormat="1" ht="18" customHeight="1" x14ac:dyDescent="0.2">
      <c r="B80" s="227"/>
      <c r="C80" s="367"/>
      <c r="D80" s="226"/>
      <c r="E80" s="198"/>
      <c r="F80" s="198"/>
      <c r="G80" s="189"/>
      <c r="H80" s="189"/>
      <c r="I80" s="189"/>
      <c r="J80" s="189"/>
      <c r="K80" s="189"/>
      <c r="L80" s="189"/>
    </row>
    <row r="81" spans="1:12" ht="16.5" customHeight="1" thickBot="1" x14ac:dyDescent="0.25">
      <c r="B81" s="6"/>
      <c r="C81" s="6"/>
      <c r="D81" s="7"/>
      <c r="E81" s="5"/>
      <c r="F81" s="5"/>
      <c r="G81" s="2"/>
      <c r="H81" s="2"/>
      <c r="I81" s="2"/>
      <c r="J81" s="2"/>
      <c r="K81" s="2"/>
      <c r="L81" s="2"/>
    </row>
    <row r="82" spans="1:12" ht="18" customHeight="1" thickBot="1" x14ac:dyDescent="0.25">
      <c r="B82" s="987" t="s">
        <v>81</v>
      </c>
      <c r="C82" s="988"/>
      <c r="D82" s="988"/>
      <c r="E82" s="988"/>
      <c r="F82" s="989"/>
      <c r="G82" s="2"/>
      <c r="H82" s="2"/>
      <c r="I82" s="2"/>
      <c r="J82" s="2"/>
      <c r="K82" s="2"/>
      <c r="L82" s="2"/>
    </row>
    <row r="83" spans="1:12" s="77" customFormat="1" ht="27" customHeight="1" thickBot="1" x14ac:dyDescent="0.25">
      <c r="A83" s="189"/>
      <c r="B83" s="1009" t="s">
        <v>565</v>
      </c>
      <c r="C83" s="1010"/>
      <c r="D83" s="1010"/>
      <c r="E83" s="1010"/>
      <c r="F83" s="1011"/>
      <c r="G83" s="189"/>
      <c r="H83" s="189"/>
      <c r="I83" s="189"/>
      <c r="J83" s="189"/>
      <c r="K83" s="189"/>
      <c r="L83" s="189"/>
    </row>
    <row r="84" spans="1:12" s="1" customFormat="1" ht="18" customHeight="1" x14ac:dyDescent="0.2">
      <c r="B84" s="417" t="s">
        <v>3</v>
      </c>
      <c r="C84" s="378" t="s">
        <v>28</v>
      </c>
      <c r="D84" s="831" t="s">
        <v>71</v>
      </c>
      <c r="E84" s="864"/>
      <c r="F84" s="414" t="s">
        <v>61</v>
      </c>
      <c r="G84" s="47"/>
      <c r="H84" s="47"/>
      <c r="I84" s="47"/>
      <c r="J84" s="47"/>
      <c r="K84" s="47"/>
      <c r="L84" s="47"/>
    </row>
    <row r="85" spans="1:12" ht="18" customHeight="1" x14ac:dyDescent="0.2">
      <c r="B85" s="59" t="s">
        <v>37</v>
      </c>
      <c r="C85" s="536"/>
      <c r="D85" s="578"/>
      <c r="E85" s="537" t="s">
        <v>79</v>
      </c>
      <c r="F85" s="753"/>
      <c r="G85" s="2"/>
      <c r="H85" s="2"/>
      <c r="I85" s="2"/>
      <c r="J85" s="2"/>
      <c r="K85" s="2"/>
      <c r="L85" s="2"/>
    </row>
    <row r="86" spans="1:12" s="77" customFormat="1" ht="18" customHeight="1" x14ac:dyDescent="0.2">
      <c r="B86" s="484" t="s">
        <v>4</v>
      </c>
      <c r="C86" s="382"/>
      <c r="D86" s="1027"/>
      <c r="E86" s="1018"/>
      <c r="F86" s="592"/>
    </row>
    <row r="87" spans="1:12" s="77" customFormat="1" ht="18" customHeight="1" x14ac:dyDescent="0.2">
      <c r="B87" s="200" t="s">
        <v>46</v>
      </c>
      <c r="C87" s="487" t="s">
        <v>766</v>
      </c>
      <c r="D87" s="571" t="s">
        <v>748</v>
      </c>
      <c r="E87" s="563"/>
      <c r="F87" s="621"/>
    </row>
    <row r="88" spans="1:12" s="77" customFormat="1" ht="18" customHeight="1" x14ac:dyDescent="0.2">
      <c r="B88" s="484" t="s">
        <v>7</v>
      </c>
      <c r="C88" s="382"/>
      <c r="D88" s="1018"/>
      <c r="E88" s="1057"/>
      <c r="F88" s="593"/>
    </row>
    <row r="89" spans="1:12" s="77" customFormat="1" ht="18" customHeight="1" x14ac:dyDescent="0.2">
      <c r="B89" s="200" t="s">
        <v>240</v>
      </c>
      <c r="C89" s="235" t="s">
        <v>1249</v>
      </c>
      <c r="D89" s="622"/>
      <c r="E89" s="699"/>
      <c r="F89" s="754"/>
    </row>
    <row r="90" spans="1:12" s="77" customFormat="1" ht="18" customHeight="1" x14ac:dyDescent="0.2">
      <c r="B90" s="200" t="s">
        <v>9</v>
      </c>
      <c r="C90" s="487" t="s">
        <v>1034</v>
      </c>
      <c r="D90" s="946" t="s">
        <v>77</v>
      </c>
      <c r="E90" s="1054"/>
      <c r="F90" s="754"/>
    </row>
    <row r="91" spans="1:12" s="1" customFormat="1" ht="18" customHeight="1" x14ac:dyDescent="0.2">
      <c r="A91" s="47"/>
      <c r="B91" s="485" t="s">
        <v>6</v>
      </c>
      <c r="C91" s="486"/>
      <c r="D91" s="1058"/>
      <c r="E91" s="1059"/>
      <c r="F91" s="594"/>
    </row>
    <row r="92" spans="1:12" s="77" customFormat="1" ht="18" customHeight="1" x14ac:dyDescent="0.2">
      <c r="A92" s="189"/>
      <c r="B92" s="54" t="s">
        <v>92</v>
      </c>
      <c r="C92" s="55" t="s">
        <v>767</v>
      </c>
      <c r="D92" s="578"/>
      <c r="E92" s="537"/>
      <c r="F92" s="620"/>
    </row>
    <row r="93" spans="1:12" s="77" customFormat="1" ht="18" customHeight="1" x14ac:dyDescent="0.2">
      <c r="A93" s="189"/>
      <c r="B93" s="54" t="s">
        <v>740</v>
      </c>
      <c r="C93" s="55" t="s">
        <v>768</v>
      </c>
      <c r="D93" s="578"/>
      <c r="E93" s="579"/>
      <c r="F93" s="620"/>
    </row>
    <row r="94" spans="1:12" s="77" customFormat="1" ht="18" customHeight="1" x14ac:dyDescent="0.2">
      <c r="A94" s="189"/>
      <c r="B94" s="54" t="s">
        <v>776</v>
      </c>
      <c r="C94" s="55" t="s">
        <v>777</v>
      </c>
      <c r="D94" s="578"/>
      <c r="E94" s="579"/>
      <c r="F94" s="620"/>
    </row>
    <row r="95" spans="1:12" s="77" customFormat="1" ht="18" customHeight="1" x14ac:dyDescent="0.2">
      <c r="A95" s="189"/>
      <c r="B95" s="54" t="s">
        <v>783</v>
      </c>
      <c r="C95" s="55" t="s">
        <v>784</v>
      </c>
      <c r="D95" s="578"/>
      <c r="E95" s="579"/>
      <c r="F95" s="620"/>
    </row>
    <row r="96" spans="1:12" ht="25.5" x14ac:dyDescent="0.2">
      <c r="A96" s="9"/>
      <c r="B96" s="56" t="s">
        <v>56</v>
      </c>
      <c r="C96" s="52" t="s">
        <v>57</v>
      </c>
      <c r="D96" s="578"/>
      <c r="E96" s="537" t="s">
        <v>79</v>
      </c>
      <c r="F96" s="323"/>
    </row>
    <row r="97" spans="1:12" s="77" customFormat="1" ht="18" customHeight="1" x14ac:dyDescent="0.2">
      <c r="A97" s="189"/>
      <c r="B97" s="56" t="s">
        <v>778</v>
      </c>
      <c r="C97" s="52" t="s">
        <v>779</v>
      </c>
      <c r="D97" s="578"/>
      <c r="E97" s="537"/>
      <c r="F97" s="323"/>
    </row>
    <row r="98" spans="1:12" s="1" customFormat="1" ht="18" customHeight="1" x14ac:dyDescent="0.2">
      <c r="A98" s="47"/>
      <c r="B98" s="485" t="s">
        <v>76</v>
      </c>
      <c r="C98" s="415"/>
      <c r="D98" s="1066"/>
      <c r="E98" s="1067"/>
      <c r="F98" s="416"/>
    </row>
    <row r="99" spans="1:12" s="77" customFormat="1" ht="18" customHeight="1" x14ac:dyDescent="0.2">
      <c r="A99" s="189"/>
      <c r="B99" s="56" t="s">
        <v>10</v>
      </c>
      <c r="C99" s="52" t="s">
        <v>780</v>
      </c>
      <c r="D99" s="1064"/>
      <c r="E99" s="1065"/>
      <c r="F99" s="323"/>
    </row>
    <row r="100" spans="1:12" ht="18" customHeight="1" x14ac:dyDescent="0.2">
      <c r="A100" s="2"/>
      <c r="B100" s="56" t="s">
        <v>150</v>
      </c>
      <c r="C100" s="52" t="s">
        <v>770</v>
      </c>
      <c r="D100" s="1064"/>
      <c r="E100" s="1065"/>
      <c r="F100" s="323"/>
    </row>
    <row r="101" spans="1:12" s="77" customFormat="1" ht="18" customHeight="1" x14ac:dyDescent="0.2">
      <c r="B101" s="484" t="s">
        <v>11</v>
      </c>
      <c r="C101" s="382"/>
      <c r="D101" s="1027"/>
      <c r="E101" s="1027"/>
      <c r="F101" s="592"/>
    </row>
    <row r="102" spans="1:12" s="77" customFormat="1" ht="18" customHeight="1" x14ac:dyDescent="0.2">
      <c r="B102" s="200" t="s">
        <v>360</v>
      </c>
      <c r="C102" s="487" t="s">
        <v>772</v>
      </c>
      <c r="D102" s="804"/>
      <c r="E102" s="804"/>
      <c r="F102" s="621"/>
    </row>
    <row r="103" spans="1:12" s="77" customFormat="1" ht="18" customHeight="1" x14ac:dyDescent="0.2">
      <c r="A103" s="189"/>
      <c r="B103" s="484" t="s">
        <v>286</v>
      </c>
      <c r="C103" s="483"/>
      <c r="D103" s="1068"/>
      <c r="E103" s="1068"/>
      <c r="F103" s="595"/>
      <c r="G103" s="189"/>
      <c r="H103" s="189"/>
      <c r="I103" s="189"/>
      <c r="J103" s="189"/>
      <c r="K103" s="189"/>
      <c r="L103" s="189"/>
    </row>
    <row r="104" spans="1:12" s="77" customFormat="1" ht="18" customHeight="1" x14ac:dyDescent="0.2">
      <c r="A104" s="189"/>
      <c r="B104" s="200" t="s">
        <v>769</v>
      </c>
      <c r="C104" s="487" t="s">
        <v>1035</v>
      </c>
      <c r="D104" s="804"/>
      <c r="E104" s="804"/>
      <c r="F104" s="325"/>
      <c r="G104" s="189"/>
      <c r="H104" s="189"/>
      <c r="I104" s="189"/>
      <c r="J104" s="189"/>
      <c r="K104" s="189"/>
      <c r="L104" s="189"/>
    </row>
    <row r="105" spans="1:12" s="77" customFormat="1" ht="18" customHeight="1" x14ac:dyDescent="0.2">
      <c r="A105" s="189"/>
      <c r="B105" s="200" t="s">
        <v>773</v>
      </c>
      <c r="C105" s="487" t="s">
        <v>1044</v>
      </c>
      <c r="D105" s="559"/>
      <c r="E105" s="562"/>
      <c r="F105" s="325"/>
      <c r="G105" s="189"/>
      <c r="H105" s="189"/>
      <c r="I105" s="189"/>
      <c r="J105" s="189"/>
      <c r="K105" s="189"/>
      <c r="L105" s="189"/>
    </row>
    <row r="106" spans="1:12" s="77" customFormat="1" ht="18" customHeight="1" x14ac:dyDescent="0.2">
      <c r="A106" s="189"/>
      <c r="B106" s="200" t="s">
        <v>786</v>
      </c>
      <c r="C106" s="487" t="s">
        <v>787</v>
      </c>
      <c r="D106" s="806"/>
      <c r="E106" s="838"/>
      <c r="F106" s="325"/>
      <c r="G106" s="189"/>
      <c r="H106" s="189"/>
      <c r="I106" s="189"/>
      <c r="J106" s="189"/>
      <c r="K106" s="189"/>
      <c r="L106" s="189"/>
    </row>
    <row r="107" spans="1:12" s="26" customFormat="1" ht="18" customHeight="1" x14ac:dyDescent="0.2">
      <c r="A107" s="30"/>
      <c r="B107" s="994" t="s">
        <v>15</v>
      </c>
      <c r="C107" s="995"/>
      <c r="D107" s="995"/>
      <c r="E107" s="995"/>
      <c r="F107" s="996"/>
    </row>
    <row r="108" spans="1:12" s="26" customFormat="1" ht="18" customHeight="1" x14ac:dyDescent="0.2">
      <c r="A108" s="68"/>
      <c r="B108" s="200" t="s">
        <v>55</v>
      </c>
      <c r="C108" s="98" t="s">
        <v>88</v>
      </c>
      <c r="D108" s="559"/>
      <c r="E108" s="584" t="s">
        <v>978</v>
      </c>
      <c r="F108" s="323"/>
    </row>
    <row r="109" spans="1:12" s="77" customFormat="1" ht="18" customHeight="1" x14ac:dyDescent="0.2">
      <c r="A109" s="189"/>
      <c r="B109" s="200" t="s">
        <v>781</v>
      </c>
      <c r="C109" s="98" t="s">
        <v>782</v>
      </c>
      <c r="D109" s="559"/>
      <c r="E109" s="584"/>
      <c r="F109" s="323"/>
    </row>
    <row r="110" spans="1:12" s="26" customFormat="1" ht="18" customHeight="1" x14ac:dyDescent="0.2">
      <c r="A110" s="70"/>
      <c r="B110" s="231" t="s">
        <v>82</v>
      </c>
      <c r="C110" s="98" t="s">
        <v>87</v>
      </c>
      <c r="D110" s="75"/>
      <c r="E110" s="584" t="s">
        <v>982</v>
      </c>
      <c r="F110" s="635"/>
      <c r="G110" s="70"/>
      <c r="H110" s="70"/>
      <c r="I110" s="70"/>
      <c r="J110" s="70"/>
      <c r="K110" s="70"/>
      <c r="L110" s="70"/>
    </row>
    <row r="111" spans="1:12" s="77" customFormat="1" ht="18" customHeight="1" x14ac:dyDescent="0.2">
      <c r="A111" s="189"/>
      <c r="B111" s="484" t="s">
        <v>759</v>
      </c>
      <c r="C111" s="382"/>
      <c r="D111" s="1027"/>
      <c r="E111" s="1027"/>
      <c r="F111" s="596"/>
      <c r="G111" s="189"/>
      <c r="H111" s="189"/>
      <c r="I111" s="189"/>
      <c r="J111" s="189"/>
      <c r="K111" s="189"/>
      <c r="L111" s="189"/>
    </row>
    <row r="112" spans="1:12" s="77" customFormat="1" ht="25.5" x14ac:dyDescent="0.2">
      <c r="A112" s="189"/>
      <c r="B112" s="200" t="s">
        <v>774</v>
      </c>
      <c r="C112" s="235" t="s">
        <v>775</v>
      </c>
      <c r="D112" s="1063"/>
      <c r="E112" s="1063"/>
      <c r="F112" s="323"/>
      <c r="G112" s="189"/>
      <c r="H112" s="189"/>
      <c r="I112" s="189"/>
      <c r="J112" s="189"/>
      <c r="K112" s="189"/>
      <c r="L112" s="189"/>
    </row>
    <row r="113" spans="1:12" s="1" customFormat="1" ht="15" customHeight="1" x14ac:dyDescent="0.2">
      <c r="A113" s="47"/>
      <c r="B113" s="485" t="s">
        <v>17</v>
      </c>
      <c r="C113" s="415"/>
      <c r="D113" s="1055"/>
      <c r="E113" s="1055"/>
      <c r="F113" s="416"/>
    </row>
    <row r="114" spans="1:12" ht="26.25" thickBot="1" x14ac:dyDescent="0.25">
      <c r="A114" s="9"/>
      <c r="B114" s="418" t="s">
        <v>27</v>
      </c>
      <c r="C114" s="501" t="s">
        <v>771</v>
      </c>
      <c r="D114" s="582"/>
      <c r="E114" s="538"/>
      <c r="F114" s="529"/>
    </row>
    <row r="115" spans="1:12" s="26" customFormat="1" ht="15" customHeight="1" thickBot="1" x14ac:dyDescent="0.25">
      <c r="A115" s="30"/>
      <c r="B115" s="46"/>
      <c r="C115" s="48"/>
      <c r="D115" s="48"/>
      <c r="E115" s="48"/>
      <c r="F115" s="49"/>
    </row>
    <row r="116" spans="1:12" s="77" customFormat="1" ht="21" customHeight="1" thickBot="1" x14ac:dyDescent="0.25">
      <c r="A116" s="211"/>
      <c r="B116" s="984" t="s">
        <v>732</v>
      </c>
      <c r="C116" s="985"/>
      <c r="D116" s="985"/>
      <c r="E116" s="1040"/>
      <c r="F116" s="539" t="s">
        <v>731</v>
      </c>
      <c r="G116" s="211"/>
      <c r="H116" s="211"/>
      <c r="I116" s="211"/>
      <c r="J116" s="211"/>
      <c r="K116" s="211"/>
      <c r="L116" s="211"/>
    </row>
    <row r="117" spans="1:12" s="77" customFormat="1" ht="39" thickBot="1" x14ac:dyDescent="0.3">
      <c r="A117" s="211"/>
      <c r="B117" s="350" t="s">
        <v>500</v>
      </c>
      <c r="C117" s="348" t="s">
        <v>1231</v>
      </c>
      <c r="D117" s="856" t="s">
        <v>78</v>
      </c>
      <c r="E117" s="857"/>
      <c r="F117" s="349" t="s">
        <v>80</v>
      </c>
      <c r="G117" s="211"/>
      <c r="H117" s="211"/>
      <c r="I117" s="211"/>
      <c r="J117" s="211"/>
      <c r="K117" s="211"/>
      <c r="L117" s="211"/>
    </row>
    <row r="118" spans="1:12" s="77" customFormat="1" ht="19.5" thickBot="1" x14ac:dyDescent="0.3">
      <c r="A118" s="211"/>
      <c r="B118" s="387"/>
      <c r="C118" s="229"/>
      <c r="D118" s="368"/>
      <c r="E118" s="368"/>
      <c r="F118" s="369"/>
      <c r="G118" s="211"/>
      <c r="H118" s="211"/>
      <c r="I118" s="211"/>
      <c r="J118" s="211"/>
      <c r="K118" s="211"/>
      <c r="L118" s="211"/>
    </row>
    <row r="119" spans="1:12" s="77" customFormat="1" ht="19.5" thickBot="1" x14ac:dyDescent="0.25">
      <c r="A119" s="211"/>
      <c r="B119" s="987" t="s">
        <v>52</v>
      </c>
      <c r="C119" s="988"/>
      <c r="D119" s="988"/>
      <c r="E119" s="988"/>
      <c r="F119" s="989"/>
      <c r="G119" s="211"/>
      <c r="H119" s="211"/>
      <c r="I119" s="211"/>
      <c r="J119" s="211"/>
      <c r="K119" s="211"/>
      <c r="L119" s="211"/>
    </row>
    <row r="120" spans="1:12" s="77" customFormat="1" ht="18" customHeight="1" x14ac:dyDescent="0.25">
      <c r="A120" s="211"/>
      <c r="B120" s="74" t="s">
        <v>114</v>
      </c>
      <c r="C120" s="280" t="s">
        <v>53</v>
      </c>
      <c r="D120" s="922" t="s">
        <v>50</v>
      </c>
      <c r="E120" s="922"/>
      <c r="F120" s="765"/>
      <c r="G120" s="211"/>
      <c r="H120" s="211"/>
      <c r="I120" s="211"/>
      <c r="J120" s="211"/>
      <c r="K120" s="211"/>
      <c r="L120" s="211"/>
    </row>
    <row r="121" spans="1:12" s="77" customFormat="1" ht="18" customHeight="1" x14ac:dyDescent="0.25">
      <c r="A121" s="189"/>
      <c r="B121" s="200" t="s">
        <v>51</v>
      </c>
      <c r="C121" s="52" t="s">
        <v>85</v>
      </c>
      <c r="D121" s="259" t="s">
        <v>86</v>
      </c>
      <c r="E121" s="766"/>
      <c r="F121" s="542">
        <f>F120*E$121</f>
        <v>0</v>
      </c>
      <c r="G121" s="189"/>
      <c r="H121" s="189"/>
      <c r="I121" s="189"/>
      <c r="J121" s="189"/>
      <c r="K121" s="189"/>
      <c r="L121" s="189"/>
    </row>
    <row r="122" spans="1:12" ht="26.25" customHeight="1" thickBot="1" x14ac:dyDescent="0.25"/>
    <row r="123" spans="1:12" s="77" customFormat="1" ht="19.5" customHeight="1" x14ac:dyDescent="0.2">
      <c r="B123" s="1037" t="s">
        <v>981</v>
      </c>
      <c r="C123" s="1038"/>
      <c r="D123" s="1039"/>
      <c r="E123" s="420" t="s">
        <v>470</v>
      </c>
      <c r="F123" s="421" t="s">
        <v>471</v>
      </c>
    </row>
    <row r="124" spans="1:12" s="77" customFormat="1" ht="15" customHeight="1" x14ac:dyDescent="0.2">
      <c r="B124" s="284"/>
      <c r="C124" s="886"/>
      <c r="D124" s="887"/>
      <c r="E124" s="275"/>
      <c r="F124" s="687"/>
    </row>
    <row r="125" spans="1:12" s="77" customFormat="1" ht="15" customHeight="1" thickBot="1" x14ac:dyDescent="0.25">
      <c r="B125" s="919"/>
      <c r="C125" s="920"/>
      <c r="D125" s="921"/>
      <c r="E125" s="419" t="s">
        <v>473</v>
      </c>
      <c r="F125" s="423">
        <v>1</v>
      </c>
    </row>
    <row r="126" spans="1:12" s="78" customFormat="1" ht="21.75" customHeight="1" thickBot="1" x14ac:dyDescent="0.25">
      <c r="B126" s="1051" t="s">
        <v>474</v>
      </c>
      <c r="C126" s="1052"/>
      <c r="D126" s="1052"/>
      <c r="E126" s="1053"/>
      <c r="F126" s="303">
        <f>SUM(F124+F121+E75)</f>
        <v>0</v>
      </c>
      <c r="G126" s="318" t="s">
        <v>1142</v>
      </c>
    </row>
    <row r="127" spans="1:12" s="77" customFormat="1" ht="17.25" customHeight="1" x14ac:dyDescent="0.2"/>
  </sheetData>
  <sheetProtection password="CC13" sheet="1" objects="1" scenarios="1" selectLockedCells="1"/>
  <mergeCells count="93">
    <mergeCell ref="C75:D75"/>
    <mergeCell ref="B74:E74"/>
    <mergeCell ref="D37:E37"/>
    <mergeCell ref="D51:E51"/>
    <mergeCell ref="D40:E40"/>
    <mergeCell ref="D68:E68"/>
    <mergeCell ref="D63:E63"/>
    <mergeCell ref="D70:E70"/>
    <mergeCell ref="D47:E47"/>
    <mergeCell ref="D60:E60"/>
    <mergeCell ref="D64:E64"/>
    <mergeCell ref="D67:E67"/>
    <mergeCell ref="D65:E65"/>
    <mergeCell ref="D117:E117"/>
    <mergeCell ref="D69:E69"/>
    <mergeCell ref="D112:E112"/>
    <mergeCell ref="D100:E100"/>
    <mergeCell ref="D98:E98"/>
    <mergeCell ref="D111:E111"/>
    <mergeCell ref="D106:E106"/>
    <mergeCell ref="D103:E103"/>
    <mergeCell ref="D104:E104"/>
    <mergeCell ref="D101:E101"/>
    <mergeCell ref="D102:E102"/>
    <mergeCell ref="D99:E99"/>
    <mergeCell ref="B83:F83"/>
    <mergeCell ref="D86:E86"/>
    <mergeCell ref="D84:E84"/>
    <mergeCell ref="B116:E116"/>
    <mergeCell ref="D15:E15"/>
    <mergeCell ref="D36:E36"/>
    <mergeCell ref="D18:E18"/>
    <mergeCell ref="D32:E32"/>
    <mergeCell ref="D24:E24"/>
    <mergeCell ref="D17:E17"/>
    <mergeCell ref="D27:E27"/>
    <mergeCell ref="D28:E28"/>
    <mergeCell ref="D29:E29"/>
    <mergeCell ref="D35:E35"/>
    <mergeCell ref="D31:E31"/>
    <mergeCell ref="D33:E33"/>
    <mergeCell ref="B2:C2"/>
    <mergeCell ref="B4:C4"/>
    <mergeCell ref="B9:C9"/>
    <mergeCell ref="D12:E12"/>
    <mergeCell ref="D13:E13"/>
    <mergeCell ref="B11:E11"/>
    <mergeCell ref="D58:E58"/>
    <mergeCell ref="D23:E23"/>
    <mergeCell ref="D20:E20"/>
    <mergeCell ref="D25:E25"/>
    <mergeCell ref="D21:E21"/>
    <mergeCell ref="D22:E22"/>
    <mergeCell ref="D56:E56"/>
    <mergeCell ref="D39:E39"/>
    <mergeCell ref="D46:E46"/>
    <mergeCell ref="D52:E52"/>
    <mergeCell ref="D53:E53"/>
    <mergeCell ref="D54:E54"/>
    <mergeCell ref="D44:E44"/>
    <mergeCell ref="D45:E45"/>
    <mergeCell ref="D88:E88"/>
    <mergeCell ref="D26:E26"/>
    <mergeCell ref="D30:E30"/>
    <mergeCell ref="D91:E91"/>
    <mergeCell ref="B107:F107"/>
    <mergeCell ref="D34:E34"/>
    <mergeCell ref="D43:E43"/>
    <mergeCell ref="D50:E50"/>
    <mergeCell ref="D38:E38"/>
    <mergeCell ref="D41:E41"/>
    <mergeCell ref="D42:E42"/>
    <mergeCell ref="D48:E48"/>
    <mergeCell ref="D59:E59"/>
    <mergeCell ref="D55:E55"/>
    <mergeCell ref="D61:E61"/>
    <mergeCell ref="D62:E62"/>
    <mergeCell ref="D90:E90"/>
    <mergeCell ref="D57:E57"/>
    <mergeCell ref="C124:D124"/>
    <mergeCell ref="B125:D125"/>
    <mergeCell ref="B126:E126"/>
    <mergeCell ref="D113:E113"/>
    <mergeCell ref="D66:E66"/>
    <mergeCell ref="B119:F119"/>
    <mergeCell ref="D120:E120"/>
    <mergeCell ref="F75:H75"/>
    <mergeCell ref="B123:D123"/>
    <mergeCell ref="B82:F82"/>
    <mergeCell ref="D71:E71"/>
    <mergeCell ref="D72:E72"/>
    <mergeCell ref="D73:E73"/>
    <mergeCell ref="B77:C77"/>
  </mergeCells>
  <pageMargins left="0.25" right="0.25" top="0.25" bottom="0.25" header="0.3" footer="0.3"/>
  <pageSetup scale="50" fitToHeight="0" orientation="portrait" r:id="rId1"/>
  <rowBreaks count="1" manualBreakCount="1">
    <brk id="75" min="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65"/>
  <sheetViews>
    <sheetView showGridLines="0" topLeftCell="A74" zoomScaleNormal="100" workbookViewId="0">
      <selection activeCell="E89" sqref="E89"/>
    </sheetView>
  </sheetViews>
  <sheetFormatPr defaultRowHeight="12.75" x14ac:dyDescent="0.2"/>
  <cols>
    <col min="1" max="1" width="2.6640625" style="77" customWidth="1"/>
    <col min="2" max="2" width="31.83203125" style="77" customWidth="1"/>
    <col min="3" max="3" width="61.1640625" style="77" customWidth="1"/>
    <col min="4" max="4" width="28.5" style="77" customWidth="1"/>
    <col min="5" max="5" width="33.33203125" style="77" customWidth="1"/>
    <col min="6" max="6" width="30" style="77" customWidth="1"/>
    <col min="7" max="7" width="22" style="77" customWidth="1"/>
    <col min="8" max="16384" width="9.33203125" style="77"/>
  </cols>
  <sheetData>
    <row r="1" spans="1:12" ht="15" customHeight="1" thickBot="1" x14ac:dyDescent="0.25">
      <c r="A1" s="80"/>
      <c r="B1" s="85"/>
      <c r="C1" s="85"/>
      <c r="D1" s="85"/>
      <c r="E1" s="85"/>
      <c r="F1" s="80"/>
      <c r="G1" s="80"/>
      <c r="H1" s="80"/>
    </row>
    <row r="2" spans="1:12" ht="16.5" customHeight="1" x14ac:dyDescent="0.2">
      <c r="A2" s="80"/>
      <c r="B2" s="1062" t="s">
        <v>736</v>
      </c>
      <c r="C2" s="1062"/>
      <c r="D2" s="91" t="s">
        <v>20</v>
      </c>
      <c r="E2" s="266" t="s">
        <v>386</v>
      </c>
      <c r="F2" s="81"/>
      <c r="G2" s="80"/>
      <c r="H2" s="80"/>
      <c r="I2" s="80"/>
      <c r="J2" s="80"/>
      <c r="K2" s="80"/>
      <c r="L2" s="80"/>
    </row>
    <row r="3" spans="1:12" ht="16.5" customHeight="1" x14ac:dyDescent="0.2">
      <c r="A3" s="80"/>
      <c r="B3" s="87"/>
      <c r="C3" s="85"/>
      <c r="D3" s="91" t="s">
        <v>0</v>
      </c>
      <c r="E3" s="267">
        <v>150</v>
      </c>
      <c r="F3" s="81"/>
      <c r="G3" s="80"/>
      <c r="H3" s="80"/>
      <c r="I3" s="80"/>
      <c r="J3" s="80"/>
      <c r="K3" s="80"/>
      <c r="L3" s="80"/>
    </row>
    <row r="4" spans="1:12" ht="16.5" customHeight="1" x14ac:dyDescent="0.2">
      <c r="A4" s="80"/>
      <c r="B4" s="1005" t="s">
        <v>680</v>
      </c>
      <c r="C4" s="1005"/>
      <c r="D4" s="91" t="s">
        <v>21</v>
      </c>
      <c r="E4" s="267"/>
      <c r="F4" s="81"/>
      <c r="G4" s="80"/>
      <c r="H4" s="80"/>
      <c r="I4" s="80"/>
      <c r="J4" s="80"/>
      <c r="K4" s="80"/>
      <c r="L4" s="80"/>
    </row>
    <row r="5" spans="1:12" ht="16.5" customHeight="1" x14ac:dyDescent="0.2">
      <c r="A5" s="80"/>
      <c r="B5" s="1071"/>
      <c r="C5" s="1072"/>
      <c r="D5" s="91" t="s">
        <v>22</v>
      </c>
      <c r="E5" s="267"/>
      <c r="F5" s="81"/>
      <c r="G5" s="80"/>
      <c r="H5" s="80"/>
      <c r="I5" s="80"/>
      <c r="J5" s="80"/>
      <c r="K5" s="80"/>
      <c r="L5" s="80"/>
    </row>
    <row r="6" spans="1:12" ht="16.5" customHeight="1" thickBot="1" x14ac:dyDescent="0.25">
      <c r="A6" s="80"/>
      <c r="B6" s="93"/>
      <c r="C6" s="94"/>
      <c r="D6" s="91" t="s">
        <v>67</v>
      </c>
      <c r="E6" s="267"/>
      <c r="F6" s="81"/>
      <c r="G6" s="80"/>
      <c r="H6" s="80"/>
      <c r="I6" s="80"/>
      <c r="J6" s="80"/>
      <c r="K6" s="80"/>
      <c r="L6" s="80"/>
    </row>
    <row r="7" spans="1:12" ht="16.5" customHeight="1" thickBot="1" x14ac:dyDescent="0.25">
      <c r="A7" s="80"/>
      <c r="B7" s="51" t="s">
        <v>30</v>
      </c>
      <c r="C7" s="50" t="s">
        <v>68</v>
      </c>
      <c r="D7" s="91" t="s">
        <v>31</v>
      </c>
      <c r="E7" s="267" t="s">
        <v>230</v>
      </c>
      <c r="F7" s="81"/>
      <c r="G7" s="80"/>
      <c r="H7" s="80"/>
      <c r="I7" s="80"/>
      <c r="J7" s="80"/>
      <c r="K7" s="80"/>
      <c r="L7" s="80"/>
    </row>
    <row r="8" spans="1:12" ht="16.5" customHeight="1" x14ac:dyDescent="0.2">
      <c r="A8" s="80"/>
      <c r="B8" s="92"/>
      <c r="C8" s="90"/>
      <c r="D8" s="91" t="s">
        <v>32</v>
      </c>
      <c r="E8" s="267"/>
      <c r="G8" s="80"/>
      <c r="H8" s="84"/>
      <c r="I8" s="80"/>
      <c r="J8" s="80"/>
      <c r="K8" s="80"/>
      <c r="L8" s="80"/>
    </row>
    <row r="9" spans="1:12" ht="16.5" customHeight="1" x14ac:dyDescent="0.2">
      <c r="A9" s="189"/>
      <c r="B9" s="624" t="s">
        <v>1171</v>
      </c>
      <c r="C9" s="209"/>
      <c r="D9" s="210" t="s">
        <v>792</v>
      </c>
      <c r="E9" s="267"/>
      <c r="G9" s="189"/>
      <c r="H9" s="192"/>
      <c r="I9" s="189"/>
      <c r="J9" s="189"/>
      <c r="K9" s="189"/>
      <c r="L9" s="189"/>
    </row>
    <row r="10" spans="1:12" ht="16.5" customHeight="1" x14ac:dyDescent="0.2">
      <c r="A10" s="80"/>
      <c r="B10" s="88"/>
      <c r="C10" s="89"/>
      <c r="D10" s="91" t="s">
        <v>69</v>
      </c>
      <c r="E10" s="267"/>
      <c r="G10" s="80"/>
      <c r="H10" s="80"/>
      <c r="I10" s="80"/>
      <c r="J10" s="80"/>
      <c r="K10" s="80"/>
      <c r="L10" s="80"/>
    </row>
    <row r="11" spans="1:12" ht="16.5" customHeight="1" thickBot="1" x14ac:dyDescent="0.25">
      <c r="A11" s="80"/>
      <c r="B11" s="88"/>
      <c r="C11" s="89"/>
      <c r="D11" s="91" t="s">
        <v>70</v>
      </c>
      <c r="E11" s="755"/>
      <c r="G11" s="80"/>
      <c r="H11" s="80"/>
      <c r="I11" s="80"/>
      <c r="J11" s="80"/>
      <c r="K11" s="80"/>
      <c r="L11" s="80"/>
    </row>
    <row r="12" spans="1:12" ht="18" customHeight="1" thickBot="1" x14ac:dyDescent="0.25">
      <c r="A12" s="80"/>
      <c r="B12" s="987" t="s">
        <v>54</v>
      </c>
      <c r="C12" s="988"/>
      <c r="D12" s="988"/>
      <c r="E12" s="989"/>
      <c r="G12" s="80"/>
      <c r="H12" s="80"/>
    </row>
    <row r="13" spans="1:12" ht="15" customHeight="1" thickBot="1" x14ac:dyDescent="0.25">
      <c r="B13" s="435" t="s">
        <v>3</v>
      </c>
      <c r="C13" s="375" t="s">
        <v>28</v>
      </c>
      <c r="D13" s="818" t="s">
        <v>232</v>
      </c>
      <c r="E13" s="819"/>
      <c r="F13" s="32"/>
    </row>
    <row r="14" spans="1:12" ht="18" customHeight="1" x14ac:dyDescent="0.2">
      <c r="B14" s="269" t="s">
        <v>846</v>
      </c>
      <c r="C14" s="436" t="s">
        <v>847</v>
      </c>
      <c r="D14" s="437"/>
      <c r="E14" s="438"/>
      <c r="F14" s="220"/>
    </row>
    <row r="15" spans="1:12" ht="27.75" customHeight="1" x14ac:dyDescent="0.2">
      <c r="B15" s="410" t="s">
        <v>3</v>
      </c>
      <c r="C15" s="238" t="s">
        <v>1098</v>
      </c>
      <c r="D15" s="574" t="s">
        <v>849</v>
      </c>
      <c r="E15" s="586" t="s">
        <v>871</v>
      </c>
      <c r="F15" s="46"/>
    </row>
    <row r="16" spans="1:12" ht="18" customHeight="1" x14ac:dyDescent="0.2">
      <c r="B16" s="97" t="s">
        <v>37</v>
      </c>
      <c r="C16" s="86"/>
      <c r="D16" s="1025" t="s">
        <v>347</v>
      </c>
      <c r="E16" s="1026"/>
      <c r="G16" s="80"/>
      <c r="H16" s="80"/>
      <c r="I16" s="80"/>
      <c r="J16" s="80"/>
      <c r="K16" s="80"/>
      <c r="L16" s="80"/>
    </row>
    <row r="17" spans="1:12" ht="18" customHeight="1" x14ac:dyDescent="0.2">
      <c r="B17" s="526" t="s">
        <v>4</v>
      </c>
      <c r="C17" s="382"/>
      <c r="D17" s="1027"/>
      <c r="E17" s="1028"/>
    </row>
    <row r="18" spans="1:12" ht="18" customHeight="1" x14ac:dyDescent="0.2">
      <c r="B18" s="200" t="s">
        <v>46</v>
      </c>
      <c r="C18" s="527" t="s">
        <v>74</v>
      </c>
      <c r="D18" s="806" t="s">
        <v>842</v>
      </c>
      <c r="E18" s="807"/>
    </row>
    <row r="19" spans="1:12" ht="18" customHeight="1" x14ac:dyDescent="0.2">
      <c r="B19" s="200" t="s">
        <v>58</v>
      </c>
      <c r="C19" s="527" t="s">
        <v>876</v>
      </c>
      <c r="D19" s="806"/>
      <c r="E19" s="807"/>
    </row>
    <row r="20" spans="1:12" ht="18" customHeight="1" x14ac:dyDescent="0.2">
      <c r="B20" s="526" t="s">
        <v>5</v>
      </c>
      <c r="C20" s="382"/>
      <c r="D20" s="1027"/>
      <c r="E20" s="1028"/>
    </row>
    <row r="21" spans="1:12" ht="18" customHeight="1" x14ac:dyDescent="0.2">
      <c r="A21" s="189"/>
      <c r="B21" s="200" t="s">
        <v>125</v>
      </c>
      <c r="C21" s="527" t="s">
        <v>839</v>
      </c>
      <c r="D21" s="806"/>
      <c r="E21" s="807"/>
      <c r="F21" s="190"/>
      <c r="G21" s="189"/>
      <c r="H21" s="189"/>
      <c r="I21" s="189"/>
      <c r="J21" s="189"/>
      <c r="K21" s="189"/>
      <c r="L21" s="189"/>
    </row>
    <row r="22" spans="1:12" ht="18" customHeight="1" x14ac:dyDescent="0.2">
      <c r="A22" s="189"/>
      <c r="B22" s="200" t="s">
        <v>574</v>
      </c>
      <c r="C22" s="527" t="s">
        <v>1129</v>
      </c>
      <c r="D22" s="806"/>
      <c r="E22" s="807"/>
      <c r="F22" s="190"/>
      <c r="G22" s="189"/>
      <c r="H22" s="189"/>
      <c r="I22" s="189"/>
      <c r="J22" s="189"/>
      <c r="K22" s="189"/>
      <c r="L22" s="189"/>
    </row>
    <row r="23" spans="1:12" ht="18" customHeight="1" x14ac:dyDescent="0.2">
      <c r="B23" s="200" t="s">
        <v>29</v>
      </c>
      <c r="C23" s="527" t="s">
        <v>864</v>
      </c>
      <c r="D23" s="806"/>
      <c r="E23" s="807"/>
    </row>
    <row r="24" spans="1:12" ht="18" customHeight="1" x14ac:dyDescent="0.2">
      <c r="A24" s="189"/>
      <c r="B24" s="475" t="s">
        <v>91</v>
      </c>
      <c r="C24" s="282"/>
      <c r="D24" s="1022"/>
      <c r="E24" s="1043"/>
      <c r="F24" s="191"/>
      <c r="G24" s="189"/>
      <c r="H24" s="189"/>
      <c r="I24" s="189"/>
      <c r="J24" s="189"/>
      <c r="K24" s="189"/>
      <c r="L24" s="189"/>
    </row>
    <row r="25" spans="1:12" ht="28.5" customHeight="1" x14ac:dyDescent="0.2">
      <c r="A25" s="189"/>
      <c r="B25" s="200" t="s">
        <v>564</v>
      </c>
      <c r="C25" s="202" t="s">
        <v>877</v>
      </c>
      <c r="D25" s="880"/>
      <c r="E25" s="1024"/>
      <c r="F25" s="190"/>
      <c r="G25" s="189"/>
      <c r="H25" s="189"/>
      <c r="I25" s="189"/>
      <c r="J25" s="189"/>
      <c r="K25" s="189"/>
      <c r="L25" s="189"/>
    </row>
    <row r="26" spans="1:12" ht="18" customHeight="1" x14ac:dyDescent="0.2">
      <c r="B26" s="526" t="s">
        <v>7</v>
      </c>
      <c r="C26" s="382"/>
      <c r="D26" s="1027"/>
      <c r="E26" s="1028"/>
    </row>
    <row r="27" spans="1:12" ht="18" customHeight="1" x14ac:dyDescent="0.2">
      <c r="B27" s="200" t="s">
        <v>866</v>
      </c>
      <c r="C27" s="527" t="s">
        <v>867</v>
      </c>
      <c r="D27" s="806"/>
      <c r="E27" s="807"/>
    </row>
    <row r="28" spans="1:12" ht="18" customHeight="1" x14ac:dyDescent="0.2">
      <c r="A28" s="80"/>
      <c r="B28" s="200" t="s">
        <v>39</v>
      </c>
      <c r="C28" s="527" t="s">
        <v>860</v>
      </c>
      <c r="D28" s="806"/>
      <c r="E28" s="807"/>
    </row>
    <row r="29" spans="1:12" ht="18" customHeight="1" x14ac:dyDescent="0.2">
      <c r="A29" s="189"/>
      <c r="B29" s="200" t="s">
        <v>9</v>
      </c>
      <c r="C29" s="527" t="s">
        <v>1049</v>
      </c>
      <c r="D29" s="806"/>
      <c r="E29" s="807"/>
    </row>
    <row r="30" spans="1:12" ht="25.5" x14ac:dyDescent="0.2">
      <c r="A30" s="189"/>
      <c r="B30" s="200" t="s">
        <v>9</v>
      </c>
      <c r="C30" s="527" t="s">
        <v>886</v>
      </c>
      <c r="D30" s="806"/>
      <c r="E30" s="807"/>
      <c r="F30" s="190"/>
      <c r="G30" s="189"/>
      <c r="H30" s="189"/>
      <c r="I30" s="189"/>
      <c r="J30" s="189"/>
      <c r="K30" s="189"/>
      <c r="L30" s="189"/>
    </row>
    <row r="31" spans="1:12" ht="18" customHeight="1" x14ac:dyDescent="0.2">
      <c r="B31" s="200" t="s">
        <v>24</v>
      </c>
      <c r="C31" s="527" t="s">
        <v>47</v>
      </c>
      <c r="D31" s="806"/>
      <c r="E31" s="807"/>
    </row>
    <row r="32" spans="1:12" ht="18" customHeight="1" x14ac:dyDescent="0.2">
      <c r="B32" s="526" t="s">
        <v>6</v>
      </c>
      <c r="C32" s="382"/>
      <c r="D32" s="1027"/>
      <c r="E32" s="1028"/>
    </row>
    <row r="33" spans="1:12" ht="18" customHeight="1" x14ac:dyDescent="0.2">
      <c r="B33" s="200" t="s">
        <v>44</v>
      </c>
      <c r="C33" s="527" t="s">
        <v>45</v>
      </c>
      <c r="D33" s="806"/>
      <c r="E33" s="807"/>
    </row>
    <row r="34" spans="1:12" ht="18" customHeight="1" x14ac:dyDescent="0.2">
      <c r="B34" s="200" t="s">
        <v>92</v>
      </c>
      <c r="C34" s="527" t="s">
        <v>851</v>
      </c>
      <c r="D34" s="806"/>
      <c r="E34" s="807"/>
    </row>
    <row r="35" spans="1:12" ht="18" customHeight="1" x14ac:dyDescent="0.2">
      <c r="B35" s="200" t="s">
        <v>563</v>
      </c>
      <c r="C35" s="527" t="s">
        <v>862</v>
      </c>
      <c r="D35" s="806"/>
      <c r="E35" s="807"/>
    </row>
    <row r="36" spans="1:12" ht="18" customHeight="1" x14ac:dyDescent="0.2">
      <c r="B36" s="200" t="s">
        <v>855</v>
      </c>
      <c r="C36" s="527" t="s">
        <v>853</v>
      </c>
      <c r="D36" s="806"/>
      <c r="E36" s="807"/>
    </row>
    <row r="37" spans="1:12" ht="18" customHeight="1" x14ac:dyDescent="0.2">
      <c r="B37" s="200" t="s">
        <v>854</v>
      </c>
      <c r="C37" s="527" t="s">
        <v>856</v>
      </c>
      <c r="D37" s="806"/>
      <c r="E37" s="807"/>
    </row>
    <row r="38" spans="1:12" ht="17.25" customHeight="1" x14ac:dyDescent="0.2">
      <c r="A38" s="80"/>
      <c r="B38" s="22" t="s">
        <v>40</v>
      </c>
      <c r="C38" s="23" t="s">
        <v>64</v>
      </c>
      <c r="D38" s="806"/>
      <c r="E38" s="807"/>
    </row>
    <row r="39" spans="1:12" ht="18" customHeight="1" x14ac:dyDescent="0.2">
      <c r="A39" s="189"/>
      <c r="B39" s="200" t="s">
        <v>135</v>
      </c>
      <c r="C39" s="527" t="s">
        <v>711</v>
      </c>
      <c r="D39" s="806"/>
      <c r="E39" s="807"/>
      <c r="F39" s="191"/>
      <c r="G39" s="189"/>
      <c r="H39" s="189"/>
      <c r="I39" s="189"/>
      <c r="J39" s="189"/>
      <c r="K39" s="189"/>
      <c r="L39" s="189"/>
    </row>
    <row r="40" spans="1:12" ht="18" customHeight="1" x14ac:dyDescent="0.2">
      <c r="A40" s="189"/>
      <c r="B40" s="200" t="s">
        <v>762</v>
      </c>
      <c r="C40" s="527" t="s">
        <v>880</v>
      </c>
      <c r="D40" s="806"/>
      <c r="E40" s="807"/>
      <c r="F40" s="191"/>
      <c r="G40" s="189"/>
      <c r="H40" s="189"/>
      <c r="I40" s="189"/>
      <c r="J40" s="189"/>
      <c r="K40" s="189"/>
      <c r="L40" s="189"/>
    </row>
    <row r="41" spans="1:12" ht="18" customHeight="1" x14ac:dyDescent="0.2">
      <c r="A41" s="189"/>
      <c r="B41" s="200" t="s">
        <v>899</v>
      </c>
      <c r="C41" s="527"/>
      <c r="D41" s="806"/>
      <c r="E41" s="807"/>
      <c r="F41" s="191"/>
      <c r="G41" s="189"/>
      <c r="H41" s="189"/>
      <c r="I41" s="189"/>
      <c r="J41" s="189"/>
      <c r="K41" s="189"/>
      <c r="L41" s="189"/>
    </row>
    <row r="42" spans="1:12" ht="54.75" customHeight="1" x14ac:dyDescent="0.2">
      <c r="A42" s="80"/>
      <c r="B42" s="200" t="s">
        <v>1159</v>
      </c>
      <c r="C42" s="527" t="s">
        <v>1170</v>
      </c>
      <c r="D42" s="806" t="s">
        <v>904</v>
      </c>
      <c r="E42" s="807"/>
    </row>
    <row r="43" spans="1:12" ht="18" customHeight="1" x14ac:dyDescent="0.2">
      <c r="B43" s="526" t="s">
        <v>76</v>
      </c>
      <c r="C43" s="382"/>
      <c r="D43" s="1027"/>
      <c r="E43" s="1028"/>
    </row>
    <row r="44" spans="1:12" ht="18" customHeight="1" x14ac:dyDescent="0.2">
      <c r="B44" s="200" t="s">
        <v>10</v>
      </c>
      <c r="C44" s="202" t="s">
        <v>850</v>
      </c>
      <c r="D44" s="880"/>
      <c r="E44" s="1024"/>
    </row>
    <row r="45" spans="1:12" ht="18" customHeight="1" x14ac:dyDescent="0.2">
      <c r="B45" s="526" t="s">
        <v>11</v>
      </c>
      <c r="C45" s="382"/>
      <c r="D45" s="1027"/>
      <c r="E45" s="1028"/>
    </row>
    <row r="46" spans="1:12" ht="18" customHeight="1" x14ac:dyDescent="0.2">
      <c r="B46" s="200" t="s">
        <v>12</v>
      </c>
      <c r="C46" s="527" t="s">
        <v>34</v>
      </c>
      <c r="D46" s="806"/>
      <c r="E46" s="807"/>
    </row>
    <row r="47" spans="1:12" ht="18" customHeight="1" x14ac:dyDescent="0.2">
      <c r="A47" s="80"/>
      <c r="B47" s="200" t="s">
        <v>25</v>
      </c>
      <c r="C47" s="98" t="s">
        <v>87</v>
      </c>
      <c r="D47" s="806"/>
      <c r="E47" s="807"/>
      <c r="F47" s="80"/>
    </row>
    <row r="48" spans="1:12" ht="18" customHeight="1" x14ac:dyDescent="0.2">
      <c r="A48" s="189"/>
      <c r="B48" s="200" t="s">
        <v>95</v>
      </c>
      <c r="C48" s="98" t="s">
        <v>859</v>
      </c>
      <c r="D48" s="806"/>
      <c r="E48" s="807"/>
      <c r="F48" s="189"/>
    </row>
    <row r="49" spans="1:12" ht="18" customHeight="1" x14ac:dyDescent="0.2">
      <c r="A49" s="189"/>
      <c r="B49" s="200" t="s">
        <v>857</v>
      </c>
      <c r="C49" s="98" t="s">
        <v>858</v>
      </c>
      <c r="D49" s="806"/>
      <c r="E49" s="807"/>
      <c r="F49" s="189"/>
    </row>
    <row r="50" spans="1:12" ht="18" customHeight="1" x14ac:dyDescent="0.2">
      <c r="A50" s="189"/>
      <c r="B50" s="200" t="s">
        <v>188</v>
      </c>
      <c r="C50" s="98" t="s">
        <v>861</v>
      </c>
      <c r="D50" s="806"/>
      <c r="E50" s="807"/>
      <c r="F50" s="189"/>
    </row>
    <row r="51" spans="1:12" ht="18" customHeight="1" x14ac:dyDescent="0.2">
      <c r="A51" s="189"/>
      <c r="B51" s="200" t="s">
        <v>353</v>
      </c>
      <c r="C51" s="98" t="s">
        <v>863</v>
      </c>
      <c r="D51" s="806"/>
      <c r="E51" s="807"/>
      <c r="F51" s="189"/>
    </row>
    <row r="52" spans="1:12" ht="18" customHeight="1" x14ac:dyDescent="0.2">
      <c r="B52" s="200" t="s">
        <v>13</v>
      </c>
      <c r="C52" s="527" t="s">
        <v>865</v>
      </c>
      <c r="D52" s="806"/>
      <c r="E52" s="807"/>
    </row>
    <row r="53" spans="1:12" ht="18" customHeight="1" x14ac:dyDescent="0.2">
      <c r="B53" s="200" t="s">
        <v>42</v>
      </c>
      <c r="C53" s="527" t="s">
        <v>14</v>
      </c>
      <c r="D53" s="806"/>
      <c r="E53" s="807"/>
      <c r="F53" s="28"/>
    </row>
    <row r="54" spans="1:12" ht="25.5" x14ac:dyDescent="0.2">
      <c r="B54" s="200" t="s">
        <v>43</v>
      </c>
      <c r="C54" s="527" t="s">
        <v>751</v>
      </c>
      <c r="D54" s="880"/>
      <c r="E54" s="1024"/>
      <c r="F54" s="28"/>
    </row>
    <row r="55" spans="1:12" ht="18" customHeight="1" x14ac:dyDescent="0.2">
      <c r="A55" s="189"/>
      <c r="B55" s="523" t="s">
        <v>286</v>
      </c>
      <c r="C55" s="525"/>
      <c r="D55" s="1068"/>
      <c r="E55" s="1087"/>
      <c r="F55" s="254"/>
      <c r="G55" s="189"/>
      <c r="H55" s="189"/>
      <c r="I55" s="189"/>
      <c r="J55" s="189"/>
      <c r="K55" s="189"/>
      <c r="L55" s="189"/>
    </row>
    <row r="56" spans="1:12" ht="18" customHeight="1" x14ac:dyDescent="0.2">
      <c r="A56" s="189"/>
      <c r="B56" s="384" t="s">
        <v>755</v>
      </c>
      <c r="C56" s="385"/>
      <c r="D56" s="806"/>
      <c r="E56" s="807"/>
      <c r="F56" s="254"/>
      <c r="G56" s="189"/>
      <c r="H56" s="189"/>
      <c r="I56" s="189"/>
      <c r="J56" s="189"/>
      <c r="K56" s="189"/>
      <c r="L56" s="189"/>
    </row>
    <row r="57" spans="1:12" ht="108.75" customHeight="1" thickBot="1" x14ac:dyDescent="0.25">
      <c r="A57" s="189"/>
      <c r="B57" s="544" t="s">
        <v>879</v>
      </c>
      <c r="C57" s="545" t="s">
        <v>1099</v>
      </c>
      <c r="D57" s="827"/>
      <c r="E57" s="828"/>
      <c r="F57" s="254"/>
      <c r="G57" s="189"/>
      <c r="H57" s="189"/>
      <c r="I57" s="189"/>
      <c r="J57" s="189"/>
      <c r="K57" s="189"/>
      <c r="L57" s="189"/>
    </row>
    <row r="58" spans="1:12" ht="22.5" customHeight="1" x14ac:dyDescent="0.2">
      <c r="A58" s="189"/>
      <c r="B58" s="190"/>
      <c r="C58" s="220"/>
      <c r="D58" s="220"/>
      <c r="E58" s="220"/>
      <c r="F58" s="254"/>
      <c r="G58" s="189"/>
      <c r="H58" s="189"/>
      <c r="I58" s="189"/>
      <c r="J58" s="189"/>
      <c r="K58" s="189"/>
      <c r="L58" s="189"/>
    </row>
    <row r="59" spans="1:12" ht="18.75" customHeight="1" x14ac:dyDescent="0.2">
      <c r="B59" s="1056" t="str">
        <f>B$2</f>
        <v>SSV Group J - FORD F150 Crew Cab 4X4 SSV Pickup, Automatic Transmission</v>
      </c>
      <c r="C59" s="1056"/>
      <c r="D59" s="508"/>
      <c r="E59" s="540"/>
      <c r="F59" s="510" t="s">
        <v>690</v>
      </c>
      <c r="G59" s="80"/>
      <c r="H59" s="80"/>
      <c r="I59" s="80"/>
      <c r="J59" s="80"/>
      <c r="K59" s="80"/>
      <c r="L59" s="80"/>
    </row>
    <row r="60" spans="1:12" ht="21" customHeight="1" x14ac:dyDescent="0.25">
      <c r="B60" s="1017"/>
      <c r="C60" s="1017"/>
      <c r="D60" s="82"/>
      <c r="E60" s="81"/>
      <c r="F60" s="81"/>
      <c r="G60" s="80"/>
      <c r="H60" s="80"/>
      <c r="I60" s="80"/>
      <c r="J60" s="80"/>
      <c r="K60" s="80"/>
      <c r="L60" s="80"/>
    </row>
    <row r="61" spans="1:12" ht="15" customHeight="1" thickBot="1" x14ac:dyDescent="0.25">
      <c r="B61" s="95"/>
      <c r="C61" s="95"/>
      <c r="D61" s="82"/>
      <c r="E61" s="81"/>
      <c r="F61" s="81"/>
      <c r="G61" s="80"/>
      <c r="H61" s="80"/>
      <c r="I61" s="80"/>
      <c r="J61" s="80"/>
      <c r="K61" s="80"/>
      <c r="L61" s="80"/>
    </row>
    <row r="62" spans="1:12" ht="18" customHeight="1" thickBot="1" x14ac:dyDescent="0.25">
      <c r="B62" s="83"/>
      <c r="C62" s="57" t="str">
        <f>C$7</f>
        <v>Type Name Here</v>
      </c>
      <c r="D62" s="82"/>
      <c r="E62" s="81"/>
      <c r="F62" s="81"/>
      <c r="G62" s="80"/>
      <c r="H62" s="80"/>
      <c r="I62" s="80"/>
      <c r="J62" s="80"/>
      <c r="K62" s="80"/>
      <c r="L62" s="80"/>
    </row>
    <row r="63" spans="1:12" ht="16.5" customHeight="1" thickBot="1" x14ac:dyDescent="0.25">
      <c r="B63" s="95"/>
      <c r="C63" s="95"/>
      <c r="D63" s="82"/>
      <c r="E63" s="81"/>
      <c r="F63" s="81"/>
      <c r="G63" s="80"/>
      <c r="H63" s="80"/>
      <c r="I63" s="80"/>
      <c r="J63" s="80"/>
      <c r="K63" s="80"/>
      <c r="L63" s="80"/>
    </row>
    <row r="64" spans="1:12" ht="18" customHeight="1" thickBot="1" x14ac:dyDescent="0.25">
      <c r="A64" s="189"/>
      <c r="B64" s="987" t="s">
        <v>1100</v>
      </c>
      <c r="C64" s="988"/>
      <c r="D64" s="988"/>
      <c r="E64" s="989"/>
      <c r="G64" s="189"/>
      <c r="H64" s="189"/>
    </row>
    <row r="65" spans="1:12" ht="18" customHeight="1" x14ac:dyDescent="0.2">
      <c r="B65" s="324" t="s">
        <v>15</v>
      </c>
      <c r="C65" s="759"/>
      <c r="D65" s="1073"/>
      <c r="E65" s="1074"/>
      <c r="F65" s="32"/>
    </row>
    <row r="66" spans="1:12" ht="25.5" x14ac:dyDescent="0.2">
      <c r="B66" s="200" t="s">
        <v>253</v>
      </c>
      <c r="C66" s="527" t="s">
        <v>1101</v>
      </c>
      <c r="D66" s="880"/>
      <c r="E66" s="1024"/>
      <c r="F66" s="191"/>
    </row>
    <row r="67" spans="1:12" ht="18" customHeight="1" x14ac:dyDescent="0.2">
      <c r="B67" s="200" t="s">
        <v>840</v>
      </c>
      <c r="C67" s="527" t="s">
        <v>841</v>
      </c>
      <c r="D67" s="880"/>
      <c r="E67" s="1024"/>
      <c r="F67" s="191"/>
    </row>
    <row r="68" spans="1:12" ht="18" customHeight="1" x14ac:dyDescent="0.2">
      <c r="B68" s="200" t="s">
        <v>16</v>
      </c>
      <c r="C68" s="527" t="s">
        <v>845</v>
      </c>
      <c r="D68" s="880"/>
      <c r="E68" s="1024"/>
    </row>
    <row r="69" spans="1:12" ht="18" customHeight="1" x14ac:dyDescent="0.2">
      <c r="B69" s="200" t="s">
        <v>848</v>
      </c>
      <c r="C69" s="527"/>
      <c r="D69" s="880"/>
      <c r="E69" s="1024"/>
    </row>
    <row r="70" spans="1:12" ht="18" customHeight="1" x14ac:dyDescent="0.25">
      <c r="A70" s="189"/>
      <c r="B70" s="200" t="s">
        <v>26</v>
      </c>
      <c r="C70" s="443"/>
      <c r="D70" s="806"/>
      <c r="E70" s="807"/>
      <c r="F70" s="429"/>
    </row>
    <row r="71" spans="1:12" ht="18" customHeight="1" x14ac:dyDescent="0.2">
      <c r="B71" s="200" t="s">
        <v>852</v>
      </c>
      <c r="C71" s="527"/>
      <c r="D71" s="880"/>
      <c r="E71" s="1024"/>
      <c r="F71" s="190"/>
    </row>
    <row r="72" spans="1:12" ht="18" customHeight="1" x14ac:dyDescent="0.2">
      <c r="A72" s="189"/>
      <c r="B72" s="200" t="s">
        <v>870</v>
      </c>
      <c r="C72" s="527" t="s">
        <v>843</v>
      </c>
      <c r="D72" s="806"/>
      <c r="E72" s="807"/>
      <c r="F72" s="191"/>
      <c r="G72" s="189"/>
      <c r="H72" s="189"/>
      <c r="I72" s="189"/>
      <c r="J72" s="189"/>
      <c r="K72" s="189"/>
      <c r="L72" s="189"/>
    </row>
    <row r="73" spans="1:12" ht="18" customHeight="1" x14ac:dyDescent="0.2">
      <c r="A73" s="189"/>
      <c r="B73" s="200" t="s">
        <v>875</v>
      </c>
      <c r="C73" s="202"/>
      <c r="D73" s="806"/>
      <c r="E73" s="807"/>
      <c r="F73" s="191"/>
      <c r="G73" s="189"/>
      <c r="H73" s="189"/>
      <c r="I73" s="189"/>
      <c r="J73" s="189"/>
      <c r="K73" s="189"/>
      <c r="L73" s="189"/>
    </row>
    <row r="74" spans="1:12" ht="18" customHeight="1" x14ac:dyDescent="0.2">
      <c r="A74" s="189"/>
      <c r="B74" s="475" t="s">
        <v>112</v>
      </c>
      <c r="C74" s="282"/>
      <c r="D74" s="1022"/>
      <c r="E74" s="1043"/>
      <c r="F74" s="190"/>
      <c r="G74" s="190"/>
      <c r="H74" s="189"/>
      <c r="I74" s="189"/>
      <c r="J74" s="189"/>
      <c r="K74" s="189"/>
      <c r="L74" s="189"/>
    </row>
    <row r="75" spans="1:12" ht="27.75" customHeight="1" x14ac:dyDescent="0.2">
      <c r="A75" s="189"/>
      <c r="B75" s="200" t="s">
        <v>113</v>
      </c>
      <c r="C75" s="527" t="s">
        <v>868</v>
      </c>
      <c r="D75" s="806"/>
      <c r="E75" s="807"/>
      <c r="F75" s="191"/>
      <c r="G75" s="191"/>
      <c r="H75" s="189"/>
      <c r="I75" s="189"/>
      <c r="J75" s="189"/>
      <c r="K75" s="189"/>
      <c r="L75" s="189"/>
    </row>
    <row r="76" spans="1:12" ht="27" customHeight="1" x14ac:dyDescent="0.2">
      <c r="A76" s="189"/>
      <c r="B76" s="200" t="s">
        <v>271</v>
      </c>
      <c r="C76" s="527" t="s">
        <v>869</v>
      </c>
      <c r="D76" s="880"/>
      <c r="E76" s="1024"/>
      <c r="F76" s="191"/>
      <c r="G76" s="190"/>
      <c r="H76" s="189"/>
      <c r="I76" s="189"/>
      <c r="J76" s="189"/>
      <c r="K76" s="189"/>
      <c r="L76" s="189"/>
    </row>
    <row r="77" spans="1:12" ht="18" customHeight="1" x14ac:dyDescent="0.2">
      <c r="A77" s="189"/>
      <c r="B77" s="475" t="s">
        <v>59</v>
      </c>
      <c r="C77" s="282"/>
      <c r="D77" s="1022"/>
      <c r="E77" s="1043"/>
      <c r="F77" s="190"/>
      <c r="G77" s="190"/>
      <c r="H77" s="189"/>
      <c r="I77" s="189"/>
      <c r="J77" s="189"/>
      <c r="K77" s="189"/>
      <c r="L77" s="189"/>
    </row>
    <row r="78" spans="1:12" ht="18" customHeight="1" x14ac:dyDescent="0.2">
      <c r="A78" s="189"/>
      <c r="B78" s="200" t="s">
        <v>843</v>
      </c>
      <c r="C78" s="527" t="s">
        <v>844</v>
      </c>
      <c r="D78" s="806"/>
      <c r="E78" s="807"/>
      <c r="F78" s="191"/>
      <c r="G78" s="191"/>
      <c r="H78" s="189"/>
      <c r="I78" s="189"/>
      <c r="J78" s="189"/>
      <c r="K78" s="189"/>
      <c r="L78" s="189"/>
    </row>
    <row r="79" spans="1:12" ht="30" customHeight="1" x14ac:dyDescent="0.2">
      <c r="A79" s="189"/>
      <c r="B79" s="200" t="s">
        <v>873</v>
      </c>
      <c r="C79" s="527" t="s">
        <v>872</v>
      </c>
      <c r="D79" s="700"/>
      <c r="E79" s="702"/>
      <c r="F79" s="191"/>
      <c r="G79" s="191"/>
      <c r="H79" s="189"/>
      <c r="I79" s="189"/>
      <c r="J79" s="189"/>
      <c r="K79" s="189"/>
      <c r="L79" s="189"/>
    </row>
    <row r="80" spans="1:12" ht="18" customHeight="1" x14ac:dyDescent="0.2">
      <c r="B80" s="712" t="s">
        <v>17</v>
      </c>
      <c r="C80" s="382"/>
      <c r="D80" s="1027"/>
      <c r="E80" s="1028"/>
      <c r="F80" s="28"/>
    </row>
    <row r="81" spans="1:12" ht="18" customHeight="1" x14ac:dyDescent="0.2">
      <c r="A81" s="80"/>
      <c r="B81" s="200" t="s">
        <v>27</v>
      </c>
      <c r="C81" s="527" t="s">
        <v>1146</v>
      </c>
      <c r="D81" s="822" t="s">
        <v>1130</v>
      </c>
      <c r="E81" s="823"/>
    </row>
    <row r="82" spans="1:12" ht="18" customHeight="1" x14ac:dyDescent="0.2">
      <c r="A82" s="189"/>
      <c r="B82" s="410" t="s">
        <v>601</v>
      </c>
      <c r="C82" s="386" t="s">
        <v>874</v>
      </c>
      <c r="D82" s="822"/>
      <c r="E82" s="823"/>
    </row>
    <row r="83" spans="1:12" ht="18" customHeight="1" x14ac:dyDescent="0.2">
      <c r="B83" s="200" t="s">
        <v>18</v>
      </c>
      <c r="C83" s="527" t="s">
        <v>916</v>
      </c>
      <c r="D83" s="822"/>
      <c r="E83" s="823"/>
      <c r="F83" s="28"/>
    </row>
    <row r="84" spans="1:12" ht="18" customHeight="1" thickBot="1" x14ac:dyDescent="0.25">
      <c r="B84" s="232" t="s">
        <v>203</v>
      </c>
      <c r="C84" s="316" t="s">
        <v>878</v>
      </c>
      <c r="D84" s="1075"/>
      <c r="E84" s="1076"/>
      <c r="F84" s="190"/>
    </row>
    <row r="85" spans="1:12" ht="21" customHeight="1" thickBot="1" x14ac:dyDescent="0.35">
      <c r="A85" s="189"/>
      <c r="B85" s="191"/>
      <c r="C85" s="1082" t="s">
        <v>881</v>
      </c>
      <c r="D85" s="1083"/>
      <c r="E85" s="758"/>
      <c r="F85" s="614" t="s">
        <v>677</v>
      </c>
      <c r="G85" s="189"/>
      <c r="H85" s="189"/>
      <c r="I85" s="189"/>
      <c r="J85" s="189"/>
      <c r="K85" s="189"/>
      <c r="L85" s="189"/>
    </row>
    <row r="86" spans="1:12" ht="20.25" customHeight="1" thickBot="1" x14ac:dyDescent="0.35">
      <c r="A86" s="189"/>
      <c r="B86" s="191"/>
      <c r="C86" s="1045" t="s">
        <v>882</v>
      </c>
      <c r="D86" s="1046"/>
      <c r="E86" s="246"/>
      <c r="F86" s="614" t="s">
        <v>677</v>
      </c>
      <c r="G86" s="189"/>
      <c r="H86" s="189"/>
      <c r="I86" s="189"/>
      <c r="J86" s="189"/>
      <c r="K86" s="189"/>
      <c r="L86" s="189"/>
    </row>
    <row r="87" spans="1:12" ht="18" customHeight="1" thickBot="1" x14ac:dyDescent="0.35">
      <c r="A87" s="189"/>
      <c r="B87" s="191"/>
      <c r="C87" s="434"/>
      <c r="D87" s="434"/>
      <c r="E87" s="383"/>
      <c r="F87" s="615"/>
      <c r="G87" s="189"/>
      <c r="H87" s="189"/>
      <c r="I87" s="189"/>
      <c r="J87" s="189"/>
      <c r="K87" s="189"/>
      <c r="L87" s="189"/>
    </row>
    <row r="88" spans="1:12" ht="18" customHeight="1" thickBot="1" x14ac:dyDescent="0.35">
      <c r="A88" s="189"/>
      <c r="B88" s="191"/>
      <c r="C88" s="1047" t="s">
        <v>883</v>
      </c>
      <c r="D88" s="1048"/>
      <c r="E88" s="246"/>
      <c r="F88" s="614" t="s">
        <v>677</v>
      </c>
      <c r="G88" s="189"/>
      <c r="H88" s="189"/>
      <c r="I88" s="189"/>
      <c r="J88" s="189"/>
      <c r="K88" s="189"/>
      <c r="L88" s="189"/>
    </row>
    <row r="89" spans="1:12" ht="19.5" customHeight="1" thickBot="1" x14ac:dyDescent="0.35">
      <c r="A89" s="189"/>
      <c r="B89" s="191"/>
      <c r="C89" s="1045" t="s">
        <v>884</v>
      </c>
      <c r="D89" s="1046"/>
      <c r="E89" s="246"/>
      <c r="F89" s="614" t="s">
        <v>677</v>
      </c>
      <c r="G89" s="189"/>
      <c r="H89" s="189"/>
      <c r="I89" s="189"/>
      <c r="J89" s="189"/>
      <c r="K89" s="189"/>
      <c r="L89" s="189"/>
    </row>
    <row r="90" spans="1:12" ht="24.75" customHeight="1" thickBot="1" x14ac:dyDescent="0.25">
      <c r="B90" s="28"/>
      <c r="C90" s="18"/>
      <c r="D90" s="18"/>
      <c r="E90" s="79"/>
      <c r="F90" s="29"/>
      <c r="G90" s="80"/>
      <c r="H90" s="80"/>
      <c r="I90" s="80"/>
      <c r="J90" s="80"/>
      <c r="K90" s="80"/>
      <c r="L90" s="80"/>
    </row>
    <row r="91" spans="1:12" ht="18" customHeight="1" thickBot="1" x14ac:dyDescent="0.25">
      <c r="B91" s="987" t="s">
        <v>81</v>
      </c>
      <c r="C91" s="988"/>
      <c r="D91" s="988"/>
      <c r="E91" s="988"/>
      <c r="F91" s="989"/>
      <c r="G91" s="80"/>
      <c r="H91" s="80"/>
      <c r="I91" s="80"/>
      <c r="J91" s="80"/>
      <c r="K91" s="80"/>
      <c r="L91" s="80"/>
    </row>
    <row r="92" spans="1:12" ht="27" customHeight="1" thickBot="1" x14ac:dyDescent="0.25">
      <c r="A92" s="189"/>
      <c r="B92" s="1009" t="s">
        <v>565</v>
      </c>
      <c r="C92" s="1010"/>
      <c r="D92" s="1010"/>
      <c r="E92" s="1010"/>
      <c r="F92" s="1011"/>
      <c r="G92" s="189"/>
      <c r="H92" s="189"/>
      <c r="I92" s="189"/>
      <c r="J92" s="189"/>
      <c r="K92" s="189"/>
      <c r="L92" s="189"/>
    </row>
    <row r="93" spans="1:12" s="78" customFormat="1" ht="18" customHeight="1" thickBot="1" x14ac:dyDescent="0.25">
      <c r="B93" s="548" t="s">
        <v>3</v>
      </c>
      <c r="C93" s="524" t="s">
        <v>28</v>
      </c>
      <c r="D93" s="858" t="s">
        <v>71</v>
      </c>
      <c r="E93" s="859"/>
      <c r="F93" s="444" t="s">
        <v>61</v>
      </c>
      <c r="G93" s="84"/>
      <c r="H93" s="84"/>
      <c r="I93" s="84"/>
      <c r="J93" s="84"/>
      <c r="K93" s="84"/>
      <c r="L93" s="84"/>
    </row>
    <row r="94" spans="1:12" ht="18" customHeight="1" x14ac:dyDescent="0.25">
      <c r="B94" s="445" t="s">
        <v>37</v>
      </c>
      <c r="C94" s="446"/>
      <c r="D94" s="447"/>
      <c r="E94" s="448" t="s">
        <v>79</v>
      </c>
      <c r="F94" s="756"/>
      <c r="G94" s="80"/>
      <c r="H94" s="80"/>
      <c r="I94" s="80"/>
      <c r="J94" s="80"/>
      <c r="K94" s="80"/>
      <c r="L94" s="80"/>
    </row>
    <row r="95" spans="1:12" s="78" customFormat="1" ht="27.75" customHeight="1" x14ac:dyDescent="0.25">
      <c r="A95" s="211"/>
      <c r="B95" s="76" t="s">
        <v>1156</v>
      </c>
      <c r="C95" s="53" t="s">
        <v>1175</v>
      </c>
      <c r="D95" s="439"/>
      <c r="E95" s="442" t="s">
        <v>885</v>
      </c>
      <c r="F95" s="242"/>
      <c r="G95" s="211"/>
      <c r="H95" s="211"/>
      <c r="I95" s="211"/>
      <c r="J95" s="211"/>
      <c r="K95" s="211"/>
      <c r="L95" s="211"/>
    </row>
    <row r="96" spans="1:12" s="78" customFormat="1" ht="27.75" customHeight="1" x14ac:dyDescent="0.25">
      <c r="A96" s="211"/>
      <c r="B96" s="76" t="s">
        <v>1157</v>
      </c>
      <c r="C96" s="53" t="s">
        <v>1175</v>
      </c>
      <c r="D96" s="439"/>
      <c r="E96" s="442" t="s">
        <v>885</v>
      </c>
      <c r="F96" s="242"/>
      <c r="G96" s="211"/>
      <c r="H96" s="211"/>
      <c r="I96" s="211"/>
      <c r="J96" s="211"/>
      <c r="K96" s="211"/>
      <c r="L96" s="211"/>
    </row>
    <row r="97" spans="1:12" ht="18" customHeight="1" x14ac:dyDescent="0.2">
      <c r="B97" s="526" t="s">
        <v>4</v>
      </c>
      <c r="C97" s="382"/>
      <c r="D97" s="1027"/>
      <c r="E97" s="1018"/>
      <c r="F97" s="597"/>
    </row>
    <row r="98" spans="1:12" ht="18" customHeight="1" x14ac:dyDescent="0.25">
      <c r="B98" s="200" t="s">
        <v>46</v>
      </c>
      <c r="C98" s="527" t="s">
        <v>917</v>
      </c>
      <c r="D98" s="559"/>
      <c r="E98" s="60" t="s">
        <v>79</v>
      </c>
      <c r="F98" s="757"/>
    </row>
    <row r="99" spans="1:12" ht="18" customHeight="1" x14ac:dyDescent="0.2">
      <c r="B99" s="526" t="s">
        <v>7</v>
      </c>
      <c r="C99" s="382"/>
      <c r="D99" s="1027"/>
      <c r="E99" s="1018"/>
      <c r="F99" s="597"/>
    </row>
    <row r="100" spans="1:12" ht="18" customHeight="1" x14ac:dyDescent="0.25">
      <c r="A100" s="189"/>
      <c r="B100" s="200" t="s">
        <v>240</v>
      </c>
      <c r="C100" s="527" t="s">
        <v>901</v>
      </c>
      <c r="D100" s="880"/>
      <c r="E100" s="881"/>
      <c r="F100" s="239"/>
      <c r="G100" s="189"/>
      <c r="H100" s="189"/>
      <c r="I100" s="189"/>
      <c r="J100" s="189"/>
      <c r="K100" s="189"/>
      <c r="L100" s="189"/>
    </row>
    <row r="101" spans="1:12" ht="18" customHeight="1" x14ac:dyDescent="0.25">
      <c r="A101" s="189"/>
      <c r="B101" s="200" t="s">
        <v>9</v>
      </c>
      <c r="C101" s="527" t="s">
        <v>1051</v>
      </c>
      <c r="D101" s="559"/>
      <c r="E101" s="60" t="s">
        <v>79</v>
      </c>
      <c r="F101" s="757"/>
    </row>
    <row r="102" spans="1:12" ht="18" customHeight="1" x14ac:dyDescent="0.25">
      <c r="B102" s="200" t="s">
        <v>887</v>
      </c>
      <c r="C102" s="527" t="s">
        <v>1050</v>
      </c>
      <c r="D102" s="806"/>
      <c r="E102" s="838"/>
      <c r="F102" s="757"/>
    </row>
    <row r="103" spans="1:12" s="78" customFormat="1" ht="18" customHeight="1" x14ac:dyDescent="0.2">
      <c r="A103" s="84"/>
      <c r="B103" s="1079" t="s">
        <v>6</v>
      </c>
      <c r="C103" s="1080"/>
      <c r="D103" s="1080"/>
      <c r="E103" s="1080"/>
      <c r="F103" s="1081"/>
    </row>
    <row r="104" spans="1:12" s="78" customFormat="1" ht="18" customHeight="1" x14ac:dyDescent="0.25">
      <c r="A104" s="192"/>
      <c r="B104" s="54" t="s">
        <v>1102</v>
      </c>
      <c r="C104" s="55" t="s">
        <v>768</v>
      </c>
      <c r="D104" s="1064"/>
      <c r="E104" s="1065"/>
      <c r="F104" s="695"/>
    </row>
    <row r="105" spans="1:12" s="78" customFormat="1" ht="18" customHeight="1" x14ac:dyDescent="0.25">
      <c r="A105" s="192"/>
      <c r="B105" s="54" t="s">
        <v>1102</v>
      </c>
      <c r="C105" s="55" t="s">
        <v>1103</v>
      </c>
      <c r="D105" s="1064"/>
      <c r="E105" s="1065"/>
      <c r="F105" s="695"/>
    </row>
    <row r="106" spans="1:12" s="78" customFormat="1" ht="18" customHeight="1" x14ac:dyDescent="0.25">
      <c r="A106" s="192"/>
      <c r="B106" s="54" t="s">
        <v>911</v>
      </c>
      <c r="C106" s="251" t="s">
        <v>910</v>
      </c>
      <c r="D106" s="1064"/>
      <c r="E106" s="1065"/>
      <c r="F106" s="695"/>
    </row>
    <row r="107" spans="1:12" s="78" customFormat="1" ht="18" customHeight="1" x14ac:dyDescent="0.25">
      <c r="A107" s="192"/>
      <c r="B107" s="54" t="s">
        <v>892</v>
      </c>
      <c r="C107" s="55"/>
      <c r="D107" s="1064"/>
      <c r="E107" s="1065"/>
      <c r="F107" s="695"/>
    </row>
    <row r="108" spans="1:12" s="78" customFormat="1" ht="18" customHeight="1" x14ac:dyDescent="0.25">
      <c r="A108" s="192"/>
      <c r="B108" s="54" t="s">
        <v>898</v>
      </c>
      <c r="C108" s="55"/>
      <c r="D108" s="1064"/>
      <c r="E108" s="1065"/>
      <c r="F108" s="695"/>
    </row>
    <row r="109" spans="1:12" s="78" customFormat="1" ht="18" customHeight="1" x14ac:dyDescent="0.25">
      <c r="A109" s="192"/>
      <c r="B109" s="54" t="s">
        <v>92</v>
      </c>
      <c r="C109" s="55" t="s">
        <v>895</v>
      </c>
      <c r="D109" s="1064"/>
      <c r="E109" s="1065"/>
      <c r="F109" s="695"/>
    </row>
    <row r="110" spans="1:12" s="78" customFormat="1" ht="18" customHeight="1" x14ac:dyDescent="0.25">
      <c r="A110" s="192"/>
      <c r="B110" s="54" t="s">
        <v>154</v>
      </c>
      <c r="C110" s="55" t="s">
        <v>705</v>
      </c>
      <c r="D110" s="1064"/>
      <c r="E110" s="1065"/>
      <c r="F110" s="695"/>
    </row>
    <row r="111" spans="1:12" s="78" customFormat="1" ht="18" customHeight="1" x14ac:dyDescent="0.25">
      <c r="A111" s="192"/>
      <c r="B111" s="54" t="s">
        <v>40</v>
      </c>
      <c r="C111" s="55" t="s">
        <v>1158</v>
      </c>
      <c r="D111" s="578"/>
      <c r="E111" s="60" t="s">
        <v>79</v>
      </c>
      <c r="F111" s="695"/>
    </row>
    <row r="112" spans="1:12" s="78" customFormat="1" ht="18" customHeight="1" x14ac:dyDescent="0.25">
      <c r="A112" s="192"/>
      <c r="B112" s="54" t="s">
        <v>40</v>
      </c>
      <c r="C112" s="55" t="s">
        <v>41</v>
      </c>
      <c r="D112" s="1064"/>
      <c r="E112" s="1065"/>
      <c r="F112" s="695"/>
    </row>
    <row r="113" spans="1:12" s="78" customFormat="1" ht="18" customHeight="1" x14ac:dyDescent="0.25">
      <c r="A113" s="192"/>
      <c r="B113" s="54" t="s">
        <v>829</v>
      </c>
      <c r="C113" s="55" t="s">
        <v>830</v>
      </c>
      <c r="D113" s="1064"/>
      <c r="E113" s="1065"/>
      <c r="F113" s="695"/>
    </row>
    <row r="114" spans="1:12" s="78" customFormat="1" ht="18" customHeight="1" x14ac:dyDescent="0.25">
      <c r="A114" s="192"/>
      <c r="B114" s="54" t="s">
        <v>902</v>
      </c>
      <c r="C114" s="55" t="s">
        <v>903</v>
      </c>
      <c r="D114" s="1064"/>
      <c r="E114" s="1065"/>
      <c r="F114" s="695"/>
    </row>
    <row r="115" spans="1:12" s="78" customFormat="1" ht="18" customHeight="1" x14ac:dyDescent="0.25">
      <c r="A115" s="192"/>
      <c r="B115" s="54" t="s">
        <v>908</v>
      </c>
      <c r="C115" s="55" t="s">
        <v>909</v>
      </c>
      <c r="D115" s="1064"/>
      <c r="E115" s="1065"/>
      <c r="F115" s="695"/>
    </row>
    <row r="116" spans="1:12" s="78" customFormat="1" ht="18" customHeight="1" x14ac:dyDescent="0.25">
      <c r="A116" s="192"/>
      <c r="B116" s="54" t="s">
        <v>894</v>
      </c>
      <c r="C116" s="55" t="s">
        <v>893</v>
      </c>
      <c r="D116" s="1064"/>
      <c r="E116" s="1065"/>
      <c r="F116" s="695"/>
    </row>
    <row r="117" spans="1:12" s="78" customFormat="1" ht="18" customHeight="1" x14ac:dyDescent="0.25">
      <c r="A117" s="192"/>
      <c r="B117" s="54" t="s">
        <v>912</v>
      </c>
      <c r="C117" s="55" t="s">
        <v>913</v>
      </c>
      <c r="D117" s="1064"/>
      <c r="E117" s="1065"/>
      <c r="F117" s="695"/>
    </row>
    <row r="118" spans="1:12" s="78" customFormat="1" ht="18" customHeight="1" x14ac:dyDescent="0.25">
      <c r="A118" s="192"/>
      <c r="B118" s="54" t="s">
        <v>912</v>
      </c>
      <c r="C118" s="55" t="s">
        <v>914</v>
      </c>
      <c r="D118" s="1064"/>
      <c r="E118" s="1065"/>
      <c r="F118" s="695"/>
    </row>
    <row r="119" spans="1:12" ht="20.25" customHeight="1" x14ac:dyDescent="0.2">
      <c r="B119" s="1084" t="str">
        <f>B$2</f>
        <v>SSV Group J - FORD F150 Crew Cab 4X4 SSV Pickup, Automatic Transmission</v>
      </c>
      <c r="C119" s="1084"/>
      <c r="D119" s="508"/>
      <c r="E119" s="540"/>
      <c r="F119" s="512" t="s">
        <v>691</v>
      </c>
      <c r="G119" s="189"/>
      <c r="H119" s="189"/>
      <c r="I119" s="189"/>
      <c r="J119" s="189"/>
      <c r="K119" s="189"/>
      <c r="L119" s="189"/>
    </row>
    <row r="120" spans="1:12" ht="15" customHeight="1" thickBot="1" x14ac:dyDescent="0.25">
      <c r="B120" s="225"/>
      <c r="C120" s="225"/>
      <c r="D120" s="226"/>
      <c r="E120" s="198"/>
      <c r="F120" s="198"/>
      <c r="G120" s="189"/>
      <c r="H120" s="189"/>
      <c r="I120" s="189"/>
      <c r="J120" s="189"/>
      <c r="K120" s="189"/>
      <c r="L120" s="189"/>
    </row>
    <row r="121" spans="1:12" ht="18" customHeight="1" thickBot="1" x14ac:dyDescent="0.25">
      <c r="B121" s="227"/>
      <c r="C121" s="217" t="str">
        <f>C$7</f>
        <v>Type Name Here</v>
      </c>
      <c r="D121" s="226"/>
      <c r="E121" s="198"/>
      <c r="F121" s="198"/>
      <c r="G121" s="189"/>
      <c r="H121" s="189"/>
      <c r="I121" s="189"/>
      <c r="J121" s="189"/>
      <c r="K121" s="189"/>
      <c r="L121" s="189"/>
    </row>
    <row r="122" spans="1:12" ht="16.5" customHeight="1" thickBot="1" x14ac:dyDescent="0.25">
      <c r="B122" s="225"/>
      <c r="C122" s="225"/>
      <c r="D122" s="226"/>
      <c r="E122" s="198"/>
      <c r="F122" s="198"/>
      <c r="G122" s="189"/>
      <c r="H122" s="189"/>
      <c r="I122" s="189"/>
      <c r="J122" s="189"/>
      <c r="K122" s="189"/>
      <c r="L122" s="189"/>
    </row>
    <row r="123" spans="1:12" ht="18" customHeight="1" thickBot="1" x14ac:dyDescent="0.25">
      <c r="B123" s="987" t="s">
        <v>693</v>
      </c>
      <c r="C123" s="988"/>
      <c r="D123" s="988"/>
      <c r="E123" s="988"/>
      <c r="F123" s="989"/>
      <c r="G123" s="189"/>
      <c r="H123" s="189"/>
      <c r="I123" s="189"/>
      <c r="J123" s="189"/>
      <c r="K123" s="189"/>
      <c r="L123" s="189"/>
    </row>
    <row r="124" spans="1:12" s="78" customFormat="1" ht="18" customHeight="1" x14ac:dyDescent="0.2">
      <c r="A124" s="192"/>
      <c r="B124" s="546" t="s">
        <v>1084</v>
      </c>
      <c r="C124" s="524" t="s">
        <v>28</v>
      </c>
      <c r="D124" s="858" t="s">
        <v>71</v>
      </c>
      <c r="E124" s="859"/>
      <c r="F124" s="444" t="s">
        <v>61</v>
      </c>
    </row>
    <row r="125" spans="1:12" ht="52.5" customHeight="1" x14ac:dyDescent="0.25">
      <c r="A125" s="189"/>
      <c r="B125" s="54" t="s">
        <v>905</v>
      </c>
      <c r="C125" s="55" t="s">
        <v>906</v>
      </c>
      <c r="D125" s="578"/>
      <c r="E125" s="602" t="s">
        <v>1160</v>
      </c>
      <c r="F125" s="695"/>
    </row>
    <row r="126" spans="1:12" s="78" customFormat="1" ht="18" customHeight="1" x14ac:dyDescent="0.2">
      <c r="A126" s="84"/>
      <c r="B126" s="528" t="s">
        <v>76</v>
      </c>
      <c r="C126" s="415"/>
      <c r="D126" s="1066"/>
      <c r="E126" s="1067"/>
      <c r="F126" s="416"/>
    </row>
    <row r="127" spans="1:12" ht="18" customHeight="1" x14ac:dyDescent="0.25">
      <c r="A127" s="80"/>
      <c r="B127" s="56" t="s">
        <v>10</v>
      </c>
      <c r="C127" s="228" t="s">
        <v>891</v>
      </c>
      <c r="D127" s="1077"/>
      <c r="E127" s="1078"/>
      <c r="F127" s="239"/>
    </row>
    <row r="128" spans="1:12" ht="18" customHeight="1" x14ac:dyDescent="0.25">
      <c r="A128" s="189"/>
      <c r="B128" s="440" t="s">
        <v>780</v>
      </c>
      <c r="C128" s="228" t="s">
        <v>890</v>
      </c>
      <c r="D128" s="581"/>
      <c r="E128" s="441"/>
      <c r="F128" s="239"/>
    </row>
    <row r="129" spans="1:12" ht="18" customHeight="1" x14ac:dyDescent="0.2">
      <c r="A129" s="189"/>
      <c r="B129" s="523" t="s">
        <v>286</v>
      </c>
      <c r="C129" s="525"/>
      <c r="D129" s="1068"/>
      <c r="E129" s="1060"/>
      <c r="F129" s="595"/>
      <c r="G129" s="189"/>
      <c r="H129" s="189"/>
      <c r="I129" s="189"/>
      <c r="J129" s="189"/>
      <c r="K129" s="189"/>
      <c r="L129" s="189"/>
    </row>
    <row r="130" spans="1:12" ht="52.5" customHeight="1" x14ac:dyDescent="0.25">
      <c r="A130" s="189"/>
      <c r="B130" s="326" t="s">
        <v>900</v>
      </c>
      <c r="C130" s="273" t="s">
        <v>1104</v>
      </c>
      <c r="D130" s="559"/>
      <c r="E130" s="598"/>
      <c r="F130" s="241"/>
      <c r="G130" s="189"/>
      <c r="H130" s="189"/>
      <c r="I130" s="189"/>
      <c r="J130" s="189"/>
      <c r="K130" s="189"/>
      <c r="L130" s="189"/>
    </row>
    <row r="131" spans="1:12" ht="52.5" customHeight="1" x14ac:dyDescent="0.25">
      <c r="A131" s="189"/>
      <c r="B131" s="326" t="s">
        <v>907</v>
      </c>
      <c r="C131" s="273" t="s">
        <v>915</v>
      </c>
      <c r="D131" s="559"/>
      <c r="E131" s="598" t="s">
        <v>1161</v>
      </c>
      <c r="F131" s="241"/>
      <c r="G131" s="189"/>
      <c r="H131" s="189"/>
      <c r="I131" s="189"/>
      <c r="J131" s="189"/>
      <c r="K131" s="189"/>
      <c r="L131" s="189"/>
    </row>
    <row r="132" spans="1:12" s="78" customFormat="1" ht="18" customHeight="1" x14ac:dyDescent="0.25">
      <c r="A132" s="192"/>
      <c r="B132" s="326" t="s">
        <v>896</v>
      </c>
      <c r="C132" s="273" t="s">
        <v>897</v>
      </c>
      <c r="D132" s="566"/>
      <c r="E132" s="543"/>
      <c r="F132" s="241"/>
      <c r="G132" s="192"/>
      <c r="H132" s="192"/>
      <c r="I132" s="192"/>
      <c r="J132" s="192"/>
      <c r="K132" s="192"/>
      <c r="L132" s="192"/>
    </row>
    <row r="133" spans="1:12" ht="18" customHeight="1" x14ac:dyDescent="0.25">
      <c r="A133" s="189"/>
      <c r="B133" s="384" t="s">
        <v>1052</v>
      </c>
      <c r="C133" s="273" t="s">
        <v>1053</v>
      </c>
      <c r="D133" s="600"/>
      <c r="E133" s="598"/>
      <c r="F133" s="241"/>
      <c r="G133" s="189"/>
      <c r="H133" s="189"/>
      <c r="I133" s="189"/>
      <c r="J133" s="189"/>
      <c r="K133" s="189"/>
      <c r="L133" s="189"/>
    </row>
    <row r="134" spans="1:12" ht="18" customHeight="1" x14ac:dyDescent="0.2">
      <c r="A134" s="80"/>
      <c r="B134" s="994" t="s">
        <v>15</v>
      </c>
      <c r="C134" s="995"/>
      <c r="D134" s="995"/>
      <c r="E134" s="995"/>
      <c r="F134" s="996"/>
    </row>
    <row r="135" spans="1:12" ht="18" customHeight="1" x14ac:dyDescent="0.25">
      <c r="A135" s="189"/>
      <c r="B135" s="200" t="s">
        <v>26</v>
      </c>
      <c r="C135" s="443" t="s">
        <v>577</v>
      </c>
      <c r="D135" s="559"/>
      <c r="E135" s="60" t="s">
        <v>79</v>
      </c>
      <c r="F135" s="239"/>
    </row>
    <row r="136" spans="1:12" ht="36" customHeight="1" x14ac:dyDescent="0.25">
      <c r="A136" s="70"/>
      <c r="B136" s="231" t="s">
        <v>82</v>
      </c>
      <c r="C136" s="98" t="s">
        <v>889</v>
      </c>
      <c r="D136" s="75"/>
      <c r="E136" s="96" t="s">
        <v>918</v>
      </c>
      <c r="F136" s="694"/>
      <c r="G136" s="70"/>
      <c r="H136" s="70"/>
      <c r="I136" s="70"/>
      <c r="J136" s="70"/>
      <c r="K136" s="70"/>
      <c r="L136" s="70"/>
    </row>
    <row r="137" spans="1:12" s="78" customFormat="1" ht="18" customHeight="1" x14ac:dyDescent="0.25">
      <c r="A137" s="218"/>
      <c r="B137" s="410" t="s">
        <v>328</v>
      </c>
      <c r="C137" s="459" t="s">
        <v>888</v>
      </c>
      <c r="D137" s="1085"/>
      <c r="E137" s="1086"/>
      <c r="F137" s="693"/>
      <c r="G137" s="218"/>
      <c r="H137" s="218"/>
      <c r="I137" s="218"/>
      <c r="J137" s="218"/>
      <c r="K137" s="218"/>
      <c r="L137" s="218"/>
    </row>
    <row r="138" spans="1:12" ht="18" customHeight="1" x14ac:dyDescent="0.2">
      <c r="A138" s="189"/>
      <c r="B138" s="475" t="s">
        <v>112</v>
      </c>
      <c r="C138" s="282"/>
      <c r="D138" s="1022"/>
      <c r="E138" s="1022"/>
      <c r="F138" s="599"/>
      <c r="G138" s="190"/>
      <c r="H138" s="189"/>
      <c r="I138" s="189"/>
      <c r="J138" s="189"/>
      <c r="K138" s="189"/>
      <c r="L138" s="189"/>
    </row>
    <row r="139" spans="1:12" ht="31.5" customHeight="1" thickBot="1" x14ac:dyDescent="0.3">
      <c r="A139" s="189"/>
      <c r="B139" s="232" t="s">
        <v>113</v>
      </c>
      <c r="C139" s="316" t="s">
        <v>1054</v>
      </c>
      <c r="D139" s="616"/>
      <c r="E139" s="617" t="s">
        <v>1162</v>
      </c>
      <c r="F139" s="253"/>
      <c r="G139" s="191"/>
      <c r="H139" s="189"/>
      <c r="I139" s="189"/>
      <c r="J139" s="189"/>
      <c r="K139" s="189"/>
      <c r="L139" s="189"/>
    </row>
    <row r="140" spans="1:12" ht="18" customHeight="1" thickBot="1" x14ac:dyDescent="0.3">
      <c r="A140" s="211"/>
      <c r="B140" s="984" t="s">
        <v>732</v>
      </c>
      <c r="C140" s="985"/>
      <c r="D140" s="985"/>
      <c r="E140" s="1040"/>
      <c r="F140" s="547" t="s">
        <v>731</v>
      </c>
      <c r="G140" s="211"/>
      <c r="H140" s="211"/>
      <c r="I140" s="211"/>
      <c r="J140" s="211"/>
      <c r="K140" s="211"/>
      <c r="L140" s="211"/>
    </row>
    <row r="141" spans="1:12" ht="51.75" thickBot="1" x14ac:dyDescent="0.3">
      <c r="A141" s="211"/>
      <c r="B141" s="350" t="s">
        <v>500</v>
      </c>
      <c r="C141" s="348" t="s">
        <v>1231</v>
      </c>
      <c r="D141" s="856" t="s">
        <v>78</v>
      </c>
      <c r="E141" s="857"/>
      <c r="F141" s="349" t="s">
        <v>80</v>
      </c>
      <c r="G141" s="211"/>
      <c r="H141" s="211"/>
      <c r="I141" s="211"/>
      <c r="J141" s="211"/>
      <c r="K141" s="211"/>
      <c r="L141" s="211"/>
    </row>
    <row r="142" spans="1:12" ht="18" customHeight="1" thickBot="1" x14ac:dyDescent="0.25">
      <c r="A142" s="70"/>
      <c r="B142" s="987" t="s">
        <v>52</v>
      </c>
      <c r="C142" s="988"/>
      <c r="D142" s="988"/>
      <c r="E142" s="988"/>
      <c r="F142" s="989"/>
      <c r="G142" s="70"/>
      <c r="H142" s="70"/>
      <c r="I142" s="70"/>
      <c r="J142" s="70"/>
      <c r="K142" s="70"/>
      <c r="L142" s="70"/>
    </row>
    <row r="143" spans="1:12" ht="18" customHeight="1" x14ac:dyDescent="0.25">
      <c r="A143" s="70"/>
      <c r="B143" s="71" t="s">
        <v>51</v>
      </c>
      <c r="C143" s="72" t="s">
        <v>53</v>
      </c>
      <c r="D143" s="876" t="s">
        <v>50</v>
      </c>
      <c r="E143" s="876"/>
      <c r="F143" s="62"/>
      <c r="G143" s="70"/>
      <c r="H143" s="70"/>
      <c r="I143" s="70"/>
      <c r="J143" s="70"/>
      <c r="K143" s="70"/>
      <c r="L143" s="70"/>
    </row>
    <row r="144" spans="1:12" ht="26.25" thickBot="1" x14ac:dyDescent="0.3">
      <c r="A144" s="80"/>
      <c r="B144" s="99" t="s">
        <v>89</v>
      </c>
      <c r="C144" s="100" t="s">
        <v>85</v>
      </c>
      <c r="D144" s="102" t="s">
        <v>86</v>
      </c>
      <c r="E144" s="103"/>
      <c r="F144" s="101">
        <f>F143*E144</f>
        <v>0</v>
      </c>
      <c r="G144" s="80"/>
      <c r="H144" s="80"/>
      <c r="I144" s="80"/>
      <c r="J144" s="80"/>
      <c r="K144" s="80"/>
      <c r="L144" s="80"/>
    </row>
    <row r="146" spans="2:7" ht="13.5" thickBot="1" x14ac:dyDescent="0.25"/>
    <row r="147" spans="2:7" ht="19.5" customHeight="1" x14ac:dyDescent="0.2">
      <c r="B147" s="1037" t="s">
        <v>1045</v>
      </c>
      <c r="C147" s="1038"/>
      <c r="D147" s="1039"/>
      <c r="E147" s="420" t="s">
        <v>470</v>
      </c>
      <c r="F147" s="421" t="s">
        <v>471</v>
      </c>
    </row>
    <row r="148" spans="2:7" ht="15" customHeight="1" x14ac:dyDescent="0.2">
      <c r="B148" s="284"/>
      <c r="C148" s="886"/>
      <c r="D148" s="887"/>
      <c r="E148" s="275"/>
      <c r="F148" s="288"/>
    </row>
    <row r="149" spans="2:7" ht="15" customHeight="1" thickBot="1" x14ac:dyDescent="0.25">
      <c r="B149" s="919"/>
      <c r="C149" s="920"/>
      <c r="D149" s="921"/>
      <c r="E149" s="419" t="s">
        <v>473</v>
      </c>
      <c r="F149" s="423">
        <v>1</v>
      </c>
    </row>
    <row r="150" spans="2:7" s="78" customFormat="1" ht="21.75" customHeight="1" thickBot="1" x14ac:dyDescent="0.25">
      <c r="B150" s="1051" t="s">
        <v>474</v>
      </c>
      <c r="C150" s="1052"/>
      <c r="D150" s="1052"/>
      <c r="E150" s="1053"/>
      <c r="F150" s="303">
        <f>SUM(F144+E85)</f>
        <v>0</v>
      </c>
      <c r="G150" s="318" t="s">
        <v>1142</v>
      </c>
    </row>
    <row r="151" spans="2:7" ht="17.25" customHeight="1" thickBot="1" x14ac:dyDescent="0.25"/>
    <row r="152" spans="2:7" ht="19.5" customHeight="1" x14ac:dyDescent="0.2">
      <c r="B152" s="1037" t="s">
        <v>1046</v>
      </c>
      <c r="C152" s="1038"/>
      <c r="D152" s="1039"/>
      <c r="E152" s="420" t="s">
        <v>470</v>
      </c>
      <c r="F152" s="421" t="s">
        <v>471</v>
      </c>
    </row>
    <row r="153" spans="2:7" ht="15" customHeight="1" x14ac:dyDescent="0.2">
      <c r="B153" s="284"/>
      <c r="C153" s="886"/>
      <c r="D153" s="887"/>
      <c r="E153" s="275"/>
      <c r="F153" s="288"/>
    </row>
    <row r="154" spans="2:7" ht="15" customHeight="1" thickBot="1" x14ac:dyDescent="0.25">
      <c r="B154" s="919"/>
      <c r="C154" s="920"/>
      <c r="D154" s="921"/>
      <c r="E154" s="419" t="s">
        <v>473</v>
      </c>
      <c r="F154" s="423">
        <v>1</v>
      </c>
    </row>
    <row r="155" spans="2:7" s="78" customFormat="1" ht="21.75" customHeight="1" thickBot="1" x14ac:dyDescent="0.25">
      <c r="B155" s="1051" t="s">
        <v>474</v>
      </c>
      <c r="C155" s="1052"/>
      <c r="D155" s="1052"/>
      <c r="E155" s="1053"/>
      <c r="F155" s="303">
        <f>SUM(F144+E86)</f>
        <v>0</v>
      </c>
      <c r="G155" s="318" t="s">
        <v>1142</v>
      </c>
    </row>
    <row r="156" spans="2:7" ht="17.25" customHeight="1" thickBot="1" x14ac:dyDescent="0.25"/>
    <row r="157" spans="2:7" ht="19.5" customHeight="1" x14ac:dyDescent="0.2">
      <c r="B157" s="1037" t="s">
        <v>1047</v>
      </c>
      <c r="C157" s="1038"/>
      <c r="D157" s="1039"/>
      <c r="E157" s="420" t="s">
        <v>470</v>
      </c>
      <c r="F157" s="421" t="s">
        <v>471</v>
      </c>
    </row>
    <row r="158" spans="2:7" ht="15" customHeight="1" x14ac:dyDescent="0.2">
      <c r="B158" s="284"/>
      <c r="C158" s="886"/>
      <c r="D158" s="887"/>
      <c r="E158" s="275"/>
      <c r="F158" s="288"/>
    </row>
    <row r="159" spans="2:7" ht="15" customHeight="1" thickBot="1" x14ac:dyDescent="0.25">
      <c r="B159" s="919"/>
      <c r="C159" s="920"/>
      <c r="D159" s="921"/>
      <c r="E159" s="419" t="s">
        <v>473</v>
      </c>
      <c r="F159" s="423">
        <v>1</v>
      </c>
    </row>
    <row r="160" spans="2:7" s="78" customFormat="1" ht="21.75" customHeight="1" thickBot="1" x14ac:dyDescent="0.25">
      <c r="B160" s="1051" t="s">
        <v>474</v>
      </c>
      <c r="C160" s="1052"/>
      <c r="D160" s="1052"/>
      <c r="E160" s="1053"/>
      <c r="F160" s="303">
        <f>SUM(F144+E88)</f>
        <v>0</v>
      </c>
      <c r="G160" s="318" t="s">
        <v>1142</v>
      </c>
    </row>
    <row r="161" spans="2:7" ht="17.25" customHeight="1" thickBot="1" x14ac:dyDescent="0.25"/>
    <row r="162" spans="2:7" ht="19.5" customHeight="1" x14ac:dyDescent="0.2">
      <c r="B162" s="1037" t="s">
        <v>1048</v>
      </c>
      <c r="C162" s="1038"/>
      <c r="D162" s="1039"/>
      <c r="E162" s="420" t="s">
        <v>470</v>
      </c>
      <c r="F162" s="421" t="s">
        <v>471</v>
      </c>
    </row>
    <row r="163" spans="2:7" ht="15" customHeight="1" x14ac:dyDescent="0.2">
      <c r="B163" s="284"/>
      <c r="C163" s="886"/>
      <c r="D163" s="887"/>
      <c r="E163" s="275"/>
      <c r="F163" s="288"/>
    </row>
    <row r="164" spans="2:7" ht="15" customHeight="1" thickBot="1" x14ac:dyDescent="0.25">
      <c r="B164" s="919"/>
      <c r="C164" s="920"/>
      <c r="D164" s="921"/>
      <c r="E164" s="419" t="s">
        <v>473</v>
      </c>
      <c r="F164" s="423">
        <v>1</v>
      </c>
    </row>
    <row r="165" spans="2:7" s="78" customFormat="1" ht="21.75" customHeight="1" thickBot="1" x14ac:dyDescent="0.25">
      <c r="B165" s="1051" t="s">
        <v>474</v>
      </c>
      <c r="C165" s="1052"/>
      <c r="D165" s="1052"/>
      <c r="E165" s="1053"/>
      <c r="F165" s="303">
        <f>SUM(F144+E89)</f>
        <v>0</v>
      </c>
      <c r="G165" s="318" t="s">
        <v>1142</v>
      </c>
    </row>
  </sheetData>
  <sheetProtection password="CC13" sheet="1" objects="1" scenarios="1" selectLockedCells="1"/>
  <mergeCells count="124">
    <mergeCell ref="D57:E57"/>
    <mergeCell ref="D55:E55"/>
    <mergeCell ref="D56:E56"/>
    <mergeCell ref="D54:E54"/>
    <mergeCell ref="D100:E100"/>
    <mergeCell ref="D102:E102"/>
    <mergeCell ref="D109:E109"/>
    <mergeCell ref="D110:E110"/>
    <mergeCell ref="D113:E113"/>
    <mergeCell ref="D114:E114"/>
    <mergeCell ref="D115:E115"/>
    <mergeCell ref="D104:E104"/>
    <mergeCell ref="D105:E105"/>
    <mergeCell ref="D106:E106"/>
    <mergeCell ref="D107:E107"/>
    <mergeCell ref="D108:E108"/>
    <mergeCell ref="B165:E165"/>
    <mergeCell ref="B142:F142"/>
    <mergeCell ref="B123:F123"/>
    <mergeCell ref="B119:C119"/>
    <mergeCell ref="B159:D159"/>
    <mergeCell ref="B160:E160"/>
    <mergeCell ref="B162:D162"/>
    <mergeCell ref="C163:D163"/>
    <mergeCell ref="B164:D164"/>
    <mergeCell ref="C153:D153"/>
    <mergeCell ref="B154:D154"/>
    <mergeCell ref="B155:E155"/>
    <mergeCell ref="B157:D157"/>
    <mergeCell ref="C158:D158"/>
    <mergeCell ref="B147:D147"/>
    <mergeCell ref="B149:D149"/>
    <mergeCell ref="B150:E150"/>
    <mergeCell ref="B152:D152"/>
    <mergeCell ref="D137:E137"/>
    <mergeCell ref="D143:E143"/>
    <mergeCell ref="C148:D148"/>
    <mergeCell ref="D97:E97"/>
    <mergeCell ref="B140:E140"/>
    <mergeCell ref="D141:E141"/>
    <mergeCell ref="D77:E77"/>
    <mergeCell ref="D78:E78"/>
    <mergeCell ref="D126:E126"/>
    <mergeCell ref="D127:E127"/>
    <mergeCell ref="B134:F134"/>
    <mergeCell ref="B92:F92"/>
    <mergeCell ref="B91:F91"/>
    <mergeCell ref="D129:E129"/>
    <mergeCell ref="D99:E99"/>
    <mergeCell ref="C88:D88"/>
    <mergeCell ref="C89:D89"/>
    <mergeCell ref="D93:E93"/>
    <mergeCell ref="B103:F103"/>
    <mergeCell ref="D112:E112"/>
    <mergeCell ref="C85:D85"/>
    <mergeCell ref="C86:D86"/>
    <mergeCell ref="D138:E138"/>
    <mergeCell ref="D124:E124"/>
    <mergeCell ref="D116:E116"/>
    <mergeCell ref="D117:E117"/>
    <mergeCell ref="D118:E118"/>
    <mergeCell ref="B59:C59"/>
    <mergeCell ref="D65:E65"/>
    <mergeCell ref="D68:E68"/>
    <mergeCell ref="D66:E66"/>
    <mergeCell ref="D80:E80"/>
    <mergeCell ref="D81:E81"/>
    <mergeCell ref="D82:E82"/>
    <mergeCell ref="D83:E83"/>
    <mergeCell ref="D84:E84"/>
    <mergeCell ref="D74:E74"/>
    <mergeCell ref="D75:E75"/>
    <mergeCell ref="D76:E76"/>
    <mergeCell ref="B60:C60"/>
    <mergeCell ref="B64:E64"/>
    <mergeCell ref="D73:E73"/>
    <mergeCell ref="D67:E67"/>
    <mergeCell ref="D69:E69"/>
    <mergeCell ref="D70:E70"/>
    <mergeCell ref="D71:E71"/>
    <mergeCell ref="D72:E72"/>
    <mergeCell ref="D27:E27"/>
    <mergeCell ref="D29:E29"/>
    <mergeCell ref="D32:E32"/>
    <mergeCell ref="D53:E53"/>
    <mergeCell ref="D52:E52"/>
    <mergeCell ref="D28:E28"/>
    <mergeCell ref="D31:E31"/>
    <mergeCell ref="D45:E45"/>
    <mergeCell ref="D46:E46"/>
    <mergeCell ref="D33:E33"/>
    <mergeCell ref="D38:E38"/>
    <mergeCell ref="D42:E42"/>
    <mergeCell ref="D43:E43"/>
    <mergeCell ref="D34:E34"/>
    <mergeCell ref="D47:E47"/>
    <mergeCell ref="D48:E48"/>
    <mergeCell ref="D49:E49"/>
    <mergeCell ref="D50:E50"/>
    <mergeCell ref="D51:E51"/>
    <mergeCell ref="B2:C2"/>
    <mergeCell ref="B4:C4"/>
    <mergeCell ref="B5:C5"/>
    <mergeCell ref="B12:E12"/>
    <mergeCell ref="D44:E44"/>
    <mergeCell ref="D22:E22"/>
    <mergeCell ref="D39:E39"/>
    <mergeCell ref="D24:E24"/>
    <mergeCell ref="D25:E25"/>
    <mergeCell ref="D30:E30"/>
    <mergeCell ref="D20:E20"/>
    <mergeCell ref="D23:E23"/>
    <mergeCell ref="D13:E13"/>
    <mergeCell ref="D16:E16"/>
    <mergeCell ref="D17:E17"/>
    <mergeCell ref="D18:E18"/>
    <mergeCell ref="D19:E19"/>
    <mergeCell ref="D26:E26"/>
    <mergeCell ref="D21:E21"/>
    <mergeCell ref="D35:E35"/>
    <mergeCell ref="D36:E36"/>
    <mergeCell ref="D37:E37"/>
    <mergeCell ref="D40:E40"/>
    <mergeCell ref="D41:E41"/>
  </mergeCells>
  <pageMargins left="0.25" right="0.25" top="0.25" bottom="0.25" header="0.3" footer="0.3"/>
  <pageSetup scale="56" fitToHeight="0" orientation="portrait" r:id="rId1"/>
  <rowBreaks count="2" manualBreakCount="2">
    <brk id="58" max="16383" man="1"/>
    <brk id="118"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44"/>
  <sheetViews>
    <sheetView showGridLines="0" zoomScaleNormal="100" workbookViewId="0">
      <selection activeCell="E65" sqref="E65:E66"/>
    </sheetView>
  </sheetViews>
  <sheetFormatPr defaultRowHeight="12.75" x14ac:dyDescent="0.2"/>
  <cols>
    <col min="1" max="1" width="2.83203125" customWidth="1"/>
    <col min="2" max="2" width="32.1640625" customWidth="1"/>
    <col min="3" max="3" width="70.83203125" customWidth="1"/>
    <col min="4" max="4" width="29" customWidth="1"/>
    <col min="5" max="5" width="35" customWidth="1"/>
    <col min="6" max="6" width="24.83203125" customWidth="1"/>
    <col min="7" max="7" width="19.33203125" customWidth="1"/>
  </cols>
  <sheetData>
    <row r="1" spans="1:12" s="26" customFormat="1" ht="13.5" thickBot="1" x14ac:dyDescent="0.25"/>
    <row r="2" spans="1:12" s="26" customFormat="1" ht="16.5" customHeight="1" x14ac:dyDescent="0.2">
      <c r="A2" s="30"/>
      <c r="B2" s="1062" t="s">
        <v>737</v>
      </c>
      <c r="C2" s="1062"/>
      <c r="D2" s="42" t="s">
        <v>20</v>
      </c>
      <c r="E2" s="629" t="s">
        <v>1262</v>
      </c>
      <c r="F2" s="33"/>
      <c r="G2" s="30"/>
      <c r="H2" s="30"/>
      <c r="I2" s="30"/>
      <c r="J2" s="30"/>
      <c r="K2" s="30"/>
      <c r="L2" s="30"/>
    </row>
    <row r="3" spans="1:12" s="26" customFormat="1" ht="16.5" customHeight="1" x14ac:dyDescent="0.2">
      <c r="A3" s="30"/>
      <c r="B3" s="37"/>
      <c r="C3" s="36"/>
      <c r="D3" s="42" t="s">
        <v>0</v>
      </c>
      <c r="E3" s="630" t="s">
        <v>1263</v>
      </c>
      <c r="F3" s="33"/>
      <c r="G3" s="30"/>
      <c r="H3" s="30"/>
      <c r="I3" s="30"/>
      <c r="J3" s="30"/>
      <c r="K3" s="30"/>
      <c r="L3" s="30"/>
    </row>
    <row r="4" spans="1:12" s="26" customFormat="1" ht="16.5" customHeight="1" x14ac:dyDescent="0.2">
      <c r="A4" s="30"/>
      <c r="B4" s="1005" t="s">
        <v>680</v>
      </c>
      <c r="C4" s="1005"/>
      <c r="D4" s="42" t="s">
        <v>21</v>
      </c>
      <c r="E4" s="630"/>
      <c r="F4" s="33"/>
      <c r="G4" s="30"/>
      <c r="H4" s="30"/>
      <c r="I4" s="30"/>
      <c r="J4" s="30"/>
      <c r="K4" s="30"/>
      <c r="L4" s="30"/>
    </row>
    <row r="5" spans="1:12" s="26" customFormat="1" ht="16.5" customHeight="1" x14ac:dyDescent="0.2">
      <c r="A5" s="30"/>
      <c r="B5" s="1071"/>
      <c r="C5" s="1072"/>
      <c r="D5" s="42" t="s">
        <v>22</v>
      </c>
      <c r="E5" s="630"/>
      <c r="F5" s="33"/>
      <c r="G5" s="30"/>
      <c r="H5" s="30"/>
      <c r="I5" s="30"/>
      <c r="J5" s="30"/>
      <c r="K5" s="30"/>
      <c r="L5" s="30"/>
    </row>
    <row r="6" spans="1:12" s="26" customFormat="1" ht="16.5" customHeight="1" thickBot="1" x14ac:dyDescent="0.25">
      <c r="A6" s="30"/>
      <c r="B6" s="44"/>
      <c r="C6" s="45"/>
      <c r="D6" s="42" t="s">
        <v>67</v>
      </c>
      <c r="E6" s="630"/>
      <c r="F6" s="33"/>
      <c r="G6" s="198"/>
      <c r="H6" s="30"/>
      <c r="I6" s="30"/>
      <c r="J6" s="30"/>
      <c r="K6" s="30"/>
      <c r="L6" s="30"/>
    </row>
    <row r="7" spans="1:12" s="26" customFormat="1" ht="16.5" customHeight="1" thickBot="1" x14ac:dyDescent="0.25">
      <c r="A7" s="30"/>
      <c r="B7" s="51" t="s">
        <v>30</v>
      </c>
      <c r="C7" s="50" t="s">
        <v>68</v>
      </c>
      <c r="D7" s="42" t="s">
        <v>31</v>
      </c>
      <c r="E7" s="630" t="s">
        <v>230</v>
      </c>
      <c r="F7" s="33"/>
      <c r="G7" s="30"/>
      <c r="H7" s="30"/>
      <c r="I7" s="30"/>
      <c r="J7" s="30"/>
      <c r="K7" s="30"/>
      <c r="L7" s="30"/>
    </row>
    <row r="8" spans="1:12" s="26" customFormat="1" ht="16.5" customHeight="1" x14ac:dyDescent="0.2">
      <c r="A8" s="30"/>
      <c r="B8" s="38"/>
      <c r="C8" s="41"/>
      <c r="D8" s="42" t="s">
        <v>32</v>
      </c>
      <c r="E8" s="630"/>
      <c r="F8" s="31"/>
      <c r="G8" s="30"/>
      <c r="H8" s="47"/>
      <c r="I8" s="30"/>
      <c r="J8" s="30"/>
      <c r="K8" s="30"/>
      <c r="L8" s="30"/>
    </row>
    <row r="9" spans="1:12" s="26" customFormat="1" ht="16.5" customHeight="1" x14ac:dyDescent="0.2">
      <c r="A9" s="30"/>
      <c r="B9" s="814" t="s">
        <v>1171</v>
      </c>
      <c r="C9" s="814"/>
      <c r="D9" s="42" t="s">
        <v>69</v>
      </c>
      <c r="E9" s="630"/>
      <c r="F9" s="31"/>
      <c r="G9" s="30"/>
      <c r="H9" s="30"/>
      <c r="I9" s="30"/>
      <c r="J9" s="30"/>
      <c r="K9" s="30"/>
      <c r="L9" s="30"/>
    </row>
    <row r="10" spans="1:12" s="26" customFormat="1" ht="16.5" customHeight="1" thickBot="1" x14ac:dyDescent="0.25">
      <c r="A10" s="30"/>
      <c r="B10" s="39"/>
      <c r="C10" s="40"/>
      <c r="D10" s="42" t="s">
        <v>70</v>
      </c>
      <c r="E10" s="633"/>
      <c r="F10" s="31"/>
      <c r="G10" s="30"/>
      <c r="H10" s="30"/>
      <c r="I10" s="30"/>
      <c r="J10" s="30"/>
      <c r="K10" s="30"/>
      <c r="L10" s="30"/>
    </row>
    <row r="11" spans="1:12" ht="18" customHeight="1" thickBot="1" x14ac:dyDescent="0.35">
      <c r="A11" s="10"/>
      <c r="B11" s="987" t="s">
        <v>54</v>
      </c>
      <c r="C11" s="988"/>
      <c r="D11" s="988"/>
      <c r="E11" s="989"/>
      <c r="F11" s="21"/>
      <c r="G11" s="10"/>
      <c r="H11" s="10"/>
    </row>
    <row r="12" spans="1:12" ht="15" customHeight="1" x14ac:dyDescent="0.2">
      <c r="A12" s="10"/>
      <c r="B12" s="324" t="s">
        <v>2</v>
      </c>
      <c r="C12" s="704" t="s">
        <v>28</v>
      </c>
      <c r="D12" s="818" t="s">
        <v>232</v>
      </c>
      <c r="E12" s="819"/>
      <c r="F12" s="11"/>
      <c r="G12" s="10"/>
      <c r="H12" s="10"/>
    </row>
    <row r="13" spans="1:12" ht="15" customHeight="1" x14ac:dyDescent="0.2">
      <c r="A13" s="10"/>
      <c r="B13" s="199" t="s">
        <v>1</v>
      </c>
      <c r="C13" s="202"/>
      <c r="D13" s="1025" t="s">
        <v>23</v>
      </c>
      <c r="E13" s="1026"/>
      <c r="F13" s="12"/>
      <c r="G13" s="10"/>
      <c r="H13" s="10"/>
    </row>
    <row r="14" spans="1:12" ht="15" customHeight="1" x14ac:dyDescent="0.25">
      <c r="B14" s="454" t="s">
        <v>3</v>
      </c>
      <c r="C14" s="282"/>
      <c r="D14" s="1022"/>
      <c r="E14" s="1043"/>
      <c r="F14" s="13"/>
    </row>
    <row r="15" spans="1:12" s="26" customFormat="1" ht="26.25" customHeight="1" x14ac:dyDescent="0.2">
      <c r="B15" s="410" t="s">
        <v>3</v>
      </c>
      <c r="C15" s="238" t="s">
        <v>921</v>
      </c>
      <c r="D15" s="708"/>
      <c r="E15" s="586" t="s">
        <v>922</v>
      </c>
      <c r="F15" s="46"/>
    </row>
    <row r="16" spans="1:12" s="26" customFormat="1" ht="18" customHeight="1" x14ac:dyDescent="0.2">
      <c r="B16" s="25" t="s">
        <v>37</v>
      </c>
      <c r="C16" s="86"/>
      <c r="D16" s="1025"/>
      <c r="E16" s="1026"/>
      <c r="F16" s="28"/>
      <c r="G16" s="30"/>
      <c r="H16" s="30"/>
      <c r="I16" s="30"/>
      <c r="J16" s="28"/>
      <c r="K16" s="30"/>
      <c r="L16" s="30"/>
    </row>
    <row r="17" spans="1:12" ht="18" customHeight="1" x14ac:dyDescent="0.25">
      <c r="B17" s="454" t="s">
        <v>4</v>
      </c>
      <c r="C17" s="282"/>
      <c r="D17" s="1022"/>
      <c r="E17" s="1043"/>
      <c r="F17" s="13"/>
      <c r="J17" s="27"/>
    </row>
    <row r="18" spans="1:12" ht="18" customHeight="1" x14ac:dyDescent="0.2">
      <c r="B18" s="200" t="s">
        <v>46</v>
      </c>
      <c r="C18" s="527" t="s">
        <v>928</v>
      </c>
      <c r="D18" s="709" t="s">
        <v>75</v>
      </c>
      <c r="E18" s="710"/>
      <c r="F18" s="27"/>
      <c r="J18" s="32"/>
    </row>
    <row r="19" spans="1:12" ht="18" customHeight="1" x14ac:dyDescent="0.2">
      <c r="B19" s="200" t="s">
        <v>58</v>
      </c>
      <c r="C19" s="527" t="s">
        <v>935</v>
      </c>
      <c r="D19" s="880"/>
      <c r="E19" s="1024"/>
      <c r="F19" s="32"/>
      <c r="J19" s="28"/>
    </row>
    <row r="20" spans="1:12" s="77" customFormat="1" ht="18" customHeight="1" x14ac:dyDescent="0.2">
      <c r="A20" s="189"/>
      <c r="B20" s="712" t="s">
        <v>91</v>
      </c>
      <c r="C20" s="382"/>
      <c r="D20" s="1022"/>
      <c r="E20" s="1043"/>
      <c r="F20" s="191"/>
      <c r="G20" s="189"/>
      <c r="H20" s="189"/>
      <c r="I20" s="189"/>
      <c r="J20" s="189"/>
      <c r="K20" s="189"/>
      <c r="L20" s="189"/>
    </row>
    <row r="21" spans="1:12" s="77" customFormat="1" ht="28.5" customHeight="1" x14ac:dyDescent="0.2">
      <c r="A21" s="189"/>
      <c r="B21" s="200" t="s">
        <v>564</v>
      </c>
      <c r="C21" s="527" t="s">
        <v>936</v>
      </c>
      <c r="D21" s="880"/>
      <c r="E21" s="1024"/>
      <c r="F21" s="190"/>
      <c r="G21" s="189"/>
      <c r="H21" s="189"/>
      <c r="I21" s="189"/>
      <c r="J21" s="189"/>
      <c r="K21" s="189"/>
      <c r="L21" s="189"/>
    </row>
    <row r="22" spans="1:12" ht="18" customHeight="1" x14ac:dyDescent="0.2">
      <c r="B22" s="712" t="s">
        <v>7</v>
      </c>
      <c r="C22" s="382"/>
      <c r="D22" s="1022"/>
      <c r="E22" s="1043"/>
      <c r="F22" s="32"/>
      <c r="J22" s="27"/>
    </row>
    <row r="23" spans="1:12" ht="18" customHeight="1" x14ac:dyDescent="0.2">
      <c r="B23" s="200" t="s">
        <v>8</v>
      </c>
      <c r="C23" s="527" t="s">
        <v>65</v>
      </c>
      <c r="D23" s="880"/>
      <c r="E23" s="1024"/>
      <c r="F23" s="28"/>
      <c r="J23" s="32"/>
    </row>
    <row r="24" spans="1:12" s="77" customFormat="1" ht="18" customHeight="1" x14ac:dyDescent="0.2">
      <c r="A24" s="189"/>
      <c r="B24" s="200" t="s">
        <v>39</v>
      </c>
      <c r="C24" s="527" t="s">
        <v>38</v>
      </c>
      <c r="D24" s="806"/>
      <c r="E24" s="807"/>
    </row>
    <row r="25" spans="1:12" ht="18" customHeight="1" x14ac:dyDescent="0.2">
      <c r="B25" s="200" t="s">
        <v>9</v>
      </c>
      <c r="C25" s="527" t="s">
        <v>41</v>
      </c>
      <c r="D25" s="880"/>
      <c r="E25" s="1024"/>
      <c r="F25" s="27"/>
      <c r="J25" s="27"/>
    </row>
    <row r="26" spans="1:12" s="77" customFormat="1" ht="18" customHeight="1" x14ac:dyDescent="0.2">
      <c r="B26" s="200" t="s">
        <v>765</v>
      </c>
      <c r="C26" s="527" t="s">
        <v>938</v>
      </c>
      <c r="D26" s="705"/>
      <c r="E26" s="706"/>
      <c r="F26" s="27"/>
      <c r="J26" s="27"/>
    </row>
    <row r="27" spans="1:12" s="77" customFormat="1" ht="25.5" x14ac:dyDescent="0.2">
      <c r="A27" s="189"/>
      <c r="B27" s="200" t="s">
        <v>9</v>
      </c>
      <c r="C27" s="527" t="s">
        <v>886</v>
      </c>
      <c r="D27" s="806"/>
      <c r="E27" s="807"/>
      <c r="F27" s="190"/>
      <c r="G27" s="189"/>
      <c r="H27" s="189"/>
      <c r="I27" s="189"/>
      <c r="J27" s="189"/>
      <c r="K27" s="189"/>
      <c r="L27" s="189"/>
    </row>
    <row r="28" spans="1:12" ht="18" customHeight="1" x14ac:dyDescent="0.2">
      <c r="B28" s="200" t="s">
        <v>24</v>
      </c>
      <c r="C28" s="527" t="s">
        <v>47</v>
      </c>
      <c r="D28" s="880"/>
      <c r="E28" s="1024"/>
      <c r="F28" s="32"/>
      <c r="J28" s="32"/>
    </row>
    <row r="29" spans="1:12" ht="18" customHeight="1" x14ac:dyDescent="0.2">
      <c r="B29" s="712" t="s">
        <v>5</v>
      </c>
      <c r="C29" s="382"/>
      <c r="D29" s="1022"/>
      <c r="E29" s="1043"/>
      <c r="F29" s="28"/>
      <c r="J29" s="32"/>
    </row>
    <row r="30" spans="1:12" s="77" customFormat="1" ht="18" customHeight="1" x14ac:dyDescent="0.2">
      <c r="A30" s="189"/>
      <c r="B30" s="200" t="s">
        <v>574</v>
      </c>
      <c r="C30" s="527" t="s">
        <v>919</v>
      </c>
      <c r="D30" s="806"/>
      <c r="E30" s="807"/>
      <c r="F30" s="190"/>
      <c r="G30" s="189"/>
      <c r="H30" s="189"/>
      <c r="I30" s="189"/>
      <c r="J30" s="189"/>
      <c r="K30" s="189"/>
      <c r="L30" s="189"/>
    </row>
    <row r="31" spans="1:12" ht="18" customHeight="1" x14ac:dyDescent="0.2">
      <c r="B31" s="200" t="s">
        <v>29</v>
      </c>
      <c r="C31" s="527" t="s">
        <v>35</v>
      </c>
      <c r="D31" s="880"/>
      <c r="E31" s="1024"/>
      <c r="F31" s="27"/>
      <c r="J31" s="28"/>
    </row>
    <row r="32" spans="1:12" ht="18" customHeight="1" x14ac:dyDescent="0.2">
      <c r="B32" s="712" t="s">
        <v>6</v>
      </c>
      <c r="C32" s="382"/>
      <c r="D32" s="1022"/>
      <c r="E32" s="1043"/>
      <c r="F32" s="28"/>
      <c r="J32" s="28"/>
    </row>
    <row r="33" spans="1:12" ht="18" customHeight="1" x14ac:dyDescent="0.2">
      <c r="B33" s="200" t="s">
        <v>44</v>
      </c>
      <c r="C33" s="527" t="s">
        <v>1105</v>
      </c>
      <c r="D33" s="880"/>
      <c r="E33" s="1024"/>
      <c r="F33" s="28"/>
      <c r="J33" s="27"/>
    </row>
    <row r="34" spans="1:12" s="77" customFormat="1" ht="18" customHeight="1" x14ac:dyDescent="0.2">
      <c r="B34" s="200" t="s">
        <v>563</v>
      </c>
      <c r="C34" s="527" t="s">
        <v>862</v>
      </c>
      <c r="D34" s="806"/>
      <c r="E34" s="807"/>
    </row>
    <row r="35" spans="1:12" s="77" customFormat="1" ht="18" customHeight="1" x14ac:dyDescent="0.2">
      <c r="B35" s="200" t="s">
        <v>929</v>
      </c>
      <c r="C35" s="527" t="s">
        <v>930</v>
      </c>
      <c r="D35" s="806"/>
      <c r="E35" s="807"/>
    </row>
    <row r="36" spans="1:12" s="77" customFormat="1" ht="18" customHeight="1" x14ac:dyDescent="0.2">
      <c r="B36" s="200" t="s">
        <v>154</v>
      </c>
      <c r="C36" s="527" t="s">
        <v>510</v>
      </c>
      <c r="D36" s="806"/>
      <c r="E36" s="807"/>
    </row>
    <row r="37" spans="1:12" s="77" customFormat="1" ht="38.25" x14ac:dyDescent="0.25">
      <c r="A37" s="189"/>
      <c r="B37" s="54" t="s">
        <v>783</v>
      </c>
      <c r="C37" s="55" t="s">
        <v>954</v>
      </c>
      <c r="D37" s="1088" t="s">
        <v>955</v>
      </c>
      <c r="E37" s="1089"/>
      <c r="F37" s="634"/>
    </row>
    <row r="38" spans="1:12" s="77" customFormat="1" ht="18" customHeight="1" x14ac:dyDescent="0.2">
      <c r="A38" s="189"/>
      <c r="B38" s="200" t="s">
        <v>135</v>
      </c>
      <c r="C38" s="527" t="s">
        <v>711</v>
      </c>
      <c r="D38" s="806"/>
      <c r="E38" s="807"/>
      <c r="F38" s="191"/>
      <c r="G38" s="189"/>
      <c r="H38" s="189"/>
      <c r="I38" s="189"/>
      <c r="J38" s="189"/>
      <c r="K38" s="189"/>
      <c r="L38" s="189"/>
    </row>
    <row r="39" spans="1:12" s="77" customFormat="1" ht="18" customHeight="1" x14ac:dyDescent="0.2">
      <c r="A39" s="189"/>
      <c r="B39" s="200" t="s">
        <v>762</v>
      </c>
      <c r="C39" s="527" t="s">
        <v>932</v>
      </c>
      <c r="D39" s="806"/>
      <c r="E39" s="807"/>
      <c r="F39" s="191"/>
      <c r="G39" s="189"/>
      <c r="H39" s="189"/>
      <c r="I39" s="189"/>
      <c r="J39" s="189"/>
      <c r="K39" s="189"/>
      <c r="L39" s="189"/>
    </row>
    <row r="40" spans="1:12" ht="18" customHeight="1" x14ac:dyDescent="0.25">
      <c r="B40" s="454" t="s">
        <v>76</v>
      </c>
      <c r="C40" s="282"/>
      <c r="D40" s="1022"/>
      <c r="E40" s="1043"/>
      <c r="F40" s="28"/>
      <c r="J40" s="32"/>
    </row>
    <row r="41" spans="1:12" s="26" customFormat="1" ht="18" customHeight="1" x14ac:dyDescent="0.2">
      <c r="B41" s="200" t="s">
        <v>10</v>
      </c>
      <c r="C41" s="202" t="s">
        <v>923</v>
      </c>
      <c r="D41" s="880"/>
      <c r="E41" s="1024"/>
    </row>
    <row r="42" spans="1:12" ht="18" customHeight="1" x14ac:dyDescent="0.2">
      <c r="B42" s="712" t="s">
        <v>11</v>
      </c>
      <c r="C42" s="282"/>
      <c r="D42" s="1022"/>
      <c r="E42" s="1043"/>
      <c r="F42" s="28"/>
      <c r="J42" s="32"/>
    </row>
    <row r="43" spans="1:12" ht="18" customHeight="1" x14ac:dyDescent="0.2">
      <c r="B43" s="200" t="s">
        <v>12</v>
      </c>
      <c r="C43" s="527" t="s">
        <v>34</v>
      </c>
      <c r="D43" s="880"/>
      <c r="E43" s="1024"/>
      <c r="F43" s="28"/>
      <c r="J43" s="28"/>
    </row>
    <row r="44" spans="1:12" s="26" customFormat="1" ht="18" customHeight="1" x14ac:dyDescent="0.2">
      <c r="A44" s="68"/>
      <c r="B44" s="200" t="s">
        <v>25</v>
      </c>
      <c r="C44" s="98" t="s">
        <v>87</v>
      </c>
      <c r="D44" s="700"/>
      <c r="E44" s="717" t="s">
        <v>978</v>
      </c>
      <c r="F44" s="68"/>
    </row>
    <row r="45" spans="1:12" s="77" customFormat="1" ht="18" customHeight="1" x14ac:dyDescent="0.2">
      <c r="A45" s="189"/>
      <c r="B45" s="200" t="s">
        <v>95</v>
      </c>
      <c r="C45" s="98" t="s">
        <v>924</v>
      </c>
      <c r="D45" s="806"/>
      <c r="E45" s="807"/>
      <c r="F45" s="189"/>
    </row>
    <row r="46" spans="1:12" s="77" customFormat="1" ht="18" customHeight="1" x14ac:dyDescent="0.2">
      <c r="A46" s="189"/>
      <c r="B46" s="200" t="s">
        <v>353</v>
      </c>
      <c r="C46" s="98" t="s">
        <v>1167</v>
      </c>
      <c r="D46" s="806"/>
      <c r="E46" s="807"/>
      <c r="F46" s="189"/>
    </row>
    <row r="47" spans="1:12" ht="24" customHeight="1" x14ac:dyDescent="0.2">
      <c r="B47" s="200" t="s">
        <v>13</v>
      </c>
      <c r="C47" s="527" t="s">
        <v>927</v>
      </c>
      <c r="D47" s="880" t="s">
        <v>593</v>
      </c>
      <c r="E47" s="1024"/>
      <c r="F47" s="32"/>
      <c r="J47" s="32"/>
    </row>
    <row r="48" spans="1:12" ht="18" customHeight="1" x14ac:dyDescent="0.2">
      <c r="B48" s="200" t="s">
        <v>42</v>
      </c>
      <c r="C48" s="527" t="s">
        <v>14</v>
      </c>
      <c r="D48" s="880"/>
      <c r="E48" s="1024"/>
      <c r="F48" s="12"/>
    </row>
    <row r="49" spans="1:12" s="77" customFormat="1" ht="25.5" x14ac:dyDescent="0.2">
      <c r="B49" s="200" t="s">
        <v>43</v>
      </c>
      <c r="C49" s="527" t="s">
        <v>751</v>
      </c>
      <c r="D49" s="880"/>
      <c r="E49" s="1024"/>
      <c r="F49" s="190"/>
    </row>
    <row r="50" spans="1:12" s="77" customFormat="1" ht="18" customHeight="1" x14ac:dyDescent="0.2">
      <c r="A50" s="189"/>
      <c r="B50" s="701" t="s">
        <v>286</v>
      </c>
      <c r="C50" s="711"/>
      <c r="D50" s="1068"/>
      <c r="E50" s="1087"/>
      <c r="F50" s="254"/>
      <c r="G50" s="189"/>
      <c r="H50" s="189"/>
      <c r="I50" s="189"/>
      <c r="J50" s="189"/>
      <c r="K50" s="189"/>
      <c r="L50" s="189"/>
    </row>
    <row r="51" spans="1:12" s="77" customFormat="1" ht="31.5" customHeight="1" x14ac:dyDescent="0.2">
      <c r="A51" s="189"/>
      <c r="B51" s="326" t="s">
        <v>755</v>
      </c>
      <c r="C51" s="273" t="s">
        <v>931</v>
      </c>
      <c r="D51" s="806"/>
      <c r="E51" s="807"/>
      <c r="F51" s="254"/>
      <c r="G51" s="189"/>
      <c r="H51" s="189"/>
      <c r="I51" s="189"/>
      <c r="J51" s="189"/>
      <c r="K51" s="189"/>
      <c r="L51" s="189"/>
    </row>
    <row r="52" spans="1:12" s="77" customFormat="1" ht="18" customHeight="1" x14ac:dyDescent="0.2">
      <c r="A52" s="189"/>
      <c r="B52" s="326" t="s">
        <v>1159</v>
      </c>
      <c r="C52" s="273" t="s">
        <v>1168</v>
      </c>
      <c r="D52" s="700"/>
      <c r="E52" s="702"/>
      <c r="F52" s="254"/>
      <c r="G52" s="189"/>
      <c r="H52" s="189"/>
      <c r="I52" s="189"/>
      <c r="J52" s="189"/>
      <c r="K52" s="189"/>
      <c r="L52" s="189"/>
    </row>
    <row r="53" spans="1:12" ht="18" customHeight="1" x14ac:dyDescent="0.2">
      <c r="B53" s="712" t="s">
        <v>15</v>
      </c>
      <c r="C53" s="282"/>
      <c r="D53" s="1022"/>
      <c r="E53" s="1043"/>
      <c r="F53" s="13"/>
    </row>
    <row r="54" spans="1:12" s="77" customFormat="1" ht="41.1" customHeight="1" x14ac:dyDescent="0.2">
      <c r="B54" s="200" t="s">
        <v>253</v>
      </c>
      <c r="C54" s="197" t="s">
        <v>1106</v>
      </c>
      <c r="D54" s="915"/>
      <c r="E54" s="1104"/>
      <c r="F54" s="191"/>
    </row>
    <row r="55" spans="1:12" ht="18" customHeight="1" x14ac:dyDescent="0.2">
      <c r="B55" s="200" t="s">
        <v>16</v>
      </c>
      <c r="C55" s="527" t="s">
        <v>920</v>
      </c>
      <c r="D55" s="880"/>
      <c r="E55" s="1024"/>
      <c r="F55" s="27"/>
    </row>
    <row r="56" spans="1:12" s="77" customFormat="1" ht="18" customHeight="1" x14ac:dyDescent="0.2">
      <c r="A56" s="189"/>
      <c r="B56" s="475" t="s">
        <v>112</v>
      </c>
      <c r="C56" s="282"/>
      <c r="D56" s="1022"/>
      <c r="E56" s="1043"/>
      <c r="F56" s="190"/>
      <c r="G56" s="190"/>
      <c r="H56" s="189"/>
      <c r="I56" s="189"/>
      <c r="J56" s="189"/>
      <c r="K56" s="189"/>
      <c r="L56" s="189"/>
    </row>
    <row r="57" spans="1:12" s="77" customFormat="1" ht="25.5" x14ac:dyDescent="0.2">
      <c r="A57" s="189"/>
      <c r="B57" s="200" t="s">
        <v>113</v>
      </c>
      <c r="C57" s="527" t="s">
        <v>925</v>
      </c>
      <c r="D57" s="806"/>
      <c r="E57" s="807"/>
      <c r="F57" s="191"/>
      <c r="G57" s="191"/>
      <c r="H57" s="189"/>
      <c r="I57" s="189"/>
      <c r="J57" s="189"/>
      <c r="K57" s="189"/>
      <c r="L57" s="189"/>
    </row>
    <row r="58" spans="1:12" s="77" customFormat="1" ht="18" customHeight="1" x14ac:dyDescent="0.2">
      <c r="A58" s="189"/>
      <c r="B58" s="200" t="s">
        <v>271</v>
      </c>
      <c r="C58" s="527" t="s">
        <v>926</v>
      </c>
      <c r="D58" s="880"/>
      <c r="E58" s="1024"/>
      <c r="F58" s="191"/>
      <c r="G58" s="190"/>
      <c r="H58" s="189"/>
      <c r="I58" s="189"/>
      <c r="J58" s="189"/>
      <c r="K58" s="189"/>
      <c r="L58" s="189"/>
    </row>
    <row r="59" spans="1:12" ht="18" customHeight="1" x14ac:dyDescent="0.2">
      <c r="B59" s="712" t="s">
        <v>17</v>
      </c>
      <c r="C59" s="282"/>
      <c r="D59" s="1022"/>
      <c r="E59" s="1043"/>
      <c r="F59" s="28"/>
    </row>
    <row r="60" spans="1:12" s="26" customFormat="1" ht="18" customHeight="1" x14ac:dyDescent="0.2">
      <c r="A60" s="30"/>
      <c r="B60" s="200" t="s">
        <v>27</v>
      </c>
      <c r="C60" s="527" t="s">
        <v>933</v>
      </c>
      <c r="D60" s="880"/>
      <c r="E60" s="1024"/>
      <c r="F60" s="27"/>
    </row>
    <row r="61" spans="1:12" s="77" customFormat="1" ht="18" customHeight="1" x14ac:dyDescent="0.2">
      <c r="A61" s="189"/>
      <c r="B61" s="410" t="s">
        <v>601</v>
      </c>
      <c r="C61" s="386" t="s">
        <v>934</v>
      </c>
      <c r="D61" s="880"/>
      <c r="E61" s="1024"/>
    </row>
    <row r="62" spans="1:12" s="77" customFormat="1" ht="18" customHeight="1" x14ac:dyDescent="0.2">
      <c r="B62" s="200" t="s">
        <v>18</v>
      </c>
      <c r="C62" s="527" t="s">
        <v>916</v>
      </c>
      <c r="D62" s="880"/>
      <c r="E62" s="976"/>
      <c r="F62" s="190"/>
    </row>
    <row r="63" spans="1:12" s="78" customFormat="1" ht="18" customHeight="1" x14ac:dyDescent="0.2">
      <c r="B63" s="200" t="s">
        <v>203</v>
      </c>
      <c r="C63" s="527" t="s">
        <v>937</v>
      </c>
      <c r="D63" s="806"/>
      <c r="E63" s="807"/>
      <c r="F63" s="220"/>
    </row>
    <row r="64" spans="1:12" ht="8.25" customHeight="1" thickBot="1" x14ac:dyDescent="0.25">
      <c r="B64" s="833"/>
      <c r="C64" s="834"/>
      <c r="D64" s="834"/>
      <c r="E64" s="835"/>
      <c r="F64" s="13"/>
    </row>
    <row r="65" spans="1:12" s="77" customFormat="1" ht="21" customHeight="1" thickBot="1" x14ac:dyDescent="0.35">
      <c r="A65" s="189"/>
      <c r="B65" s="191"/>
      <c r="C65" s="1047" t="s">
        <v>939</v>
      </c>
      <c r="D65" s="1048"/>
      <c r="E65" s="246"/>
      <c r="F65" s="623" t="s">
        <v>677</v>
      </c>
      <c r="G65" s="189"/>
      <c r="H65" s="189"/>
      <c r="I65" s="189"/>
      <c r="J65" s="189"/>
      <c r="K65" s="189"/>
      <c r="L65" s="189"/>
    </row>
    <row r="66" spans="1:12" s="77" customFormat="1" ht="20.25" customHeight="1" thickBot="1" x14ac:dyDescent="0.35">
      <c r="A66" s="189"/>
      <c r="B66" s="191"/>
      <c r="C66" s="1045" t="s">
        <v>940</v>
      </c>
      <c r="D66" s="1046"/>
      <c r="E66" s="246"/>
      <c r="F66" s="623" t="s">
        <v>677</v>
      </c>
      <c r="G66" s="189"/>
      <c r="H66" s="189"/>
      <c r="I66" s="189"/>
      <c r="J66" s="189"/>
      <c r="K66" s="189"/>
      <c r="L66" s="189"/>
    </row>
    <row r="67" spans="1:12" ht="15" customHeight="1" x14ac:dyDescent="0.2">
      <c r="B67" s="12"/>
      <c r="C67" s="18"/>
      <c r="D67" s="18"/>
      <c r="E67" s="20"/>
      <c r="F67" s="19"/>
      <c r="G67" s="10"/>
      <c r="H67" s="10"/>
      <c r="I67" s="10"/>
      <c r="J67" s="10"/>
      <c r="K67" s="10"/>
      <c r="L67" s="10"/>
    </row>
    <row r="68" spans="1:12" ht="20.25" customHeight="1" x14ac:dyDescent="0.2">
      <c r="B68" s="1090" t="str">
        <f>B$2</f>
        <v>SSV Group K - Chevrolet Silverado 1500 4X4 SSV Pickup, Automatic Transmission</v>
      </c>
      <c r="C68" s="1090"/>
      <c r="D68" s="508"/>
      <c r="E68" s="509"/>
      <c r="F68" s="510" t="s">
        <v>690</v>
      </c>
      <c r="G68" s="10"/>
      <c r="H68" s="10"/>
      <c r="I68" s="10"/>
      <c r="J68" s="10"/>
      <c r="K68" s="10"/>
      <c r="L68" s="10"/>
    </row>
    <row r="69" spans="1:12" s="26" customFormat="1" ht="7.5" customHeight="1" thickBot="1" x14ac:dyDescent="0.25">
      <c r="B69" s="34"/>
      <c r="C69" s="34"/>
      <c r="D69" s="35"/>
      <c r="E69" s="33"/>
      <c r="F69" s="33"/>
      <c r="G69" s="30"/>
      <c r="H69" s="30"/>
      <c r="I69" s="30"/>
      <c r="J69" s="30"/>
      <c r="K69" s="30"/>
      <c r="L69" s="30"/>
    </row>
    <row r="70" spans="1:12" ht="19.5" customHeight="1" thickBot="1" x14ac:dyDescent="0.25">
      <c r="B70" s="17"/>
      <c r="C70" s="58" t="str">
        <f>C$7</f>
        <v>Type Name Here</v>
      </c>
      <c r="D70" s="16"/>
      <c r="E70" s="14"/>
      <c r="F70" s="14"/>
      <c r="G70" s="10"/>
      <c r="H70" s="10"/>
      <c r="I70" s="10"/>
      <c r="J70" s="10"/>
      <c r="K70" s="10"/>
      <c r="L70" s="10"/>
    </row>
    <row r="71" spans="1:12" ht="10.5" customHeight="1" thickBot="1" x14ac:dyDescent="0.25">
      <c r="B71" s="15"/>
      <c r="C71" s="15"/>
      <c r="D71" s="16"/>
      <c r="E71" s="14"/>
      <c r="F71" s="14"/>
      <c r="G71" s="10"/>
      <c r="H71" s="10"/>
      <c r="I71" s="10"/>
      <c r="J71" s="10"/>
      <c r="K71" s="10"/>
      <c r="L71" s="10"/>
    </row>
    <row r="72" spans="1:12" ht="18" customHeight="1" thickBot="1" x14ac:dyDescent="0.25">
      <c r="B72" s="987" t="s">
        <v>81</v>
      </c>
      <c r="C72" s="988"/>
      <c r="D72" s="988"/>
      <c r="E72" s="988"/>
      <c r="F72" s="989"/>
      <c r="G72" s="10"/>
      <c r="H72" s="10"/>
      <c r="I72" s="10"/>
      <c r="J72" s="10"/>
      <c r="K72" s="10"/>
      <c r="L72" s="10"/>
    </row>
    <row r="73" spans="1:12" s="77" customFormat="1" ht="27" customHeight="1" thickBot="1" x14ac:dyDescent="0.25">
      <c r="A73" s="189"/>
      <c r="B73" s="1009" t="s">
        <v>565</v>
      </c>
      <c r="C73" s="1010"/>
      <c r="D73" s="1010"/>
      <c r="E73" s="1010"/>
      <c r="F73" s="1011"/>
      <c r="G73" s="189"/>
      <c r="H73" s="189"/>
      <c r="I73" s="189"/>
      <c r="J73" s="189"/>
      <c r="K73" s="189"/>
      <c r="L73" s="189"/>
    </row>
    <row r="74" spans="1:12" ht="18" customHeight="1" thickBot="1" x14ac:dyDescent="0.25">
      <c r="B74" s="550" t="s">
        <v>3</v>
      </c>
      <c r="C74" s="551" t="s">
        <v>28</v>
      </c>
      <c r="D74" s="1102" t="s">
        <v>71</v>
      </c>
      <c r="E74" s="1103"/>
      <c r="F74" s="552" t="s">
        <v>61</v>
      </c>
      <c r="G74" s="10"/>
      <c r="H74" s="10"/>
      <c r="I74" s="10"/>
      <c r="J74" s="10"/>
      <c r="K74" s="10"/>
      <c r="L74" s="10"/>
    </row>
    <row r="75" spans="1:12" ht="18" customHeight="1" x14ac:dyDescent="0.2">
      <c r="B75" s="553" t="s">
        <v>37</v>
      </c>
      <c r="C75" s="555"/>
      <c r="D75" s="556"/>
      <c r="E75" s="557" t="s">
        <v>77</v>
      </c>
      <c r="F75" s="636"/>
      <c r="G75" s="10"/>
      <c r="H75" s="10"/>
      <c r="I75" s="10"/>
      <c r="J75" s="10"/>
      <c r="K75" s="10"/>
      <c r="L75" s="10"/>
    </row>
    <row r="76" spans="1:12" s="77" customFormat="1" ht="18" customHeight="1" x14ac:dyDescent="0.2">
      <c r="B76" s="712" t="s">
        <v>4</v>
      </c>
      <c r="C76" s="382"/>
      <c r="D76" s="1018"/>
      <c r="E76" s="1019"/>
      <c r="F76" s="714"/>
      <c r="J76" s="27"/>
    </row>
    <row r="77" spans="1:12" s="77" customFormat="1" ht="18" customHeight="1" x14ac:dyDescent="0.2">
      <c r="B77" s="200" t="s">
        <v>579</v>
      </c>
      <c r="C77" s="527" t="s">
        <v>945</v>
      </c>
      <c r="D77" s="806"/>
      <c r="E77" s="838"/>
      <c r="F77" s="323"/>
      <c r="J77" s="191"/>
    </row>
    <row r="78" spans="1:12" s="77" customFormat="1" ht="18" customHeight="1" x14ac:dyDescent="0.2">
      <c r="B78" s="200" t="s">
        <v>58</v>
      </c>
      <c r="C78" s="527" t="s">
        <v>944</v>
      </c>
      <c r="D78" s="806"/>
      <c r="E78" s="838"/>
      <c r="F78" s="325"/>
      <c r="J78" s="190"/>
    </row>
    <row r="79" spans="1:12" s="77" customFormat="1" ht="18" customHeight="1" x14ac:dyDescent="0.2">
      <c r="B79" s="712" t="s">
        <v>7</v>
      </c>
      <c r="C79" s="382"/>
      <c r="D79" s="1027"/>
      <c r="E79" s="1018"/>
      <c r="F79" s="714"/>
      <c r="J79" s="27"/>
    </row>
    <row r="80" spans="1:12" s="77" customFormat="1" ht="18" customHeight="1" x14ac:dyDescent="0.2">
      <c r="B80" s="200" t="s">
        <v>240</v>
      </c>
      <c r="C80" s="235" t="s">
        <v>1249</v>
      </c>
      <c r="D80" s="860"/>
      <c r="E80" s="861"/>
      <c r="F80" s="621"/>
    </row>
    <row r="81" spans="1:12" s="77" customFormat="1" ht="18" customHeight="1" x14ac:dyDescent="0.2">
      <c r="B81" s="200" t="s">
        <v>9</v>
      </c>
      <c r="C81" s="527" t="s">
        <v>1055</v>
      </c>
      <c r="D81" s="700"/>
      <c r="E81" s="558" t="s">
        <v>77</v>
      </c>
      <c r="F81" s="323"/>
      <c r="J81" s="191"/>
    </row>
    <row r="82" spans="1:12" s="77" customFormat="1" ht="18" customHeight="1" x14ac:dyDescent="0.2">
      <c r="A82" s="189"/>
      <c r="B82" s="715" t="s">
        <v>5</v>
      </c>
      <c r="C82" s="716"/>
      <c r="D82" s="1058"/>
      <c r="E82" s="1059"/>
      <c r="F82" s="554"/>
    </row>
    <row r="83" spans="1:12" s="77" customFormat="1" ht="18" customHeight="1" x14ac:dyDescent="0.2">
      <c r="A83" s="189"/>
      <c r="B83" s="54" t="s">
        <v>164</v>
      </c>
      <c r="C83" s="55" t="s">
        <v>1107</v>
      </c>
      <c r="D83" s="1064"/>
      <c r="E83" s="1065"/>
      <c r="F83" s="620"/>
    </row>
    <row r="84" spans="1:12" s="78" customFormat="1" ht="38.25" x14ac:dyDescent="0.2">
      <c r="A84" s="192"/>
      <c r="B84" s="54" t="s">
        <v>953</v>
      </c>
      <c r="C84" s="55" t="s">
        <v>1172</v>
      </c>
      <c r="D84" s="1064"/>
      <c r="E84" s="1065"/>
      <c r="F84" s="620"/>
    </row>
    <row r="85" spans="1:12" s="78" customFormat="1" ht="18" customHeight="1" x14ac:dyDescent="0.2">
      <c r="A85" s="192"/>
      <c r="B85" s="54" t="s">
        <v>970</v>
      </c>
      <c r="C85" s="55"/>
      <c r="D85" s="1064"/>
      <c r="E85" s="1065"/>
      <c r="F85" s="620"/>
    </row>
    <row r="86" spans="1:12" s="78" customFormat="1" ht="18" customHeight="1" x14ac:dyDescent="0.2">
      <c r="A86" s="192"/>
      <c r="B86" s="54" t="s">
        <v>161</v>
      </c>
      <c r="C86" s="55" t="s">
        <v>966</v>
      </c>
      <c r="D86" s="1064"/>
      <c r="E86" s="1065"/>
      <c r="F86" s="620"/>
    </row>
    <row r="87" spans="1:12" s="78" customFormat="1" ht="18" customHeight="1" x14ac:dyDescent="0.2">
      <c r="A87" s="192"/>
      <c r="B87" s="54" t="s">
        <v>161</v>
      </c>
      <c r="C87" s="55" t="s">
        <v>967</v>
      </c>
      <c r="D87" s="1064"/>
      <c r="E87" s="1065"/>
      <c r="F87" s="620"/>
    </row>
    <row r="88" spans="1:12" ht="18" customHeight="1" x14ac:dyDescent="0.2">
      <c r="A88" s="10"/>
      <c r="B88" s="715" t="s">
        <v>6</v>
      </c>
      <c r="C88" s="716"/>
      <c r="D88" s="1058"/>
      <c r="E88" s="1059"/>
      <c r="F88" s="554"/>
    </row>
    <row r="89" spans="1:12" s="78" customFormat="1" ht="18" customHeight="1" x14ac:dyDescent="0.2">
      <c r="A89" s="192"/>
      <c r="B89" s="54" t="s">
        <v>941</v>
      </c>
      <c r="C89" s="55"/>
      <c r="D89" s="1064"/>
      <c r="E89" s="1065"/>
      <c r="F89" s="620"/>
    </row>
    <row r="90" spans="1:12" s="78" customFormat="1" ht="18" customHeight="1" x14ac:dyDescent="0.2">
      <c r="A90" s="192"/>
      <c r="B90" s="54" t="s">
        <v>740</v>
      </c>
      <c r="C90" s="55" t="s">
        <v>1166</v>
      </c>
      <c r="D90" s="1064"/>
      <c r="E90" s="1065"/>
      <c r="F90" s="620"/>
    </row>
    <row r="91" spans="1:12" s="77" customFormat="1" ht="18" customHeight="1" x14ac:dyDescent="0.2">
      <c r="A91" s="189"/>
      <c r="B91" s="200" t="s">
        <v>951</v>
      </c>
      <c r="C91" s="527" t="s">
        <v>952</v>
      </c>
      <c r="D91" s="806"/>
      <c r="E91" s="838"/>
      <c r="F91" s="323"/>
      <c r="J91" s="190"/>
    </row>
    <row r="92" spans="1:12" s="77" customFormat="1" ht="18" customHeight="1" x14ac:dyDescent="0.2">
      <c r="A92" s="189"/>
      <c r="B92" s="200" t="s">
        <v>1108</v>
      </c>
      <c r="C92" s="527" t="s">
        <v>964</v>
      </c>
      <c r="D92" s="806"/>
      <c r="E92" s="838"/>
      <c r="F92" s="323"/>
      <c r="J92" s="190"/>
    </row>
    <row r="93" spans="1:12" ht="25.5" x14ac:dyDescent="0.2">
      <c r="A93" s="24"/>
      <c r="B93" s="56" t="s">
        <v>62</v>
      </c>
      <c r="C93" s="52" t="s">
        <v>63</v>
      </c>
      <c r="D93" s="1064"/>
      <c r="E93" s="1065"/>
      <c r="F93" s="323"/>
    </row>
    <row r="94" spans="1:12" s="77" customFormat="1" ht="18" customHeight="1" x14ac:dyDescent="0.2">
      <c r="A94" s="189"/>
      <c r="B94" s="200" t="s">
        <v>968</v>
      </c>
      <c r="C94" s="527" t="s">
        <v>969</v>
      </c>
      <c r="D94" s="806"/>
      <c r="E94" s="838"/>
      <c r="F94" s="325"/>
      <c r="G94" s="189"/>
      <c r="H94" s="189"/>
      <c r="I94" s="189"/>
      <c r="J94" s="189"/>
      <c r="K94" s="189"/>
      <c r="L94" s="189"/>
    </row>
    <row r="95" spans="1:12" s="77" customFormat="1" ht="18" customHeight="1" x14ac:dyDescent="0.2">
      <c r="A95" s="189"/>
      <c r="B95" s="56" t="s">
        <v>174</v>
      </c>
      <c r="C95" s="52" t="s">
        <v>1109</v>
      </c>
      <c r="D95" s="1064"/>
      <c r="E95" s="1065"/>
      <c r="F95" s="323"/>
    </row>
    <row r="96" spans="1:12" s="77" customFormat="1" ht="18" customHeight="1" x14ac:dyDescent="0.2">
      <c r="A96" s="189"/>
      <c r="B96" s="200" t="s">
        <v>1108</v>
      </c>
      <c r="C96" s="527" t="s">
        <v>964</v>
      </c>
      <c r="D96" s="806"/>
      <c r="E96" s="838"/>
      <c r="F96" s="323"/>
      <c r="J96" s="190"/>
    </row>
    <row r="97" spans="1:12" s="77" customFormat="1" ht="18" customHeight="1" x14ac:dyDescent="0.2">
      <c r="A97" s="189"/>
      <c r="B97" s="200" t="s">
        <v>1108</v>
      </c>
      <c r="C97" s="527" t="s">
        <v>965</v>
      </c>
      <c r="D97" s="806"/>
      <c r="E97" s="838"/>
      <c r="F97" s="323"/>
      <c r="J97" s="190"/>
    </row>
    <row r="98" spans="1:12" s="77" customFormat="1" ht="18" customHeight="1" x14ac:dyDescent="0.2">
      <c r="A98" s="189"/>
      <c r="B98" s="56" t="s">
        <v>948</v>
      </c>
      <c r="C98" s="52" t="s">
        <v>950</v>
      </c>
      <c r="D98" s="1064"/>
      <c r="E98" s="1065"/>
      <c r="F98" s="323"/>
    </row>
    <row r="99" spans="1:12" s="77" customFormat="1" ht="18" customHeight="1" x14ac:dyDescent="0.2">
      <c r="A99" s="189"/>
      <c r="B99" s="56" t="s">
        <v>948</v>
      </c>
      <c r="C99" s="52" t="s">
        <v>949</v>
      </c>
      <c r="D99" s="1064"/>
      <c r="E99" s="1065"/>
      <c r="F99" s="323"/>
    </row>
    <row r="100" spans="1:12" s="77" customFormat="1" ht="18" customHeight="1" x14ac:dyDescent="0.2">
      <c r="A100" s="189"/>
      <c r="B100" s="54" t="s">
        <v>946</v>
      </c>
      <c r="C100" s="55" t="s">
        <v>943</v>
      </c>
      <c r="D100" s="1064"/>
      <c r="E100" s="1065"/>
      <c r="F100" s="620"/>
    </row>
    <row r="101" spans="1:12" s="77" customFormat="1" ht="18" customHeight="1" x14ac:dyDescent="0.2">
      <c r="A101" s="189"/>
      <c r="B101" s="54" t="s">
        <v>946</v>
      </c>
      <c r="C101" s="55" t="s">
        <v>942</v>
      </c>
      <c r="D101" s="1064"/>
      <c r="E101" s="1065"/>
      <c r="F101" s="620"/>
    </row>
    <row r="102" spans="1:12" s="77" customFormat="1" ht="18" customHeight="1" x14ac:dyDescent="0.2">
      <c r="A102" s="189"/>
      <c r="B102" s="54" t="s">
        <v>946</v>
      </c>
      <c r="C102" s="55" t="s">
        <v>914</v>
      </c>
      <c r="D102" s="1064"/>
      <c r="E102" s="1065"/>
      <c r="F102" s="620"/>
    </row>
    <row r="103" spans="1:12" ht="18" customHeight="1" x14ac:dyDescent="0.2">
      <c r="A103" s="24"/>
      <c r="B103" s="56" t="s">
        <v>947</v>
      </c>
      <c r="C103" s="52" t="s">
        <v>1169</v>
      </c>
      <c r="D103" s="1064"/>
      <c r="E103" s="1065"/>
      <c r="F103" s="323"/>
    </row>
    <row r="104" spans="1:12" s="77" customFormat="1" ht="15" customHeight="1" x14ac:dyDescent="0.2">
      <c r="B104" s="712" t="s">
        <v>76</v>
      </c>
      <c r="C104" s="382"/>
      <c r="D104" s="1027"/>
      <c r="E104" s="1018"/>
      <c r="F104" s="599"/>
      <c r="J104" s="191"/>
    </row>
    <row r="105" spans="1:12" s="77" customFormat="1" ht="25.5" customHeight="1" x14ac:dyDescent="0.2">
      <c r="B105" s="200" t="s">
        <v>10</v>
      </c>
      <c r="C105" s="527" t="s">
        <v>956</v>
      </c>
      <c r="D105" s="806"/>
      <c r="E105" s="838"/>
      <c r="F105" s="621"/>
    </row>
    <row r="106" spans="1:12" s="78" customFormat="1" ht="18" customHeight="1" x14ac:dyDescent="0.2">
      <c r="B106" s="326" t="s">
        <v>150</v>
      </c>
      <c r="C106" s="527" t="s">
        <v>957</v>
      </c>
      <c r="D106" s="806"/>
      <c r="E106" s="838"/>
      <c r="F106" s="621"/>
    </row>
    <row r="107" spans="1:12" s="78" customFormat="1" ht="18" customHeight="1" x14ac:dyDescent="0.2">
      <c r="B107" s="326" t="s">
        <v>150</v>
      </c>
      <c r="C107" s="527" t="s">
        <v>958</v>
      </c>
      <c r="D107" s="806"/>
      <c r="E107" s="838"/>
      <c r="F107" s="621"/>
    </row>
    <row r="108" spans="1:12" s="78" customFormat="1" ht="18" customHeight="1" x14ac:dyDescent="0.2">
      <c r="B108" s="712" t="s">
        <v>11</v>
      </c>
      <c r="C108" s="382"/>
      <c r="D108" s="1027"/>
      <c r="E108" s="1018"/>
      <c r="F108" s="596"/>
      <c r="J108" s="236"/>
    </row>
    <row r="109" spans="1:12" s="78" customFormat="1" ht="18" customHeight="1" x14ac:dyDescent="0.2">
      <c r="B109" s="200" t="s">
        <v>523</v>
      </c>
      <c r="C109" s="527" t="s">
        <v>1110</v>
      </c>
      <c r="D109" s="806"/>
      <c r="E109" s="843"/>
      <c r="F109" s="323"/>
      <c r="J109" s="220"/>
    </row>
    <row r="110" spans="1:12" s="78" customFormat="1" ht="18" customHeight="1" x14ac:dyDescent="0.2">
      <c r="A110" s="192"/>
      <c r="B110" s="703" t="s">
        <v>286</v>
      </c>
      <c r="C110" s="711"/>
      <c r="D110" s="1068"/>
      <c r="E110" s="1060"/>
      <c r="F110" s="595"/>
      <c r="G110" s="192"/>
      <c r="H110" s="192"/>
      <c r="I110" s="192"/>
      <c r="J110" s="192"/>
      <c r="K110" s="192"/>
      <c r="L110" s="192"/>
    </row>
    <row r="111" spans="1:12" s="78" customFormat="1" ht="18" customHeight="1" x14ac:dyDescent="0.2">
      <c r="A111" s="192"/>
      <c r="B111" s="326" t="s">
        <v>1057</v>
      </c>
      <c r="C111" s="385"/>
      <c r="D111" s="806"/>
      <c r="E111" s="838"/>
      <c r="F111" s="325"/>
      <c r="G111" s="192"/>
      <c r="H111" s="192"/>
      <c r="I111" s="192"/>
      <c r="J111" s="192"/>
      <c r="K111" s="192"/>
      <c r="L111" s="192"/>
    </row>
    <row r="112" spans="1:12" s="26" customFormat="1" ht="18" customHeight="1" x14ac:dyDescent="0.2">
      <c r="A112" s="30"/>
      <c r="B112" s="712" t="s">
        <v>15</v>
      </c>
      <c r="C112" s="713"/>
      <c r="D112" s="1098"/>
      <c r="E112" s="1099"/>
      <c r="F112" s="477"/>
    </row>
    <row r="113" spans="1:12" s="26" customFormat="1" ht="18" customHeight="1" x14ac:dyDescent="0.2">
      <c r="A113" s="68"/>
      <c r="B113" s="200" t="s">
        <v>55</v>
      </c>
      <c r="C113" s="98" t="s">
        <v>88</v>
      </c>
      <c r="D113" s="700"/>
      <c r="E113" s="584" t="s">
        <v>977</v>
      </c>
      <c r="F113" s="323"/>
    </row>
    <row r="114" spans="1:12" ht="18" customHeight="1" x14ac:dyDescent="0.2">
      <c r="B114" s="200" t="s">
        <v>26</v>
      </c>
      <c r="C114" s="527" t="s">
        <v>963</v>
      </c>
      <c r="D114" s="806"/>
      <c r="E114" s="838"/>
      <c r="F114" s="325"/>
    </row>
    <row r="115" spans="1:12" s="77" customFormat="1" ht="18" customHeight="1" x14ac:dyDescent="0.2">
      <c r="A115" s="189"/>
      <c r="B115" s="200" t="s">
        <v>781</v>
      </c>
      <c r="C115" s="98" t="s">
        <v>960</v>
      </c>
      <c r="D115" s="806"/>
      <c r="E115" s="838"/>
      <c r="F115" s="323"/>
    </row>
    <row r="116" spans="1:12" s="26" customFormat="1" ht="18" customHeight="1" x14ac:dyDescent="0.2">
      <c r="A116" s="70"/>
      <c r="B116" s="231" t="s">
        <v>82</v>
      </c>
      <c r="C116" s="98" t="s">
        <v>87</v>
      </c>
      <c r="D116" s="75"/>
      <c r="E116" s="584" t="s">
        <v>918</v>
      </c>
      <c r="F116" s="635"/>
      <c r="G116" s="70"/>
      <c r="H116" s="70"/>
      <c r="I116" s="70"/>
      <c r="J116" s="70"/>
      <c r="K116" s="70"/>
      <c r="L116" s="70"/>
    </row>
    <row r="117" spans="1:12" s="77" customFormat="1" ht="18" customHeight="1" x14ac:dyDescent="0.2">
      <c r="A117" s="211"/>
      <c r="B117" s="231" t="s">
        <v>1111</v>
      </c>
      <c r="C117" s="98"/>
      <c r="D117" s="1100"/>
      <c r="E117" s="1101"/>
      <c r="F117" s="635"/>
      <c r="G117" s="211"/>
      <c r="H117" s="211"/>
      <c r="I117" s="211"/>
      <c r="J117" s="211"/>
      <c r="K117" s="211"/>
      <c r="L117" s="211"/>
    </row>
    <row r="118" spans="1:12" s="77" customFormat="1" ht="18" customHeight="1" x14ac:dyDescent="0.2">
      <c r="A118" s="189"/>
      <c r="B118" s="712" t="s">
        <v>112</v>
      </c>
      <c r="C118" s="382"/>
      <c r="D118" s="1027"/>
      <c r="E118" s="1018"/>
      <c r="F118" s="599"/>
      <c r="G118" s="190"/>
      <c r="H118" s="189"/>
      <c r="I118" s="189"/>
      <c r="J118" s="189"/>
      <c r="K118" s="189"/>
      <c r="L118" s="189"/>
    </row>
    <row r="119" spans="1:12" s="77" customFormat="1" ht="18" customHeight="1" x14ac:dyDescent="0.2">
      <c r="A119" s="189"/>
      <c r="B119" s="200" t="s">
        <v>113</v>
      </c>
      <c r="C119" s="527" t="s">
        <v>1056</v>
      </c>
      <c r="D119" s="806"/>
      <c r="E119" s="843"/>
      <c r="F119" s="325"/>
      <c r="G119" s="191"/>
      <c r="H119" s="189"/>
      <c r="I119" s="189"/>
      <c r="J119" s="189"/>
      <c r="K119" s="189"/>
      <c r="L119" s="189"/>
    </row>
    <row r="120" spans="1:12" s="77" customFormat="1" ht="18" customHeight="1" x14ac:dyDescent="0.2">
      <c r="A120" s="189"/>
      <c r="B120" s="712" t="s">
        <v>759</v>
      </c>
      <c r="C120" s="382"/>
      <c r="D120" s="1027"/>
      <c r="E120" s="1027"/>
      <c r="F120" s="599"/>
      <c r="G120" s="189"/>
      <c r="H120" s="189"/>
      <c r="I120" s="189"/>
      <c r="J120" s="189"/>
      <c r="K120" s="189"/>
      <c r="L120" s="189"/>
    </row>
    <row r="121" spans="1:12" s="77" customFormat="1" ht="18" customHeight="1" x14ac:dyDescent="0.2">
      <c r="A121" s="189"/>
      <c r="B121" s="200" t="s">
        <v>1112</v>
      </c>
      <c r="C121" s="235" t="s">
        <v>959</v>
      </c>
      <c r="D121" s="860"/>
      <c r="E121" s="861"/>
      <c r="F121" s="323"/>
      <c r="G121" s="189"/>
      <c r="H121" s="189"/>
      <c r="I121" s="189"/>
      <c r="J121" s="189"/>
      <c r="K121" s="189"/>
      <c r="L121" s="189"/>
    </row>
    <row r="122" spans="1:12" ht="18" customHeight="1" x14ac:dyDescent="0.2">
      <c r="A122" s="10"/>
      <c r="B122" s="715" t="s">
        <v>17</v>
      </c>
      <c r="C122" s="415"/>
      <c r="D122" s="1066"/>
      <c r="E122" s="1067"/>
      <c r="F122" s="453"/>
    </row>
    <row r="123" spans="1:12" ht="18" customHeight="1" x14ac:dyDescent="0.2">
      <c r="A123" s="10"/>
      <c r="B123" s="56" t="s">
        <v>961</v>
      </c>
      <c r="C123" s="52" t="s">
        <v>962</v>
      </c>
      <c r="D123" s="1064"/>
      <c r="E123" s="1065"/>
      <c r="F123" s="323"/>
    </row>
    <row r="124" spans="1:12" s="78" customFormat="1" ht="21" customHeight="1" thickBot="1" x14ac:dyDescent="0.25">
      <c r="A124" s="192"/>
      <c r="B124" s="418" t="s">
        <v>203</v>
      </c>
      <c r="C124" s="501" t="s">
        <v>1058</v>
      </c>
      <c r="D124" s="1096"/>
      <c r="E124" s="1097"/>
      <c r="F124" s="529"/>
    </row>
    <row r="125" spans="1:12" s="77" customFormat="1" ht="18" customHeight="1" x14ac:dyDescent="0.25">
      <c r="A125" s="189"/>
      <c r="B125" s="255"/>
      <c r="C125" s="255"/>
      <c r="D125" s="451"/>
      <c r="E125" s="451"/>
      <c r="F125" s="549"/>
    </row>
    <row r="126" spans="1:12" s="77" customFormat="1" ht="19.5" customHeight="1" x14ac:dyDescent="0.2">
      <c r="B126" s="1091" t="str">
        <f>B$2</f>
        <v>SSV Group K - Chevrolet Silverado 1500 4X4 SSV Pickup, Automatic Transmission</v>
      </c>
      <c r="C126" s="1091"/>
      <c r="D126" s="508"/>
      <c r="E126" s="540"/>
      <c r="F126" s="512" t="s">
        <v>691</v>
      </c>
      <c r="G126" s="189"/>
      <c r="H126" s="189"/>
      <c r="I126" s="189"/>
      <c r="J126" s="189"/>
      <c r="K126" s="189"/>
      <c r="L126" s="189"/>
    </row>
    <row r="127" spans="1:12" s="77" customFormat="1" ht="21" customHeight="1" thickBot="1" x14ac:dyDescent="0.3">
      <c r="B127" s="1017"/>
      <c r="C127" s="1017"/>
      <c r="D127" s="226"/>
      <c r="E127" s="198"/>
      <c r="F127" s="198"/>
      <c r="G127" s="189"/>
      <c r="H127" s="189"/>
      <c r="I127" s="189"/>
      <c r="J127" s="189"/>
      <c r="K127" s="189"/>
      <c r="L127" s="189"/>
    </row>
    <row r="128" spans="1:12" s="77" customFormat="1" ht="19.5" customHeight="1" thickBot="1" x14ac:dyDescent="0.25">
      <c r="B128" s="227"/>
      <c r="C128" s="58" t="str">
        <f>C$7</f>
        <v>Type Name Here</v>
      </c>
      <c r="D128" s="226"/>
      <c r="E128" s="198"/>
      <c r="F128" s="198"/>
      <c r="G128" s="189"/>
      <c r="H128" s="189"/>
      <c r="I128" s="189"/>
      <c r="J128" s="189"/>
      <c r="K128" s="189"/>
      <c r="L128" s="189"/>
    </row>
    <row r="129" spans="1:12" s="77" customFormat="1" ht="16.5" thickBot="1" x14ac:dyDescent="0.3">
      <c r="A129" s="189"/>
      <c r="B129" s="61"/>
      <c r="C129" s="255"/>
      <c r="D129" s="451"/>
      <c r="E129" s="452"/>
      <c r="F129" s="429"/>
    </row>
    <row r="130" spans="1:12" s="77" customFormat="1" ht="19.5" thickBot="1" x14ac:dyDescent="0.25">
      <c r="A130" s="211"/>
      <c r="B130" s="984" t="s">
        <v>19</v>
      </c>
      <c r="C130" s="985"/>
      <c r="D130" s="985"/>
      <c r="E130" s="985"/>
      <c r="F130" s="464" t="s">
        <v>731</v>
      </c>
      <c r="G130" s="211"/>
      <c r="H130" s="211"/>
      <c r="I130" s="211"/>
      <c r="J130" s="211"/>
      <c r="K130" s="211"/>
      <c r="L130" s="211"/>
    </row>
    <row r="131" spans="1:12" s="77" customFormat="1" ht="39" thickBot="1" x14ac:dyDescent="0.3">
      <c r="A131" s="211"/>
      <c r="B131" s="350" t="s">
        <v>500</v>
      </c>
      <c r="C131" s="348" t="s">
        <v>1231</v>
      </c>
      <c r="D131" s="856" t="s">
        <v>78</v>
      </c>
      <c r="E131" s="857"/>
      <c r="F131" s="349" t="s">
        <v>80</v>
      </c>
      <c r="G131" s="211"/>
      <c r="H131" s="211"/>
      <c r="I131" s="211"/>
      <c r="J131" s="211"/>
      <c r="K131" s="211"/>
      <c r="L131" s="211"/>
    </row>
    <row r="132" spans="1:12" s="26" customFormat="1" ht="18" customHeight="1" thickBot="1" x14ac:dyDescent="0.25">
      <c r="A132" s="43"/>
      <c r="B132" s="987" t="s">
        <v>52</v>
      </c>
      <c r="C132" s="988"/>
      <c r="D132" s="988"/>
      <c r="E132" s="988"/>
      <c r="F132" s="989"/>
      <c r="G132" s="43"/>
      <c r="H132" s="43"/>
      <c r="I132" s="43"/>
      <c r="J132" s="43"/>
      <c r="K132" s="43"/>
      <c r="L132" s="43"/>
    </row>
    <row r="133" spans="1:12" s="26" customFormat="1" ht="15" customHeight="1" x14ac:dyDescent="0.25">
      <c r="A133" s="43"/>
      <c r="B133" s="71" t="s">
        <v>51</v>
      </c>
      <c r="C133" s="72" t="s">
        <v>53</v>
      </c>
      <c r="D133" s="1095" t="s">
        <v>50</v>
      </c>
      <c r="E133" s="1095"/>
      <c r="F133" s="62"/>
      <c r="G133" s="43"/>
      <c r="H133" s="43"/>
      <c r="I133" s="43"/>
      <c r="J133" s="43"/>
      <c r="K133" s="43"/>
      <c r="L133" s="43"/>
    </row>
    <row r="134" spans="1:12" s="26" customFormat="1" ht="16.5" thickBot="1" x14ac:dyDescent="0.3">
      <c r="A134" s="68"/>
      <c r="B134" s="69" t="s">
        <v>89</v>
      </c>
      <c r="C134" s="501" t="s">
        <v>85</v>
      </c>
      <c r="D134" s="502" t="s">
        <v>86</v>
      </c>
      <c r="E134" s="249"/>
      <c r="F134" s="73">
        <f>F133*E134</f>
        <v>0</v>
      </c>
      <c r="G134" s="68"/>
      <c r="H134" s="68"/>
      <c r="I134" s="68"/>
      <c r="J134" s="68"/>
      <c r="K134" s="68"/>
      <c r="L134" s="68"/>
    </row>
    <row r="135" spans="1:12" ht="23.25" customHeight="1" thickBot="1" x14ac:dyDescent="0.25"/>
    <row r="136" spans="1:12" s="77" customFormat="1" ht="19.5" customHeight="1" x14ac:dyDescent="0.2">
      <c r="B136" s="1092" t="s">
        <v>971</v>
      </c>
      <c r="C136" s="1093"/>
      <c r="D136" s="1094"/>
      <c r="E136" s="420" t="s">
        <v>470</v>
      </c>
      <c r="F136" s="421" t="s">
        <v>471</v>
      </c>
    </row>
    <row r="137" spans="1:12" s="77" customFormat="1" ht="15" customHeight="1" x14ac:dyDescent="0.2">
      <c r="B137" s="284"/>
      <c r="C137" s="886"/>
      <c r="D137" s="887"/>
      <c r="E137" s="275"/>
      <c r="F137" s="288"/>
    </row>
    <row r="138" spans="1:12" s="77" customFormat="1" ht="15" customHeight="1" thickBot="1" x14ac:dyDescent="0.25">
      <c r="B138" s="919"/>
      <c r="C138" s="920"/>
      <c r="D138" s="921"/>
      <c r="E138" s="419" t="s">
        <v>473</v>
      </c>
      <c r="F138" s="423">
        <v>1</v>
      </c>
    </row>
    <row r="139" spans="1:12" s="78" customFormat="1" ht="21.75" customHeight="1" thickBot="1" x14ac:dyDescent="0.25">
      <c r="B139" s="1051" t="s">
        <v>474</v>
      </c>
      <c r="C139" s="1052"/>
      <c r="D139" s="1052"/>
      <c r="E139" s="1053"/>
      <c r="F139" s="303">
        <f>SUM(F134+E65)</f>
        <v>0</v>
      </c>
      <c r="G139" s="318" t="s">
        <v>1142</v>
      </c>
    </row>
    <row r="140" spans="1:12" s="77" customFormat="1" ht="28.5" customHeight="1" thickBot="1" x14ac:dyDescent="0.25"/>
    <row r="141" spans="1:12" s="77" customFormat="1" ht="19.5" customHeight="1" x14ac:dyDescent="0.2">
      <c r="B141" s="1092" t="s">
        <v>972</v>
      </c>
      <c r="C141" s="1093"/>
      <c r="D141" s="1094"/>
      <c r="E141" s="420" t="s">
        <v>470</v>
      </c>
      <c r="F141" s="421" t="s">
        <v>471</v>
      </c>
    </row>
    <row r="142" spans="1:12" s="77" customFormat="1" ht="15" customHeight="1" x14ac:dyDescent="0.2">
      <c r="B142" s="284"/>
      <c r="C142" s="886"/>
      <c r="D142" s="887"/>
      <c r="E142" s="275"/>
      <c r="F142" s="288"/>
    </row>
    <row r="143" spans="1:12" s="77" customFormat="1" ht="15" customHeight="1" thickBot="1" x14ac:dyDescent="0.25">
      <c r="B143" s="919"/>
      <c r="C143" s="920"/>
      <c r="D143" s="921"/>
      <c r="E143" s="419" t="s">
        <v>473</v>
      </c>
      <c r="F143" s="423">
        <v>1</v>
      </c>
    </row>
    <row r="144" spans="1:12" s="78" customFormat="1" ht="21.75" customHeight="1" thickBot="1" x14ac:dyDescent="0.25">
      <c r="B144" s="1051" t="s">
        <v>474</v>
      </c>
      <c r="C144" s="1052"/>
      <c r="D144" s="1052"/>
      <c r="E144" s="1053"/>
      <c r="F144" s="303">
        <f>SUM(F134+E66)</f>
        <v>0</v>
      </c>
      <c r="G144" s="318" t="s">
        <v>1142</v>
      </c>
    </row>
  </sheetData>
  <sheetProtection password="CC13" sheet="1" objects="1" scenarios="1" selectLockedCells="1"/>
  <mergeCells count="119">
    <mergeCell ref="B2:C2"/>
    <mergeCell ref="B4:C4"/>
    <mergeCell ref="B5:C5"/>
    <mergeCell ref="D32:E32"/>
    <mergeCell ref="D59:E59"/>
    <mergeCell ref="D55:E55"/>
    <mergeCell ref="D53:E53"/>
    <mergeCell ref="D48:E48"/>
    <mergeCell ref="D13:E13"/>
    <mergeCell ref="D14:E14"/>
    <mergeCell ref="D17:E17"/>
    <mergeCell ref="D16:E16"/>
    <mergeCell ref="D12:E12"/>
    <mergeCell ref="D19:E19"/>
    <mergeCell ref="D31:E31"/>
    <mergeCell ref="D23:E23"/>
    <mergeCell ref="B11:E11"/>
    <mergeCell ref="D40:E40"/>
    <mergeCell ref="D45:E45"/>
    <mergeCell ref="D46:E46"/>
    <mergeCell ref="D54:E54"/>
    <mergeCell ref="D20:E20"/>
    <mergeCell ref="D22:E22"/>
    <mergeCell ref="D29:E29"/>
    <mergeCell ref="D62:E62"/>
    <mergeCell ref="D74:E74"/>
    <mergeCell ref="B73:F73"/>
    <mergeCell ref="B72:F72"/>
    <mergeCell ref="D43:E43"/>
    <mergeCell ref="B64:E64"/>
    <mergeCell ref="D21:E21"/>
    <mergeCell ref="D63:E63"/>
    <mergeCell ref="D30:E30"/>
    <mergeCell ref="D49:E49"/>
    <mergeCell ref="D56:E56"/>
    <mergeCell ref="D57:E57"/>
    <mergeCell ref="D58:E58"/>
    <mergeCell ref="D24:E24"/>
    <mergeCell ref="D38:E38"/>
    <mergeCell ref="D50:E50"/>
    <mergeCell ref="D51:E51"/>
    <mergeCell ref="D34:E34"/>
    <mergeCell ref="D25:E25"/>
    <mergeCell ref="D60:E60"/>
    <mergeCell ref="D61:E61"/>
    <mergeCell ref="D35:E35"/>
    <mergeCell ref="D36:E36"/>
    <mergeCell ref="D39:E39"/>
    <mergeCell ref="D121:E121"/>
    <mergeCell ref="D110:E110"/>
    <mergeCell ref="D82:E82"/>
    <mergeCell ref="D77:E77"/>
    <mergeCell ref="D84:E84"/>
    <mergeCell ref="D89:E89"/>
    <mergeCell ref="D90:E90"/>
    <mergeCell ref="D101:E101"/>
    <mergeCell ref="D108:E108"/>
    <mergeCell ref="D109:E109"/>
    <mergeCell ref="D94:E94"/>
    <mergeCell ref="D103:E103"/>
    <mergeCell ref="D104:E104"/>
    <mergeCell ref="D105:E105"/>
    <mergeCell ref="D98:E98"/>
    <mergeCell ref="D106:E106"/>
    <mergeCell ref="D107:E107"/>
    <mergeCell ref="D92:E92"/>
    <mergeCell ref="D96:E96"/>
    <mergeCell ref="D97:E97"/>
    <mergeCell ref="D85:E85"/>
    <mergeCell ref="D86:E86"/>
    <mergeCell ref="D87:E87"/>
    <mergeCell ref="D28:E28"/>
    <mergeCell ref="D27:E27"/>
    <mergeCell ref="B144:E144"/>
    <mergeCell ref="B126:C126"/>
    <mergeCell ref="B127:C127"/>
    <mergeCell ref="B130:E130"/>
    <mergeCell ref="C137:D137"/>
    <mergeCell ref="B138:D138"/>
    <mergeCell ref="B139:E139"/>
    <mergeCell ref="B141:D141"/>
    <mergeCell ref="C142:D142"/>
    <mergeCell ref="B136:D136"/>
    <mergeCell ref="B132:F132"/>
    <mergeCell ref="D133:E133"/>
    <mergeCell ref="D131:E131"/>
    <mergeCell ref="D120:E120"/>
    <mergeCell ref="D123:E123"/>
    <mergeCell ref="D122:E122"/>
    <mergeCell ref="B143:D143"/>
    <mergeCell ref="D111:E111"/>
    <mergeCell ref="D124:E124"/>
    <mergeCell ref="D112:E112"/>
    <mergeCell ref="D114:E114"/>
    <mergeCell ref="D117:E117"/>
    <mergeCell ref="D41:E41"/>
    <mergeCell ref="D115:E115"/>
    <mergeCell ref="B9:C9"/>
    <mergeCell ref="D118:E118"/>
    <mergeCell ref="D119:E119"/>
    <mergeCell ref="D47:E47"/>
    <mergeCell ref="D100:E100"/>
    <mergeCell ref="D102:E102"/>
    <mergeCell ref="D91:E91"/>
    <mergeCell ref="D37:E37"/>
    <mergeCell ref="D93:E93"/>
    <mergeCell ref="D95:E95"/>
    <mergeCell ref="C66:D66"/>
    <mergeCell ref="D76:E76"/>
    <mergeCell ref="D78:E78"/>
    <mergeCell ref="D99:E99"/>
    <mergeCell ref="C65:D65"/>
    <mergeCell ref="D42:E42"/>
    <mergeCell ref="D88:E88"/>
    <mergeCell ref="D83:E83"/>
    <mergeCell ref="D79:E79"/>
    <mergeCell ref="B68:C68"/>
    <mergeCell ref="D80:E80"/>
    <mergeCell ref="D33:E33"/>
  </mergeCells>
  <pageMargins left="0.25" right="0.25" top="0.25" bottom="0.25" header="0.3" footer="0.3"/>
  <pageSetup scale="54" fitToHeight="0" orientation="portrait" r:id="rId1"/>
  <rowBreaks count="2" manualBreakCount="2">
    <brk id="67" min="1" max="6" man="1"/>
    <brk id="125" min="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145"/>
  <sheetViews>
    <sheetView showGridLines="0" zoomScaleNormal="100" workbookViewId="0">
      <selection activeCell="E145" sqref="E145"/>
    </sheetView>
  </sheetViews>
  <sheetFormatPr defaultRowHeight="12.75" x14ac:dyDescent="0.2"/>
  <cols>
    <col min="1" max="1" width="4.5" style="77" customWidth="1"/>
    <col min="2" max="2" width="32" style="77" customWidth="1"/>
    <col min="3" max="3" width="70.6640625" style="77" customWidth="1"/>
    <col min="4" max="4" width="32.83203125" style="77" customWidth="1"/>
    <col min="5" max="5" width="35.33203125" style="77" customWidth="1"/>
    <col min="6" max="6" width="24.5" style="77" customWidth="1"/>
    <col min="7" max="7" width="5.6640625" style="77" customWidth="1"/>
    <col min="8" max="9" width="9.33203125" style="77" hidden="1" customWidth="1"/>
    <col min="10" max="16384" width="9.33203125" style="77"/>
  </cols>
  <sheetData>
    <row r="1" spans="1:12" ht="13.5" thickBot="1" x14ac:dyDescent="0.25">
      <c r="A1" s="189"/>
      <c r="B1" s="195"/>
      <c r="C1" s="195"/>
      <c r="D1" s="195"/>
      <c r="E1" s="195"/>
      <c r="F1" s="189"/>
      <c r="G1" s="189"/>
      <c r="H1" s="189"/>
      <c r="I1" s="189"/>
      <c r="J1" s="189"/>
      <c r="K1" s="189"/>
      <c r="L1" s="189"/>
    </row>
    <row r="2" spans="1:12" ht="18.75" x14ac:dyDescent="0.2">
      <c r="A2" s="189"/>
      <c r="B2" s="811" t="s">
        <v>1248</v>
      </c>
      <c r="C2" s="811"/>
      <c r="D2" s="210" t="s">
        <v>20</v>
      </c>
      <c r="E2" s="266" t="s">
        <v>386</v>
      </c>
      <c r="F2" s="198"/>
      <c r="G2" s="189"/>
      <c r="H2" s="189"/>
      <c r="I2" s="189"/>
      <c r="J2" s="189"/>
      <c r="K2" s="189"/>
      <c r="L2" s="189"/>
    </row>
    <row r="3" spans="1:12" ht="18.75" x14ac:dyDescent="0.2">
      <c r="A3" s="189"/>
      <c r="B3" s="1128" t="s">
        <v>1176</v>
      </c>
      <c r="C3" s="1128"/>
      <c r="D3" s="210" t="s">
        <v>0</v>
      </c>
      <c r="E3" s="267" t="s">
        <v>1178</v>
      </c>
      <c r="F3" s="198"/>
      <c r="G3" s="189"/>
      <c r="H3" s="189"/>
      <c r="I3" s="189"/>
      <c r="J3" s="189"/>
      <c r="K3" s="189"/>
      <c r="L3" s="189"/>
    </row>
    <row r="4" spans="1:12" ht="18.75" x14ac:dyDescent="0.2">
      <c r="A4" s="189"/>
      <c r="B4" s="646" t="s">
        <v>1199</v>
      </c>
      <c r="D4" s="210" t="s">
        <v>21</v>
      </c>
      <c r="E4" s="267"/>
      <c r="F4" s="198"/>
      <c r="G4" s="189"/>
      <c r="H4" s="189"/>
      <c r="I4" s="189"/>
      <c r="J4" s="189"/>
      <c r="K4" s="189"/>
      <c r="L4" s="189"/>
    </row>
    <row r="5" spans="1:12" ht="18.75" x14ac:dyDescent="0.2">
      <c r="A5" s="189"/>
      <c r="B5" s="814" t="s">
        <v>1171</v>
      </c>
      <c r="C5" s="814"/>
      <c r="D5" s="210" t="s">
        <v>22</v>
      </c>
      <c r="E5" s="267"/>
      <c r="F5" s="198"/>
      <c r="G5" s="189"/>
      <c r="H5" s="189"/>
      <c r="I5" s="189"/>
      <c r="J5" s="189"/>
      <c r="K5" s="189"/>
      <c r="L5" s="189"/>
    </row>
    <row r="6" spans="1:12" ht="19.5" thickBot="1" x14ac:dyDescent="0.25">
      <c r="A6" s="189"/>
      <c r="B6" s="610"/>
      <c r="C6" s="611"/>
      <c r="D6" s="210" t="s">
        <v>67</v>
      </c>
      <c r="E6" s="267"/>
      <c r="F6" s="198"/>
      <c r="G6" s="189"/>
      <c r="H6" s="189"/>
      <c r="I6" s="189"/>
      <c r="J6" s="189"/>
      <c r="K6" s="189"/>
      <c r="L6" s="189"/>
    </row>
    <row r="7" spans="1:12" ht="19.5" thickBot="1" x14ac:dyDescent="0.25">
      <c r="A7" s="189"/>
      <c r="B7" s="216" t="s">
        <v>30</v>
      </c>
      <c r="C7" s="215" t="s">
        <v>68</v>
      </c>
      <c r="D7" s="210" t="s">
        <v>31</v>
      </c>
      <c r="E7" s="267" t="s">
        <v>230</v>
      </c>
      <c r="F7" s="198"/>
      <c r="G7" s="189"/>
      <c r="H7" s="189"/>
      <c r="I7" s="189"/>
      <c r="J7" s="189"/>
      <c r="K7" s="189"/>
      <c r="L7" s="189"/>
    </row>
    <row r="8" spans="1:12" ht="15.75" thickBot="1" x14ac:dyDescent="0.25">
      <c r="A8" s="189"/>
      <c r="B8" s="605"/>
      <c r="C8" s="209"/>
      <c r="D8" s="210" t="s">
        <v>32</v>
      </c>
      <c r="E8" s="267"/>
      <c r="F8" s="203"/>
      <c r="G8" s="189"/>
      <c r="H8" s="192"/>
      <c r="I8" s="189"/>
      <c r="J8" s="189"/>
      <c r="K8" s="189"/>
      <c r="L8" s="189"/>
    </row>
    <row r="9" spans="1:12" ht="19.5" customHeight="1" thickBot="1" x14ac:dyDescent="0.35">
      <c r="A9" s="189"/>
      <c r="B9" s="1108" t="s">
        <v>54</v>
      </c>
      <c r="C9" s="1109"/>
      <c r="D9" s="1109"/>
      <c r="E9" s="1110"/>
      <c r="F9" s="196"/>
      <c r="G9" s="189"/>
      <c r="H9" s="189"/>
      <c r="I9" s="189"/>
      <c r="J9" s="189"/>
      <c r="K9" s="189"/>
      <c r="L9" s="189"/>
    </row>
    <row r="10" spans="1:12" ht="15.75" customHeight="1" x14ac:dyDescent="0.2">
      <c r="A10" s="223"/>
      <c r="B10" s="327" t="s">
        <v>3</v>
      </c>
      <c r="C10" s="664" t="s">
        <v>28</v>
      </c>
      <c r="D10" s="858" t="s">
        <v>71</v>
      </c>
      <c r="E10" s="1129"/>
      <c r="F10" s="224"/>
      <c r="G10" s="223"/>
      <c r="H10" s="223"/>
      <c r="I10" s="189"/>
      <c r="J10" s="189"/>
      <c r="K10" s="189"/>
      <c r="L10" s="189"/>
    </row>
    <row r="11" spans="1:12" ht="18" customHeight="1" x14ac:dyDescent="0.2">
      <c r="A11" s="223"/>
      <c r="B11" s="1130" t="s">
        <v>343</v>
      </c>
      <c r="C11" s="1131" t="s">
        <v>1194</v>
      </c>
      <c r="D11" s="806"/>
      <c r="E11" s="807"/>
      <c r="F11" s="224"/>
      <c r="G11" s="223"/>
      <c r="H11" s="223"/>
      <c r="I11" s="189"/>
      <c r="J11" s="189"/>
      <c r="K11" s="189"/>
      <c r="L11" s="189"/>
    </row>
    <row r="12" spans="1:12" ht="18.75" x14ac:dyDescent="0.2">
      <c r="A12" s="189"/>
      <c r="B12" s="1132" t="s">
        <v>3</v>
      </c>
      <c r="C12" s="1133" t="s">
        <v>1177</v>
      </c>
      <c r="D12" s="913" t="s">
        <v>90</v>
      </c>
      <c r="E12" s="914"/>
      <c r="F12" s="198"/>
      <c r="G12" s="189"/>
      <c r="H12" s="189"/>
      <c r="I12" s="189"/>
      <c r="J12" s="189"/>
      <c r="K12" s="189"/>
      <c r="L12" s="189"/>
    </row>
    <row r="13" spans="1:12" ht="18" customHeight="1" x14ac:dyDescent="0.2">
      <c r="A13" s="189"/>
      <c r="B13" s="1134" t="s">
        <v>37</v>
      </c>
      <c r="C13" s="1135" t="s">
        <v>102</v>
      </c>
      <c r="D13" s="806"/>
      <c r="E13" s="807"/>
      <c r="F13" s="188"/>
      <c r="G13" s="189"/>
      <c r="H13" s="189"/>
      <c r="I13" s="189"/>
      <c r="J13" s="189"/>
      <c r="K13" s="189"/>
      <c r="L13" s="189"/>
    </row>
    <row r="14" spans="1:12" ht="18" customHeight="1" x14ac:dyDescent="0.2">
      <c r="A14" s="192"/>
      <c r="B14" s="801" t="s">
        <v>4</v>
      </c>
      <c r="C14" s="802"/>
      <c r="D14" s="802"/>
      <c r="E14" s="803"/>
      <c r="F14" s="220"/>
      <c r="G14" s="192"/>
      <c r="H14" s="192"/>
      <c r="I14" s="192"/>
      <c r="J14" s="192"/>
      <c r="K14" s="192"/>
      <c r="L14" s="192"/>
    </row>
    <row r="15" spans="1:12" ht="18" customHeight="1" x14ac:dyDescent="0.2">
      <c r="A15" s="189"/>
      <c r="B15" s="200" t="s">
        <v>366</v>
      </c>
      <c r="C15" s="527"/>
      <c r="D15" s="972" t="s">
        <v>1193</v>
      </c>
      <c r="E15" s="973"/>
      <c r="F15" s="190"/>
      <c r="G15" s="189"/>
      <c r="H15" s="189"/>
      <c r="I15" s="189"/>
      <c r="J15" s="189"/>
      <c r="K15" s="189"/>
      <c r="L15" s="189"/>
    </row>
    <row r="16" spans="1:12" ht="18" customHeight="1" x14ac:dyDescent="0.2">
      <c r="A16" s="192"/>
      <c r="B16" s="801" t="s">
        <v>91</v>
      </c>
      <c r="C16" s="802"/>
      <c r="D16" s="802"/>
      <c r="E16" s="803"/>
      <c r="F16" s="220"/>
      <c r="G16" s="192"/>
      <c r="H16" s="192"/>
      <c r="I16" s="192"/>
      <c r="J16" s="192"/>
      <c r="K16" s="192"/>
      <c r="L16" s="192"/>
    </row>
    <row r="17" spans="1:12" ht="18" customHeight="1" x14ac:dyDescent="0.2">
      <c r="A17" s="189"/>
      <c r="B17" s="200" t="s">
        <v>91</v>
      </c>
      <c r="C17" s="527" t="s">
        <v>1179</v>
      </c>
      <c r="D17" s="806"/>
      <c r="E17" s="807"/>
      <c r="F17" s="190"/>
      <c r="G17" s="189"/>
      <c r="H17" s="189"/>
      <c r="I17" s="189"/>
      <c r="J17" s="189"/>
      <c r="K17" s="189"/>
      <c r="L17" s="189"/>
    </row>
    <row r="18" spans="1:12" ht="18" customHeight="1" x14ac:dyDescent="0.2">
      <c r="A18" s="189"/>
      <c r="B18" s="801" t="s">
        <v>7</v>
      </c>
      <c r="C18" s="802"/>
      <c r="D18" s="802"/>
      <c r="E18" s="803"/>
      <c r="F18" s="191"/>
      <c r="G18" s="189"/>
      <c r="H18" s="189"/>
      <c r="I18" s="189"/>
      <c r="J18" s="189"/>
      <c r="K18" s="189"/>
      <c r="L18" s="189"/>
    </row>
    <row r="19" spans="1:12" ht="25.5" x14ac:dyDescent="0.2">
      <c r="A19" s="189"/>
      <c r="B19" s="200" t="s">
        <v>8</v>
      </c>
      <c r="C19" s="527" t="s">
        <v>1224</v>
      </c>
      <c r="D19" s="806"/>
      <c r="E19" s="807"/>
      <c r="F19" s="190"/>
      <c r="G19" s="189"/>
      <c r="H19" s="189"/>
      <c r="I19" s="189"/>
      <c r="J19" s="189"/>
      <c r="K19" s="189"/>
      <c r="L19" s="189"/>
    </row>
    <row r="20" spans="1:12" ht="20.25" customHeight="1" x14ac:dyDescent="0.2">
      <c r="A20" s="189"/>
      <c r="B20" s="200" t="s">
        <v>355</v>
      </c>
      <c r="C20" s="527" t="s">
        <v>1250</v>
      </c>
      <c r="D20" s="806"/>
      <c r="E20" s="807"/>
      <c r="F20" s="190"/>
      <c r="G20" s="189"/>
      <c r="H20" s="189"/>
      <c r="I20" s="189"/>
      <c r="J20" s="189"/>
      <c r="K20" s="189"/>
      <c r="L20" s="189"/>
    </row>
    <row r="21" spans="1:12" ht="18" customHeight="1" x14ac:dyDescent="0.2">
      <c r="A21" s="189"/>
      <c r="B21" s="200" t="s">
        <v>104</v>
      </c>
      <c r="C21" s="527" t="s">
        <v>242</v>
      </c>
      <c r="D21" s="806"/>
      <c r="E21" s="807"/>
      <c r="F21" s="190"/>
      <c r="G21" s="189"/>
      <c r="H21" s="189"/>
      <c r="I21" s="189"/>
      <c r="J21" s="189"/>
      <c r="K21" s="189"/>
      <c r="L21" s="189"/>
    </row>
    <row r="22" spans="1:12" ht="25.5" x14ac:dyDescent="0.2">
      <c r="A22" s="189"/>
      <c r="B22" s="200" t="s">
        <v>9</v>
      </c>
      <c r="C22" s="527" t="s">
        <v>1220</v>
      </c>
      <c r="D22" s="806"/>
      <c r="E22" s="807"/>
      <c r="F22" s="190"/>
      <c r="G22" s="189"/>
      <c r="H22" s="189"/>
      <c r="I22" s="189"/>
      <c r="J22" s="189"/>
      <c r="K22" s="189"/>
      <c r="L22" s="189"/>
    </row>
    <row r="23" spans="1:12" ht="18" customHeight="1" x14ac:dyDescent="0.2">
      <c r="A23" s="189"/>
      <c r="B23" s="200" t="s">
        <v>9</v>
      </c>
      <c r="C23" s="527" t="s">
        <v>1125</v>
      </c>
      <c r="D23" s="806"/>
      <c r="E23" s="807"/>
      <c r="F23" s="190"/>
      <c r="G23" s="189"/>
      <c r="H23" s="189"/>
      <c r="I23" s="189"/>
      <c r="J23" s="189"/>
      <c r="K23" s="189"/>
      <c r="L23" s="189"/>
    </row>
    <row r="24" spans="1:12" ht="18" customHeight="1" x14ac:dyDescent="0.2">
      <c r="A24" s="189"/>
      <c r="B24" s="200" t="s">
        <v>9</v>
      </c>
      <c r="C24" s="527" t="s">
        <v>506</v>
      </c>
      <c r="D24" s="806"/>
      <c r="E24" s="807"/>
      <c r="F24" s="190"/>
      <c r="G24" s="189"/>
      <c r="H24" s="189"/>
      <c r="I24" s="189"/>
      <c r="J24" s="189"/>
      <c r="K24" s="189"/>
      <c r="L24" s="189"/>
    </row>
    <row r="25" spans="1:12" ht="18" customHeight="1" x14ac:dyDescent="0.2">
      <c r="A25" s="189"/>
      <c r="B25" s="200" t="s">
        <v>24</v>
      </c>
      <c r="C25" s="527" t="s">
        <v>1198</v>
      </c>
      <c r="D25" s="806"/>
      <c r="E25" s="807"/>
      <c r="F25" s="191"/>
      <c r="G25" s="189"/>
      <c r="H25" s="189"/>
      <c r="I25" s="189"/>
      <c r="J25" s="189"/>
      <c r="K25" s="189"/>
      <c r="L25" s="189"/>
    </row>
    <row r="26" spans="1:12" ht="18" customHeight="1" x14ac:dyDescent="0.2">
      <c r="A26" s="189"/>
      <c r="B26" s="801" t="s">
        <v>5</v>
      </c>
      <c r="C26" s="802"/>
      <c r="D26" s="802"/>
      <c r="E26" s="803"/>
      <c r="F26" s="191"/>
      <c r="G26" s="189"/>
      <c r="H26" s="189"/>
      <c r="I26" s="189"/>
      <c r="J26" s="189"/>
      <c r="K26" s="189"/>
      <c r="L26" s="189"/>
    </row>
    <row r="27" spans="1:12" ht="18" customHeight="1" x14ac:dyDescent="0.2">
      <c r="A27" s="189"/>
      <c r="B27" s="200" t="s">
        <v>125</v>
      </c>
      <c r="C27" s="235" t="s">
        <v>1195</v>
      </c>
      <c r="D27" s="860"/>
      <c r="E27" s="862"/>
      <c r="F27" s="191"/>
      <c r="G27" s="189"/>
      <c r="H27" s="189"/>
      <c r="I27" s="189"/>
      <c r="J27" s="189"/>
      <c r="K27" s="189"/>
      <c r="L27" s="189"/>
    </row>
    <row r="28" spans="1:12" ht="18" customHeight="1" x14ac:dyDescent="0.2">
      <c r="A28" s="189"/>
      <c r="B28" s="200" t="s">
        <v>126</v>
      </c>
      <c r="C28" s="235" t="s">
        <v>480</v>
      </c>
      <c r="D28" s="860"/>
      <c r="E28" s="862"/>
      <c r="F28" s="191"/>
      <c r="G28" s="189"/>
      <c r="H28" s="189"/>
      <c r="I28" s="189"/>
      <c r="J28" s="189"/>
      <c r="K28" s="189"/>
      <c r="L28" s="189"/>
    </row>
    <row r="29" spans="1:12" ht="18" customHeight="1" x14ac:dyDescent="0.2">
      <c r="A29" s="189"/>
      <c r="B29" s="200" t="s">
        <v>29</v>
      </c>
      <c r="C29" s="527" t="s">
        <v>1196</v>
      </c>
      <c r="D29" s="806"/>
      <c r="E29" s="807"/>
      <c r="F29" s="190"/>
      <c r="G29" s="189"/>
      <c r="H29" s="189"/>
      <c r="I29" s="189"/>
      <c r="J29" s="189"/>
      <c r="K29" s="189"/>
      <c r="L29" s="189"/>
    </row>
    <row r="30" spans="1:12" ht="18" customHeight="1" x14ac:dyDescent="0.2">
      <c r="A30" s="189"/>
      <c r="B30" s="200" t="s">
        <v>408</v>
      </c>
      <c r="C30" s="527" t="s">
        <v>364</v>
      </c>
      <c r="D30" s="806"/>
      <c r="E30" s="807"/>
      <c r="F30" s="190"/>
      <c r="G30" s="189"/>
      <c r="H30" s="189"/>
      <c r="I30" s="189"/>
      <c r="J30" s="189"/>
      <c r="K30" s="189"/>
      <c r="L30" s="189"/>
    </row>
    <row r="31" spans="1:12" ht="18" customHeight="1" x14ac:dyDescent="0.2">
      <c r="A31" s="189"/>
      <c r="B31" s="200" t="s">
        <v>161</v>
      </c>
      <c r="C31" s="527" t="s">
        <v>384</v>
      </c>
      <c r="D31" s="650"/>
      <c r="E31" s="651"/>
      <c r="F31" s="190"/>
      <c r="G31" s="189"/>
      <c r="H31" s="189"/>
      <c r="I31" s="189"/>
      <c r="J31" s="189"/>
      <c r="K31" s="189"/>
      <c r="L31" s="189"/>
    </row>
    <row r="32" spans="1:12" ht="18" customHeight="1" x14ac:dyDescent="0.2">
      <c r="A32" s="189"/>
      <c r="B32" s="200" t="s">
        <v>482</v>
      </c>
      <c r="C32" s="527" t="s">
        <v>483</v>
      </c>
      <c r="D32" s="650"/>
      <c r="E32" s="651"/>
      <c r="F32" s="190"/>
      <c r="G32" s="189"/>
      <c r="H32" s="189"/>
      <c r="I32" s="189"/>
      <c r="J32" s="189"/>
      <c r="K32" s="189"/>
      <c r="L32" s="189"/>
    </row>
    <row r="33" spans="1:12" ht="18" customHeight="1" x14ac:dyDescent="0.2">
      <c r="A33" s="189"/>
      <c r="B33" s="801" t="s">
        <v>6</v>
      </c>
      <c r="C33" s="802"/>
      <c r="D33" s="802"/>
      <c r="E33" s="803"/>
      <c r="F33" s="190"/>
      <c r="G33" s="189"/>
      <c r="H33" s="189"/>
      <c r="I33" s="189"/>
      <c r="J33" s="189"/>
      <c r="K33" s="189"/>
      <c r="L33" s="189"/>
    </row>
    <row r="34" spans="1:12" ht="18" customHeight="1" x14ac:dyDescent="0.2">
      <c r="A34" s="189"/>
      <c r="B34" s="200" t="s">
        <v>247</v>
      </c>
      <c r="C34" s="527" t="s">
        <v>349</v>
      </c>
      <c r="D34" s="806"/>
      <c r="E34" s="807"/>
      <c r="F34" s="191"/>
      <c r="G34" s="189"/>
      <c r="H34" s="189"/>
      <c r="I34" s="189"/>
      <c r="J34" s="189"/>
      <c r="K34" s="189"/>
      <c r="L34" s="189"/>
    </row>
    <row r="35" spans="1:12" ht="18" customHeight="1" x14ac:dyDescent="0.2">
      <c r="A35" s="189"/>
      <c r="B35" s="200" t="s">
        <v>137</v>
      </c>
      <c r="C35" s="527" t="s">
        <v>352</v>
      </c>
      <c r="D35" s="806"/>
      <c r="E35" s="807"/>
      <c r="F35" s="191"/>
      <c r="G35" s="189"/>
      <c r="H35" s="189"/>
      <c r="I35" s="189"/>
      <c r="J35" s="189"/>
      <c r="K35" s="189"/>
      <c r="L35" s="189"/>
    </row>
    <row r="36" spans="1:12" ht="18" customHeight="1" x14ac:dyDescent="0.2">
      <c r="A36" s="189"/>
      <c r="B36" s="200" t="s">
        <v>356</v>
      </c>
      <c r="C36" s="527" t="s">
        <v>187</v>
      </c>
      <c r="D36" s="806"/>
      <c r="E36" s="807"/>
      <c r="F36" s="191"/>
      <c r="G36" s="189"/>
      <c r="H36" s="189"/>
      <c r="I36" s="189"/>
      <c r="J36" s="189"/>
      <c r="K36" s="189"/>
      <c r="L36" s="189"/>
    </row>
    <row r="37" spans="1:12" ht="27.75" customHeight="1" x14ac:dyDescent="0.2">
      <c r="A37" s="189"/>
      <c r="B37" s="200" t="s">
        <v>40</v>
      </c>
      <c r="C37" s="527" t="s">
        <v>486</v>
      </c>
      <c r="D37" s="806"/>
      <c r="E37" s="807"/>
      <c r="F37" s="191"/>
      <c r="G37" s="189"/>
      <c r="H37" s="189"/>
      <c r="I37" s="189"/>
      <c r="J37" s="189"/>
      <c r="K37" s="189"/>
      <c r="L37" s="189"/>
    </row>
    <row r="38" spans="1:12" ht="18" customHeight="1" x14ac:dyDescent="0.2">
      <c r="A38" s="189"/>
      <c r="B38" s="200" t="s">
        <v>489</v>
      </c>
      <c r="C38" s="527" t="s">
        <v>490</v>
      </c>
      <c r="D38" s="650"/>
      <c r="E38" s="651"/>
      <c r="F38" s="191"/>
      <c r="G38" s="189"/>
      <c r="H38" s="189"/>
      <c r="I38" s="189"/>
      <c r="J38" s="189"/>
      <c r="K38" s="189"/>
      <c r="L38" s="189"/>
    </row>
    <row r="39" spans="1:12" ht="18.75" x14ac:dyDescent="0.2">
      <c r="A39" s="189"/>
      <c r="B39" s="200" t="s">
        <v>494</v>
      </c>
      <c r="C39" s="527"/>
      <c r="D39" s="806" t="s">
        <v>504</v>
      </c>
      <c r="E39" s="807"/>
      <c r="F39" s="198"/>
      <c r="G39" s="189"/>
      <c r="H39" s="189"/>
      <c r="I39" s="189"/>
      <c r="J39" s="189"/>
      <c r="K39" s="189"/>
      <c r="L39" s="189"/>
    </row>
    <row r="40" spans="1:12" ht="18" customHeight="1" x14ac:dyDescent="0.2">
      <c r="A40" s="189"/>
      <c r="B40" s="801" t="s">
        <v>93</v>
      </c>
      <c r="C40" s="802"/>
      <c r="D40" s="802"/>
      <c r="E40" s="803"/>
      <c r="F40" s="188"/>
      <c r="G40" s="189"/>
      <c r="H40" s="189"/>
      <c r="I40" s="189"/>
      <c r="J40" s="189"/>
      <c r="K40" s="189"/>
      <c r="L40" s="189"/>
    </row>
    <row r="41" spans="1:12" ht="18" customHeight="1" x14ac:dyDescent="0.2">
      <c r="A41" s="189"/>
      <c r="B41" s="200" t="s">
        <v>10</v>
      </c>
      <c r="C41" s="527" t="s">
        <v>1203</v>
      </c>
      <c r="D41" s="806"/>
      <c r="E41" s="807"/>
      <c r="F41" s="188"/>
      <c r="G41" s="189"/>
      <c r="H41" s="189"/>
      <c r="I41" s="189"/>
      <c r="J41" s="189"/>
      <c r="K41" s="189"/>
      <c r="L41" s="189"/>
    </row>
    <row r="42" spans="1:12" ht="18" customHeight="1" x14ac:dyDescent="0.2">
      <c r="A42" s="189"/>
      <c r="B42" s="801" t="s">
        <v>11</v>
      </c>
      <c r="C42" s="802"/>
      <c r="D42" s="802"/>
      <c r="E42" s="803"/>
      <c r="F42" s="191"/>
      <c r="G42" s="189"/>
      <c r="H42" s="189"/>
      <c r="I42" s="189"/>
      <c r="J42" s="189"/>
      <c r="K42" s="189"/>
      <c r="L42" s="189"/>
    </row>
    <row r="43" spans="1:12" ht="18" customHeight="1" x14ac:dyDescent="0.2">
      <c r="A43" s="189"/>
      <c r="B43" s="200" t="s">
        <v>12</v>
      </c>
      <c r="C43" s="527" t="s">
        <v>342</v>
      </c>
      <c r="D43" s="806"/>
      <c r="E43" s="807"/>
      <c r="F43" s="190"/>
      <c r="G43" s="189"/>
      <c r="H43" s="189"/>
      <c r="I43" s="189"/>
      <c r="J43" s="189"/>
      <c r="K43" s="189"/>
      <c r="L43" s="189"/>
    </row>
    <row r="44" spans="1:12" ht="18" customHeight="1" x14ac:dyDescent="0.2">
      <c r="A44" s="189"/>
      <c r="B44" s="200" t="s">
        <v>25</v>
      </c>
      <c r="C44" s="527" t="s">
        <v>94</v>
      </c>
      <c r="D44" s="650"/>
      <c r="E44" s="671" t="s">
        <v>974</v>
      </c>
      <c r="F44" s="191"/>
      <c r="G44" s="189"/>
      <c r="H44" s="189"/>
      <c r="I44" s="189"/>
      <c r="J44" s="189"/>
      <c r="K44" s="189"/>
      <c r="L44" s="189"/>
    </row>
    <row r="45" spans="1:12" ht="18" customHeight="1" x14ac:dyDescent="0.2">
      <c r="A45" s="189"/>
      <c r="B45" s="200" t="s">
        <v>344</v>
      </c>
      <c r="C45" s="527" t="s">
        <v>345</v>
      </c>
      <c r="D45" s="806"/>
      <c r="E45" s="807"/>
      <c r="F45" s="191"/>
      <c r="G45" s="189"/>
      <c r="H45" s="189"/>
      <c r="I45" s="189"/>
      <c r="J45" s="189"/>
      <c r="K45" s="189"/>
      <c r="L45" s="189"/>
    </row>
    <row r="46" spans="1:12" ht="25.5" x14ac:dyDescent="0.2">
      <c r="A46" s="189"/>
      <c r="B46" s="200" t="s">
        <v>95</v>
      </c>
      <c r="C46" s="527" t="s">
        <v>373</v>
      </c>
      <c r="D46" s="806"/>
      <c r="E46" s="807"/>
      <c r="F46" s="190"/>
      <c r="G46" s="189"/>
      <c r="H46" s="189"/>
      <c r="I46" s="189"/>
      <c r="J46" s="189"/>
      <c r="K46" s="189"/>
      <c r="L46" s="189"/>
    </row>
    <row r="47" spans="1:12" ht="18" customHeight="1" x14ac:dyDescent="0.2">
      <c r="A47" s="189"/>
      <c r="B47" s="200" t="s">
        <v>350</v>
      </c>
      <c r="C47" s="527" t="s">
        <v>485</v>
      </c>
      <c r="D47" s="806"/>
      <c r="E47" s="807"/>
      <c r="F47" s="190"/>
      <c r="G47" s="189"/>
      <c r="H47" s="189"/>
      <c r="I47" s="189"/>
      <c r="J47" s="189"/>
      <c r="K47" s="189"/>
      <c r="L47" s="189"/>
    </row>
    <row r="48" spans="1:12" ht="18" customHeight="1" x14ac:dyDescent="0.2">
      <c r="A48" s="189"/>
      <c r="B48" s="200" t="s">
        <v>372</v>
      </c>
      <c r="C48" s="527" t="s">
        <v>351</v>
      </c>
      <c r="D48" s="806"/>
      <c r="E48" s="807"/>
      <c r="F48" s="190"/>
      <c r="G48" s="189"/>
      <c r="H48" s="189"/>
      <c r="I48" s="189"/>
      <c r="J48" s="189"/>
      <c r="K48" s="189"/>
      <c r="L48" s="189"/>
    </row>
    <row r="49" spans="1:12" ht="38.25" x14ac:dyDescent="0.2">
      <c r="A49" s="189"/>
      <c r="B49" s="200" t="s">
        <v>109</v>
      </c>
      <c r="C49" s="527" t="s">
        <v>1136</v>
      </c>
      <c r="D49" s="806"/>
      <c r="E49" s="807"/>
      <c r="F49" s="190"/>
      <c r="G49" s="189"/>
      <c r="H49" s="189"/>
      <c r="I49" s="219" t="s">
        <v>110</v>
      </c>
      <c r="J49" s="189"/>
      <c r="K49" s="189"/>
      <c r="L49" s="189"/>
    </row>
    <row r="50" spans="1:12" ht="25.5" x14ac:dyDescent="0.2">
      <c r="A50" s="189"/>
      <c r="B50" s="200" t="s">
        <v>357</v>
      </c>
      <c r="C50" s="527" t="s">
        <v>358</v>
      </c>
      <c r="D50" s="806"/>
      <c r="E50" s="807"/>
      <c r="F50" s="190"/>
      <c r="G50" s="189"/>
      <c r="H50" s="189"/>
      <c r="I50" s="219"/>
      <c r="J50" s="189"/>
      <c r="K50" s="189"/>
      <c r="L50" s="189"/>
    </row>
    <row r="51" spans="1:12" ht="18" customHeight="1" x14ac:dyDescent="0.2">
      <c r="A51" s="189"/>
      <c r="B51" s="200" t="s">
        <v>353</v>
      </c>
      <c r="C51" s="527" t="s">
        <v>354</v>
      </c>
      <c r="D51" s="806"/>
      <c r="E51" s="807"/>
      <c r="F51" s="190"/>
      <c r="G51" s="189"/>
      <c r="H51" s="189"/>
      <c r="I51" s="189"/>
      <c r="J51" s="189"/>
      <c r="K51" s="189"/>
      <c r="L51" s="189"/>
    </row>
    <row r="52" spans="1:12" ht="18" customHeight="1" x14ac:dyDescent="0.2">
      <c r="A52" s="189"/>
      <c r="B52" s="200" t="s">
        <v>360</v>
      </c>
      <c r="C52" s="527" t="s">
        <v>1204</v>
      </c>
      <c r="D52" s="650"/>
      <c r="E52" s="651"/>
      <c r="F52" s="190"/>
      <c r="G52" s="189"/>
      <c r="H52" s="189"/>
      <c r="I52" s="189"/>
      <c r="J52" s="189"/>
      <c r="K52" s="189"/>
      <c r="L52" s="189"/>
    </row>
    <row r="53" spans="1:12" ht="38.25" x14ac:dyDescent="0.2">
      <c r="A53" s="189"/>
      <c r="B53" s="200" t="s">
        <v>13</v>
      </c>
      <c r="C53" s="527" t="s">
        <v>1202</v>
      </c>
      <c r="D53" s="806"/>
      <c r="E53" s="807"/>
      <c r="F53" s="190"/>
      <c r="G53" s="189"/>
      <c r="H53" s="189"/>
      <c r="I53" s="189"/>
      <c r="J53" s="189"/>
      <c r="K53" s="189"/>
      <c r="L53" s="189"/>
    </row>
    <row r="54" spans="1:12" ht="18" customHeight="1" x14ac:dyDescent="0.2">
      <c r="A54" s="189"/>
      <c r="B54" s="200" t="s">
        <v>42</v>
      </c>
      <c r="C54" s="527" t="s">
        <v>491</v>
      </c>
      <c r="D54" s="806"/>
      <c r="E54" s="807"/>
      <c r="F54" s="191"/>
      <c r="G54" s="189"/>
      <c r="H54" s="189"/>
      <c r="I54" s="189"/>
      <c r="J54" s="189"/>
      <c r="K54" s="189"/>
      <c r="L54" s="189"/>
    </row>
    <row r="55" spans="1:12" ht="18" customHeight="1" x14ac:dyDescent="0.2">
      <c r="A55" s="189"/>
      <c r="B55" s="200" t="s">
        <v>273</v>
      </c>
      <c r="C55" s="527" t="s">
        <v>374</v>
      </c>
      <c r="D55" s="806"/>
      <c r="E55" s="807"/>
      <c r="F55" s="191"/>
      <c r="G55" s="189"/>
      <c r="H55" s="189"/>
      <c r="I55" s="189"/>
      <c r="J55" s="189"/>
      <c r="K55" s="189"/>
      <c r="L55" s="189"/>
    </row>
    <row r="56" spans="1:12" ht="18" customHeight="1" x14ac:dyDescent="0.2">
      <c r="A56" s="189"/>
      <c r="B56" s="200" t="s">
        <v>375</v>
      </c>
      <c r="C56" s="527" t="s">
        <v>376</v>
      </c>
      <c r="D56" s="806"/>
      <c r="E56" s="807"/>
      <c r="F56" s="191"/>
      <c r="G56" s="189"/>
      <c r="H56" s="189"/>
      <c r="I56" s="189"/>
      <c r="J56" s="189"/>
      <c r="K56" s="189"/>
      <c r="L56" s="189"/>
    </row>
    <row r="57" spans="1:12" ht="18" customHeight="1" x14ac:dyDescent="0.2">
      <c r="A57" s="189"/>
      <c r="B57" s="200" t="s">
        <v>147</v>
      </c>
      <c r="C57" s="527" t="s">
        <v>379</v>
      </c>
      <c r="D57" s="806"/>
      <c r="E57" s="807"/>
      <c r="F57" s="191"/>
      <c r="G57" s="189"/>
      <c r="H57" s="189"/>
      <c r="I57" s="189"/>
      <c r="J57" s="189"/>
      <c r="K57" s="189"/>
      <c r="L57" s="189"/>
    </row>
    <row r="58" spans="1:12" ht="18" customHeight="1" x14ac:dyDescent="0.2">
      <c r="A58" s="189"/>
      <c r="B58" s="200" t="s">
        <v>283</v>
      </c>
      <c r="C58" s="527" t="s">
        <v>380</v>
      </c>
      <c r="D58" s="1085"/>
      <c r="E58" s="1127"/>
      <c r="F58" s="191"/>
      <c r="G58" s="189"/>
      <c r="H58" s="189"/>
      <c r="I58" s="189"/>
      <c r="J58" s="189"/>
      <c r="K58" s="189"/>
      <c r="L58" s="189"/>
    </row>
    <row r="59" spans="1:12" ht="18" customHeight="1" x14ac:dyDescent="0.2">
      <c r="A59" s="189"/>
      <c r="B59" s="647" t="s">
        <v>15</v>
      </c>
      <c r="C59" s="663"/>
      <c r="D59" s="944"/>
      <c r="E59" s="1016"/>
      <c r="F59" s="190"/>
      <c r="G59" s="189"/>
      <c r="H59" s="189"/>
      <c r="I59" s="189"/>
      <c r="J59" s="189"/>
      <c r="K59" s="189"/>
      <c r="L59" s="189"/>
    </row>
    <row r="60" spans="1:12" ht="18" customHeight="1" x14ac:dyDescent="0.2">
      <c r="A60" s="189"/>
      <c r="B60" s="200" t="s">
        <v>253</v>
      </c>
      <c r="C60" s="235" t="s">
        <v>339</v>
      </c>
      <c r="D60" s="1063"/>
      <c r="E60" s="1126"/>
      <c r="F60" s="190"/>
      <c r="G60" s="189"/>
      <c r="H60" s="189"/>
      <c r="I60" s="189"/>
      <c r="J60" s="189"/>
      <c r="K60" s="189"/>
      <c r="L60" s="189"/>
    </row>
    <row r="61" spans="1:12" ht="25.5" x14ac:dyDescent="0.2">
      <c r="A61" s="189"/>
      <c r="B61" s="200" t="s">
        <v>16</v>
      </c>
      <c r="C61" s="527" t="s">
        <v>1221</v>
      </c>
      <c r="D61" s="804"/>
      <c r="E61" s="805"/>
      <c r="F61" s="191"/>
      <c r="G61" s="189"/>
      <c r="H61" s="189"/>
      <c r="I61" s="189"/>
      <c r="J61" s="189"/>
      <c r="K61" s="189"/>
      <c r="L61" s="189"/>
    </row>
    <row r="62" spans="1:12" ht="18" customHeight="1" x14ac:dyDescent="0.2">
      <c r="A62" s="189"/>
      <c r="B62" s="200" t="s">
        <v>1201</v>
      </c>
      <c r="C62" s="235"/>
      <c r="D62" s="860"/>
      <c r="E62" s="862"/>
      <c r="F62" s="190"/>
      <c r="G62" s="189"/>
      <c r="H62" s="189"/>
      <c r="I62" s="189"/>
      <c r="J62" s="189"/>
      <c r="K62" s="189"/>
      <c r="L62" s="189"/>
    </row>
    <row r="63" spans="1:12" ht="25.5" x14ac:dyDescent="0.2">
      <c r="A63" s="219"/>
      <c r="B63" s="200" t="s">
        <v>498</v>
      </c>
      <c r="C63" s="235" t="s">
        <v>1067</v>
      </c>
      <c r="D63" s="804" t="s">
        <v>1226</v>
      </c>
      <c r="E63" s="805"/>
      <c r="F63" s="296"/>
      <c r="G63" s="219"/>
      <c r="H63" s="219"/>
      <c r="I63" s="219"/>
      <c r="J63" s="219"/>
      <c r="K63" s="219"/>
      <c r="L63" s="219"/>
    </row>
    <row r="64" spans="1:12" ht="18" customHeight="1" x14ac:dyDescent="0.2">
      <c r="A64" s="189"/>
      <c r="B64" s="200" t="s">
        <v>368</v>
      </c>
      <c r="C64" s="527" t="s">
        <v>1068</v>
      </c>
      <c r="D64" s="804"/>
      <c r="E64" s="805"/>
      <c r="F64" s="191"/>
      <c r="G64" s="191"/>
      <c r="H64" s="189"/>
      <c r="I64" s="189"/>
      <c r="J64" s="189"/>
      <c r="K64" s="189"/>
      <c r="L64" s="189"/>
    </row>
    <row r="65" spans="1:12" ht="18" customHeight="1" thickBot="1" x14ac:dyDescent="0.25">
      <c r="A65" s="189"/>
      <c r="B65" s="232" t="s">
        <v>112</v>
      </c>
      <c r="C65" s="316" t="s">
        <v>481</v>
      </c>
      <c r="D65" s="656"/>
      <c r="E65" s="657"/>
      <c r="F65" s="191"/>
      <c r="G65" s="191"/>
      <c r="H65" s="189"/>
      <c r="I65" s="189"/>
      <c r="J65" s="189"/>
      <c r="K65" s="189"/>
      <c r="L65" s="189"/>
    </row>
    <row r="66" spans="1:12" ht="18" customHeight="1" x14ac:dyDescent="0.2">
      <c r="A66" s="189"/>
      <c r="B66" s="220"/>
      <c r="C66" s="220"/>
      <c r="D66" s="370"/>
      <c r="E66" s="370"/>
      <c r="F66" s="191"/>
      <c r="G66" s="189"/>
      <c r="H66" s="189"/>
      <c r="I66" s="189"/>
      <c r="J66" s="189"/>
      <c r="K66" s="189"/>
      <c r="L66" s="189"/>
    </row>
    <row r="67" spans="1:12" ht="18.75" x14ac:dyDescent="0.2">
      <c r="A67" s="189"/>
      <c r="B67" s="863" t="str">
        <f>B$2</f>
        <v>Group L - 2019 Ford Police Responder Hybrid Sedan* - FWD</v>
      </c>
      <c r="C67" s="863"/>
      <c r="D67" s="508"/>
      <c r="E67" s="509"/>
      <c r="F67" s="510" t="s">
        <v>690</v>
      </c>
      <c r="G67" s="189"/>
      <c r="H67" s="189"/>
      <c r="I67" s="189"/>
      <c r="J67" s="189"/>
      <c r="K67" s="189"/>
      <c r="L67" s="189"/>
    </row>
    <row r="68" spans="1:12" ht="19.5" thickBot="1" x14ac:dyDescent="0.25">
      <c r="A68" s="189"/>
      <c r="B68" s="830"/>
      <c r="C68" s="830"/>
      <c r="D68" s="226"/>
      <c r="E68" s="198"/>
      <c r="F68" s="198"/>
      <c r="G68" s="189"/>
      <c r="H68" s="189"/>
      <c r="I68" s="189"/>
      <c r="J68" s="189"/>
      <c r="K68" s="189"/>
      <c r="L68" s="189"/>
    </row>
    <row r="69" spans="1:12" ht="19.5" thickBot="1" x14ac:dyDescent="0.25">
      <c r="A69" s="189"/>
      <c r="B69" s="227"/>
      <c r="C69" s="217" t="str">
        <f>C$7</f>
        <v>Type Name Here</v>
      </c>
      <c r="D69" s="226"/>
      <c r="E69" s="198"/>
      <c r="F69" s="198"/>
      <c r="G69" s="189"/>
      <c r="H69" s="189"/>
      <c r="I69" s="189"/>
      <c r="J69" s="189"/>
      <c r="K69" s="189"/>
      <c r="L69" s="189"/>
    </row>
    <row r="70" spans="1:12" ht="19.5" thickBot="1" x14ac:dyDescent="0.25">
      <c r="A70" s="189"/>
      <c r="B70" s="225"/>
      <c r="C70" s="225"/>
      <c r="D70" s="226"/>
      <c r="E70" s="198"/>
      <c r="F70" s="198"/>
      <c r="G70" s="189"/>
      <c r="H70" s="189"/>
      <c r="I70" s="189"/>
      <c r="J70" s="189"/>
      <c r="K70" s="189"/>
      <c r="L70" s="189"/>
    </row>
    <row r="71" spans="1:12" ht="18" customHeight="1" x14ac:dyDescent="0.2">
      <c r="A71" s="189"/>
      <c r="B71" s="732" t="s">
        <v>112</v>
      </c>
      <c r="C71" s="764" t="s">
        <v>28</v>
      </c>
      <c r="D71" s="858" t="s">
        <v>71</v>
      </c>
      <c r="E71" s="1129"/>
      <c r="F71" s="190"/>
      <c r="G71" s="190"/>
      <c r="H71" s="189"/>
      <c r="I71" s="189"/>
      <c r="J71" s="189"/>
      <c r="K71" s="189"/>
      <c r="L71" s="189"/>
    </row>
    <row r="72" spans="1:12" ht="38.25" x14ac:dyDescent="0.2">
      <c r="A72" s="189"/>
      <c r="B72" s="200" t="s">
        <v>113</v>
      </c>
      <c r="C72" s="202" t="s">
        <v>1206</v>
      </c>
      <c r="D72" s="880"/>
      <c r="E72" s="1024"/>
      <c r="F72" s="191"/>
      <c r="G72" s="191"/>
      <c r="H72" s="189"/>
      <c r="I72" s="189"/>
      <c r="J72" s="189"/>
      <c r="K72" s="189"/>
      <c r="L72" s="189"/>
    </row>
    <row r="73" spans="1:12" ht="25.5" x14ac:dyDescent="0.2">
      <c r="A73" s="189"/>
      <c r="B73" s="200" t="s">
        <v>369</v>
      </c>
      <c r="C73" s="202" t="s">
        <v>1207</v>
      </c>
      <c r="D73" s="880"/>
      <c r="E73" s="1024"/>
      <c r="F73" s="191"/>
      <c r="G73" s="190"/>
      <c r="H73" s="189"/>
      <c r="I73" s="189"/>
      <c r="J73" s="189"/>
      <c r="K73" s="189"/>
      <c r="L73" s="189"/>
    </row>
    <row r="74" spans="1:12" ht="18" customHeight="1" x14ac:dyDescent="0.2">
      <c r="A74" s="189"/>
      <c r="B74" s="824" t="s">
        <v>59</v>
      </c>
      <c r="C74" s="825"/>
      <c r="D74" s="825"/>
      <c r="E74" s="826"/>
      <c r="F74" s="190"/>
      <c r="G74" s="189"/>
      <c r="H74" s="189"/>
      <c r="I74" s="189"/>
      <c r="J74" s="189"/>
      <c r="K74" s="189"/>
      <c r="L74" s="189"/>
    </row>
    <row r="75" spans="1:12" ht="18" customHeight="1" x14ac:dyDescent="0.2">
      <c r="A75" s="189"/>
      <c r="B75" s="200" t="s">
        <v>378</v>
      </c>
      <c r="C75" s="527" t="s">
        <v>377</v>
      </c>
      <c r="D75" s="880"/>
      <c r="E75" s="1024"/>
      <c r="F75" s="191"/>
      <c r="G75" s="189"/>
      <c r="H75" s="189"/>
      <c r="I75" s="189"/>
      <c r="J75" s="189"/>
      <c r="K75" s="189"/>
      <c r="L75" s="189"/>
    </row>
    <row r="76" spans="1:12" ht="18" customHeight="1" x14ac:dyDescent="0.2">
      <c r="A76" s="189"/>
      <c r="B76" s="824" t="s">
        <v>17</v>
      </c>
      <c r="C76" s="825"/>
      <c r="D76" s="825"/>
      <c r="E76" s="826"/>
      <c r="F76" s="191"/>
      <c r="G76" s="189"/>
      <c r="H76" s="189"/>
      <c r="I76" s="189"/>
      <c r="J76" s="189"/>
      <c r="K76" s="189"/>
      <c r="L76" s="189"/>
    </row>
    <row r="77" spans="1:12" ht="18" customHeight="1" x14ac:dyDescent="0.2">
      <c r="A77" s="189"/>
      <c r="B77" s="199" t="s">
        <v>121</v>
      </c>
      <c r="C77" s="205"/>
      <c r="D77" s="880"/>
      <c r="E77" s="1024"/>
      <c r="F77" s="190"/>
      <c r="G77" s="189"/>
      <c r="H77" s="189"/>
      <c r="I77" s="189"/>
      <c r="J77" s="189"/>
      <c r="K77" s="189"/>
      <c r="L77" s="189"/>
    </row>
    <row r="78" spans="1:12" ht="18" customHeight="1" x14ac:dyDescent="0.2">
      <c r="A78" s="189"/>
      <c r="B78" s="199" t="s">
        <v>27</v>
      </c>
      <c r="C78" s="205" t="s">
        <v>1208</v>
      </c>
      <c r="D78" s="880"/>
      <c r="E78" s="1024"/>
      <c r="F78" s="190"/>
      <c r="G78" s="189"/>
      <c r="H78" s="189"/>
      <c r="I78" s="189"/>
      <c r="J78" s="189"/>
      <c r="K78" s="189"/>
      <c r="L78" s="189"/>
    </row>
    <row r="79" spans="1:12" ht="18" customHeight="1" x14ac:dyDescent="0.2">
      <c r="A79" s="189"/>
      <c r="B79" s="199" t="s">
        <v>18</v>
      </c>
      <c r="C79" s="202" t="s">
        <v>1205</v>
      </c>
      <c r="D79" s="1120"/>
      <c r="E79" s="1121"/>
      <c r="F79" s="190"/>
      <c r="G79" s="189"/>
      <c r="H79" s="189"/>
      <c r="I79" s="189"/>
      <c r="J79" s="189"/>
      <c r="K79" s="189"/>
      <c r="L79" s="189"/>
    </row>
    <row r="80" spans="1:12" ht="18" customHeight="1" thickBot="1" x14ac:dyDescent="0.25">
      <c r="A80" s="189"/>
      <c r="B80" s="204" t="s">
        <v>203</v>
      </c>
      <c r="C80" s="272" t="s">
        <v>1197</v>
      </c>
      <c r="D80" s="1122"/>
      <c r="E80" s="1123"/>
      <c r="F80" s="190"/>
      <c r="G80" s="189"/>
      <c r="H80" s="189"/>
      <c r="I80" s="189"/>
      <c r="J80" s="189"/>
      <c r="K80" s="189"/>
      <c r="L80" s="189"/>
    </row>
    <row r="81" spans="1:12" ht="11.25" customHeight="1" thickBot="1" x14ac:dyDescent="0.25">
      <c r="A81" s="189"/>
      <c r="B81" s="877"/>
      <c r="C81" s="878"/>
      <c r="D81" s="878"/>
      <c r="E81" s="879"/>
      <c r="F81" s="191"/>
      <c r="G81" s="189"/>
      <c r="H81" s="189"/>
      <c r="I81" s="189"/>
      <c r="J81" s="189"/>
      <c r="K81" s="189"/>
      <c r="L81" s="189"/>
    </row>
    <row r="82" spans="1:12" ht="19.5" thickBot="1" x14ac:dyDescent="0.35">
      <c r="A82" s="189"/>
      <c r="B82" s="191"/>
      <c r="C82" s="1124" t="s">
        <v>1246</v>
      </c>
      <c r="D82" s="1125"/>
      <c r="E82" s="274"/>
      <c r="F82" s="1114"/>
      <c r="G82" s="1115"/>
      <c r="H82" s="1115"/>
      <c r="I82" s="189"/>
      <c r="J82" s="189"/>
      <c r="K82" s="189"/>
      <c r="L82" s="189"/>
    </row>
    <row r="83" spans="1:12" s="78" customFormat="1" ht="19.5" customHeight="1" thickBot="1" x14ac:dyDescent="0.25">
      <c r="A83" s="192"/>
      <c r="B83" s="220"/>
      <c r="C83" s="1116" t="s">
        <v>96</v>
      </c>
      <c r="D83" s="1117"/>
      <c r="E83" s="158">
        <f>F$145</f>
        <v>0</v>
      </c>
      <c r="F83" s="143"/>
      <c r="G83" s="192"/>
      <c r="H83" s="192"/>
      <c r="I83" s="192"/>
      <c r="J83" s="192"/>
      <c r="K83" s="192"/>
      <c r="L83" s="192"/>
    </row>
    <row r="84" spans="1:12" s="78" customFormat="1" ht="19.5" customHeight="1" thickBot="1" x14ac:dyDescent="0.25">
      <c r="A84" s="192"/>
      <c r="B84" s="696" t="s">
        <v>1247</v>
      </c>
      <c r="C84" s="1118" t="s">
        <v>49</v>
      </c>
      <c r="D84" s="1119"/>
      <c r="E84" s="159">
        <f>SUM(E82:E83)</f>
        <v>0</v>
      </c>
      <c r="F84" s="433" t="s">
        <v>1142</v>
      </c>
      <c r="G84" s="427"/>
      <c r="H84" s="427"/>
      <c r="I84" s="427"/>
      <c r="J84" s="427"/>
      <c r="K84" s="427"/>
      <c r="L84" s="427"/>
    </row>
    <row r="85" spans="1:12" ht="12" customHeight="1" thickBot="1" x14ac:dyDescent="0.25">
      <c r="A85" s="189"/>
      <c r="B85" s="190"/>
      <c r="C85" s="193"/>
      <c r="D85" s="193"/>
      <c r="E85" s="187"/>
      <c r="F85" s="194"/>
      <c r="G85" s="189"/>
      <c r="H85" s="189"/>
      <c r="I85" s="189"/>
      <c r="J85" s="189"/>
      <c r="K85" s="189"/>
      <c r="L85" s="189"/>
    </row>
    <row r="86" spans="1:12" ht="19.5" customHeight="1" thickBot="1" x14ac:dyDescent="0.25">
      <c r="A86" s="189"/>
      <c r="B86" s="1108" t="s">
        <v>81</v>
      </c>
      <c r="C86" s="1109"/>
      <c r="D86" s="1109"/>
      <c r="E86" s="1109"/>
      <c r="F86" s="1110"/>
      <c r="G86" s="189"/>
      <c r="H86" s="189"/>
      <c r="I86" s="189"/>
      <c r="J86" s="189"/>
      <c r="K86" s="189"/>
      <c r="L86" s="189"/>
    </row>
    <row r="87" spans="1:12" ht="27" customHeight="1" thickBot="1" x14ac:dyDescent="0.25">
      <c r="A87" s="189"/>
      <c r="B87" s="1111" t="s">
        <v>565</v>
      </c>
      <c r="C87" s="1112"/>
      <c r="D87" s="1112"/>
      <c r="E87" s="1112"/>
      <c r="F87" s="1113"/>
      <c r="G87" s="189"/>
      <c r="H87" s="189"/>
      <c r="I87" s="189"/>
      <c r="J87" s="189"/>
      <c r="K87" s="189"/>
      <c r="L87" s="189"/>
    </row>
    <row r="88" spans="1:12" ht="18" customHeight="1" x14ac:dyDescent="0.2">
      <c r="A88" s="189"/>
      <c r="B88" s="506" t="s">
        <v>3</v>
      </c>
      <c r="C88" s="606" t="s">
        <v>28</v>
      </c>
      <c r="D88" s="858" t="s">
        <v>71</v>
      </c>
      <c r="E88" s="859"/>
      <c r="F88" s="491" t="s">
        <v>61</v>
      </c>
      <c r="G88" s="189"/>
      <c r="H88" s="189"/>
      <c r="I88" s="189"/>
      <c r="J88" s="189"/>
      <c r="K88" s="189"/>
      <c r="L88" s="189"/>
    </row>
    <row r="89" spans="1:12" ht="18" customHeight="1" x14ac:dyDescent="0.2">
      <c r="A89" s="189"/>
      <c r="B89" s="200" t="s">
        <v>37</v>
      </c>
      <c r="C89" s="527" t="s">
        <v>102</v>
      </c>
      <c r="D89" s="608"/>
      <c r="E89" s="609" t="s">
        <v>77</v>
      </c>
      <c r="F89" s="323"/>
      <c r="G89" s="189"/>
      <c r="H89" s="189"/>
      <c r="I89" s="189"/>
      <c r="J89" s="189"/>
      <c r="K89" s="189"/>
      <c r="L89" s="189"/>
    </row>
    <row r="90" spans="1:12" ht="18" customHeight="1" x14ac:dyDescent="0.2">
      <c r="A90" s="189"/>
      <c r="B90" s="824" t="s">
        <v>7</v>
      </c>
      <c r="C90" s="825"/>
      <c r="D90" s="825"/>
      <c r="E90" s="825"/>
      <c r="F90" s="826"/>
      <c r="G90" s="189"/>
      <c r="H90" s="189"/>
      <c r="I90" s="189"/>
      <c r="J90" s="189"/>
      <c r="K90" s="189"/>
      <c r="L90" s="189"/>
    </row>
    <row r="91" spans="1:12" ht="18" customHeight="1" x14ac:dyDescent="0.2">
      <c r="A91" s="189"/>
      <c r="B91" s="200" t="s">
        <v>293</v>
      </c>
      <c r="C91" s="527" t="s">
        <v>294</v>
      </c>
      <c r="D91" s="893"/>
      <c r="E91" s="894"/>
      <c r="F91" s="323"/>
      <c r="G91" s="189"/>
      <c r="H91" s="189"/>
      <c r="I91" s="189"/>
      <c r="J91" s="189"/>
      <c r="K91" s="189"/>
      <c r="L91" s="189"/>
    </row>
    <row r="92" spans="1:12" ht="18" customHeight="1" x14ac:dyDescent="0.2">
      <c r="A92" s="189"/>
      <c r="B92" s="200" t="s">
        <v>1225</v>
      </c>
      <c r="C92" s="527" t="s">
        <v>294</v>
      </c>
      <c r="D92" s="806"/>
      <c r="E92" s="838"/>
      <c r="F92" s="323"/>
      <c r="G92" s="189"/>
      <c r="H92" s="189"/>
      <c r="I92" s="189"/>
      <c r="J92" s="189"/>
      <c r="K92" s="189"/>
      <c r="L92" s="189"/>
    </row>
    <row r="93" spans="1:12" ht="18" customHeight="1" x14ac:dyDescent="0.2">
      <c r="A93" s="189"/>
      <c r="B93" s="200" t="s">
        <v>240</v>
      </c>
      <c r="C93" s="527" t="s">
        <v>436</v>
      </c>
      <c r="D93" s="806"/>
      <c r="E93" s="838"/>
      <c r="F93" s="323"/>
      <c r="G93" s="189"/>
      <c r="H93" s="189"/>
      <c r="I93" s="189"/>
      <c r="J93" s="189"/>
      <c r="K93" s="189"/>
      <c r="L93" s="189"/>
    </row>
    <row r="94" spans="1:12" ht="18" customHeight="1" x14ac:dyDescent="0.2">
      <c r="A94" s="189"/>
      <c r="B94" s="200" t="s">
        <v>240</v>
      </c>
      <c r="C94" s="527" t="s">
        <v>437</v>
      </c>
      <c r="D94" s="806"/>
      <c r="E94" s="838"/>
      <c r="F94" s="323"/>
      <c r="G94" s="189"/>
      <c r="H94" s="189"/>
      <c r="I94" s="189"/>
      <c r="J94" s="189"/>
      <c r="K94" s="189"/>
      <c r="L94" s="189"/>
    </row>
    <row r="95" spans="1:12" ht="18" customHeight="1" x14ac:dyDescent="0.2">
      <c r="A95" s="189"/>
      <c r="B95" s="200" t="s">
        <v>240</v>
      </c>
      <c r="C95" s="527" t="s">
        <v>438</v>
      </c>
      <c r="D95" s="806"/>
      <c r="E95" s="838"/>
      <c r="F95" s="323"/>
      <c r="G95" s="189"/>
      <c r="H95" s="189"/>
      <c r="I95" s="189"/>
      <c r="J95" s="189"/>
      <c r="K95" s="189"/>
      <c r="L95" s="189"/>
    </row>
    <row r="96" spans="1:12" ht="18" customHeight="1" x14ac:dyDescent="0.2">
      <c r="A96" s="189"/>
      <c r="B96" s="200" t="s">
        <v>240</v>
      </c>
      <c r="C96" s="527" t="s">
        <v>439</v>
      </c>
      <c r="D96" s="806"/>
      <c r="E96" s="838"/>
      <c r="F96" s="323"/>
      <c r="G96" s="189"/>
      <c r="H96" s="189"/>
      <c r="I96" s="189"/>
      <c r="J96" s="189"/>
      <c r="K96" s="189"/>
      <c r="L96" s="189"/>
    </row>
    <row r="97" spans="1:12" ht="18" customHeight="1" x14ac:dyDescent="0.2">
      <c r="A97" s="189"/>
      <c r="B97" s="200" t="s">
        <v>240</v>
      </c>
      <c r="C97" s="527" t="s">
        <v>440</v>
      </c>
      <c r="D97" s="806"/>
      <c r="E97" s="838"/>
      <c r="F97" s="323"/>
      <c r="G97" s="189"/>
      <c r="H97" s="189"/>
      <c r="I97" s="189"/>
      <c r="J97" s="189"/>
      <c r="K97" s="189"/>
      <c r="L97" s="189"/>
    </row>
    <row r="98" spans="1:12" ht="18" customHeight="1" x14ac:dyDescent="0.2">
      <c r="A98" s="189"/>
      <c r="B98" s="200" t="s">
        <v>240</v>
      </c>
      <c r="C98" s="527" t="s">
        <v>441</v>
      </c>
      <c r="D98" s="806"/>
      <c r="E98" s="838"/>
      <c r="F98" s="323"/>
      <c r="G98" s="189"/>
      <c r="H98" s="189"/>
      <c r="I98" s="189"/>
      <c r="J98" s="189"/>
      <c r="K98" s="189"/>
      <c r="L98" s="189"/>
    </row>
    <row r="99" spans="1:12" ht="18" customHeight="1" x14ac:dyDescent="0.2">
      <c r="A99" s="189"/>
      <c r="B99" s="200" t="s">
        <v>240</v>
      </c>
      <c r="C99" s="527" t="s">
        <v>442</v>
      </c>
      <c r="D99" s="806"/>
      <c r="E99" s="838"/>
      <c r="F99" s="323"/>
      <c r="G99" s="189"/>
      <c r="H99" s="189"/>
      <c r="I99" s="189"/>
      <c r="J99" s="189"/>
      <c r="K99" s="189"/>
      <c r="L99" s="189"/>
    </row>
    <row r="100" spans="1:12" ht="18" customHeight="1" x14ac:dyDescent="0.2">
      <c r="A100" s="189"/>
      <c r="B100" s="200" t="s">
        <v>240</v>
      </c>
      <c r="C100" s="527" t="s">
        <v>1228</v>
      </c>
      <c r="D100" s="806"/>
      <c r="E100" s="838"/>
      <c r="F100" s="323"/>
      <c r="G100" s="189"/>
      <c r="H100" s="189"/>
      <c r="I100" s="189"/>
      <c r="J100" s="189"/>
      <c r="K100" s="189"/>
      <c r="L100" s="189"/>
    </row>
    <row r="101" spans="1:12" ht="18" customHeight="1" x14ac:dyDescent="0.2">
      <c r="A101" s="189"/>
      <c r="B101" s="801" t="s">
        <v>5</v>
      </c>
      <c r="C101" s="802"/>
      <c r="D101" s="802"/>
      <c r="E101" s="802"/>
      <c r="F101" s="803"/>
      <c r="G101" s="189"/>
      <c r="H101" s="189"/>
      <c r="I101" s="189"/>
      <c r="J101" s="189"/>
      <c r="K101" s="189"/>
      <c r="L101" s="189"/>
    </row>
    <row r="102" spans="1:12" ht="18" customHeight="1" x14ac:dyDescent="0.2">
      <c r="A102" s="189"/>
      <c r="B102" s="200" t="s">
        <v>406</v>
      </c>
      <c r="C102" s="527" t="s">
        <v>407</v>
      </c>
      <c r="D102" s="806" t="s">
        <v>1219</v>
      </c>
      <c r="E102" s="838"/>
      <c r="F102" s="323"/>
      <c r="G102" s="189"/>
      <c r="H102" s="189"/>
      <c r="I102" s="189"/>
      <c r="J102" s="189"/>
      <c r="K102" s="189"/>
      <c r="L102" s="189"/>
    </row>
    <row r="103" spans="1:12" ht="18" customHeight="1" x14ac:dyDescent="0.2">
      <c r="A103" s="189"/>
      <c r="B103" s="824" t="s">
        <v>6</v>
      </c>
      <c r="C103" s="825"/>
      <c r="D103" s="825"/>
      <c r="E103" s="825"/>
      <c r="F103" s="826"/>
      <c r="G103" s="189"/>
      <c r="H103" s="189"/>
      <c r="I103" s="189"/>
      <c r="J103" s="189"/>
      <c r="K103" s="189"/>
      <c r="L103" s="189"/>
    </row>
    <row r="104" spans="1:12" ht="18" customHeight="1" x14ac:dyDescent="0.2">
      <c r="A104" s="189"/>
      <c r="B104" s="200" t="s">
        <v>459</v>
      </c>
      <c r="C104" s="527" t="s">
        <v>460</v>
      </c>
      <c r="D104" s="893"/>
      <c r="E104" s="894"/>
      <c r="F104" s="323"/>
      <c r="G104" s="189"/>
      <c r="H104" s="189"/>
      <c r="I104" s="189"/>
      <c r="J104" s="189"/>
      <c r="K104" s="189"/>
      <c r="L104" s="189"/>
    </row>
    <row r="105" spans="1:12" ht="18" customHeight="1" x14ac:dyDescent="0.2">
      <c r="A105" s="189"/>
      <c r="B105" s="200" t="s">
        <v>409</v>
      </c>
      <c r="C105" s="527" t="s">
        <v>410</v>
      </c>
      <c r="D105" s="806"/>
      <c r="E105" s="838"/>
      <c r="F105" s="323"/>
      <c r="G105" s="189"/>
      <c r="H105" s="189"/>
      <c r="I105" s="189"/>
      <c r="J105" s="189"/>
      <c r="K105" s="189"/>
      <c r="L105" s="189"/>
    </row>
    <row r="106" spans="1:12" ht="18" customHeight="1" x14ac:dyDescent="0.2">
      <c r="A106" s="189"/>
      <c r="B106" s="200" t="s">
        <v>40</v>
      </c>
      <c r="C106" s="527" t="s">
        <v>1069</v>
      </c>
      <c r="D106" s="880"/>
      <c r="E106" s="881"/>
      <c r="F106" s="325"/>
      <c r="G106" s="189"/>
      <c r="H106" s="189"/>
      <c r="I106" s="189"/>
      <c r="J106" s="189"/>
      <c r="K106" s="189"/>
      <c r="L106" s="189"/>
    </row>
    <row r="107" spans="1:12" ht="18" customHeight="1" x14ac:dyDescent="0.2">
      <c r="A107" s="189"/>
      <c r="B107" s="200" t="s">
        <v>411</v>
      </c>
      <c r="C107" s="527" t="s">
        <v>412</v>
      </c>
      <c r="D107" s="806"/>
      <c r="E107" s="838"/>
      <c r="F107" s="323"/>
      <c r="G107" s="189"/>
      <c r="H107" s="189"/>
      <c r="I107" s="189"/>
      <c r="J107" s="189"/>
      <c r="K107" s="189"/>
      <c r="L107" s="189"/>
    </row>
    <row r="108" spans="1:12" ht="18" customHeight="1" x14ac:dyDescent="0.2">
      <c r="A108" s="189"/>
      <c r="B108" s="200" t="s">
        <v>417</v>
      </c>
      <c r="C108" s="527" t="s">
        <v>1222</v>
      </c>
      <c r="D108" s="806"/>
      <c r="E108" s="838"/>
      <c r="F108" s="323"/>
      <c r="G108" s="189"/>
      <c r="H108" s="189"/>
      <c r="I108" s="189"/>
      <c r="J108" s="189"/>
      <c r="K108" s="189"/>
      <c r="L108" s="189"/>
    </row>
    <row r="109" spans="1:12" ht="18" customHeight="1" x14ac:dyDescent="0.2">
      <c r="A109" s="189"/>
      <c r="B109" s="200" t="s">
        <v>417</v>
      </c>
      <c r="C109" s="527" t="s">
        <v>1223</v>
      </c>
      <c r="D109" s="806"/>
      <c r="E109" s="838"/>
      <c r="F109" s="323"/>
      <c r="G109" s="189"/>
      <c r="H109" s="189"/>
      <c r="I109" s="189"/>
      <c r="J109" s="189"/>
      <c r="K109" s="189"/>
      <c r="L109" s="189"/>
    </row>
    <row r="110" spans="1:12" ht="18" customHeight="1" x14ac:dyDescent="0.2">
      <c r="A110" s="189"/>
      <c r="B110" s="824" t="s">
        <v>11</v>
      </c>
      <c r="C110" s="825"/>
      <c r="D110" s="825"/>
      <c r="E110" s="825"/>
      <c r="F110" s="826"/>
      <c r="G110" s="189"/>
      <c r="H110" s="189"/>
      <c r="I110" s="189"/>
      <c r="J110" s="189"/>
      <c r="K110" s="189"/>
      <c r="L110" s="189"/>
    </row>
    <row r="111" spans="1:12" ht="18" customHeight="1" x14ac:dyDescent="0.2">
      <c r="A111" s="189"/>
      <c r="B111" s="200" t="s">
        <v>434</v>
      </c>
      <c r="C111" s="235"/>
      <c r="D111" s="915"/>
      <c r="E111" s="916"/>
      <c r="F111" s="325"/>
      <c r="G111" s="189"/>
      <c r="H111" s="189"/>
      <c r="I111" s="189"/>
      <c r="J111" s="189"/>
      <c r="K111" s="189"/>
      <c r="L111" s="189"/>
    </row>
    <row r="112" spans="1:12" ht="18" customHeight="1" x14ac:dyDescent="0.2">
      <c r="A112" s="189"/>
      <c r="B112" s="200" t="s">
        <v>449</v>
      </c>
      <c r="C112" s="527" t="s">
        <v>450</v>
      </c>
      <c r="D112" s="880" t="s">
        <v>1227</v>
      </c>
      <c r="E112" s="881"/>
      <c r="F112" s="325"/>
      <c r="G112" s="189"/>
      <c r="H112" s="189"/>
      <c r="I112" s="189"/>
      <c r="J112" s="189"/>
      <c r="K112" s="189"/>
      <c r="L112" s="189"/>
    </row>
    <row r="113" spans="1:12" ht="18" customHeight="1" x14ac:dyDescent="0.2">
      <c r="A113" s="189"/>
      <c r="B113" s="200" t="s">
        <v>451</v>
      </c>
      <c r="C113" s="527" t="s">
        <v>1229</v>
      </c>
      <c r="D113" s="880"/>
      <c r="E113" s="881"/>
      <c r="F113" s="325"/>
      <c r="G113" s="189"/>
      <c r="H113" s="189"/>
      <c r="I113" s="189"/>
      <c r="J113" s="189"/>
      <c r="K113" s="189"/>
      <c r="L113" s="189"/>
    </row>
    <row r="114" spans="1:12" ht="18" customHeight="1" x14ac:dyDescent="0.2">
      <c r="A114" s="189"/>
      <c r="B114" s="824" t="s">
        <v>286</v>
      </c>
      <c r="C114" s="825"/>
      <c r="D114" s="825"/>
      <c r="E114" s="825"/>
      <c r="F114" s="826"/>
      <c r="G114" s="189"/>
      <c r="H114" s="189"/>
      <c r="I114" s="189"/>
      <c r="J114" s="189"/>
      <c r="K114" s="189"/>
      <c r="L114" s="189"/>
    </row>
    <row r="115" spans="1:12" ht="51" x14ac:dyDescent="0.2">
      <c r="A115" s="189"/>
      <c r="B115" s="200" t="s">
        <v>521</v>
      </c>
      <c r="C115" s="202" t="s">
        <v>1209</v>
      </c>
      <c r="D115" s="806" t="s">
        <v>1214</v>
      </c>
      <c r="E115" s="838"/>
      <c r="F115" s="323"/>
      <c r="G115" s="189"/>
      <c r="H115" s="189"/>
      <c r="I115" s="189"/>
      <c r="J115" s="189"/>
      <c r="K115" s="189"/>
      <c r="L115" s="189"/>
    </row>
    <row r="116" spans="1:12" ht="102" x14ac:dyDescent="0.2">
      <c r="A116" s="189"/>
      <c r="B116" s="200" t="s">
        <v>404</v>
      </c>
      <c r="C116" s="202" t="s">
        <v>1210</v>
      </c>
      <c r="D116" s="806"/>
      <c r="E116" s="838"/>
      <c r="F116" s="323"/>
      <c r="G116" s="189"/>
      <c r="H116" s="189"/>
      <c r="I116" s="189"/>
      <c r="J116" s="189"/>
      <c r="K116" s="189"/>
      <c r="L116" s="189"/>
    </row>
    <row r="117" spans="1:12" ht="76.5" x14ac:dyDescent="0.2">
      <c r="A117" s="189"/>
      <c r="B117" s="200" t="s">
        <v>405</v>
      </c>
      <c r="C117" s="202" t="s">
        <v>1211</v>
      </c>
      <c r="D117" s="806"/>
      <c r="E117" s="838"/>
      <c r="F117" s="323"/>
      <c r="G117" s="189"/>
      <c r="H117" s="189"/>
      <c r="I117" s="189"/>
      <c r="J117" s="189"/>
      <c r="K117" s="189"/>
      <c r="L117" s="189"/>
    </row>
    <row r="118" spans="1:12" ht="77.25" customHeight="1" x14ac:dyDescent="0.2">
      <c r="A118" s="189"/>
      <c r="B118" s="200" t="s">
        <v>396</v>
      </c>
      <c r="C118" s="202" t="s">
        <v>1212</v>
      </c>
      <c r="D118" s="806" t="s">
        <v>1215</v>
      </c>
      <c r="E118" s="838"/>
      <c r="F118" s="325"/>
      <c r="G118" s="189"/>
      <c r="H118" s="189"/>
      <c r="I118" s="189"/>
      <c r="J118" s="189"/>
      <c r="K118" s="189"/>
      <c r="L118" s="189"/>
    </row>
    <row r="119" spans="1:12" ht="38.25" x14ac:dyDescent="0.2">
      <c r="A119" s="189"/>
      <c r="B119" s="200" t="s">
        <v>394</v>
      </c>
      <c r="C119" s="202" t="s">
        <v>1213</v>
      </c>
      <c r="D119" s="806" t="s">
        <v>1216</v>
      </c>
      <c r="E119" s="838"/>
      <c r="F119" s="323"/>
      <c r="G119" s="189"/>
      <c r="H119" s="189"/>
      <c r="I119" s="189"/>
      <c r="J119" s="189"/>
      <c r="K119" s="189"/>
      <c r="L119" s="189"/>
    </row>
    <row r="120" spans="1:12" ht="18.75" x14ac:dyDescent="0.2">
      <c r="A120" s="189"/>
      <c r="B120" s="863" t="str">
        <f>B2</f>
        <v>Group L - 2019 Ford Police Responder Hybrid Sedan* - FWD</v>
      </c>
      <c r="C120" s="863"/>
      <c r="D120" s="508"/>
      <c r="E120" s="509"/>
      <c r="F120" s="510" t="s">
        <v>691</v>
      </c>
      <c r="G120" s="189"/>
      <c r="H120" s="189"/>
      <c r="I120" s="189"/>
      <c r="J120" s="189"/>
      <c r="K120" s="189"/>
      <c r="L120" s="189"/>
    </row>
    <row r="121" spans="1:12" ht="19.5" thickBot="1" x14ac:dyDescent="0.25">
      <c r="A121" s="189"/>
      <c r="B121" s="830"/>
      <c r="C121" s="830"/>
      <c r="D121" s="226"/>
      <c r="E121" s="198"/>
      <c r="F121" s="198"/>
      <c r="G121" s="189"/>
      <c r="H121" s="189"/>
      <c r="I121" s="189"/>
      <c r="J121" s="189"/>
      <c r="K121" s="189"/>
      <c r="L121" s="189"/>
    </row>
    <row r="122" spans="1:12" ht="19.5" thickBot="1" x14ac:dyDescent="0.25">
      <c r="A122" s="189"/>
      <c r="B122" s="227"/>
      <c r="C122" s="217" t="str">
        <f>C$7</f>
        <v>Type Name Here</v>
      </c>
      <c r="D122" s="226"/>
      <c r="E122" s="198"/>
      <c r="F122" s="198"/>
      <c r="G122" s="189"/>
      <c r="H122" s="189"/>
      <c r="I122" s="189"/>
      <c r="J122" s="189"/>
      <c r="K122" s="189"/>
      <c r="L122" s="189"/>
    </row>
    <row r="123" spans="1:12" ht="19.5" thickBot="1" x14ac:dyDescent="0.25">
      <c r="A123" s="189"/>
      <c r="B123" s="225"/>
      <c r="C123" s="225"/>
      <c r="D123" s="226"/>
      <c r="E123" s="198"/>
      <c r="F123" s="198"/>
      <c r="G123" s="189"/>
      <c r="H123" s="189"/>
      <c r="I123" s="189"/>
      <c r="J123" s="189"/>
      <c r="K123" s="189"/>
      <c r="L123" s="189"/>
    </row>
    <row r="124" spans="1:12" ht="15.75" x14ac:dyDescent="0.2">
      <c r="A124" s="189"/>
      <c r="B124" s="732" t="s">
        <v>1075</v>
      </c>
      <c r="C124" s="761" t="s">
        <v>28</v>
      </c>
      <c r="D124" s="858" t="s">
        <v>71</v>
      </c>
      <c r="E124" s="859"/>
      <c r="F124" s="768"/>
      <c r="G124" s="189"/>
      <c r="H124" s="189"/>
      <c r="I124" s="189"/>
      <c r="J124" s="189"/>
      <c r="K124" s="189"/>
      <c r="L124" s="189"/>
    </row>
    <row r="125" spans="1:12" ht="216.75" x14ac:dyDescent="0.2">
      <c r="A125" s="219"/>
      <c r="B125" s="200" t="s">
        <v>400</v>
      </c>
      <c r="C125" s="235" t="s">
        <v>1217</v>
      </c>
      <c r="D125" s="806"/>
      <c r="E125" s="838"/>
      <c r="F125" s="620"/>
      <c r="G125" s="219"/>
      <c r="H125" s="219"/>
      <c r="I125" s="219"/>
      <c r="J125" s="219"/>
      <c r="K125" s="219"/>
      <c r="L125" s="219"/>
    </row>
    <row r="126" spans="1:12" ht="141" thickBot="1" x14ac:dyDescent="0.25">
      <c r="A126" s="219"/>
      <c r="B126" s="232" t="s">
        <v>402</v>
      </c>
      <c r="C126" s="489" t="s">
        <v>1218</v>
      </c>
      <c r="D126" s="827"/>
      <c r="E126" s="882"/>
      <c r="F126" s="769"/>
      <c r="G126" s="219"/>
      <c r="H126" s="219"/>
      <c r="I126" s="219"/>
      <c r="J126" s="219"/>
      <c r="K126" s="219"/>
      <c r="L126" s="219"/>
    </row>
    <row r="127" spans="1:12" ht="16.5" thickBot="1" x14ac:dyDescent="0.25">
      <c r="A127" s="219"/>
      <c r="B127" s="220"/>
      <c r="C127" s="236"/>
      <c r="D127" s="370"/>
      <c r="E127" s="370"/>
      <c r="F127" s="296"/>
      <c r="G127" s="219"/>
      <c r="H127" s="219"/>
      <c r="I127" s="219"/>
      <c r="J127" s="219"/>
      <c r="K127" s="219"/>
      <c r="L127" s="219"/>
    </row>
    <row r="128" spans="1:12" ht="19.5" customHeight="1" thickBot="1" x14ac:dyDescent="0.25">
      <c r="A128" s="189"/>
      <c r="B128" s="1108" t="s">
        <v>693</v>
      </c>
      <c r="C128" s="1109"/>
      <c r="D128" s="1109"/>
      <c r="E128" s="1109"/>
      <c r="F128" s="1110"/>
      <c r="G128" s="189"/>
      <c r="H128" s="189"/>
      <c r="I128" s="189"/>
      <c r="J128" s="189"/>
      <c r="K128" s="189"/>
      <c r="L128" s="189"/>
    </row>
    <row r="129" spans="1:12" ht="18" customHeight="1" x14ac:dyDescent="0.25">
      <c r="A129" s="189"/>
      <c r="B129" s="475" t="s">
        <v>15</v>
      </c>
      <c r="C129" s="282"/>
      <c r="D129" s="917"/>
      <c r="E129" s="918"/>
      <c r="F129" s="283"/>
      <c r="G129" s="189"/>
      <c r="H129" s="189"/>
      <c r="I129" s="189"/>
      <c r="J129" s="189"/>
      <c r="K129" s="189"/>
      <c r="L129" s="189"/>
    </row>
    <row r="130" spans="1:12" ht="18" customHeight="1" x14ac:dyDescent="0.2">
      <c r="A130" s="189"/>
      <c r="B130" s="200" t="s">
        <v>26</v>
      </c>
      <c r="C130" s="527"/>
      <c r="D130" s="880"/>
      <c r="E130" s="881"/>
      <c r="F130" s="325"/>
      <c r="G130" s="191"/>
      <c r="H130" s="189"/>
      <c r="I130" s="189"/>
      <c r="J130" s="189"/>
      <c r="K130" s="189"/>
      <c r="L130" s="189"/>
    </row>
    <row r="131" spans="1:12" ht="18" customHeight="1" x14ac:dyDescent="0.2">
      <c r="A131" s="189"/>
      <c r="B131" s="200" t="s">
        <v>444</v>
      </c>
      <c r="C131" s="527"/>
      <c r="D131" s="880"/>
      <c r="E131" s="881"/>
      <c r="F131" s="325"/>
      <c r="G131" s="191"/>
      <c r="H131" s="189"/>
      <c r="I131" s="189"/>
      <c r="J131" s="189"/>
      <c r="K131" s="189"/>
      <c r="L131" s="189"/>
    </row>
    <row r="132" spans="1:12" ht="18" customHeight="1" x14ac:dyDescent="0.2">
      <c r="A132" s="219"/>
      <c r="B132" s="200" t="s">
        <v>82</v>
      </c>
      <c r="C132" s="235" t="s">
        <v>87</v>
      </c>
      <c r="D132" s="604"/>
      <c r="E132" s="96" t="s">
        <v>231</v>
      </c>
      <c r="F132" s="620"/>
      <c r="G132" s="219"/>
      <c r="H132" s="219"/>
      <c r="I132" s="219"/>
      <c r="J132" s="219"/>
      <c r="K132" s="219"/>
      <c r="L132" s="219"/>
    </row>
    <row r="133" spans="1:12" ht="25.5" x14ac:dyDescent="0.2">
      <c r="A133" s="219"/>
      <c r="B133" s="200" t="s">
        <v>323</v>
      </c>
      <c r="C133" s="235" t="s">
        <v>1230</v>
      </c>
      <c r="D133" s="806"/>
      <c r="E133" s="838"/>
      <c r="F133" s="620"/>
      <c r="G133" s="219"/>
      <c r="H133" s="219"/>
      <c r="I133" s="219"/>
      <c r="J133" s="219"/>
      <c r="K133" s="219"/>
      <c r="L133" s="219"/>
    </row>
    <row r="134" spans="1:12" ht="18" customHeight="1" x14ac:dyDescent="0.2">
      <c r="A134" s="189"/>
      <c r="B134" s="824" t="s">
        <v>112</v>
      </c>
      <c r="C134" s="825"/>
      <c r="D134" s="825"/>
      <c r="E134" s="825"/>
      <c r="F134" s="826"/>
      <c r="G134" s="189"/>
      <c r="H134" s="189"/>
      <c r="I134" s="189"/>
      <c r="J134" s="189"/>
      <c r="K134" s="189"/>
      <c r="L134" s="189"/>
    </row>
    <row r="135" spans="1:12" ht="18" customHeight="1" x14ac:dyDescent="0.2">
      <c r="A135" s="189"/>
      <c r="B135" s="200" t="s">
        <v>431</v>
      </c>
      <c r="C135" s="235" t="s">
        <v>432</v>
      </c>
      <c r="D135" s="915"/>
      <c r="E135" s="916"/>
      <c r="F135" s="325"/>
      <c r="G135" s="189"/>
      <c r="H135" s="189"/>
      <c r="I135" s="189"/>
      <c r="J135" s="189"/>
      <c r="K135" s="189"/>
      <c r="L135" s="189"/>
    </row>
    <row r="136" spans="1:12" ht="18" customHeight="1" x14ac:dyDescent="0.2">
      <c r="A136" s="189"/>
      <c r="B136" s="824" t="s">
        <v>461</v>
      </c>
      <c r="C136" s="825"/>
      <c r="D136" s="825"/>
      <c r="E136" s="825"/>
      <c r="F136" s="826"/>
      <c r="G136" s="189"/>
      <c r="H136" s="189"/>
      <c r="I136" s="189"/>
      <c r="J136" s="189"/>
      <c r="K136" s="189"/>
      <c r="L136" s="189"/>
    </row>
    <row r="137" spans="1:12" ht="18" customHeight="1" x14ac:dyDescent="0.2">
      <c r="A137" s="189"/>
      <c r="B137" s="200" t="s">
        <v>462</v>
      </c>
      <c r="C137" s="252" t="s">
        <v>463</v>
      </c>
      <c r="D137" s="806"/>
      <c r="E137" s="838"/>
      <c r="F137" s="323"/>
      <c r="G137" s="189"/>
      <c r="H137" s="189"/>
      <c r="I137" s="189"/>
      <c r="J137" s="189"/>
      <c r="K137" s="189"/>
      <c r="L137" s="189"/>
    </row>
    <row r="138" spans="1:12" ht="18" customHeight="1" x14ac:dyDescent="0.2">
      <c r="A138" s="189"/>
      <c r="B138" s="200" t="s">
        <v>462</v>
      </c>
      <c r="C138" s="252" t="s">
        <v>464</v>
      </c>
      <c r="D138" s="806"/>
      <c r="E138" s="838"/>
      <c r="F138" s="323"/>
      <c r="G138" s="189"/>
      <c r="H138" s="189"/>
      <c r="I138" s="189"/>
      <c r="J138" s="189"/>
      <c r="K138" s="189"/>
      <c r="L138" s="189"/>
    </row>
    <row r="139" spans="1:12" ht="18" customHeight="1" x14ac:dyDescent="0.2">
      <c r="A139" s="189"/>
      <c r="B139" s="200" t="s">
        <v>465</v>
      </c>
      <c r="C139" s="252" t="s">
        <v>466</v>
      </c>
      <c r="D139" s="806"/>
      <c r="E139" s="838"/>
      <c r="F139" s="323"/>
      <c r="G139" s="189"/>
      <c r="H139" s="189"/>
      <c r="I139" s="189"/>
      <c r="J139" s="189"/>
      <c r="K139" s="189"/>
      <c r="L139" s="189"/>
    </row>
    <row r="140" spans="1:12" ht="18" customHeight="1" thickBot="1" x14ac:dyDescent="0.25">
      <c r="A140" s="189"/>
      <c r="B140" s="200" t="s">
        <v>465</v>
      </c>
      <c r="C140" s="252" t="s">
        <v>467</v>
      </c>
      <c r="D140" s="806"/>
      <c r="E140" s="838"/>
      <c r="F140" s="323"/>
      <c r="G140" s="189"/>
      <c r="H140" s="189"/>
      <c r="I140" s="189"/>
      <c r="J140" s="189"/>
      <c r="K140" s="189"/>
      <c r="L140" s="189"/>
    </row>
    <row r="141" spans="1:12" ht="18" customHeight="1" thickBot="1" x14ac:dyDescent="0.25">
      <c r="A141" s="211"/>
      <c r="B141" s="1105" t="s">
        <v>732</v>
      </c>
      <c r="C141" s="1106"/>
      <c r="D141" s="1106"/>
      <c r="E141" s="1106"/>
      <c r="F141" s="1107"/>
      <c r="G141" s="211"/>
      <c r="H141" s="211"/>
      <c r="I141" s="211"/>
      <c r="J141" s="211"/>
      <c r="K141" s="211"/>
      <c r="L141" s="211"/>
    </row>
    <row r="142" spans="1:12" ht="39" thickBot="1" x14ac:dyDescent="0.3">
      <c r="A142" s="211"/>
      <c r="B142" s="350" t="s">
        <v>500</v>
      </c>
      <c r="C142" s="348" t="s">
        <v>1231</v>
      </c>
      <c r="D142" s="856" t="s">
        <v>78</v>
      </c>
      <c r="E142" s="857"/>
      <c r="F142" s="349" t="s">
        <v>80</v>
      </c>
      <c r="G142" s="211"/>
      <c r="H142" s="211"/>
      <c r="I142" s="211"/>
      <c r="J142" s="211"/>
      <c r="K142" s="211"/>
      <c r="L142" s="211"/>
    </row>
    <row r="143" spans="1:12" ht="18" customHeight="1" thickBot="1" x14ac:dyDescent="0.25">
      <c r="A143" s="211"/>
      <c r="B143" s="1108" t="s">
        <v>52</v>
      </c>
      <c r="C143" s="1109"/>
      <c r="D143" s="1109"/>
      <c r="E143" s="1109"/>
      <c r="F143" s="697" t="s">
        <v>61</v>
      </c>
      <c r="G143" s="211"/>
      <c r="H143" s="211"/>
      <c r="I143" s="211"/>
      <c r="J143" s="211"/>
      <c r="K143" s="211"/>
      <c r="L143" s="211"/>
    </row>
    <row r="144" spans="1:12" ht="18" customHeight="1" x14ac:dyDescent="0.25">
      <c r="A144" s="211"/>
      <c r="B144" s="74" t="s">
        <v>114</v>
      </c>
      <c r="C144" s="280" t="s">
        <v>53</v>
      </c>
      <c r="D144" s="922" t="s">
        <v>50</v>
      </c>
      <c r="E144" s="922"/>
      <c r="F144" s="765"/>
      <c r="G144" s="211"/>
      <c r="H144" s="211"/>
      <c r="I144" s="211"/>
      <c r="J144" s="211"/>
      <c r="K144" s="211"/>
      <c r="L144" s="211"/>
    </row>
    <row r="145" spans="1:12" ht="18" customHeight="1" x14ac:dyDescent="0.25">
      <c r="A145" s="189"/>
      <c r="B145" s="200" t="s">
        <v>51</v>
      </c>
      <c r="C145" s="52" t="s">
        <v>85</v>
      </c>
      <c r="D145" s="259" t="s">
        <v>86</v>
      </c>
      <c r="E145" s="767"/>
      <c r="F145" s="542">
        <f>F$144*E145</f>
        <v>0</v>
      </c>
      <c r="G145" s="189"/>
      <c r="H145" s="189"/>
      <c r="I145" s="189"/>
      <c r="J145" s="189"/>
      <c r="K145" s="189"/>
      <c r="L145" s="189"/>
    </row>
  </sheetData>
  <sheetProtection password="CC13" sheet="1" objects="1" scenarios="1" selectLockedCells="1"/>
  <mergeCells count="125">
    <mergeCell ref="D12:E12"/>
    <mergeCell ref="D13:E13"/>
    <mergeCell ref="B14:E14"/>
    <mergeCell ref="D15:E15"/>
    <mergeCell ref="B16:E16"/>
    <mergeCell ref="B2:C2"/>
    <mergeCell ref="B3:C3"/>
    <mergeCell ref="B5:C5"/>
    <mergeCell ref="B9:E9"/>
    <mergeCell ref="D10:E10"/>
    <mergeCell ref="D11:E11"/>
    <mergeCell ref="D23:E23"/>
    <mergeCell ref="D24:E24"/>
    <mergeCell ref="D25:E25"/>
    <mergeCell ref="B26:E26"/>
    <mergeCell ref="D27:E27"/>
    <mergeCell ref="D28:E28"/>
    <mergeCell ref="D17:E17"/>
    <mergeCell ref="B18:E18"/>
    <mergeCell ref="D19:E19"/>
    <mergeCell ref="D20:E20"/>
    <mergeCell ref="D21:E21"/>
    <mergeCell ref="D22:E22"/>
    <mergeCell ref="D36:E36"/>
    <mergeCell ref="D37:E37"/>
    <mergeCell ref="D39:E39"/>
    <mergeCell ref="B40:E40"/>
    <mergeCell ref="D41:E41"/>
    <mergeCell ref="B42:E42"/>
    <mergeCell ref="D29:E29"/>
    <mergeCell ref="D30:E30"/>
    <mergeCell ref="B33:E33"/>
    <mergeCell ref="D34:E34"/>
    <mergeCell ref="D35:E35"/>
    <mergeCell ref="D50:E50"/>
    <mergeCell ref="D51:E51"/>
    <mergeCell ref="D53:E53"/>
    <mergeCell ref="D54:E54"/>
    <mergeCell ref="D55:E55"/>
    <mergeCell ref="D56:E56"/>
    <mergeCell ref="D43:E43"/>
    <mergeCell ref="D45:E45"/>
    <mergeCell ref="D46:E46"/>
    <mergeCell ref="D47:E47"/>
    <mergeCell ref="D48:E48"/>
    <mergeCell ref="D49:E49"/>
    <mergeCell ref="B68:C68"/>
    <mergeCell ref="D71:E71"/>
    <mergeCell ref="D60:E60"/>
    <mergeCell ref="D61:E61"/>
    <mergeCell ref="D62:E62"/>
    <mergeCell ref="D63:E63"/>
    <mergeCell ref="D64:E64"/>
    <mergeCell ref="D57:E57"/>
    <mergeCell ref="D58:E58"/>
    <mergeCell ref="B67:C67"/>
    <mergeCell ref="D59:E59"/>
    <mergeCell ref="F82:H82"/>
    <mergeCell ref="D72:E72"/>
    <mergeCell ref="D73:E73"/>
    <mergeCell ref="B74:E74"/>
    <mergeCell ref="D75:E75"/>
    <mergeCell ref="B76:E76"/>
    <mergeCell ref="D77:E77"/>
    <mergeCell ref="D93:E93"/>
    <mergeCell ref="D94:E94"/>
    <mergeCell ref="C83:D83"/>
    <mergeCell ref="C84:D84"/>
    <mergeCell ref="D78:E78"/>
    <mergeCell ref="D79:E79"/>
    <mergeCell ref="D80:E80"/>
    <mergeCell ref="B81:E81"/>
    <mergeCell ref="C82:D82"/>
    <mergeCell ref="D95:E95"/>
    <mergeCell ref="D96:E96"/>
    <mergeCell ref="D97:E97"/>
    <mergeCell ref="B90:F90"/>
    <mergeCell ref="D91:E91"/>
    <mergeCell ref="D92:E92"/>
    <mergeCell ref="B86:F86"/>
    <mergeCell ref="B87:F87"/>
    <mergeCell ref="D88:E88"/>
    <mergeCell ref="D102:E102"/>
    <mergeCell ref="B103:F103"/>
    <mergeCell ref="D104:E104"/>
    <mergeCell ref="D105:E105"/>
    <mergeCell ref="D106:E106"/>
    <mergeCell ref="D98:E98"/>
    <mergeCell ref="D99:E99"/>
    <mergeCell ref="D100:E100"/>
    <mergeCell ref="B101:F101"/>
    <mergeCell ref="D111:E111"/>
    <mergeCell ref="D112:E112"/>
    <mergeCell ref="D113:E113"/>
    <mergeCell ref="B114:F114"/>
    <mergeCell ref="D108:E108"/>
    <mergeCell ref="D109:E109"/>
    <mergeCell ref="B110:F110"/>
    <mergeCell ref="D107:E107"/>
    <mergeCell ref="D125:E125"/>
    <mergeCell ref="D126:E126"/>
    <mergeCell ref="D129:E129"/>
    <mergeCell ref="D130:E130"/>
    <mergeCell ref="B120:C120"/>
    <mergeCell ref="B121:C121"/>
    <mergeCell ref="B128:F128"/>
    <mergeCell ref="D115:E115"/>
    <mergeCell ref="D116:E116"/>
    <mergeCell ref="D117:E117"/>
    <mergeCell ref="D118:E118"/>
    <mergeCell ref="D119:E119"/>
    <mergeCell ref="D124:E124"/>
    <mergeCell ref="D144:E144"/>
    <mergeCell ref="D138:E138"/>
    <mergeCell ref="D139:E139"/>
    <mergeCell ref="D140:E140"/>
    <mergeCell ref="B141:F141"/>
    <mergeCell ref="D142:E142"/>
    <mergeCell ref="B143:E143"/>
    <mergeCell ref="D131:E131"/>
    <mergeCell ref="D133:E133"/>
    <mergeCell ref="B134:F134"/>
    <mergeCell ref="D135:E135"/>
    <mergeCell ref="B136:F136"/>
    <mergeCell ref="D137:E137"/>
  </mergeCells>
  <pageMargins left="0.25" right="0.25" top="0.25" bottom="0.25" header="0.3" footer="0.3"/>
  <pageSetup scale="54" orientation="portrait" r:id="rId1"/>
  <rowBreaks count="3" manualBreakCount="3">
    <brk id="65" max="5" man="1"/>
    <brk id="119" max="5" man="1"/>
    <brk id="1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132"/>
  <sheetViews>
    <sheetView showGridLines="0" zoomScaleNormal="100" workbookViewId="0">
      <selection activeCell="C7" sqref="C7"/>
    </sheetView>
  </sheetViews>
  <sheetFormatPr defaultRowHeight="12.75" x14ac:dyDescent="0.2"/>
  <cols>
    <col min="1" max="1" width="4.5" style="77" customWidth="1"/>
    <col min="2" max="2" width="30.6640625" style="77" customWidth="1"/>
    <col min="3" max="3" width="70.83203125" style="77" customWidth="1"/>
    <col min="4" max="4" width="28.83203125" style="77" customWidth="1"/>
    <col min="5" max="5" width="26" style="77" customWidth="1"/>
    <col min="6" max="6" width="23" style="77" customWidth="1"/>
    <col min="7" max="16384" width="9.33203125" style="77"/>
  </cols>
  <sheetData>
    <row r="1" spans="1:12" ht="13.5" thickBot="1" x14ac:dyDescent="0.25">
      <c r="A1" s="189"/>
      <c r="B1" s="195"/>
      <c r="C1" s="195"/>
      <c r="D1" s="195"/>
      <c r="E1" s="195"/>
      <c r="F1" s="189"/>
      <c r="G1" s="189"/>
      <c r="H1" s="189"/>
      <c r="I1" s="189"/>
      <c r="J1" s="189"/>
      <c r="K1" s="189"/>
      <c r="L1" s="189"/>
    </row>
    <row r="2" spans="1:12" ht="20.100000000000001" customHeight="1" x14ac:dyDescent="0.2">
      <c r="A2" s="189"/>
      <c r="B2" s="811" t="s">
        <v>338</v>
      </c>
      <c r="C2" s="811"/>
      <c r="D2" s="210" t="s">
        <v>20</v>
      </c>
      <c r="E2" s="266" t="s">
        <v>146</v>
      </c>
      <c r="F2" s="198"/>
      <c r="G2" s="189"/>
      <c r="H2" s="189"/>
      <c r="I2" s="189"/>
      <c r="J2" s="189"/>
      <c r="K2" s="189"/>
      <c r="L2" s="189"/>
    </row>
    <row r="3" spans="1:12" ht="18.75" x14ac:dyDescent="0.2">
      <c r="A3" s="189"/>
      <c r="B3" s="812"/>
      <c r="C3" s="813"/>
      <c r="D3" s="210" t="s">
        <v>0</v>
      </c>
      <c r="E3" s="267" t="s">
        <v>227</v>
      </c>
      <c r="F3" s="198"/>
      <c r="G3" s="189"/>
      <c r="H3" s="189"/>
      <c r="I3" s="189"/>
      <c r="J3" s="189"/>
      <c r="K3" s="189"/>
      <c r="L3" s="189"/>
    </row>
    <row r="4" spans="1:12" ht="18.75" x14ac:dyDescent="0.2">
      <c r="A4" s="189"/>
      <c r="B4" s="814" t="s">
        <v>1171</v>
      </c>
      <c r="C4" s="814"/>
      <c r="D4" s="210" t="s">
        <v>21</v>
      </c>
      <c r="E4" s="267"/>
      <c r="F4" s="198"/>
      <c r="G4" s="189"/>
      <c r="H4" s="189"/>
      <c r="I4" s="189"/>
      <c r="J4" s="189"/>
      <c r="K4" s="189"/>
      <c r="L4" s="189"/>
    </row>
    <row r="5" spans="1:12" ht="20.25" x14ac:dyDescent="0.2">
      <c r="A5" s="189"/>
      <c r="B5" s="262"/>
      <c r="C5" s="189"/>
      <c r="D5" s="210" t="s">
        <v>22</v>
      </c>
      <c r="E5" s="267"/>
      <c r="F5" s="198"/>
      <c r="G5" s="189"/>
      <c r="H5" s="189"/>
      <c r="I5" s="189"/>
      <c r="J5" s="189"/>
      <c r="K5" s="189"/>
      <c r="L5" s="189"/>
    </row>
    <row r="6" spans="1:12" ht="19.5" thickBot="1" x14ac:dyDescent="0.25">
      <c r="A6" s="189"/>
      <c r="B6" s="212"/>
      <c r="C6" s="213"/>
      <c r="D6" s="210" t="s">
        <v>67</v>
      </c>
      <c r="E6" s="267"/>
      <c r="F6" s="198"/>
      <c r="G6" s="189"/>
      <c r="H6" s="189"/>
      <c r="I6" s="189"/>
      <c r="J6" s="189"/>
      <c r="K6" s="189"/>
      <c r="L6" s="189"/>
    </row>
    <row r="7" spans="1:12" ht="19.5" thickBot="1" x14ac:dyDescent="0.25">
      <c r="A7" s="189"/>
      <c r="B7" s="216" t="s">
        <v>30</v>
      </c>
      <c r="C7" s="215" t="s">
        <v>68</v>
      </c>
      <c r="D7" s="210" t="s">
        <v>31</v>
      </c>
      <c r="E7" s="267"/>
      <c r="F7" s="198"/>
      <c r="G7" s="189"/>
      <c r="H7" s="189"/>
      <c r="I7" s="189"/>
      <c r="J7" s="189"/>
      <c r="K7" s="189"/>
      <c r="L7" s="189"/>
    </row>
    <row r="8" spans="1:12" ht="19.5" customHeight="1" thickBot="1" x14ac:dyDescent="0.25">
      <c r="A8" s="189"/>
      <c r="B8" s="206"/>
      <c r="C8" s="209"/>
      <c r="D8" s="210" t="s">
        <v>32</v>
      </c>
      <c r="E8" s="267"/>
      <c r="F8" s="203"/>
      <c r="G8" s="189"/>
      <c r="H8" s="192"/>
      <c r="I8" s="189"/>
      <c r="J8" s="189"/>
      <c r="K8" s="189"/>
      <c r="L8" s="189"/>
    </row>
    <row r="9" spans="1:12" ht="19.5" thickBot="1" x14ac:dyDescent="0.35">
      <c r="A9" s="189"/>
      <c r="B9" s="815" t="s">
        <v>54</v>
      </c>
      <c r="C9" s="816"/>
      <c r="D9" s="816"/>
      <c r="E9" s="817"/>
      <c r="F9" s="196"/>
      <c r="G9" s="189"/>
      <c r="H9" s="189"/>
      <c r="I9" s="189"/>
      <c r="J9" s="189"/>
      <c r="K9" s="189"/>
      <c r="L9" s="189"/>
    </row>
    <row r="10" spans="1:12" s="78" customFormat="1" ht="18" customHeight="1" thickBot="1" x14ac:dyDescent="0.25">
      <c r="A10" s="250"/>
      <c r="B10" s="488" t="s">
        <v>3</v>
      </c>
      <c r="C10" s="375" t="s">
        <v>28</v>
      </c>
      <c r="D10" s="818" t="s">
        <v>232</v>
      </c>
      <c r="E10" s="819"/>
      <c r="F10" s="254"/>
      <c r="G10" s="250"/>
      <c r="H10" s="250"/>
      <c r="I10" s="192"/>
      <c r="J10" s="192"/>
      <c r="K10" s="192"/>
      <c r="L10" s="192"/>
    </row>
    <row r="11" spans="1:12" s="78" customFormat="1" ht="38.25" x14ac:dyDescent="0.2">
      <c r="A11" s="192"/>
      <c r="B11" s="269" t="s">
        <v>3</v>
      </c>
      <c r="C11" s="436" t="s">
        <v>1061</v>
      </c>
      <c r="D11" s="820" t="s">
        <v>90</v>
      </c>
      <c r="E11" s="821"/>
      <c r="F11" s="237"/>
      <c r="G11" s="192"/>
      <c r="H11" s="192"/>
      <c r="I11" s="192"/>
      <c r="J11" s="192"/>
      <c r="K11" s="192"/>
      <c r="L11" s="192"/>
    </row>
    <row r="12" spans="1:12" s="78" customFormat="1" ht="18" customHeight="1" x14ac:dyDescent="0.2">
      <c r="A12" s="192"/>
      <c r="B12" s="808" t="s">
        <v>129</v>
      </c>
      <c r="C12" s="809"/>
      <c r="D12" s="809"/>
      <c r="E12" s="810"/>
      <c r="F12" s="221"/>
      <c r="G12" s="192"/>
      <c r="H12" s="192"/>
      <c r="I12" s="192"/>
      <c r="J12" s="192"/>
      <c r="K12" s="192"/>
      <c r="L12" s="192"/>
    </row>
    <row r="13" spans="1:12" s="78" customFormat="1" ht="18" customHeight="1" x14ac:dyDescent="0.2">
      <c r="A13" s="192"/>
      <c r="B13" s="200" t="s">
        <v>130</v>
      </c>
      <c r="C13" s="527" t="s">
        <v>131</v>
      </c>
      <c r="D13" s="804"/>
      <c r="E13" s="805"/>
      <c r="F13" s="221"/>
      <c r="G13" s="192"/>
      <c r="H13" s="192"/>
      <c r="I13" s="192"/>
      <c r="J13" s="192"/>
      <c r="K13" s="192"/>
      <c r="L13" s="192"/>
    </row>
    <row r="14" spans="1:12" s="78" customFormat="1" ht="18" customHeight="1" x14ac:dyDescent="0.2">
      <c r="A14" s="192"/>
      <c r="B14" s="801" t="s">
        <v>91</v>
      </c>
      <c r="C14" s="802"/>
      <c r="D14" s="802"/>
      <c r="E14" s="803"/>
      <c r="F14" s="214"/>
      <c r="G14" s="192"/>
      <c r="H14" s="192"/>
      <c r="I14" s="192"/>
      <c r="J14" s="192"/>
      <c r="K14" s="192"/>
      <c r="L14" s="192"/>
    </row>
    <row r="15" spans="1:12" s="78" customFormat="1" ht="18" customHeight="1" x14ac:dyDescent="0.2">
      <c r="A15" s="192"/>
      <c r="B15" s="200" t="s">
        <v>195</v>
      </c>
      <c r="C15" s="527" t="s">
        <v>196</v>
      </c>
      <c r="D15" s="806"/>
      <c r="E15" s="807"/>
      <c r="F15" s="214"/>
      <c r="G15" s="192"/>
      <c r="H15" s="192"/>
      <c r="I15" s="192"/>
      <c r="J15" s="192"/>
      <c r="K15" s="192"/>
      <c r="L15" s="192"/>
    </row>
    <row r="16" spans="1:12" s="78" customFormat="1" ht="27" customHeight="1" x14ac:dyDescent="0.2">
      <c r="A16" s="192"/>
      <c r="B16" s="200" t="s">
        <v>91</v>
      </c>
      <c r="C16" s="527" t="s">
        <v>182</v>
      </c>
      <c r="D16" s="806"/>
      <c r="E16" s="807"/>
      <c r="F16" s="214"/>
      <c r="G16" s="192"/>
      <c r="H16" s="192"/>
      <c r="I16" s="192"/>
      <c r="J16" s="192"/>
      <c r="K16" s="192"/>
      <c r="L16" s="192"/>
    </row>
    <row r="17" spans="1:12" s="78" customFormat="1" ht="18" customHeight="1" x14ac:dyDescent="0.2">
      <c r="A17" s="192"/>
      <c r="B17" s="801" t="s">
        <v>7</v>
      </c>
      <c r="C17" s="802"/>
      <c r="D17" s="802"/>
      <c r="E17" s="803"/>
      <c r="F17" s="236"/>
      <c r="G17" s="192"/>
      <c r="H17" s="192"/>
      <c r="I17" s="192"/>
      <c r="J17" s="192"/>
      <c r="K17" s="192"/>
      <c r="L17" s="192"/>
    </row>
    <row r="18" spans="1:12" s="78" customFormat="1" ht="25.5" customHeight="1" x14ac:dyDescent="0.2">
      <c r="A18" s="192"/>
      <c r="B18" s="200" t="s">
        <v>8</v>
      </c>
      <c r="C18" s="527" t="s">
        <v>183</v>
      </c>
      <c r="D18" s="806"/>
      <c r="E18" s="807"/>
      <c r="F18" s="214"/>
      <c r="G18" s="192"/>
      <c r="H18" s="192"/>
      <c r="I18" s="192"/>
      <c r="J18" s="192"/>
      <c r="K18" s="192"/>
      <c r="L18" s="192"/>
    </row>
    <row r="19" spans="1:12" s="78" customFormat="1" ht="18" customHeight="1" x14ac:dyDescent="0.2">
      <c r="A19" s="192"/>
      <c r="B19" s="200" t="s">
        <v>104</v>
      </c>
      <c r="C19" s="527" t="s">
        <v>138</v>
      </c>
      <c r="D19" s="806"/>
      <c r="E19" s="807"/>
      <c r="F19" s="214"/>
      <c r="G19" s="192"/>
      <c r="H19" s="192"/>
      <c r="I19" s="192"/>
      <c r="J19" s="192"/>
      <c r="K19" s="192"/>
      <c r="L19" s="192"/>
    </row>
    <row r="20" spans="1:12" s="78" customFormat="1" ht="25.5" x14ac:dyDescent="0.2">
      <c r="A20" s="192"/>
      <c r="B20" s="200" t="s">
        <v>9</v>
      </c>
      <c r="C20" s="527" t="s">
        <v>1147</v>
      </c>
      <c r="D20" s="806"/>
      <c r="E20" s="807"/>
      <c r="F20" s="214"/>
      <c r="G20" s="192"/>
      <c r="H20" s="192"/>
      <c r="I20" s="192"/>
      <c r="J20" s="192"/>
      <c r="K20" s="192"/>
      <c r="L20" s="192"/>
    </row>
    <row r="21" spans="1:12" s="78" customFormat="1" ht="18" customHeight="1" x14ac:dyDescent="0.2">
      <c r="A21" s="192"/>
      <c r="B21" s="200" t="s">
        <v>139</v>
      </c>
      <c r="C21" s="527" t="s">
        <v>148</v>
      </c>
      <c r="D21" s="806"/>
      <c r="E21" s="807"/>
      <c r="F21" s="236"/>
      <c r="G21" s="192"/>
      <c r="H21" s="192"/>
      <c r="I21" s="192"/>
      <c r="J21" s="192"/>
      <c r="K21" s="192"/>
      <c r="L21" s="192"/>
    </row>
    <row r="22" spans="1:12" s="78" customFormat="1" ht="18" customHeight="1" x14ac:dyDescent="0.2">
      <c r="A22" s="192"/>
      <c r="B22" s="801" t="s">
        <v>5</v>
      </c>
      <c r="C22" s="802"/>
      <c r="D22" s="802"/>
      <c r="E22" s="803"/>
      <c r="F22" s="236"/>
      <c r="G22" s="192"/>
      <c r="H22" s="192"/>
      <c r="I22" s="192"/>
      <c r="J22" s="192"/>
      <c r="K22" s="192"/>
      <c r="L22" s="192"/>
    </row>
    <row r="23" spans="1:12" s="78" customFormat="1" ht="18" customHeight="1" x14ac:dyDescent="0.2">
      <c r="A23" s="192"/>
      <c r="B23" s="200" t="s">
        <v>125</v>
      </c>
      <c r="C23" s="527" t="s">
        <v>180</v>
      </c>
      <c r="D23" s="806"/>
      <c r="E23" s="807"/>
      <c r="F23" s="236"/>
      <c r="G23" s="192"/>
      <c r="H23" s="192"/>
      <c r="I23" s="192"/>
      <c r="J23" s="192"/>
      <c r="K23" s="192"/>
      <c r="L23" s="192"/>
    </row>
    <row r="24" spans="1:12" s="78" customFormat="1" ht="25.5" x14ac:dyDescent="0.2">
      <c r="A24" s="192"/>
      <c r="B24" s="200" t="s">
        <v>126</v>
      </c>
      <c r="C24" s="527" t="s">
        <v>181</v>
      </c>
      <c r="D24" s="650"/>
      <c r="E24" s="651"/>
      <c r="F24" s="236"/>
      <c r="G24" s="192"/>
      <c r="H24" s="192"/>
      <c r="I24" s="192"/>
      <c r="J24" s="192"/>
      <c r="K24" s="192"/>
      <c r="L24" s="192"/>
    </row>
    <row r="25" spans="1:12" s="78" customFormat="1" ht="18" customHeight="1" x14ac:dyDescent="0.2">
      <c r="A25" s="192"/>
      <c r="B25" s="200" t="s">
        <v>127</v>
      </c>
      <c r="C25" s="527" t="s">
        <v>128</v>
      </c>
      <c r="D25" s="650"/>
      <c r="E25" s="651"/>
      <c r="F25" s="236"/>
      <c r="G25" s="192"/>
      <c r="H25" s="192"/>
      <c r="I25" s="192"/>
      <c r="J25" s="192"/>
      <c r="K25" s="192"/>
      <c r="L25" s="192"/>
    </row>
    <row r="26" spans="1:12" s="78" customFormat="1" ht="18" customHeight="1" x14ac:dyDescent="0.2">
      <c r="A26" s="192"/>
      <c r="B26" s="200" t="s">
        <v>164</v>
      </c>
      <c r="C26" s="527" t="s">
        <v>184</v>
      </c>
      <c r="D26" s="650"/>
      <c r="E26" s="651"/>
      <c r="F26" s="236"/>
      <c r="G26" s="192"/>
      <c r="H26" s="192"/>
      <c r="I26" s="192"/>
      <c r="J26" s="192"/>
      <c r="K26" s="192"/>
      <c r="L26" s="192"/>
    </row>
    <row r="27" spans="1:12" s="78" customFormat="1" ht="18" customHeight="1" x14ac:dyDescent="0.2">
      <c r="A27" s="192"/>
      <c r="B27" s="200" t="s">
        <v>29</v>
      </c>
      <c r="C27" s="527" t="s">
        <v>35</v>
      </c>
      <c r="D27" s="806"/>
      <c r="E27" s="807"/>
      <c r="F27" s="220"/>
      <c r="G27" s="192"/>
      <c r="H27" s="192"/>
      <c r="I27" s="192"/>
      <c r="J27" s="192"/>
      <c r="K27" s="192"/>
      <c r="L27" s="192"/>
    </row>
    <row r="28" spans="1:12" s="78" customFormat="1" ht="25.5" x14ac:dyDescent="0.2">
      <c r="A28" s="192"/>
      <c r="B28" s="200" t="s">
        <v>156</v>
      </c>
      <c r="C28" s="527" t="s">
        <v>197</v>
      </c>
      <c r="D28" s="804"/>
      <c r="E28" s="805"/>
      <c r="F28" s="236"/>
      <c r="G28" s="192"/>
      <c r="H28" s="192"/>
      <c r="I28" s="192"/>
      <c r="J28" s="192"/>
      <c r="K28" s="192"/>
      <c r="L28" s="192"/>
    </row>
    <row r="29" spans="1:12" s="78" customFormat="1" ht="20.100000000000001" customHeight="1" x14ac:dyDescent="0.2">
      <c r="A29" s="192"/>
      <c r="B29" s="200" t="s">
        <v>161</v>
      </c>
      <c r="C29" s="527" t="s">
        <v>162</v>
      </c>
      <c r="D29" s="804"/>
      <c r="E29" s="805"/>
      <c r="F29" s="236"/>
      <c r="G29" s="192"/>
      <c r="H29" s="192"/>
      <c r="I29" s="192"/>
      <c r="J29" s="192"/>
      <c r="K29" s="192"/>
      <c r="L29" s="192"/>
    </row>
    <row r="30" spans="1:12" s="78" customFormat="1" ht="20.100000000000001" customHeight="1" x14ac:dyDescent="0.2">
      <c r="A30" s="192"/>
      <c r="B30" s="200" t="s">
        <v>161</v>
      </c>
      <c r="C30" s="527" t="s">
        <v>163</v>
      </c>
      <c r="D30" s="804"/>
      <c r="E30" s="805"/>
      <c r="F30" s="236"/>
      <c r="G30" s="192"/>
      <c r="H30" s="192"/>
      <c r="I30" s="192"/>
      <c r="J30" s="192"/>
      <c r="K30" s="192"/>
      <c r="L30" s="192"/>
    </row>
    <row r="31" spans="1:12" s="78" customFormat="1" ht="18" customHeight="1" x14ac:dyDescent="0.2">
      <c r="A31" s="192"/>
      <c r="B31" s="801" t="s">
        <v>6</v>
      </c>
      <c r="C31" s="802"/>
      <c r="D31" s="802"/>
      <c r="E31" s="803"/>
      <c r="F31" s="214"/>
      <c r="G31" s="192"/>
      <c r="H31" s="192"/>
      <c r="I31" s="192"/>
      <c r="J31" s="192"/>
      <c r="K31" s="192"/>
      <c r="L31" s="192"/>
    </row>
    <row r="32" spans="1:12" s="78" customFormat="1" ht="18" customHeight="1" x14ac:dyDescent="0.2">
      <c r="A32" s="192"/>
      <c r="B32" s="200" t="s">
        <v>133</v>
      </c>
      <c r="C32" s="527" t="s">
        <v>134</v>
      </c>
      <c r="D32" s="804"/>
      <c r="E32" s="805"/>
      <c r="F32" s="214"/>
      <c r="G32" s="192"/>
      <c r="H32" s="192"/>
      <c r="I32" s="192"/>
      <c r="J32" s="192"/>
      <c r="K32" s="192"/>
      <c r="L32" s="192"/>
    </row>
    <row r="33" spans="1:12" s="78" customFormat="1" ht="18" customHeight="1" x14ac:dyDescent="0.2">
      <c r="A33" s="192"/>
      <c r="B33" s="200" t="s">
        <v>140</v>
      </c>
      <c r="C33" s="527" t="s">
        <v>187</v>
      </c>
      <c r="D33" s="804"/>
      <c r="E33" s="805"/>
      <c r="F33" s="214"/>
      <c r="G33" s="192"/>
      <c r="H33" s="192"/>
      <c r="I33" s="192"/>
      <c r="J33" s="192"/>
      <c r="K33" s="192"/>
      <c r="L33" s="192"/>
    </row>
    <row r="34" spans="1:12" s="78" customFormat="1" ht="18" customHeight="1" x14ac:dyDescent="0.2">
      <c r="A34" s="192"/>
      <c r="B34" s="200" t="s">
        <v>137</v>
      </c>
      <c r="C34" s="527" t="s">
        <v>185</v>
      </c>
      <c r="D34" s="804"/>
      <c r="E34" s="805"/>
      <c r="F34" s="214"/>
      <c r="G34" s="192"/>
      <c r="H34" s="192"/>
      <c r="I34" s="192"/>
      <c r="J34" s="192"/>
      <c r="K34" s="192"/>
      <c r="L34" s="192"/>
    </row>
    <row r="35" spans="1:12" s="78" customFormat="1" ht="18" customHeight="1" x14ac:dyDescent="0.2">
      <c r="A35" s="192"/>
      <c r="B35" s="200" t="s">
        <v>40</v>
      </c>
      <c r="C35" s="527" t="s">
        <v>189</v>
      </c>
      <c r="D35" s="804"/>
      <c r="E35" s="805"/>
      <c r="F35" s="236"/>
      <c r="G35" s="192"/>
      <c r="H35" s="192"/>
      <c r="I35" s="192"/>
      <c r="J35" s="192"/>
      <c r="K35" s="192"/>
      <c r="L35" s="192"/>
    </row>
    <row r="36" spans="1:12" s="78" customFormat="1" ht="25.5" x14ac:dyDescent="0.2">
      <c r="A36" s="192"/>
      <c r="B36" s="200" t="s">
        <v>141</v>
      </c>
      <c r="C36" s="527" t="s">
        <v>1131</v>
      </c>
      <c r="D36" s="804"/>
      <c r="E36" s="805"/>
      <c r="F36" s="236"/>
      <c r="G36" s="192"/>
      <c r="H36" s="192"/>
      <c r="I36" s="192"/>
      <c r="J36" s="192"/>
      <c r="K36" s="192"/>
      <c r="L36" s="192"/>
    </row>
    <row r="37" spans="1:12" s="78" customFormat="1" ht="18" customHeight="1" x14ac:dyDescent="0.2">
      <c r="A37" s="192"/>
      <c r="B37" s="200" t="s">
        <v>135</v>
      </c>
      <c r="C37" s="527" t="s">
        <v>190</v>
      </c>
      <c r="D37" s="804"/>
      <c r="E37" s="805"/>
      <c r="F37" s="236"/>
      <c r="G37" s="192"/>
      <c r="H37" s="192"/>
      <c r="I37" s="192"/>
      <c r="J37" s="192"/>
      <c r="K37" s="192"/>
      <c r="L37" s="192"/>
    </row>
    <row r="38" spans="1:12" ht="38.25" x14ac:dyDescent="0.25">
      <c r="A38" s="189"/>
      <c r="B38" s="200" t="s">
        <v>165</v>
      </c>
      <c r="C38" s="527" t="s">
        <v>211</v>
      </c>
      <c r="D38" s="806"/>
      <c r="E38" s="807"/>
      <c r="F38" s="265"/>
      <c r="G38" s="189"/>
      <c r="H38" s="189"/>
      <c r="I38" s="189"/>
      <c r="J38" s="189"/>
      <c r="K38" s="189"/>
      <c r="L38" s="189"/>
    </row>
    <row r="39" spans="1:12" s="78" customFormat="1" ht="18.75" customHeight="1" x14ac:dyDescent="0.2">
      <c r="A39" s="192"/>
      <c r="B39" s="200" t="s">
        <v>147</v>
      </c>
      <c r="C39" s="527" t="s">
        <v>201</v>
      </c>
      <c r="D39" s="804"/>
      <c r="E39" s="805"/>
      <c r="F39" s="236"/>
      <c r="G39" s="192"/>
      <c r="H39" s="192"/>
      <c r="I39" s="192"/>
      <c r="J39" s="192"/>
      <c r="K39" s="192"/>
      <c r="L39" s="192"/>
    </row>
    <row r="40" spans="1:12" s="78" customFormat="1" ht="18" customHeight="1" x14ac:dyDescent="0.2">
      <c r="A40" s="192"/>
      <c r="B40" s="801" t="s">
        <v>93</v>
      </c>
      <c r="C40" s="802"/>
      <c r="D40" s="802"/>
      <c r="E40" s="803"/>
      <c r="F40" s="221"/>
      <c r="G40" s="192"/>
      <c r="H40" s="192"/>
      <c r="I40" s="192"/>
      <c r="J40" s="192"/>
      <c r="K40" s="192"/>
      <c r="L40" s="192"/>
    </row>
    <row r="41" spans="1:12" s="78" customFormat="1" ht="18" customHeight="1" x14ac:dyDescent="0.2">
      <c r="A41" s="192"/>
      <c r="B41" s="200" t="s">
        <v>10</v>
      </c>
      <c r="C41" s="527" t="s">
        <v>136</v>
      </c>
      <c r="D41" s="660"/>
      <c r="E41" s="719"/>
      <c r="F41" s="221"/>
      <c r="G41" s="192"/>
      <c r="H41" s="192"/>
      <c r="I41" s="192"/>
      <c r="J41" s="192"/>
      <c r="K41" s="192"/>
      <c r="L41" s="192"/>
    </row>
    <row r="42" spans="1:12" s="78" customFormat="1" ht="18" customHeight="1" x14ac:dyDescent="0.2">
      <c r="A42" s="192"/>
      <c r="B42" s="200" t="s">
        <v>150</v>
      </c>
      <c r="C42" s="527" t="s">
        <v>983</v>
      </c>
      <c r="D42" s="660"/>
      <c r="E42" s="719" t="s">
        <v>1124</v>
      </c>
      <c r="F42" s="221"/>
      <c r="G42" s="192"/>
      <c r="H42" s="192"/>
      <c r="I42" s="192"/>
      <c r="J42" s="192"/>
      <c r="K42" s="192"/>
      <c r="L42" s="192"/>
    </row>
    <row r="43" spans="1:12" s="78" customFormat="1" ht="18" customHeight="1" x14ac:dyDescent="0.2">
      <c r="A43" s="192"/>
      <c r="B43" s="801" t="s">
        <v>11</v>
      </c>
      <c r="C43" s="802"/>
      <c r="D43" s="802"/>
      <c r="E43" s="803"/>
      <c r="F43" s="236"/>
      <c r="G43" s="192"/>
      <c r="H43" s="192"/>
      <c r="I43" s="192"/>
      <c r="J43" s="192"/>
      <c r="K43" s="192"/>
      <c r="L43" s="192"/>
    </row>
    <row r="44" spans="1:12" s="78" customFormat="1" ht="18" customHeight="1" x14ac:dyDescent="0.2">
      <c r="A44" s="192"/>
      <c r="B44" s="200" t="s">
        <v>12</v>
      </c>
      <c r="C44" s="527" t="s">
        <v>124</v>
      </c>
      <c r="D44" s="822"/>
      <c r="E44" s="823"/>
      <c r="F44" s="214"/>
      <c r="G44" s="192"/>
      <c r="H44" s="192"/>
      <c r="I44" s="192"/>
      <c r="J44" s="192"/>
      <c r="K44" s="192"/>
      <c r="L44" s="192"/>
    </row>
    <row r="45" spans="1:12" s="78" customFormat="1" ht="18" customHeight="1" x14ac:dyDescent="0.2">
      <c r="A45" s="192"/>
      <c r="B45" s="200" t="s">
        <v>25</v>
      </c>
      <c r="C45" s="527" t="s">
        <v>94</v>
      </c>
      <c r="D45" s="604"/>
      <c r="E45" s="612" t="s">
        <v>122</v>
      </c>
      <c r="F45" s="236"/>
      <c r="G45" s="192"/>
      <c r="H45" s="192"/>
      <c r="I45" s="192"/>
      <c r="J45" s="192"/>
      <c r="K45" s="192"/>
      <c r="L45" s="192"/>
    </row>
    <row r="46" spans="1:12" s="78" customFormat="1" ht="38.25" x14ac:dyDescent="0.2">
      <c r="A46" s="192"/>
      <c r="B46" s="200" t="s">
        <v>95</v>
      </c>
      <c r="C46" s="527" t="s">
        <v>199</v>
      </c>
      <c r="D46" s="822"/>
      <c r="E46" s="823"/>
      <c r="F46" s="214"/>
      <c r="G46" s="192"/>
      <c r="H46" s="192"/>
      <c r="I46" s="192"/>
      <c r="J46" s="192"/>
      <c r="K46" s="192"/>
      <c r="L46" s="192"/>
    </row>
    <row r="47" spans="1:12" s="78" customFormat="1" ht="25.5" x14ac:dyDescent="0.2">
      <c r="A47" s="192"/>
      <c r="B47" s="200" t="s">
        <v>109</v>
      </c>
      <c r="C47" s="527" t="s">
        <v>1138</v>
      </c>
      <c r="D47" s="822"/>
      <c r="E47" s="823"/>
      <c r="F47" s="220"/>
      <c r="G47" s="192"/>
      <c r="H47" s="192"/>
      <c r="I47" s="218" t="s">
        <v>110</v>
      </c>
      <c r="J47" s="192"/>
      <c r="K47" s="192"/>
      <c r="L47" s="192"/>
    </row>
    <row r="48" spans="1:12" s="78" customFormat="1" ht="18" customHeight="1" x14ac:dyDescent="0.2">
      <c r="A48" s="192"/>
      <c r="B48" s="200" t="s">
        <v>188</v>
      </c>
      <c r="C48" s="527" t="s">
        <v>984</v>
      </c>
      <c r="D48" s="822"/>
      <c r="E48" s="823"/>
      <c r="F48" s="214"/>
      <c r="G48" s="192"/>
      <c r="H48" s="192"/>
      <c r="I48" s="192"/>
      <c r="J48" s="192"/>
      <c r="K48" s="192"/>
      <c r="L48" s="192"/>
    </row>
    <row r="49" spans="1:12" s="78" customFormat="1" ht="30" customHeight="1" x14ac:dyDescent="0.2">
      <c r="A49" s="192"/>
      <c r="B49" s="200" t="s">
        <v>132</v>
      </c>
      <c r="C49" s="527" t="s">
        <v>985</v>
      </c>
      <c r="D49" s="822"/>
      <c r="E49" s="823"/>
      <c r="F49" s="214"/>
      <c r="G49" s="192"/>
      <c r="H49" s="192"/>
      <c r="I49" s="218"/>
      <c r="J49" s="192"/>
      <c r="K49" s="192"/>
      <c r="L49" s="192"/>
    </row>
    <row r="50" spans="1:12" s="78" customFormat="1" ht="18" customHeight="1" x14ac:dyDescent="0.2">
      <c r="A50" s="192"/>
      <c r="B50" s="200" t="s">
        <v>40</v>
      </c>
      <c r="C50" s="527" t="s">
        <v>186</v>
      </c>
      <c r="D50" s="660"/>
      <c r="E50" s="718"/>
      <c r="F50" s="214"/>
      <c r="G50" s="192"/>
      <c r="H50" s="192"/>
      <c r="I50" s="218"/>
      <c r="J50" s="192"/>
      <c r="K50" s="192"/>
      <c r="L50" s="192"/>
    </row>
    <row r="51" spans="1:12" s="78" customFormat="1" ht="30" customHeight="1" x14ac:dyDescent="0.2">
      <c r="A51" s="192"/>
      <c r="B51" s="200" t="s">
        <v>191</v>
      </c>
      <c r="C51" s="527" t="s">
        <v>192</v>
      </c>
      <c r="D51" s="660"/>
      <c r="E51" s="718"/>
      <c r="F51" s="214"/>
      <c r="G51" s="192"/>
      <c r="H51" s="192"/>
      <c r="I51" s="218"/>
      <c r="J51" s="192"/>
      <c r="K51" s="192"/>
      <c r="L51" s="192"/>
    </row>
    <row r="52" spans="1:12" s="78" customFormat="1" ht="18" customHeight="1" x14ac:dyDescent="0.2">
      <c r="A52" s="192"/>
      <c r="B52" s="200" t="s">
        <v>193</v>
      </c>
      <c r="C52" s="527"/>
      <c r="D52" s="660"/>
      <c r="E52" s="718"/>
      <c r="F52" s="214"/>
      <c r="G52" s="192"/>
      <c r="H52" s="192"/>
      <c r="I52" s="218"/>
      <c r="J52" s="192"/>
      <c r="K52" s="192"/>
      <c r="L52" s="192"/>
    </row>
    <row r="53" spans="1:12" s="78" customFormat="1" ht="38.25" x14ac:dyDescent="0.2">
      <c r="A53" s="192"/>
      <c r="B53" s="200" t="s">
        <v>13</v>
      </c>
      <c r="C53" s="527" t="s">
        <v>194</v>
      </c>
      <c r="D53" s="822"/>
      <c r="E53" s="823"/>
      <c r="F53" s="214"/>
      <c r="G53" s="192"/>
      <c r="H53" s="192"/>
      <c r="I53" s="192"/>
      <c r="J53" s="192"/>
      <c r="K53" s="192"/>
      <c r="L53" s="192"/>
    </row>
    <row r="54" spans="1:12" s="78" customFormat="1" ht="25.5" x14ac:dyDescent="0.2">
      <c r="A54" s="192"/>
      <c r="B54" s="200" t="s">
        <v>142</v>
      </c>
      <c r="C54" s="527" t="s">
        <v>200</v>
      </c>
      <c r="D54" s="822"/>
      <c r="E54" s="823"/>
      <c r="F54" s="236"/>
      <c r="G54" s="192"/>
      <c r="H54" s="192"/>
      <c r="I54" s="192"/>
      <c r="J54" s="192"/>
      <c r="K54" s="192"/>
      <c r="L54" s="192"/>
    </row>
    <row r="55" spans="1:12" s="78" customFormat="1" ht="18" customHeight="1" x14ac:dyDescent="0.2">
      <c r="A55" s="192"/>
      <c r="B55" s="801" t="s">
        <v>15</v>
      </c>
      <c r="C55" s="802"/>
      <c r="D55" s="802"/>
      <c r="E55" s="803"/>
      <c r="F55" s="214"/>
      <c r="G55" s="192"/>
      <c r="H55" s="192"/>
      <c r="I55" s="192"/>
      <c r="J55" s="192"/>
      <c r="K55" s="192"/>
      <c r="L55" s="192"/>
    </row>
    <row r="56" spans="1:12" s="78" customFormat="1" ht="18" customHeight="1" x14ac:dyDescent="0.2">
      <c r="A56" s="192"/>
      <c r="B56" s="200" t="s">
        <v>123</v>
      </c>
      <c r="C56" s="527" t="s">
        <v>986</v>
      </c>
      <c r="D56" s="806"/>
      <c r="E56" s="807"/>
      <c r="F56" s="214"/>
      <c r="G56" s="192"/>
      <c r="H56" s="192"/>
      <c r="I56" s="192"/>
      <c r="J56" s="192"/>
      <c r="K56" s="192"/>
      <c r="L56" s="192"/>
    </row>
    <row r="57" spans="1:12" ht="39.75" customHeight="1" x14ac:dyDescent="0.25">
      <c r="A57" s="189"/>
      <c r="B57" s="200" t="s">
        <v>157</v>
      </c>
      <c r="C57" s="197" t="s">
        <v>158</v>
      </c>
      <c r="D57" s="662"/>
      <c r="E57" s="720"/>
      <c r="F57" s="625"/>
      <c r="G57" s="189"/>
      <c r="H57" s="189"/>
      <c r="I57" s="189"/>
      <c r="J57" s="189"/>
      <c r="K57" s="189"/>
      <c r="L57" s="189"/>
    </row>
    <row r="58" spans="1:12" s="78" customFormat="1" ht="18" customHeight="1" x14ac:dyDescent="0.2">
      <c r="A58" s="192"/>
      <c r="B58" s="200" t="s">
        <v>16</v>
      </c>
      <c r="C58" s="527" t="s">
        <v>149</v>
      </c>
      <c r="D58" s="806"/>
      <c r="E58" s="807"/>
      <c r="F58" s="236"/>
      <c r="G58" s="192"/>
      <c r="H58" s="192"/>
      <c r="I58" s="192"/>
      <c r="J58" s="192"/>
      <c r="K58" s="192"/>
      <c r="L58" s="192"/>
    </row>
    <row r="59" spans="1:12" s="78" customFormat="1" ht="18" customHeight="1" x14ac:dyDescent="0.2">
      <c r="A59" s="192"/>
      <c r="B59" s="200" t="s">
        <v>26</v>
      </c>
      <c r="C59" s="527" t="s">
        <v>1163</v>
      </c>
      <c r="D59" s="650"/>
      <c r="E59" s="721"/>
      <c r="F59" s="236"/>
      <c r="G59" s="236"/>
      <c r="H59" s="192"/>
      <c r="I59" s="192"/>
      <c r="J59" s="192"/>
      <c r="K59" s="192"/>
      <c r="L59" s="192"/>
    </row>
    <row r="60" spans="1:12" ht="18" customHeight="1" x14ac:dyDescent="0.25">
      <c r="A60" s="189"/>
      <c r="B60" s="410" t="s">
        <v>781</v>
      </c>
      <c r="C60" s="309"/>
      <c r="D60" s="585"/>
      <c r="E60" s="722"/>
      <c r="F60" s="625"/>
      <c r="G60" s="189"/>
      <c r="H60" s="189"/>
      <c r="I60" s="189"/>
      <c r="J60" s="189"/>
      <c r="K60" s="189"/>
      <c r="L60" s="189"/>
    </row>
    <row r="61" spans="1:12" s="78" customFormat="1" ht="19.5" customHeight="1" x14ac:dyDescent="0.2">
      <c r="A61" s="218"/>
      <c r="B61" s="200" t="s">
        <v>121</v>
      </c>
      <c r="C61" s="235"/>
      <c r="D61" s="806"/>
      <c r="E61" s="807"/>
      <c r="F61" s="221"/>
      <c r="G61" s="218"/>
      <c r="H61" s="218"/>
      <c r="I61" s="218"/>
      <c r="J61" s="218"/>
      <c r="K61" s="218"/>
      <c r="L61" s="218"/>
    </row>
    <row r="62" spans="1:12" s="78" customFormat="1" ht="18" customHeight="1" thickBot="1" x14ac:dyDescent="0.25">
      <c r="A62" s="218"/>
      <c r="B62" s="232" t="s">
        <v>144</v>
      </c>
      <c r="C62" s="489" t="s">
        <v>145</v>
      </c>
      <c r="D62" s="827"/>
      <c r="E62" s="828"/>
      <c r="F62" s="221"/>
      <c r="G62" s="218"/>
      <c r="H62" s="218"/>
      <c r="I62" s="218"/>
      <c r="J62" s="218"/>
      <c r="K62" s="218"/>
      <c r="L62" s="218"/>
    </row>
    <row r="63" spans="1:12" s="78" customFormat="1" ht="18" customHeight="1" x14ac:dyDescent="0.2">
      <c r="A63" s="218"/>
      <c r="B63" s="220"/>
      <c r="C63" s="236"/>
      <c r="D63" s="370"/>
      <c r="E63" s="370"/>
      <c r="F63" s="221"/>
      <c r="G63" s="218"/>
      <c r="H63" s="218"/>
      <c r="I63" s="218"/>
      <c r="J63" s="218"/>
      <c r="K63" s="218"/>
      <c r="L63" s="218"/>
    </row>
    <row r="64" spans="1:12" ht="18.75" x14ac:dyDescent="0.2">
      <c r="A64" s="189"/>
      <c r="B64" s="829" t="str">
        <f>B$2</f>
        <v>PPV Group A - Chevrolet Caprice - RWD (1EW19)</v>
      </c>
      <c r="C64" s="829"/>
      <c r="D64" s="508"/>
      <c r="E64" s="509"/>
      <c r="F64" s="510" t="s">
        <v>690</v>
      </c>
      <c r="G64" s="189"/>
      <c r="H64" s="189"/>
      <c r="I64" s="189"/>
      <c r="J64" s="189"/>
      <c r="K64" s="189"/>
      <c r="L64" s="189"/>
    </row>
    <row r="65" spans="1:12" ht="14.25" customHeight="1" thickBot="1" x14ac:dyDescent="0.25">
      <c r="A65" s="189"/>
      <c r="B65" s="830"/>
      <c r="C65" s="830"/>
      <c r="D65" s="226"/>
      <c r="E65" s="198"/>
      <c r="F65" s="198"/>
      <c r="G65" s="189"/>
      <c r="H65" s="189"/>
      <c r="I65" s="189"/>
      <c r="J65" s="189"/>
      <c r="K65" s="189"/>
      <c r="L65" s="189"/>
    </row>
    <row r="66" spans="1:12" ht="19.5" thickBot="1" x14ac:dyDescent="0.25">
      <c r="A66" s="189"/>
      <c r="B66" s="227"/>
      <c r="C66" s="217" t="str">
        <f>C$7</f>
        <v>Type Name Here</v>
      </c>
      <c r="D66" s="226"/>
      <c r="E66" s="198"/>
      <c r="F66" s="198"/>
      <c r="G66" s="189"/>
      <c r="H66" s="189"/>
      <c r="I66" s="189"/>
      <c r="J66" s="189"/>
      <c r="K66" s="189"/>
      <c r="L66" s="189"/>
    </row>
    <row r="67" spans="1:12" ht="10.5" customHeight="1" thickBot="1" x14ac:dyDescent="0.25">
      <c r="A67" s="189"/>
      <c r="B67" s="225"/>
      <c r="C67" s="225"/>
      <c r="D67" s="226"/>
      <c r="E67" s="198"/>
      <c r="F67" s="198"/>
      <c r="G67" s="189"/>
      <c r="H67" s="189"/>
      <c r="I67" s="189"/>
      <c r="J67" s="189"/>
      <c r="K67" s="189"/>
      <c r="L67" s="189"/>
    </row>
    <row r="68" spans="1:12" ht="18" customHeight="1" x14ac:dyDescent="0.2">
      <c r="A68" s="189"/>
      <c r="B68" s="289" t="s">
        <v>112</v>
      </c>
      <c r="C68" s="449" t="s">
        <v>28</v>
      </c>
      <c r="D68" s="831" t="s">
        <v>71</v>
      </c>
      <c r="E68" s="832"/>
      <c r="F68" s="190"/>
      <c r="G68" s="190"/>
      <c r="H68" s="189"/>
      <c r="I68" s="189"/>
      <c r="J68" s="189"/>
      <c r="K68" s="189"/>
      <c r="L68" s="189"/>
    </row>
    <row r="69" spans="1:12" s="78" customFormat="1" ht="63.75" customHeight="1" x14ac:dyDescent="0.2">
      <c r="A69" s="192"/>
      <c r="B69" s="200" t="s">
        <v>112</v>
      </c>
      <c r="C69" s="450" t="s">
        <v>987</v>
      </c>
      <c r="D69" s="806"/>
      <c r="E69" s="807"/>
      <c r="F69" s="214"/>
      <c r="G69" s="192"/>
      <c r="H69" s="192"/>
      <c r="I69" s="192"/>
      <c r="J69" s="192"/>
      <c r="K69" s="192"/>
      <c r="L69" s="192"/>
    </row>
    <row r="70" spans="1:12" ht="18" customHeight="1" x14ac:dyDescent="0.2">
      <c r="A70" s="189"/>
      <c r="B70" s="824" t="s">
        <v>59</v>
      </c>
      <c r="C70" s="825"/>
      <c r="D70" s="825"/>
      <c r="E70" s="826"/>
      <c r="F70" s="190"/>
      <c r="G70" s="189"/>
      <c r="H70" s="189"/>
      <c r="I70" s="189"/>
      <c r="J70" s="189"/>
      <c r="K70" s="189"/>
      <c r="L70" s="189"/>
    </row>
    <row r="71" spans="1:12" ht="18" customHeight="1" x14ac:dyDescent="0.2">
      <c r="A71" s="189"/>
      <c r="B71" s="200" t="s">
        <v>60</v>
      </c>
      <c r="C71" s="450" t="s">
        <v>143</v>
      </c>
      <c r="D71" s="806"/>
      <c r="E71" s="807"/>
      <c r="F71" s="191"/>
      <c r="G71" s="189"/>
      <c r="H71" s="189"/>
      <c r="I71" s="189"/>
      <c r="J71" s="189"/>
      <c r="K71" s="189"/>
      <c r="L71" s="189"/>
    </row>
    <row r="72" spans="1:12" ht="18" customHeight="1" x14ac:dyDescent="0.2">
      <c r="A72" s="189"/>
      <c r="B72" s="824" t="s">
        <v>17</v>
      </c>
      <c r="C72" s="825"/>
      <c r="D72" s="825"/>
      <c r="E72" s="826"/>
      <c r="F72" s="191"/>
      <c r="G72" s="189"/>
      <c r="H72" s="189"/>
      <c r="I72" s="189"/>
      <c r="J72" s="189"/>
      <c r="K72" s="189"/>
      <c r="L72" s="189"/>
    </row>
    <row r="73" spans="1:12" ht="18" customHeight="1" x14ac:dyDescent="0.2">
      <c r="A73" s="189"/>
      <c r="B73" s="200" t="s">
        <v>27</v>
      </c>
      <c r="C73" s="471" t="s">
        <v>1059</v>
      </c>
      <c r="D73" s="806"/>
      <c r="E73" s="807"/>
      <c r="F73" s="190"/>
      <c r="G73" s="189"/>
      <c r="H73" s="189"/>
      <c r="I73" s="189"/>
      <c r="J73" s="189"/>
      <c r="K73" s="189"/>
      <c r="L73" s="189"/>
    </row>
    <row r="74" spans="1:12" ht="25.5" x14ac:dyDescent="0.2">
      <c r="A74" s="189"/>
      <c r="B74" s="200" t="s">
        <v>18</v>
      </c>
      <c r="C74" s="476" t="s">
        <v>198</v>
      </c>
      <c r="D74" s="804"/>
      <c r="E74" s="805"/>
      <c r="F74" s="190"/>
      <c r="G74" s="189"/>
      <c r="H74" s="189"/>
      <c r="I74" s="189"/>
      <c r="J74" s="189"/>
      <c r="K74" s="189"/>
      <c r="L74" s="189"/>
    </row>
    <row r="75" spans="1:12" ht="18" customHeight="1" x14ac:dyDescent="0.2">
      <c r="A75" s="189"/>
      <c r="B75" s="200" t="s">
        <v>202</v>
      </c>
      <c r="C75" s="476" t="s">
        <v>1060</v>
      </c>
      <c r="D75" s="804"/>
      <c r="E75" s="805"/>
      <c r="F75" s="190"/>
      <c r="G75" s="189"/>
      <c r="H75" s="189"/>
      <c r="I75" s="189"/>
      <c r="J75" s="189"/>
      <c r="K75" s="189"/>
      <c r="L75" s="189"/>
    </row>
    <row r="76" spans="1:12" ht="18" customHeight="1" x14ac:dyDescent="0.2">
      <c r="A76" s="189"/>
      <c r="B76" s="200" t="s">
        <v>203</v>
      </c>
      <c r="C76" s="476" t="s">
        <v>204</v>
      </c>
      <c r="D76" s="804"/>
      <c r="E76" s="805"/>
      <c r="F76" s="190"/>
      <c r="G76" s="189"/>
      <c r="H76" s="189"/>
      <c r="I76" s="189"/>
      <c r="J76" s="189"/>
      <c r="K76" s="189"/>
      <c r="L76" s="189"/>
    </row>
    <row r="77" spans="1:12" ht="9.75" customHeight="1" thickBot="1" x14ac:dyDescent="0.25">
      <c r="A77" s="189"/>
      <c r="B77" s="833"/>
      <c r="C77" s="834"/>
      <c r="D77" s="834"/>
      <c r="E77" s="835"/>
      <c r="F77" s="191"/>
      <c r="G77" s="189"/>
      <c r="H77" s="189"/>
      <c r="I77" s="189"/>
      <c r="J77" s="189"/>
      <c r="K77" s="189"/>
      <c r="L77" s="189"/>
    </row>
    <row r="78" spans="1:12" ht="19.5" thickBot="1" x14ac:dyDescent="0.35">
      <c r="A78" s="189"/>
      <c r="B78" s="191"/>
      <c r="C78" s="836" t="s">
        <v>48</v>
      </c>
      <c r="D78" s="837"/>
      <c r="E78" s="246"/>
      <c r="F78" s="222"/>
      <c r="G78" s="189"/>
      <c r="H78" s="189"/>
      <c r="I78" s="189"/>
      <c r="J78" s="189"/>
      <c r="K78" s="189"/>
      <c r="L78" s="189"/>
    </row>
    <row r="79" spans="1:12" ht="19.5" thickBot="1" x14ac:dyDescent="0.35">
      <c r="A79" s="189"/>
      <c r="B79" s="190"/>
      <c r="C79" s="839" t="s">
        <v>96</v>
      </c>
      <c r="D79" s="840"/>
      <c r="E79" s="247">
        <f>F$127</f>
        <v>0</v>
      </c>
      <c r="F79" s="194"/>
      <c r="G79" s="189"/>
      <c r="H79" s="189"/>
      <c r="I79" s="189"/>
      <c r="J79" s="189"/>
      <c r="K79" s="189"/>
      <c r="L79" s="189"/>
    </row>
    <row r="80" spans="1:12" ht="19.5" thickBot="1" x14ac:dyDescent="0.35">
      <c r="A80" s="189"/>
      <c r="B80" s="686" t="s">
        <v>979</v>
      </c>
      <c r="C80" s="841" t="s">
        <v>49</v>
      </c>
      <c r="D80" s="842"/>
      <c r="E80" s="248">
        <f>SUM(E78:E79)</f>
        <v>0</v>
      </c>
      <c r="F80" s="846" t="s">
        <v>1142</v>
      </c>
      <c r="G80" s="847"/>
      <c r="H80" s="847"/>
      <c r="I80" s="847"/>
      <c r="J80" s="847"/>
      <c r="K80" s="847"/>
      <c r="L80" s="847"/>
    </row>
    <row r="81" spans="1:12" ht="15.75" x14ac:dyDescent="0.2">
      <c r="A81" s="189"/>
      <c r="B81" s="190"/>
      <c r="C81" s="193"/>
      <c r="D81" s="193"/>
      <c r="E81" s="187"/>
      <c r="F81" s="194"/>
      <c r="G81" s="189"/>
      <c r="H81" s="189"/>
      <c r="I81" s="189"/>
      <c r="J81" s="189"/>
      <c r="K81" s="189"/>
      <c r="L81" s="189"/>
    </row>
    <row r="82" spans="1:12" ht="16.5" thickBot="1" x14ac:dyDescent="0.25">
      <c r="A82" s="189"/>
      <c r="B82" s="190"/>
      <c r="C82" s="193"/>
      <c r="D82" s="193"/>
      <c r="E82" s="187"/>
      <c r="F82" s="194"/>
      <c r="G82" s="189"/>
      <c r="H82" s="189"/>
      <c r="I82" s="189"/>
      <c r="J82" s="189"/>
      <c r="K82" s="189"/>
      <c r="L82" s="189"/>
    </row>
    <row r="83" spans="1:12" ht="19.5" customHeight="1" thickBot="1" x14ac:dyDescent="0.25">
      <c r="A83" s="189"/>
      <c r="B83" s="815" t="s">
        <v>81</v>
      </c>
      <c r="C83" s="816"/>
      <c r="D83" s="816"/>
      <c r="E83" s="816"/>
      <c r="F83" s="817"/>
      <c r="G83" s="189"/>
      <c r="H83" s="189"/>
      <c r="I83" s="189"/>
      <c r="J83" s="189"/>
      <c r="K83" s="189"/>
      <c r="L83" s="189"/>
    </row>
    <row r="84" spans="1:12" ht="27" customHeight="1" thickBot="1" x14ac:dyDescent="0.25">
      <c r="A84" s="189"/>
      <c r="B84" s="848" t="s">
        <v>565</v>
      </c>
      <c r="C84" s="849"/>
      <c r="D84" s="849"/>
      <c r="E84" s="849"/>
      <c r="F84" s="850"/>
      <c r="G84" s="189"/>
      <c r="H84" s="189"/>
      <c r="I84" s="189"/>
      <c r="J84" s="189"/>
      <c r="K84" s="189"/>
      <c r="L84" s="189"/>
    </row>
    <row r="85" spans="1:12" ht="18" customHeight="1" x14ac:dyDescent="0.2">
      <c r="A85" s="189"/>
      <c r="B85" s="306" t="s">
        <v>7</v>
      </c>
      <c r="C85" s="292" t="s">
        <v>28</v>
      </c>
      <c r="D85" s="844" t="s">
        <v>71</v>
      </c>
      <c r="E85" s="845"/>
      <c r="F85" s="305" t="s">
        <v>61</v>
      </c>
      <c r="G85" s="189"/>
      <c r="H85" s="189"/>
      <c r="I85" s="189"/>
      <c r="J85" s="189"/>
      <c r="K85" s="189"/>
      <c r="L85" s="189"/>
    </row>
    <row r="86" spans="1:12" s="78" customFormat="1" ht="20.100000000000001" customHeight="1" x14ac:dyDescent="0.2">
      <c r="A86" s="192"/>
      <c r="B86" s="200" t="s">
        <v>151</v>
      </c>
      <c r="C86" s="201" t="s">
        <v>153</v>
      </c>
      <c r="D86" s="559"/>
      <c r="E86" s="563"/>
      <c r="F86" s="323"/>
      <c r="G86" s="192"/>
      <c r="H86" s="192"/>
      <c r="I86" s="192"/>
      <c r="J86" s="192"/>
      <c r="K86" s="192"/>
      <c r="L86" s="192"/>
    </row>
    <row r="87" spans="1:12" s="78" customFormat="1" ht="38.25" x14ac:dyDescent="0.2">
      <c r="A87" s="192"/>
      <c r="B87" s="200" t="s">
        <v>152</v>
      </c>
      <c r="C87" s="201" t="s">
        <v>215</v>
      </c>
      <c r="D87" s="576"/>
      <c r="E87" s="563"/>
      <c r="F87" s="323"/>
      <c r="G87" s="192"/>
      <c r="H87" s="192"/>
      <c r="I87" s="192"/>
      <c r="J87" s="192"/>
      <c r="K87" s="192"/>
      <c r="L87" s="192"/>
    </row>
    <row r="88" spans="1:12" s="78" customFormat="1" ht="38.25" x14ac:dyDescent="0.2">
      <c r="A88" s="192"/>
      <c r="B88" s="200" t="s">
        <v>152</v>
      </c>
      <c r="C88" s="201" t="s">
        <v>216</v>
      </c>
      <c r="D88" s="576"/>
      <c r="E88" s="563"/>
      <c r="F88" s="323"/>
      <c r="G88" s="192"/>
      <c r="H88" s="192"/>
      <c r="I88" s="192"/>
      <c r="J88" s="192"/>
      <c r="K88" s="192"/>
      <c r="L88" s="192"/>
    </row>
    <row r="89" spans="1:12" s="78" customFormat="1" ht="25.5" x14ac:dyDescent="0.2">
      <c r="A89" s="192"/>
      <c r="B89" s="200" t="s">
        <v>152</v>
      </c>
      <c r="C89" s="201" t="s">
        <v>217</v>
      </c>
      <c r="D89" s="576"/>
      <c r="E89" s="563"/>
      <c r="F89" s="323"/>
      <c r="G89" s="192"/>
      <c r="H89" s="192"/>
      <c r="I89" s="192"/>
      <c r="J89" s="192"/>
      <c r="K89" s="192"/>
      <c r="L89" s="192"/>
    </row>
    <row r="90" spans="1:12" s="78" customFormat="1" ht="18" customHeight="1" x14ac:dyDescent="0.2">
      <c r="A90" s="192"/>
      <c r="B90" s="200" t="s">
        <v>225</v>
      </c>
      <c r="C90" s="201" t="s">
        <v>226</v>
      </c>
      <c r="D90" s="559"/>
      <c r="E90" s="563"/>
      <c r="F90" s="323"/>
      <c r="G90" s="192"/>
      <c r="H90" s="192"/>
      <c r="I90" s="192"/>
      <c r="J90" s="192"/>
      <c r="K90" s="192"/>
      <c r="L90" s="192"/>
    </row>
    <row r="91" spans="1:12" s="78" customFormat="1" ht="38.25" x14ac:dyDescent="0.2">
      <c r="A91" s="192"/>
      <c r="B91" s="200" t="s">
        <v>155</v>
      </c>
      <c r="C91" s="201" t="s">
        <v>205</v>
      </c>
      <c r="D91" s="806"/>
      <c r="E91" s="843"/>
      <c r="F91" s="323"/>
      <c r="G91" s="192"/>
      <c r="H91" s="192"/>
      <c r="I91" s="192"/>
      <c r="J91" s="192"/>
      <c r="K91" s="192"/>
      <c r="L91" s="192"/>
    </row>
    <row r="92" spans="1:12" s="78" customFormat="1" ht="28.5" customHeight="1" x14ac:dyDescent="0.2">
      <c r="A92" s="192"/>
      <c r="B92" s="200" t="s">
        <v>159</v>
      </c>
      <c r="C92" s="201" t="s">
        <v>160</v>
      </c>
      <c r="D92" s="559"/>
      <c r="E92" s="563"/>
      <c r="F92" s="323"/>
      <c r="G92" s="192"/>
      <c r="H92" s="192"/>
      <c r="I92" s="192"/>
      <c r="J92" s="192"/>
      <c r="K92" s="192"/>
      <c r="L92" s="192"/>
    </row>
    <row r="93" spans="1:12" s="78" customFormat="1" ht="18" customHeight="1" x14ac:dyDescent="0.2">
      <c r="A93" s="192"/>
      <c r="B93" s="801" t="s">
        <v>5</v>
      </c>
      <c r="C93" s="802"/>
      <c r="D93" s="802"/>
      <c r="E93" s="802"/>
      <c r="F93" s="803"/>
      <c r="G93" s="192"/>
      <c r="H93" s="192"/>
      <c r="I93" s="192"/>
      <c r="J93" s="192"/>
      <c r="K93" s="192"/>
      <c r="L93" s="192"/>
    </row>
    <row r="94" spans="1:12" s="78" customFormat="1" ht="25.5" x14ac:dyDescent="0.2">
      <c r="A94" s="192"/>
      <c r="B94" s="200" t="s">
        <v>206</v>
      </c>
      <c r="C94" s="201" t="s">
        <v>207</v>
      </c>
      <c r="D94" s="804"/>
      <c r="E94" s="804"/>
      <c r="F94" s="325"/>
      <c r="G94" s="192"/>
      <c r="H94" s="192"/>
      <c r="I94" s="192"/>
      <c r="J94" s="192"/>
      <c r="K94" s="192"/>
      <c r="L94" s="192"/>
    </row>
    <row r="95" spans="1:12" s="78" customFormat="1" ht="20.100000000000001" customHeight="1" x14ac:dyDescent="0.2">
      <c r="A95" s="192"/>
      <c r="B95" s="200" t="s">
        <v>223</v>
      </c>
      <c r="C95" s="201" t="s">
        <v>224</v>
      </c>
      <c r="D95" s="804"/>
      <c r="E95" s="804"/>
      <c r="F95" s="325"/>
      <c r="G95" s="192"/>
      <c r="H95" s="192"/>
      <c r="I95" s="192"/>
      <c r="J95" s="192"/>
      <c r="K95" s="192"/>
      <c r="L95" s="192"/>
    </row>
    <row r="96" spans="1:12" s="78" customFormat="1" ht="20.100000000000001" customHeight="1" x14ac:dyDescent="0.2">
      <c r="A96" s="192"/>
      <c r="B96" s="200" t="s">
        <v>161</v>
      </c>
      <c r="C96" s="201" t="s">
        <v>162</v>
      </c>
      <c r="D96" s="559"/>
      <c r="E96" s="263" t="s">
        <v>77</v>
      </c>
      <c r="F96" s="325"/>
      <c r="G96" s="192"/>
      <c r="H96" s="192"/>
      <c r="I96" s="192"/>
      <c r="J96" s="192"/>
      <c r="K96" s="192"/>
      <c r="L96" s="192"/>
    </row>
    <row r="97" spans="1:12" s="78" customFormat="1" ht="20.100000000000001" customHeight="1" x14ac:dyDescent="0.2">
      <c r="A97" s="192"/>
      <c r="B97" s="200" t="s">
        <v>161</v>
      </c>
      <c r="C97" s="201" t="s">
        <v>222</v>
      </c>
      <c r="D97" s="559"/>
      <c r="E97" s="263" t="s">
        <v>77</v>
      </c>
      <c r="F97" s="325"/>
      <c r="G97" s="192"/>
      <c r="H97" s="192"/>
      <c r="I97" s="192"/>
      <c r="J97" s="192"/>
      <c r="K97" s="192"/>
      <c r="L97" s="192"/>
    </row>
    <row r="98" spans="1:12" ht="20.100000000000001" customHeight="1" x14ac:dyDescent="0.2">
      <c r="A98" s="189"/>
      <c r="B98" s="824" t="s">
        <v>6</v>
      </c>
      <c r="C98" s="825"/>
      <c r="D98" s="825"/>
      <c r="E98" s="825"/>
      <c r="F98" s="826"/>
      <c r="G98" s="189"/>
      <c r="H98" s="189"/>
      <c r="I98" s="189"/>
      <c r="J98" s="189"/>
      <c r="K98" s="189"/>
      <c r="L98" s="189"/>
    </row>
    <row r="99" spans="1:12" ht="20.100000000000001" customHeight="1" x14ac:dyDescent="0.2">
      <c r="A99" s="189"/>
      <c r="B99" s="200" t="s">
        <v>154</v>
      </c>
      <c r="C99" s="201" t="s">
        <v>219</v>
      </c>
      <c r="D99" s="806"/>
      <c r="E99" s="838"/>
      <c r="F99" s="323"/>
      <c r="G99" s="189"/>
      <c r="H99" s="189"/>
      <c r="I99" s="189"/>
      <c r="J99" s="189"/>
      <c r="K99" s="189"/>
      <c r="L99" s="189"/>
    </row>
    <row r="100" spans="1:12" ht="20.100000000000001" customHeight="1" x14ac:dyDescent="0.2">
      <c r="A100" s="189"/>
      <c r="B100" s="200" t="s">
        <v>166</v>
      </c>
      <c r="C100" s="202" t="s">
        <v>167</v>
      </c>
      <c r="D100" s="806"/>
      <c r="E100" s="838"/>
      <c r="F100" s="323"/>
      <c r="G100" s="189"/>
      <c r="H100" s="189"/>
      <c r="I100" s="189"/>
      <c r="J100" s="189"/>
      <c r="K100" s="189"/>
      <c r="L100" s="189"/>
    </row>
    <row r="101" spans="1:12" ht="20.100000000000001" customHeight="1" x14ac:dyDescent="0.2">
      <c r="A101" s="189"/>
      <c r="B101" s="200" t="s">
        <v>208</v>
      </c>
      <c r="C101" s="202" t="s">
        <v>209</v>
      </c>
      <c r="D101" s="559"/>
      <c r="E101" s="562"/>
      <c r="F101" s="323"/>
      <c r="G101" s="189"/>
      <c r="H101" s="189"/>
      <c r="I101" s="189"/>
      <c r="J101" s="189"/>
      <c r="K101" s="189"/>
      <c r="L101" s="189"/>
    </row>
    <row r="102" spans="1:12" ht="20.100000000000001" customHeight="1" x14ac:dyDescent="0.2">
      <c r="A102" s="189"/>
      <c r="B102" s="200" t="s">
        <v>208</v>
      </c>
      <c r="C102" s="202" t="s">
        <v>210</v>
      </c>
      <c r="D102" s="559"/>
      <c r="E102" s="562"/>
      <c r="F102" s="323"/>
      <c r="G102" s="189"/>
      <c r="H102" s="189"/>
      <c r="I102" s="189"/>
      <c r="J102" s="189"/>
      <c r="K102" s="189"/>
      <c r="L102" s="189"/>
    </row>
    <row r="103" spans="1:12" ht="38.25" x14ac:dyDescent="0.2">
      <c r="A103" s="189"/>
      <c r="B103" s="200" t="s">
        <v>165</v>
      </c>
      <c r="C103" s="202" t="s">
        <v>211</v>
      </c>
      <c r="D103" s="559"/>
      <c r="E103" s="263" t="s">
        <v>77</v>
      </c>
      <c r="F103" s="323"/>
      <c r="G103" s="189"/>
      <c r="H103" s="189"/>
      <c r="I103" s="189"/>
      <c r="J103" s="189"/>
      <c r="K103" s="189"/>
      <c r="L103" s="189"/>
    </row>
    <row r="104" spans="1:12" ht="38.25" x14ac:dyDescent="0.2">
      <c r="A104" s="189"/>
      <c r="B104" s="200" t="s">
        <v>165</v>
      </c>
      <c r="C104" s="202" t="s">
        <v>212</v>
      </c>
      <c r="D104" s="806"/>
      <c r="E104" s="838"/>
      <c r="F104" s="323"/>
      <c r="G104" s="189"/>
      <c r="H104" s="189"/>
      <c r="I104" s="189"/>
      <c r="J104" s="189"/>
      <c r="K104" s="189"/>
      <c r="L104" s="189"/>
    </row>
    <row r="105" spans="1:12" ht="51" x14ac:dyDescent="0.2">
      <c r="A105" s="189"/>
      <c r="B105" s="200" t="s">
        <v>165</v>
      </c>
      <c r="C105" s="202" t="s">
        <v>213</v>
      </c>
      <c r="D105" s="806"/>
      <c r="E105" s="838"/>
      <c r="F105" s="323"/>
      <c r="G105" s="189"/>
      <c r="H105" s="189"/>
      <c r="I105" s="189"/>
      <c r="J105" s="189"/>
      <c r="K105" s="189"/>
      <c r="L105" s="189"/>
    </row>
    <row r="106" spans="1:12" ht="38.25" x14ac:dyDescent="0.2">
      <c r="A106" s="189"/>
      <c r="B106" s="200" t="s">
        <v>165</v>
      </c>
      <c r="C106" s="202" t="s">
        <v>214</v>
      </c>
      <c r="D106" s="806"/>
      <c r="E106" s="838"/>
      <c r="F106" s="323"/>
      <c r="G106" s="189"/>
      <c r="H106" s="189"/>
      <c r="I106" s="189"/>
      <c r="J106" s="189"/>
      <c r="K106" s="189"/>
      <c r="L106" s="189"/>
    </row>
    <row r="107" spans="1:12" ht="15.75" x14ac:dyDescent="0.2">
      <c r="A107" s="189"/>
      <c r="B107" s="190"/>
      <c r="C107" s="193"/>
      <c r="D107" s="193"/>
      <c r="E107" s="187"/>
      <c r="F107" s="194"/>
      <c r="G107" s="189"/>
      <c r="H107" s="189"/>
      <c r="I107" s="189"/>
      <c r="J107" s="189"/>
      <c r="K107" s="189"/>
      <c r="L107" s="189"/>
    </row>
    <row r="108" spans="1:12" ht="18.75" x14ac:dyDescent="0.2">
      <c r="A108" s="189"/>
      <c r="B108" s="829" t="str">
        <f>B2</f>
        <v>PPV Group A - Chevrolet Caprice - RWD (1EW19)</v>
      </c>
      <c r="C108" s="829"/>
      <c r="D108" s="508"/>
      <c r="E108" s="509"/>
      <c r="F108" s="510" t="s">
        <v>691</v>
      </c>
      <c r="G108" s="189"/>
      <c r="H108" s="189"/>
      <c r="I108" s="189"/>
      <c r="J108" s="189"/>
      <c r="K108" s="189"/>
      <c r="L108" s="189"/>
    </row>
    <row r="109" spans="1:12" ht="19.5" thickBot="1" x14ac:dyDescent="0.25">
      <c r="A109" s="189"/>
      <c r="B109" s="830"/>
      <c r="C109" s="830"/>
      <c r="D109" s="226"/>
      <c r="E109" s="198"/>
      <c r="F109" s="198"/>
      <c r="G109" s="189"/>
      <c r="H109" s="189"/>
      <c r="I109" s="189"/>
      <c r="J109" s="189"/>
      <c r="K109" s="189"/>
      <c r="L109" s="189"/>
    </row>
    <row r="110" spans="1:12" ht="19.5" thickBot="1" x14ac:dyDescent="0.25">
      <c r="A110" s="189"/>
      <c r="B110" s="227"/>
      <c r="C110" s="217" t="str">
        <f>C7</f>
        <v>Type Name Here</v>
      </c>
      <c r="D110" s="226"/>
      <c r="E110" s="198"/>
      <c r="F110" s="198"/>
      <c r="G110" s="189"/>
      <c r="H110" s="189"/>
      <c r="I110" s="189"/>
      <c r="J110" s="189"/>
      <c r="K110" s="189"/>
      <c r="L110" s="189"/>
    </row>
    <row r="111" spans="1:12" ht="19.5" thickBot="1" x14ac:dyDescent="0.25">
      <c r="A111" s="189"/>
      <c r="B111" s="225"/>
      <c r="C111" s="225"/>
      <c r="D111" s="226"/>
      <c r="E111" s="198"/>
      <c r="F111" s="198"/>
      <c r="G111" s="189"/>
      <c r="H111" s="189"/>
      <c r="I111" s="189"/>
      <c r="J111" s="189"/>
      <c r="K111" s="189"/>
      <c r="L111" s="189"/>
    </row>
    <row r="112" spans="1:12" ht="19.5" customHeight="1" thickBot="1" x14ac:dyDescent="0.25">
      <c r="A112" s="189"/>
      <c r="B112" s="815" t="s">
        <v>693</v>
      </c>
      <c r="C112" s="816"/>
      <c r="D112" s="816"/>
      <c r="E112" s="816"/>
      <c r="F112" s="817"/>
      <c r="G112" s="189"/>
      <c r="H112" s="189"/>
      <c r="I112" s="189"/>
      <c r="J112" s="189"/>
      <c r="K112" s="189"/>
      <c r="L112" s="189"/>
    </row>
    <row r="113" spans="1:12" ht="20.100000000000001" customHeight="1" thickBot="1" x14ac:dyDescent="0.25">
      <c r="A113" s="189"/>
      <c r="B113" s="490" t="s">
        <v>11</v>
      </c>
      <c r="C113" s="375" t="s">
        <v>28</v>
      </c>
      <c r="D113" s="858" t="s">
        <v>71</v>
      </c>
      <c r="E113" s="859"/>
      <c r="F113" s="491" t="s">
        <v>61</v>
      </c>
      <c r="G113" s="189"/>
      <c r="H113" s="189"/>
      <c r="I113" s="189"/>
      <c r="J113" s="189"/>
      <c r="K113" s="189"/>
      <c r="L113" s="189"/>
    </row>
    <row r="114" spans="1:12" ht="20.100000000000001" customHeight="1" x14ac:dyDescent="0.2">
      <c r="A114" s="189"/>
      <c r="B114" s="492" t="s">
        <v>154</v>
      </c>
      <c r="C114" s="493" t="s">
        <v>218</v>
      </c>
      <c r="D114" s="573"/>
      <c r="E114" s="494" t="s">
        <v>77</v>
      </c>
      <c r="F114" s="723"/>
      <c r="G114" s="189"/>
      <c r="H114" s="189"/>
      <c r="I114" s="189"/>
      <c r="J114" s="189"/>
      <c r="K114" s="189"/>
      <c r="L114" s="189"/>
    </row>
    <row r="115" spans="1:12" ht="20.100000000000001" customHeight="1" x14ac:dyDescent="0.25">
      <c r="A115" s="219"/>
      <c r="B115" s="200" t="s">
        <v>220</v>
      </c>
      <c r="C115" s="235" t="s">
        <v>221</v>
      </c>
      <c r="D115" s="567"/>
      <c r="E115" s="244"/>
      <c r="F115" s="325"/>
      <c r="G115" s="219"/>
      <c r="H115" s="219"/>
      <c r="I115" s="219"/>
      <c r="J115" s="219"/>
      <c r="K115" s="219"/>
      <c r="L115" s="219"/>
    </row>
    <row r="116" spans="1:12" ht="15.75" x14ac:dyDescent="0.2">
      <c r="A116" s="189"/>
      <c r="B116" s="824" t="s">
        <v>15</v>
      </c>
      <c r="C116" s="825"/>
      <c r="D116" s="825"/>
      <c r="E116" s="825"/>
      <c r="F116" s="826"/>
      <c r="G116" s="189"/>
      <c r="H116" s="189"/>
      <c r="I116" s="189"/>
      <c r="J116" s="189"/>
      <c r="K116" s="189"/>
      <c r="L116" s="189"/>
    </row>
    <row r="117" spans="1:12" ht="18" customHeight="1" thickBot="1" x14ac:dyDescent="0.25">
      <c r="A117" s="219"/>
      <c r="B117" s="232" t="s">
        <v>82</v>
      </c>
      <c r="C117" s="489" t="s">
        <v>87</v>
      </c>
      <c r="D117" s="570"/>
      <c r="E117" s="495" t="s">
        <v>176</v>
      </c>
      <c r="F117" s="724"/>
      <c r="G117" s="219"/>
      <c r="H117" s="219"/>
      <c r="I117" s="219"/>
      <c r="J117" s="219"/>
      <c r="K117" s="219"/>
      <c r="L117" s="219"/>
    </row>
    <row r="118" spans="1:12" ht="19.5" customHeight="1" thickBot="1" x14ac:dyDescent="0.25">
      <c r="A118" s="189"/>
      <c r="B118" s="815" t="s">
        <v>168</v>
      </c>
      <c r="C118" s="816"/>
      <c r="D118" s="816"/>
      <c r="E118" s="816"/>
      <c r="F118" s="817"/>
      <c r="G118" s="189"/>
      <c r="H118" s="189"/>
      <c r="I118" s="189"/>
      <c r="J118" s="189"/>
      <c r="K118" s="189"/>
      <c r="L118" s="189"/>
    </row>
    <row r="119" spans="1:12" ht="15.75" x14ac:dyDescent="0.2">
      <c r="A119" s="189"/>
      <c r="B119" s="824" t="s">
        <v>5</v>
      </c>
      <c r="C119" s="825"/>
      <c r="D119" s="825"/>
      <c r="E119" s="825"/>
      <c r="F119" s="826"/>
      <c r="G119" s="189"/>
      <c r="H119" s="189"/>
      <c r="I119" s="189"/>
      <c r="J119" s="189"/>
      <c r="K119" s="189"/>
      <c r="L119" s="189"/>
    </row>
    <row r="120" spans="1:12" ht="20.100000000000001" customHeight="1" x14ac:dyDescent="0.2">
      <c r="A120" s="189"/>
      <c r="B120" s="200" t="s">
        <v>170</v>
      </c>
      <c r="C120" s="251" t="s">
        <v>169</v>
      </c>
      <c r="D120" s="264" t="s">
        <v>654</v>
      </c>
      <c r="E120" s="562"/>
      <c r="F120" s="323"/>
      <c r="G120" s="189"/>
      <c r="H120" s="189"/>
      <c r="I120" s="189"/>
      <c r="J120" s="189"/>
      <c r="K120" s="189"/>
      <c r="L120" s="189"/>
    </row>
    <row r="121" spans="1:12" ht="15.75" x14ac:dyDescent="0.2">
      <c r="A121" s="189"/>
      <c r="B121" s="824" t="s">
        <v>11</v>
      </c>
      <c r="C121" s="825"/>
      <c r="D121" s="825"/>
      <c r="E121" s="825"/>
      <c r="F121" s="826"/>
      <c r="G121" s="189"/>
      <c r="H121" s="189"/>
      <c r="I121" s="189"/>
      <c r="J121" s="189"/>
      <c r="K121" s="189"/>
      <c r="L121" s="189"/>
    </row>
    <row r="122" spans="1:12" ht="26.25" thickBot="1" x14ac:dyDescent="0.25">
      <c r="A122" s="189"/>
      <c r="B122" s="200" t="s">
        <v>172</v>
      </c>
      <c r="C122" s="251" t="s">
        <v>173</v>
      </c>
      <c r="D122" s="725" t="s">
        <v>648</v>
      </c>
      <c r="E122" s="562"/>
      <c r="F122" s="323"/>
      <c r="G122" s="189"/>
      <c r="H122" s="189"/>
      <c r="I122" s="189"/>
      <c r="J122" s="189"/>
      <c r="K122" s="189"/>
      <c r="L122" s="189"/>
    </row>
    <row r="123" spans="1:12" ht="19.5" thickBot="1" x14ac:dyDescent="0.25">
      <c r="A123" s="211"/>
      <c r="B123" s="853" t="s">
        <v>732</v>
      </c>
      <c r="C123" s="854"/>
      <c r="D123" s="854"/>
      <c r="E123" s="854"/>
      <c r="F123" s="855"/>
      <c r="G123" s="211"/>
      <c r="H123" s="211"/>
      <c r="I123" s="211"/>
      <c r="J123" s="211"/>
      <c r="K123" s="211"/>
      <c r="L123" s="211"/>
    </row>
    <row r="124" spans="1:12" ht="39" thickBot="1" x14ac:dyDescent="0.3">
      <c r="A124" s="211"/>
      <c r="B124" s="350" t="s">
        <v>500</v>
      </c>
      <c r="C124" s="348" t="s">
        <v>1231</v>
      </c>
      <c r="D124" s="856" t="s">
        <v>78</v>
      </c>
      <c r="E124" s="857"/>
      <c r="F124" s="349" t="s">
        <v>80</v>
      </c>
      <c r="G124" s="211"/>
      <c r="H124" s="211"/>
      <c r="I124" s="211"/>
      <c r="J124" s="211"/>
      <c r="K124" s="211"/>
      <c r="L124" s="211"/>
    </row>
    <row r="125" spans="1:12" ht="19.5" thickBot="1" x14ac:dyDescent="0.25">
      <c r="A125" s="211"/>
      <c r="B125" s="815" t="s">
        <v>52</v>
      </c>
      <c r="C125" s="816"/>
      <c r="D125" s="816"/>
      <c r="E125" s="852"/>
      <c r="F125" s="455" t="s">
        <v>61</v>
      </c>
      <c r="G125" s="211"/>
      <c r="H125" s="211"/>
      <c r="I125" s="211"/>
      <c r="J125" s="211"/>
      <c r="K125" s="211"/>
      <c r="L125" s="211"/>
    </row>
    <row r="126" spans="1:12" ht="18" customHeight="1" x14ac:dyDescent="0.25">
      <c r="A126" s="211"/>
      <c r="B126" s="307" t="s">
        <v>179</v>
      </c>
      <c r="C126" s="308" t="s">
        <v>53</v>
      </c>
      <c r="D126" s="851" t="s">
        <v>50</v>
      </c>
      <c r="E126" s="851"/>
      <c r="F126" s="618"/>
      <c r="G126" s="211"/>
      <c r="H126" s="211"/>
      <c r="I126" s="211"/>
      <c r="J126" s="211"/>
      <c r="K126" s="211"/>
      <c r="L126" s="211"/>
    </row>
    <row r="127" spans="1:12" ht="25.5" x14ac:dyDescent="0.25">
      <c r="A127" s="189"/>
      <c r="B127" s="261" t="s">
        <v>178</v>
      </c>
      <c r="C127" s="228" t="s">
        <v>177</v>
      </c>
      <c r="D127" s="259" t="s">
        <v>86</v>
      </c>
      <c r="E127" s="626"/>
      <c r="F127" s="260">
        <f>F126*E127</f>
        <v>0</v>
      </c>
      <c r="G127" s="189"/>
      <c r="H127" s="189"/>
      <c r="I127" s="189"/>
      <c r="J127" s="189"/>
      <c r="K127" s="189"/>
      <c r="L127" s="189"/>
    </row>
    <row r="132" spans="1:12" ht="15.75" x14ac:dyDescent="0.2">
      <c r="A132" s="189"/>
      <c r="B132" s="190"/>
      <c r="C132" s="255"/>
      <c r="D132" s="256"/>
      <c r="E132" s="257"/>
      <c r="F132" s="258"/>
      <c r="G132" s="189"/>
      <c r="H132" s="189"/>
      <c r="I132" s="189"/>
      <c r="J132" s="189"/>
      <c r="K132" s="189"/>
      <c r="L132" s="189"/>
    </row>
  </sheetData>
  <sheetProtection password="CC13" sheet="1" objects="1" scenarios="1" selectLockedCells="1"/>
  <mergeCells count="86">
    <mergeCell ref="B109:C109"/>
    <mergeCell ref="B83:F83"/>
    <mergeCell ref="B84:F84"/>
    <mergeCell ref="D126:E126"/>
    <mergeCell ref="D106:E106"/>
    <mergeCell ref="B116:F116"/>
    <mergeCell ref="B118:F118"/>
    <mergeCell ref="B119:F119"/>
    <mergeCell ref="B121:F121"/>
    <mergeCell ref="B125:E125"/>
    <mergeCell ref="B123:F123"/>
    <mergeCell ref="D124:E124"/>
    <mergeCell ref="B112:F112"/>
    <mergeCell ref="D113:E113"/>
    <mergeCell ref="B108:C108"/>
    <mergeCell ref="D71:E71"/>
    <mergeCell ref="B72:E72"/>
    <mergeCell ref="D73:E73"/>
    <mergeCell ref="D105:E105"/>
    <mergeCell ref="D94:E94"/>
    <mergeCell ref="C79:D79"/>
    <mergeCell ref="C80:D80"/>
    <mergeCell ref="B98:F98"/>
    <mergeCell ref="D99:E99"/>
    <mergeCell ref="D100:E100"/>
    <mergeCell ref="D104:E104"/>
    <mergeCell ref="D91:E91"/>
    <mergeCell ref="D95:E95"/>
    <mergeCell ref="B93:F93"/>
    <mergeCell ref="D85:E85"/>
    <mergeCell ref="F80:L80"/>
    <mergeCell ref="D74:E74"/>
    <mergeCell ref="B77:E77"/>
    <mergeCell ref="C78:D78"/>
    <mergeCell ref="D75:E75"/>
    <mergeCell ref="D76:E76"/>
    <mergeCell ref="B70:E70"/>
    <mergeCell ref="D54:E54"/>
    <mergeCell ref="D56:E56"/>
    <mergeCell ref="D58:E58"/>
    <mergeCell ref="D61:E61"/>
    <mergeCell ref="D62:E62"/>
    <mergeCell ref="B55:E55"/>
    <mergeCell ref="B64:C64"/>
    <mergeCell ref="B65:C65"/>
    <mergeCell ref="D68:E68"/>
    <mergeCell ref="D36:E36"/>
    <mergeCell ref="D46:E46"/>
    <mergeCell ref="D49:E49"/>
    <mergeCell ref="D53:E53"/>
    <mergeCell ref="D69:E69"/>
    <mergeCell ref="D48:E48"/>
    <mergeCell ref="D47:E47"/>
    <mergeCell ref="B31:E31"/>
    <mergeCell ref="D44:E44"/>
    <mergeCell ref="D23:E23"/>
    <mergeCell ref="D27:E27"/>
    <mergeCell ref="D28:E28"/>
    <mergeCell ref="D29:E29"/>
    <mergeCell ref="D30:E30"/>
    <mergeCell ref="B40:E40"/>
    <mergeCell ref="B43:E43"/>
    <mergeCell ref="D34:E34"/>
    <mergeCell ref="D32:E32"/>
    <mergeCell ref="D33:E33"/>
    <mergeCell ref="D35:E35"/>
    <mergeCell ref="D37:E37"/>
    <mergeCell ref="D39:E39"/>
    <mergeCell ref="D38:E38"/>
    <mergeCell ref="B12:E12"/>
    <mergeCell ref="B14:E14"/>
    <mergeCell ref="B2:C2"/>
    <mergeCell ref="B3:C3"/>
    <mergeCell ref="B4:C4"/>
    <mergeCell ref="B9:E9"/>
    <mergeCell ref="D10:E10"/>
    <mergeCell ref="D11:E11"/>
    <mergeCell ref="B17:E17"/>
    <mergeCell ref="B22:E22"/>
    <mergeCell ref="D13:E13"/>
    <mergeCell ref="D15:E15"/>
    <mergeCell ref="D16:E16"/>
    <mergeCell ref="D18:E18"/>
    <mergeCell ref="D19:E19"/>
    <mergeCell ref="D20:E20"/>
    <mergeCell ref="D21:E21"/>
  </mergeCells>
  <pageMargins left="0.45" right="0.45" top="0.25" bottom="0.25" header="0.3" footer="0.3"/>
  <pageSetup scale="58" orientation="portrait" r:id="rId1"/>
  <rowBreaks count="2" manualBreakCount="2">
    <brk id="62" min="1" max="5" man="1"/>
    <brk id="106" min="1" max="5"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L150"/>
  <sheetViews>
    <sheetView showGridLines="0" zoomScaleNormal="100" workbookViewId="0">
      <selection activeCell="C7" sqref="C7"/>
    </sheetView>
  </sheetViews>
  <sheetFormatPr defaultRowHeight="12.75" x14ac:dyDescent="0.2"/>
  <cols>
    <col min="1" max="1" width="4.5" style="77" customWidth="1"/>
    <col min="2" max="2" width="33" style="77" customWidth="1"/>
    <col min="3" max="3" width="65.5" style="77" customWidth="1"/>
    <col min="4" max="4" width="30.1640625" style="77" customWidth="1"/>
    <col min="5" max="5" width="26.6640625" style="77" customWidth="1"/>
    <col min="6" max="6" width="24.33203125" style="77" customWidth="1"/>
    <col min="7" max="16384" width="9.33203125" style="77"/>
  </cols>
  <sheetData>
    <row r="1" spans="1:12" ht="13.5" thickBot="1" x14ac:dyDescent="0.25">
      <c r="A1" s="189"/>
      <c r="B1" s="195"/>
      <c r="C1" s="195"/>
      <c r="D1" s="195"/>
      <c r="E1" s="195"/>
      <c r="F1" s="189"/>
      <c r="G1" s="189"/>
      <c r="H1" s="189"/>
      <c r="I1" s="189"/>
      <c r="J1" s="189"/>
      <c r="K1" s="189"/>
      <c r="L1" s="189"/>
    </row>
    <row r="2" spans="1:12" ht="18.75" x14ac:dyDescent="0.2">
      <c r="A2" s="189"/>
      <c r="B2" s="811" t="s">
        <v>337</v>
      </c>
      <c r="C2" s="811"/>
      <c r="D2" s="210" t="s">
        <v>20</v>
      </c>
      <c r="E2" s="266" t="s">
        <v>228</v>
      </c>
      <c r="F2" s="198"/>
      <c r="G2" s="189"/>
      <c r="H2" s="189"/>
      <c r="I2" s="189"/>
      <c r="J2" s="189"/>
      <c r="K2" s="189"/>
      <c r="L2" s="189"/>
    </row>
    <row r="3" spans="1:12" ht="18.75" x14ac:dyDescent="0.2">
      <c r="A3" s="189"/>
      <c r="B3" s="812"/>
      <c r="C3" s="813"/>
      <c r="D3" s="210" t="s">
        <v>0</v>
      </c>
      <c r="E3" s="267" t="s">
        <v>229</v>
      </c>
      <c r="F3" s="198"/>
      <c r="G3" s="189"/>
      <c r="H3" s="189"/>
      <c r="I3" s="189"/>
      <c r="J3" s="189"/>
      <c r="K3" s="189"/>
      <c r="L3" s="189"/>
    </row>
    <row r="4" spans="1:12" ht="18.75" x14ac:dyDescent="0.2">
      <c r="A4" s="189"/>
      <c r="B4" s="814" t="s">
        <v>1171</v>
      </c>
      <c r="C4" s="814"/>
      <c r="D4" s="210" t="s">
        <v>21</v>
      </c>
      <c r="E4" s="267"/>
      <c r="F4" s="198"/>
      <c r="G4" s="189"/>
      <c r="H4" s="189"/>
      <c r="I4" s="189"/>
      <c r="J4" s="189"/>
      <c r="K4" s="189"/>
      <c r="L4" s="189"/>
    </row>
    <row r="5" spans="1:12" ht="18.75" x14ac:dyDescent="0.2">
      <c r="A5" s="189"/>
      <c r="B5" s="189"/>
      <c r="C5" s="189"/>
      <c r="D5" s="210" t="s">
        <v>22</v>
      </c>
      <c r="E5" s="267"/>
      <c r="F5" s="198"/>
      <c r="G5" s="189"/>
      <c r="H5" s="189"/>
      <c r="I5" s="189"/>
      <c r="J5" s="189"/>
      <c r="K5" s="189"/>
      <c r="L5" s="189"/>
    </row>
    <row r="6" spans="1:12" ht="19.5" thickBot="1" x14ac:dyDescent="0.25">
      <c r="A6" s="189"/>
      <c r="B6" s="212"/>
      <c r="C6" s="213"/>
      <c r="D6" s="210" t="s">
        <v>67</v>
      </c>
      <c r="E6" s="267"/>
      <c r="F6" s="198"/>
      <c r="G6" s="189"/>
      <c r="H6" s="189"/>
      <c r="I6" s="189"/>
      <c r="J6" s="189"/>
      <c r="K6" s="189"/>
      <c r="L6" s="189"/>
    </row>
    <row r="7" spans="1:12" ht="19.5" thickBot="1" x14ac:dyDescent="0.25">
      <c r="A7" s="189"/>
      <c r="B7" s="216" t="s">
        <v>30</v>
      </c>
      <c r="C7" s="215" t="s">
        <v>68</v>
      </c>
      <c r="D7" s="210" t="s">
        <v>31</v>
      </c>
      <c r="E7" s="267"/>
      <c r="F7" s="198"/>
      <c r="G7" s="189"/>
      <c r="H7" s="189"/>
      <c r="I7" s="189"/>
      <c r="J7" s="189"/>
      <c r="K7" s="189"/>
      <c r="L7" s="189"/>
    </row>
    <row r="8" spans="1:12" ht="20.25" customHeight="1" thickBot="1" x14ac:dyDescent="0.25">
      <c r="A8" s="189"/>
      <c r="B8" s="206"/>
      <c r="C8" s="209"/>
      <c r="D8" s="210" t="s">
        <v>32</v>
      </c>
      <c r="E8" s="267"/>
      <c r="F8" s="203"/>
      <c r="G8" s="189"/>
      <c r="H8" s="192"/>
      <c r="I8" s="189"/>
      <c r="J8" s="189"/>
      <c r="K8" s="189"/>
      <c r="L8" s="189"/>
    </row>
    <row r="9" spans="1:12" ht="19.5" customHeight="1" thickBot="1" x14ac:dyDescent="0.35">
      <c r="A9" s="189"/>
      <c r="B9" s="815" t="s">
        <v>54</v>
      </c>
      <c r="C9" s="816"/>
      <c r="D9" s="816"/>
      <c r="E9" s="817"/>
      <c r="F9" s="196"/>
      <c r="G9" s="189"/>
      <c r="H9" s="189"/>
      <c r="I9" s="189"/>
      <c r="J9" s="189"/>
      <c r="K9" s="189"/>
      <c r="L9" s="189"/>
    </row>
    <row r="10" spans="1:12" ht="16.5" thickBot="1" x14ac:dyDescent="0.25">
      <c r="A10" s="223"/>
      <c r="B10" s="374" t="s">
        <v>3</v>
      </c>
      <c r="C10" s="375" t="s">
        <v>28</v>
      </c>
      <c r="D10" s="818" t="s">
        <v>232</v>
      </c>
      <c r="E10" s="819"/>
      <c r="F10" s="224"/>
      <c r="G10" s="223"/>
      <c r="H10" s="223"/>
      <c r="I10" s="189"/>
      <c r="J10" s="189"/>
      <c r="K10" s="189"/>
      <c r="L10" s="189"/>
    </row>
    <row r="11" spans="1:12" s="78" customFormat="1" ht="38.25" x14ac:dyDescent="0.2">
      <c r="A11" s="192"/>
      <c r="B11" s="269" t="s">
        <v>3</v>
      </c>
      <c r="C11" s="436" t="s">
        <v>988</v>
      </c>
      <c r="D11" s="872" t="s">
        <v>90</v>
      </c>
      <c r="E11" s="873"/>
      <c r="F11" s="237"/>
      <c r="G11" s="192"/>
      <c r="H11" s="192"/>
      <c r="I11" s="192"/>
      <c r="J11" s="192"/>
      <c r="K11" s="192"/>
      <c r="L11" s="192"/>
    </row>
    <row r="12" spans="1:12" s="78" customFormat="1" ht="18" customHeight="1" x14ac:dyDescent="0.2">
      <c r="A12" s="192"/>
      <c r="B12" s="200" t="s">
        <v>37</v>
      </c>
      <c r="C12" s="476" t="s">
        <v>233</v>
      </c>
      <c r="D12" s="804"/>
      <c r="E12" s="805"/>
      <c r="F12" s="221"/>
      <c r="G12" s="192"/>
      <c r="H12" s="192"/>
      <c r="I12" s="192"/>
      <c r="J12" s="192"/>
      <c r="K12" s="192"/>
      <c r="L12" s="192"/>
    </row>
    <row r="13" spans="1:12" s="78" customFormat="1" ht="18" customHeight="1" x14ac:dyDescent="0.2">
      <c r="A13" s="192"/>
      <c r="B13" s="200" t="s">
        <v>130</v>
      </c>
      <c r="C13" s="476" t="s">
        <v>251</v>
      </c>
      <c r="D13" s="806"/>
      <c r="E13" s="807"/>
      <c r="F13" s="221"/>
      <c r="G13" s="192"/>
      <c r="H13" s="192"/>
      <c r="I13" s="192"/>
      <c r="J13" s="192"/>
      <c r="K13" s="192"/>
      <c r="L13" s="192"/>
    </row>
    <row r="14" spans="1:12" s="78" customFormat="1" ht="18" customHeight="1" x14ac:dyDescent="0.2">
      <c r="A14" s="192"/>
      <c r="B14" s="801" t="s">
        <v>4</v>
      </c>
      <c r="C14" s="802"/>
      <c r="D14" s="802"/>
      <c r="E14" s="803"/>
      <c r="F14" s="220"/>
      <c r="G14" s="192"/>
      <c r="H14" s="192"/>
      <c r="I14" s="192"/>
      <c r="J14" s="192"/>
      <c r="K14" s="192"/>
      <c r="L14" s="192"/>
    </row>
    <row r="15" spans="1:12" s="78" customFormat="1" ht="18" customHeight="1" x14ac:dyDescent="0.2">
      <c r="A15" s="192"/>
      <c r="B15" s="200" t="s">
        <v>46</v>
      </c>
      <c r="C15" s="476" t="s">
        <v>234</v>
      </c>
      <c r="D15" s="806"/>
      <c r="E15" s="807"/>
      <c r="F15" s="220"/>
      <c r="G15" s="192"/>
      <c r="H15" s="192"/>
      <c r="I15" s="192"/>
      <c r="J15" s="192"/>
      <c r="K15" s="192"/>
      <c r="L15" s="192"/>
    </row>
    <row r="16" spans="1:12" s="78" customFormat="1" ht="18" customHeight="1" x14ac:dyDescent="0.2">
      <c r="A16" s="192"/>
      <c r="B16" s="801" t="s">
        <v>91</v>
      </c>
      <c r="C16" s="802"/>
      <c r="D16" s="802"/>
      <c r="E16" s="803"/>
      <c r="F16" s="220"/>
      <c r="G16" s="192"/>
      <c r="H16" s="192"/>
      <c r="I16" s="192"/>
      <c r="J16" s="192"/>
      <c r="K16" s="192"/>
      <c r="L16" s="192"/>
    </row>
    <row r="17" spans="1:12" s="78" customFormat="1" ht="27" customHeight="1" x14ac:dyDescent="0.2">
      <c r="A17" s="192"/>
      <c r="B17" s="200" t="s">
        <v>91</v>
      </c>
      <c r="C17" s="476" t="s">
        <v>239</v>
      </c>
      <c r="D17" s="806"/>
      <c r="E17" s="807"/>
      <c r="F17" s="220"/>
      <c r="G17" s="192"/>
      <c r="H17" s="192"/>
      <c r="I17" s="192"/>
      <c r="J17" s="192"/>
      <c r="K17" s="192"/>
      <c r="L17" s="192"/>
    </row>
    <row r="18" spans="1:12" s="78" customFormat="1" ht="18" customHeight="1" x14ac:dyDescent="0.2">
      <c r="A18" s="192"/>
      <c r="B18" s="801" t="s">
        <v>7</v>
      </c>
      <c r="C18" s="802"/>
      <c r="D18" s="802"/>
      <c r="E18" s="803"/>
      <c r="F18" s="236"/>
      <c r="G18" s="192"/>
      <c r="H18" s="192"/>
      <c r="I18" s="192"/>
      <c r="J18" s="192"/>
      <c r="K18" s="192"/>
      <c r="L18" s="192"/>
    </row>
    <row r="19" spans="1:12" s="78" customFormat="1" ht="18" customHeight="1" x14ac:dyDescent="0.2">
      <c r="A19" s="192"/>
      <c r="B19" s="200" t="s">
        <v>8</v>
      </c>
      <c r="C19" s="476" t="s">
        <v>103</v>
      </c>
      <c r="D19" s="806"/>
      <c r="E19" s="807"/>
      <c r="F19" s="220"/>
      <c r="G19" s="192"/>
      <c r="H19" s="192"/>
      <c r="I19" s="192"/>
      <c r="J19" s="192"/>
      <c r="K19" s="192"/>
      <c r="L19" s="192"/>
    </row>
    <row r="20" spans="1:12" s="78" customFormat="1" ht="25.5" x14ac:dyDescent="0.2">
      <c r="A20" s="192"/>
      <c r="B20" s="200" t="s">
        <v>240</v>
      </c>
      <c r="C20" s="476" t="s">
        <v>241</v>
      </c>
      <c r="D20" s="806"/>
      <c r="E20" s="807"/>
      <c r="F20" s="220"/>
      <c r="G20" s="192"/>
      <c r="H20" s="192"/>
      <c r="I20" s="192"/>
      <c r="J20" s="192"/>
      <c r="K20" s="192"/>
      <c r="L20" s="192"/>
    </row>
    <row r="21" spans="1:12" s="78" customFormat="1" ht="18" customHeight="1" x14ac:dyDescent="0.2">
      <c r="A21" s="192"/>
      <c r="B21" s="200" t="s">
        <v>104</v>
      </c>
      <c r="C21" s="476" t="s">
        <v>242</v>
      </c>
      <c r="D21" s="806"/>
      <c r="E21" s="807"/>
      <c r="F21" s="220"/>
      <c r="G21" s="192"/>
      <c r="H21" s="192"/>
      <c r="I21" s="192"/>
      <c r="J21" s="192"/>
      <c r="K21" s="192"/>
      <c r="L21" s="192"/>
    </row>
    <row r="22" spans="1:12" s="78" customFormat="1" ht="18" customHeight="1" x14ac:dyDescent="0.2">
      <c r="A22" s="192"/>
      <c r="B22" s="200" t="s">
        <v>9</v>
      </c>
      <c r="C22" s="476" t="s">
        <v>106</v>
      </c>
      <c r="D22" s="806"/>
      <c r="E22" s="807"/>
      <c r="F22" s="220"/>
      <c r="G22" s="192"/>
      <c r="H22" s="192"/>
      <c r="I22" s="192"/>
      <c r="J22" s="192"/>
      <c r="K22" s="192"/>
      <c r="L22" s="192"/>
    </row>
    <row r="23" spans="1:12" s="78" customFormat="1" ht="18" customHeight="1" x14ac:dyDescent="0.2">
      <c r="A23" s="192"/>
      <c r="B23" s="200" t="s">
        <v>9</v>
      </c>
      <c r="C23" s="476" t="s">
        <v>246</v>
      </c>
      <c r="D23" s="806"/>
      <c r="E23" s="807"/>
      <c r="F23" s="220"/>
      <c r="G23" s="192"/>
      <c r="H23" s="192"/>
      <c r="I23" s="192"/>
      <c r="J23" s="192"/>
      <c r="K23" s="192"/>
      <c r="L23" s="192"/>
    </row>
    <row r="24" spans="1:12" s="78" customFormat="1" ht="18" customHeight="1" x14ac:dyDescent="0.2">
      <c r="A24" s="192"/>
      <c r="B24" s="200" t="s">
        <v>9</v>
      </c>
      <c r="C24" s="476" t="s">
        <v>245</v>
      </c>
      <c r="D24" s="806"/>
      <c r="E24" s="807"/>
      <c r="F24" s="220"/>
      <c r="G24" s="192"/>
      <c r="H24" s="192"/>
      <c r="I24" s="192"/>
      <c r="J24" s="192"/>
      <c r="K24" s="192"/>
      <c r="L24" s="192"/>
    </row>
    <row r="25" spans="1:12" s="78" customFormat="1" ht="18" customHeight="1" x14ac:dyDescent="0.2">
      <c r="A25" s="192"/>
      <c r="B25" s="200" t="s">
        <v>24</v>
      </c>
      <c r="C25" s="476" t="s">
        <v>243</v>
      </c>
      <c r="D25" s="806"/>
      <c r="E25" s="807"/>
      <c r="F25" s="236"/>
      <c r="G25" s="192"/>
      <c r="H25" s="192"/>
      <c r="I25" s="192"/>
      <c r="J25" s="192"/>
      <c r="K25" s="192"/>
      <c r="L25" s="192"/>
    </row>
    <row r="26" spans="1:12" s="78" customFormat="1" ht="18" customHeight="1" x14ac:dyDescent="0.2">
      <c r="A26" s="192"/>
      <c r="B26" s="801" t="s">
        <v>5</v>
      </c>
      <c r="C26" s="802"/>
      <c r="D26" s="802"/>
      <c r="E26" s="803"/>
      <c r="F26" s="236"/>
      <c r="G26" s="192"/>
      <c r="H26" s="192"/>
      <c r="I26" s="192"/>
      <c r="J26" s="192"/>
      <c r="K26" s="192"/>
      <c r="L26" s="192"/>
    </row>
    <row r="27" spans="1:12" s="78" customFormat="1" ht="18" customHeight="1" x14ac:dyDescent="0.2">
      <c r="A27" s="192"/>
      <c r="B27" s="200" t="s">
        <v>125</v>
      </c>
      <c r="C27" s="476" t="s">
        <v>235</v>
      </c>
      <c r="D27" s="806"/>
      <c r="E27" s="807"/>
      <c r="F27" s="236"/>
      <c r="G27" s="192"/>
      <c r="H27" s="192"/>
      <c r="I27" s="192"/>
      <c r="J27" s="192"/>
      <c r="K27" s="192"/>
      <c r="L27" s="192"/>
    </row>
    <row r="28" spans="1:12" s="78" customFormat="1" ht="25.5" x14ac:dyDescent="0.2">
      <c r="A28" s="192"/>
      <c r="B28" s="200" t="s">
        <v>126</v>
      </c>
      <c r="C28" s="476" t="s">
        <v>236</v>
      </c>
      <c r="D28" s="806"/>
      <c r="E28" s="807"/>
      <c r="F28" s="236"/>
      <c r="G28" s="192"/>
      <c r="H28" s="192"/>
      <c r="I28" s="192"/>
      <c r="J28" s="192"/>
      <c r="K28" s="192"/>
      <c r="L28" s="192"/>
    </row>
    <row r="29" spans="1:12" s="78" customFormat="1" ht="18" customHeight="1" x14ac:dyDescent="0.2">
      <c r="A29" s="192"/>
      <c r="B29" s="200" t="s">
        <v>127</v>
      </c>
      <c r="C29" s="476" t="s">
        <v>128</v>
      </c>
      <c r="D29" s="806"/>
      <c r="E29" s="807"/>
      <c r="F29" s="236"/>
      <c r="G29" s="192"/>
      <c r="H29" s="192"/>
      <c r="I29" s="192"/>
      <c r="J29" s="192"/>
      <c r="K29" s="192"/>
      <c r="L29" s="192"/>
    </row>
    <row r="30" spans="1:12" s="78" customFormat="1" ht="18" customHeight="1" x14ac:dyDescent="0.2">
      <c r="A30" s="192"/>
      <c r="B30" s="200" t="s">
        <v>237</v>
      </c>
      <c r="C30" s="476"/>
      <c r="D30" s="806"/>
      <c r="E30" s="807"/>
      <c r="F30" s="236"/>
      <c r="G30" s="192"/>
      <c r="H30" s="192"/>
      <c r="I30" s="192"/>
      <c r="J30" s="192"/>
      <c r="K30" s="192"/>
      <c r="L30" s="192"/>
    </row>
    <row r="31" spans="1:12" s="78" customFormat="1" ht="18" customHeight="1" x14ac:dyDescent="0.2">
      <c r="A31" s="192"/>
      <c r="B31" s="200" t="s">
        <v>238</v>
      </c>
      <c r="C31" s="476"/>
      <c r="D31" s="806"/>
      <c r="E31" s="807"/>
      <c r="F31" s="236"/>
      <c r="G31" s="192"/>
      <c r="H31" s="192"/>
      <c r="I31" s="192"/>
      <c r="J31" s="192"/>
      <c r="K31" s="192"/>
      <c r="L31" s="192"/>
    </row>
    <row r="32" spans="1:12" s="78" customFormat="1" ht="18" customHeight="1" x14ac:dyDescent="0.2">
      <c r="A32" s="192"/>
      <c r="B32" s="200" t="s">
        <v>29</v>
      </c>
      <c r="C32" s="476" t="s">
        <v>35</v>
      </c>
      <c r="D32" s="806"/>
      <c r="E32" s="807"/>
      <c r="F32" s="220"/>
      <c r="G32" s="192"/>
      <c r="H32" s="192"/>
      <c r="I32" s="192"/>
      <c r="J32" s="192"/>
      <c r="K32" s="192"/>
      <c r="L32" s="192"/>
    </row>
    <row r="33" spans="1:12" s="78" customFormat="1" ht="18" customHeight="1" x14ac:dyDescent="0.2">
      <c r="A33" s="192"/>
      <c r="B33" s="200" t="s">
        <v>244</v>
      </c>
      <c r="C33" s="476"/>
      <c r="D33" s="806"/>
      <c r="E33" s="807"/>
      <c r="F33" s="220"/>
      <c r="G33" s="192"/>
      <c r="H33" s="192"/>
      <c r="I33" s="192"/>
      <c r="J33" s="192"/>
      <c r="K33" s="192"/>
      <c r="L33" s="192"/>
    </row>
    <row r="34" spans="1:12" s="78" customFormat="1" ht="18" customHeight="1" x14ac:dyDescent="0.2">
      <c r="A34" s="192"/>
      <c r="B34" s="801" t="s">
        <v>6</v>
      </c>
      <c r="C34" s="802"/>
      <c r="D34" s="802"/>
      <c r="E34" s="803"/>
      <c r="F34" s="220"/>
      <c r="G34" s="192"/>
      <c r="H34" s="192"/>
      <c r="I34" s="192"/>
      <c r="J34" s="192"/>
      <c r="K34" s="192"/>
      <c r="L34" s="192"/>
    </row>
    <row r="35" spans="1:12" s="78" customFormat="1" ht="18" customHeight="1" x14ac:dyDescent="0.2">
      <c r="A35" s="192"/>
      <c r="B35" s="200" t="s">
        <v>247</v>
      </c>
      <c r="C35" s="235" t="s">
        <v>248</v>
      </c>
      <c r="D35" s="806"/>
      <c r="E35" s="807"/>
      <c r="F35" s="220"/>
      <c r="G35" s="192"/>
      <c r="H35" s="192"/>
      <c r="I35" s="192"/>
      <c r="J35" s="192"/>
      <c r="K35" s="192"/>
      <c r="L35" s="192"/>
    </row>
    <row r="36" spans="1:12" s="78" customFormat="1" ht="18" customHeight="1" x14ac:dyDescent="0.2">
      <c r="A36" s="192"/>
      <c r="B36" s="200" t="s">
        <v>137</v>
      </c>
      <c r="C36" s="235" t="s">
        <v>249</v>
      </c>
      <c r="D36" s="806"/>
      <c r="E36" s="807"/>
      <c r="F36" s="220"/>
      <c r="G36" s="192"/>
      <c r="H36" s="192"/>
      <c r="I36" s="192"/>
      <c r="J36" s="192"/>
      <c r="K36" s="192"/>
      <c r="L36" s="192"/>
    </row>
    <row r="37" spans="1:12" s="78" customFormat="1" ht="18" customHeight="1" x14ac:dyDescent="0.2">
      <c r="A37" s="192"/>
      <c r="B37" s="200" t="s">
        <v>263</v>
      </c>
      <c r="C37" s="235" t="s">
        <v>264</v>
      </c>
      <c r="D37" s="806"/>
      <c r="E37" s="807"/>
      <c r="F37" s="220"/>
      <c r="G37" s="192"/>
      <c r="H37" s="192"/>
      <c r="I37" s="192"/>
      <c r="J37" s="192"/>
      <c r="K37" s="192"/>
      <c r="L37" s="192"/>
    </row>
    <row r="38" spans="1:12" s="78" customFormat="1" ht="18" customHeight="1" x14ac:dyDescent="0.2">
      <c r="A38" s="192"/>
      <c r="B38" s="200" t="s">
        <v>140</v>
      </c>
      <c r="C38" s="235" t="s">
        <v>250</v>
      </c>
      <c r="D38" s="806"/>
      <c r="E38" s="807"/>
      <c r="F38" s="220"/>
      <c r="G38" s="192"/>
      <c r="H38" s="192"/>
      <c r="I38" s="192"/>
      <c r="J38" s="192"/>
      <c r="K38" s="192"/>
      <c r="L38" s="192"/>
    </row>
    <row r="39" spans="1:12" s="78" customFormat="1" ht="18" customHeight="1" x14ac:dyDescent="0.2">
      <c r="A39" s="192"/>
      <c r="B39" s="200" t="s">
        <v>40</v>
      </c>
      <c r="C39" s="476" t="s">
        <v>268</v>
      </c>
      <c r="D39" s="806"/>
      <c r="E39" s="807"/>
      <c r="F39" s="236"/>
      <c r="G39" s="192"/>
      <c r="H39" s="192"/>
      <c r="I39" s="192"/>
      <c r="J39" s="192"/>
      <c r="K39" s="192"/>
      <c r="L39" s="192"/>
    </row>
    <row r="40" spans="1:12" s="78" customFormat="1" ht="15.75" x14ac:dyDescent="0.2">
      <c r="A40" s="192"/>
      <c r="B40" s="801" t="s">
        <v>93</v>
      </c>
      <c r="C40" s="802"/>
      <c r="D40" s="802"/>
      <c r="E40" s="803"/>
      <c r="F40" s="221"/>
      <c r="G40" s="192"/>
      <c r="H40" s="192"/>
      <c r="I40" s="192"/>
      <c r="J40" s="192"/>
      <c r="K40" s="192"/>
      <c r="L40" s="192"/>
    </row>
    <row r="41" spans="1:12" s="78" customFormat="1" ht="25.5" x14ac:dyDescent="0.2">
      <c r="A41" s="192"/>
      <c r="B41" s="200" t="s">
        <v>10</v>
      </c>
      <c r="C41" s="476" t="s">
        <v>260</v>
      </c>
      <c r="D41" s="806"/>
      <c r="E41" s="807"/>
      <c r="F41" s="221"/>
      <c r="G41" s="192"/>
      <c r="H41" s="192"/>
      <c r="I41" s="192"/>
      <c r="J41" s="192"/>
      <c r="K41" s="192"/>
      <c r="L41" s="192"/>
    </row>
    <row r="42" spans="1:12" ht="15.75" x14ac:dyDescent="0.2">
      <c r="A42" s="189"/>
      <c r="B42" s="824" t="s">
        <v>11</v>
      </c>
      <c r="C42" s="825"/>
      <c r="D42" s="825"/>
      <c r="E42" s="826"/>
      <c r="F42" s="191"/>
      <c r="G42" s="189"/>
      <c r="H42" s="189"/>
      <c r="I42" s="189"/>
      <c r="J42" s="189"/>
      <c r="K42" s="189"/>
      <c r="L42" s="189"/>
    </row>
    <row r="43" spans="1:12" s="78" customFormat="1" ht="18" customHeight="1" x14ac:dyDescent="0.2">
      <c r="A43" s="192"/>
      <c r="B43" s="200" t="s">
        <v>12</v>
      </c>
      <c r="C43" s="476" t="s">
        <v>252</v>
      </c>
      <c r="D43" s="806"/>
      <c r="E43" s="807"/>
      <c r="F43" s="220"/>
      <c r="G43" s="192"/>
      <c r="H43" s="192"/>
      <c r="I43" s="192"/>
      <c r="J43" s="192"/>
      <c r="K43" s="192"/>
      <c r="L43" s="192"/>
    </row>
    <row r="44" spans="1:12" s="78" customFormat="1" ht="18" customHeight="1" x14ac:dyDescent="0.2">
      <c r="A44" s="192"/>
      <c r="B44" s="200" t="s">
        <v>25</v>
      </c>
      <c r="C44" s="476" t="s">
        <v>94</v>
      </c>
      <c r="D44" s="465"/>
      <c r="E44" s="473" t="s">
        <v>989</v>
      </c>
      <c r="F44" s="236"/>
      <c r="G44" s="192"/>
      <c r="H44" s="192"/>
      <c r="I44" s="192"/>
      <c r="J44" s="192"/>
      <c r="K44" s="192"/>
      <c r="L44" s="192"/>
    </row>
    <row r="45" spans="1:12" s="78" customFormat="1" ht="36.75" customHeight="1" x14ac:dyDescent="0.2">
      <c r="A45" s="192"/>
      <c r="B45" s="200" t="s">
        <v>95</v>
      </c>
      <c r="C45" s="476" t="s">
        <v>272</v>
      </c>
      <c r="D45" s="806"/>
      <c r="E45" s="807"/>
      <c r="F45" s="220"/>
      <c r="G45" s="192"/>
      <c r="H45" s="192"/>
      <c r="I45" s="192"/>
      <c r="J45" s="192"/>
      <c r="K45" s="192"/>
      <c r="L45" s="192"/>
    </row>
    <row r="46" spans="1:12" s="78" customFormat="1" ht="38.25" x14ac:dyDescent="0.2">
      <c r="A46" s="192"/>
      <c r="B46" s="200" t="s">
        <v>109</v>
      </c>
      <c r="C46" s="476" t="s">
        <v>1126</v>
      </c>
      <c r="D46" s="806"/>
      <c r="E46" s="807"/>
      <c r="F46" s="220"/>
      <c r="G46" s="192"/>
      <c r="H46" s="192"/>
      <c r="I46" s="218" t="s">
        <v>110</v>
      </c>
      <c r="J46" s="192"/>
      <c r="K46" s="192"/>
      <c r="L46" s="192"/>
    </row>
    <row r="47" spans="1:12" s="78" customFormat="1" ht="18" customHeight="1" x14ac:dyDescent="0.2">
      <c r="A47" s="192"/>
      <c r="B47" s="200" t="s">
        <v>261</v>
      </c>
      <c r="C47" s="476" t="s">
        <v>262</v>
      </c>
      <c r="D47" s="806"/>
      <c r="E47" s="807"/>
      <c r="F47" s="220"/>
      <c r="G47" s="192"/>
      <c r="H47" s="192"/>
      <c r="I47" s="218"/>
      <c r="J47" s="192"/>
      <c r="K47" s="192"/>
      <c r="L47" s="192"/>
    </row>
    <row r="48" spans="1:12" s="78" customFormat="1" ht="30" customHeight="1" x14ac:dyDescent="0.2">
      <c r="A48" s="192"/>
      <c r="B48" s="200" t="s">
        <v>261</v>
      </c>
      <c r="C48" s="476" t="s">
        <v>1062</v>
      </c>
      <c r="D48" s="806"/>
      <c r="E48" s="807"/>
      <c r="F48" s="220"/>
      <c r="G48" s="192"/>
      <c r="H48" s="192"/>
      <c r="I48" s="218"/>
      <c r="J48" s="192"/>
      <c r="K48" s="192"/>
      <c r="L48" s="192"/>
    </row>
    <row r="49" spans="1:12" s="78" customFormat="1" ht="18" customHeight="1" x14ac:dyDescent="0.2">
      <c r="A49" s="192"/>
      <c r="B49" s="200" t="s">
        <v>265</v>
      </c>
      <c r="C49" s="476" t="s">
        <v>266</v>
      </c>
      <c r="D49" s="806"/>
      <c r="E49" s="807"/>
      <c r="F49" s="220"/>
      <c r="G49" s="192"/>
      <c r="H49" s="192"/>
      <c r="I49" s="218"/>
      <c r="J49" s="192"/>
      <c r="K49" s="192"/>
      <c r="L49" s="192"/>
    </row>
    <row r="50" spans="1:12" s="78" customFormat="1" ht="18" customHeight="1" x14ac:dyDescent="0.2">
      <c r="A50" s="192"/>
      <c r="B50" s="200" t="s">
        <v>40</v>
      </c>
      <c r="C50" s="476" t="s">
        <v>267</v>
      </c>
      <c r="D50" s="806"/>
      <c r="E50" s="807"/>
      <c r="F50" s="220"/>
      <c r="G50" s="192"/>
      <c r="H50" s="192"/>
      <c r="I50" s="218"/>
      <c r="J50" s="192"/>
      <c r="K50" s="192"/>
      <c r="L50" s="192"/>
    </row>
    <row r="51" spans="1:12" s="78" customFormat="1" ht="38.25" x14ac:dyDescent="0.2">
      <c r="A51" s="192"/>
      <c r="B51" s="200" t="s">
        <v>13</v>
      </c>
      <c r="C51" s="476" t="s">
        <v>269</v>
      </c>
      <c r="D51" s="806"/>
      <c r="E51" s="807"/>
      <c r="F51" s="220"/>
      <c r="G51" s="192"/>
      <c r="H51" s="192"/>
      <c r="I51" s="192"/>
      <c r="J51" s="192"/>
      <c r="K51" s="192"/>
      <c r="L51" s="192"/>
    </row>
    <row r="52" spans="1:12" s="78" customFormat="1" ht="18" customHeight="1" x14ac:dyDescent="0.2">
      <c r="A52" s="192"/>
      <c r="B52" s="200" t="s">
        <v>273</v>
      </c>
      <c r="C52" s="476" t="s">
        <v>274</v>
      </c>
      <c r="D52" s="806"/>
      <c r="E52" s="807"/>
      <c r="F52" s="220"/>
      <c r="G52" s="192"/>
      <c r="H52" s="192"/>
      <c r="I52" s="192"/>
      <c r="J52" s="192"/>
      <c r="K52" s="192"/>
      <c r="L52" s="192"/>
    </row>
    <row r="53" spans="1:12" s="78" customFormat="1" ht="25.5" x14ac:dyDescent="0.2">
      <c r="A53" s="192"/>
      <c r="B53" s="200" t="s">
        <v>42</v>
      </c>
      <c r="C53" s="476" t="s">
        <v>1063</v>
      </c>
      <c r="D53" s="806"/>
      <c r="E53" s="807"/>
      <c r="F53" s="236"/>
      <c r="G53" s="192"/>
      <c r="H53" s="192"/>
      <c r="I53" s="192"/>
      <c r="J53" s="192"/>
      <c r="K53" s="192"/>
      <c r="L53" s="192"/>
    </row>
    <row r="54" spans="1:12" ht="18" customHeight="1" x14ac:dyDescent="0.2">
      <c r="A54" s="189"/>
      <c r="B54" s="220"/>
      <c r="C54" s="220"/>
      <c r="D54" s="345"/>
      <c r="E54" s="345"/>
      <c r="F54" s="191"/>
      <c r="G54" s="189"/>
      <c r="H54" s="189"/>
      <c r="I54" s="189"/>
      <c r="J54" s="189"/>
      <c r="K54" s="189"/>
      <c r="L54" s="189"/>
    </row>
    <row r="55" spans="1:12" ht="18.75" x14ac:dyDescent="0.2">
      <c r="A55" s="189"/>
      <c r="B55" s="863" t="str">
        <f>B$2</f>
        <v>PPV Group B - Dodge Charger - AWD / RWD (LDDE48)</v>
      </c>
      <c r="C55" s="863"/>
      <c r="D55" s="508"/>
      <c r="E55" s="511"/>
      <c r="F55" s="512" t="s">
        <v>690</v>
      </c>
      <c r="G55" s="189"/>
      <c r="H55" s="189"/>
      <c r="I55" s="189"/>
      <c r="J55" s="189"/>
      <c r="K55" s="189"/>
      <c r="L55" s="189"/>
    </row>
    <row r="56" spans="1:12" ht="19.5" thickBot="1" x14ac:dyDescent="0.25">
      <c r="A56" s="189"/>
      <c r="B56" s="234"/>
      <c r="C56" s="234"/>
      <c r="D56" s="226"/>
      <c r="E56" s="198"/>
      <c r="F56" s="198"/>
      <c r="G56" s="189"/>
      <c r="H56" s="189"/>
      <c r="I56" s="189"/>
      <c r="J56" s="189"/>
      <c r="K56" s="189"/>
      <c r="L56" s="189"/>
    </row>
    <row r="57" spans="1:12" ht="19.5" thickBot="1" x14ac:dyDescent="0.25">
      <c r="A57" s="189"/>
      <c r="B57" s="227"/>
      <c r="C57" s="217" t="str">
        <f>C$7</f>
        <v>Type Name Here</v>
      </c>
      <c r="D57" s="226"/>
      <c r="E57" s="198"/>
      <c r="F57" s="198"/>
      <c r="G57" s="189"/>
      <c r="H57" s="189"/>
      <c r="I57" s="189"/>
      <c r="J57" s="189"/>
      <c r="K57" s="189"/>
      <c r="L57" s="189"/>
    </row>
    <row r="58" spans="1:12" ht="19.5" thickBot="1" x14ac:dyDescent="0.25">
      <c r="A58" s="189"/>
      <c r="B58" s="225"/>
      <c r="C58" s="225"/>
      <c r="D58" s="226"/>
      <c r="E58" s="198"/>
      <c r="F58" s="198"/>
      <c r="G58" s="189"/>
      <c r="H58" s="189"/>
      <c r="I58" s="189"/>
      <c r="J58" s="189"/>
      <c r="K58" s="189"/>
      <c r="L58" s="189"/>
    </row>
    <row r="59" spans="1:12" ht="19.5" customHeight="1" thickBot="1" x14ac:dyDescent="0.35">
      <c r="A59" s="189"/>
      <c r="B59" s="815" t="s">
        <v>695</v>
      </c>
      <c r="C59" s="816"/>
      <c r="D59" s="816"/>
      <c r="E59" s="817"/>
      <c r="F59" s="196"/>
      <c r="G59" s="189"/>
      <c r="H59" s="189"/>
      <c r="I59" s="189"/>
      <c r="J59" s="189"/>
      <c r="K59" s="189"/>
      <c r="L59" s="189"/>
    </row>
    <row r="60" spans="1:12" ht="15.75" x14ac:dyDescent="0.2">
      <c r="A60" s="189"/>
      <c r="B60" s="332" t="s">
        <v>15</v>
      </c>
      <c r="C60" s="375" t="s">
        <v>28</v>
      </c>
      <c r="D60" s="818" t="s">
        <v>232</v>
      </c>
      <c r="E60" s="819"/>
      <c r="F60" s="190"/>
      <c r="G60" s="189"/>
      <c r="H60" s="189"/>
      <c r="I60" s="189"/>
      <c r="J60" s="189"/>
      <c r="K60" s="189"/>
      <c r="L60" s="189"/>
    </row>
    <row r="61" spans="1:12" s="78" customFormat="1" ht="26.25" customHeight="1" x14ac:dyDescent="0.2">
      <c r="A61" s="192"/>
      <c r="B61" s="200" t="s">
        <v>253</v>
      </c>
      <c r="C61" s="235" t="s">
        <v>254</v>
      </c>
      <c r="D61" s="860"/>
      <c r="E61" s="862"/>
      <c r="F61" s="220"/>
      <c r="G61" s="192"/>
      <c r="H61" s="192"/>
      <c r="I61" s="192"/>
      <c r="J61" s="192"/>
      <c r="K61" s="192"/>
      <c r="L61" s="192"/>
    </row>
    <row r="62" spans="1:12" s="78" customFormat="1" ht="26.25" customHeight="1" x14ac:dyDescent="0.2">
      <c r="A62" s="192"/>
      <c r="B62" s="200" t="s">
        <v>144</v>
      </c>
      <c r="C62" s="235" t="s">
        <v>277</v>
      </c>
      <c r="D62" s="860"/>
      <c r="E62" s="862"/>
      <c r="F62" s="220"/>
      <c r="G62" s="192"/>
      <c r="H62" s="192"/>
      <c r="I62" s="192"/>
      <c r="J62" s="192"/>
      <c r="K62" s="192"/>
      <c r="L62" s="192"/>
    </row>
    <row r="63" spans="1:12" s="78" customFormat="1" ht="25.5" x14ac:dyDescent="0.2">
      <c r="A63" s="192"/>
      <c r="B63" s="200" t="s">
        <v>16</v>
      </c>
      <c r="C63" s="476" t="s">
        <v>255</v>
      </c>
      <c r="D63" s="806"/>
      <c r="E63" s="807"/>
      <c r="F63" s="236"/>
      <c r="G63" s="192"/>
      <c r="H63" s="192"/>
      <c r="I63" s="192"/>
      <c r="J63" s="192"/>
      <c r="K63" s="192"/>
      <c r="L63" s="192"/>
    </row>
    <row r="64" spans="1:12" s="78" customFormat="1" ht="18" customHeight="1" x14ac:dyDescent="0.2">
      <c r="A64" s="192"/>
      <c r="B64" s="200" t="s">
        <v>258</v>
      </c>
      <c r="C64" s="476" t="s">
        <v>259</v>
      </c>
      <c r="D64" s="806"/>
      <c r="E64" s="807"/>
      <c r="F64" s="236"/>
      <c r="G64" s="192"/>
      <c r="H64" s="192"/>
      <c r="I64" s="192"/>
      <c r="J64" s="192"/>
      <c r="K64" s="192"/>
      <c r="L64" s="192"/>
    </row>
    <row r="65" spans="1:12" s="78" customFormat="1" ht="18" customHeight="1" x14ac:dyDescent="0.2">
      <c r="A65" s="192"/>
      <c r="B65" s="200" t="s">
        <v>256</v>
      </c>
      <c r="C65" s="476" t="s">
        <v>257</v>
      </c>
      <c r="D65" s="806"/>
      <c r="E65" s="807"/>
      <c r="F65" s="236"/>
      <c r="G65" s="192"/>
      <c r="H65" s="192"/>
      <c r="I65" s="192"/>
      <c r="J65" s="192"/>
      <c r="K65" s="192"/>
      <c r="L65" s="192"/>
    </row>
    <row r="66" spans="1:12" s="78" customFormat="1" ht="18" customHeight="1" x14ac:dyDescent="0.2">
      <c r="A66" s="192"/>
      <c r="B66" s="200" t="s">
        <v>26</v>
      </c>
      <c r="C66" s="476" t="s">
        <v>276</v>
      </c>
      <c r="D66" s="806"/>
      <c r="E66" s="807"/>
      <c r="F66" s="236"/>
      <c r="G66" s="236"/>
      <c r="H66" s="192"/>
      <c r="I66" s="192"/>
      <c r="J66" s="192"/>
      <c r="K66" s="192"/>
      <c r="L66" s="192"/>
    </row>
    <row r="67" spans="1:12" s="78" customFormat="1" ht="18" customHeight="1" x14ac:dyDescent="0.2">
      <c r="A67" s="218"/>
      <c r="B67" s="200" t="s">
        <v>279</v>
      </c>
      <c r="C67" s="235" t="s">
        <v>280</v>
      </c>
      <c r="D67" s="806"/>
      <c r="E67" s="807"/>
      <c r="F67" s="221"/>
      <c r="G67" s="218"/>
      <c r="H67" s="218"/>
      <c r="I67" s="218"/>
      <c r="J67" s="218"/>
      <c r="K67" s="218"/>
      <c r="L67" s="218"/>
    </row>
    <row r="68" spans="1:12" s="78" customFormat="1" ht="18" customHeight="1" x14ac:dyDescent="0.2">
      <c r="A68" s="192"/>
      <c r="B68" s="200" t="s">
        <v>283</v>
      </c>
      <c r="C68" s="476" t="s">
        <v>284</v>
      </c>
      <c r="D68" s="806"/>
      <c r="E68" s="807"/>
      <c r="F68" s="236"/>
      <c r="G68" s="192"/>
      <c r="H68" s="192"/>
      <c r="I68" s="192"/>
      <c r="J68" s="192"/>
      <c r="K68" s="192"/>
      <c r="L68" s="192"/>
    </row>
    <row r="69" spans="1:12" s="78" customFormat="1" ht="15.75" x14ac:dyDescent="0.2">
      <c r="A69" s="192"/>
      <c r="B69" s="801" t="s">
        <v>112</v>
      </c>
      <c r="C69" s="802"/>
      <c r="D69" s="802"/>
      <c r="E69" s="803"/>
      <c r="F69" s="220"/>
      <c r="G69" s="220"/>
      <c r="H69" s="192"/>
      <c r="I69" s="192"/>
      <c r="J69" s="192"/>
      <c r="K69" s="192"/>
      <c r="L69" s="192"/>
    </row>
    <row r="70" spans="1:12" s="78" customFormat="1" ht="38.25" x14ac:dyDescent="0.2">
      <c r="A70" s="192"/>
      <c r="B70" s="200" t="s">
        <v>113</v>
      </c>
      <c r="C70" s="476" t="s">
        <v>270</v>
      </c>
      <c r="D70" s="806"/>
      <c r="E70" s="807"/>
      <c r="F70" s="236"/>
      <c r="G70" s="236"/>
      <c r="H70" s="192"/>
      <c r="I70" s="192"/>
      <c r="J70" s="192"/>
      <c r="K70" s="192"/>
      <c r="L70" s="192"/>
    </row>
    <row r="71" spans="1:12" s="78" customFormat="1" ht="18" customHeight="1" x14ac:dyDescent="0.2">
      <c r="A71" s="192"/>
      <c r="B71" s="200" t="s">
        <v>271</v>
      </c>
      <c r="C71" s="476" t="s">
        <v>1135</v>
      </c>
      <c r="D71" s="465"/>
      <c r="E71" s="466"/>
      <c r="F71" s="236"/>
      <c r="G71" s="236"/>
      <c r="H71" s="192"/>
      <c r="I71" s="192"/>
      <c r="J71" s="192"/>
      <c r="K71" s="192"/>
      <c r="L71" s="192"/>
    </row>
    <row r="72" spans="1:12" s="78" customFormat="1" ht="18" customHeight="1" x14ac:dyDescent="0.2">
      <c r="A72" s="192"/>
      <c r="B72" s="801" t="s">
        <v>59</v>
      </c>
      <c r="C72" s="802"/>
      <c r="D72" s="802"/>
      <c r="E72" s="803"/>
      <c r="F72" s="220"/>
      <c r="G72" s="192"/>
      <c r="H72" s="192"/>
      <c r="I72" s="192"/>
      <c r="J72" s="192"/>
      <c r="K72" s="192"/>
      <c r="L72" s="192"/>
    </row>
    <row r="73" spans="1:12" s="78" customFormat="1" ht="18" customHeight="1" x14ac:dyDescent="0.2">
      <c r="A73" s="192"/>
      <c r="B73" s="200" t="s">
        <v>60</v>
      </c>
      <c r="C73" s="476" t="s">
        <v>275</v>
      </c>
      <c r="D73" s="804"/>
      <c r="E73" s="805"/>
      <c r="F73" s="236"/>
      <c r="G73" s="192"/>
      <c r="H73" s="192"/>
      <c r="I73" s="192"/>
      <c r="J73" s="192"/>
      <c r="K73" s="192"/>
      <c r="L73" s="192"/>
    </row>
    <row r="74" spans="1:12" s="78" customFormat="1" ht="18" customHeight="1" x14ac:dyDescent="0.2">
      <c r="A74" s="192"/>
      <c r="B74" s="801" t="s">
        <v>17</v>
      </c>
      <c r="C74" s="802"/>
      <c r="D74" s="802"/>
      <c r="E74" s="803"/>
      <c r="F74" s="236"/>
      <c r="G74" s="192"/>
      <c r="H74" s="192"/>
      <c r="I74" s="192"/>
      <c r="J74" s="192"/>
      <c r="K74" s="192"/>
      <c r="L74" s="192"/>
    </row>
    <row r="75" spans="1:12" s="78" customFormat="1" ht="18" customHeight="1" x14ac:dyDescent="0.2">
      <c r="A75" s="192"/>
      <c r="B75" s="200" t="s">
        <v>282</v>
      </c>
      <c r="C75" s="496"/>
      <c r="D75" s="860"/>
      <c r="E75" s="862"/>
      <c r="F75" s="236"/>
      <c r="G75" s="192"/>
      <c r="H75" s="192"/>
      <c r="I75" s="192"/>
      <c r="J75" s="192"/>
      <c r="K75" s="192"/>
      <c r="L75" s="192"/>
    </row>
    <row r="76" spans="1:12" s="78" customFormat="1" ht="25.5" x14ac:dyDescent="0.2">
      <c r="A76" s="192"/>
      <c r="B76" s="200" t="s">
        <v>27</v>
      </c>
      <c r="C76" s="476" t="s">
        <v>278</v>
      </c>
      <c r="D76" s="806"/>
      <c r="E76" s="807"/>
      <c r="F76" s="220"/>
      <c r="G76" s="192"/>
      <c r="H76" s="192"/>
      <c r="I76" s="192"/>
      <c r="J76" s="192"/>
      <c r="K76" s="192"/>
      <c r="L76" s="192"/>
    </row>
    <row r="77" spans="1:12" s="78" customFormat="1" ht="18" customHeight="1" x14ac:dyDescent="0.2">
      <c r="A77" s="192"/>
      <c r="B77" s="200" t="s">
        <v>18</v>
      </c>
      <c r="C77" s="497" t="s">
        <v>281</v>
      </c>
      <c r="D77" s="874"/>
      <c r="E77" s="875"/>
      <c r="F77" s="220"/>
      <c r="G77" s="192"/>
      <c r="H77" s="192"/>
      <c r="I77" s="192"/>
      <c r="J77" s="192"/>
      <c r="K77" s="192"/>
      <c r="L77" s="192"/>
    </row>
    <row r="78" spans="1:12" s="78" customFormat="1" ht="18" customHeight="1" thickBot="1" x14ac:dyDescent="0.25">
      <c r="A78" s="192"/>
      <c r="B78" s="410" t="s">
        <v>203</v>
      </c>
      <c r="C78" s="498" t="s">
        <v>285</v>
      </c>
      <c r="D78" s="865"/>
      <c r="E78" s="866"/>
      <c r="F78" s="220"/>
      <c r="G78" s="192"/>
      <c r="H78" s="192"/>
      <c r="I78" s="192"/>
      <c r="J78" s="192"/>
      <c r="K78" s="192"/>
      <c r="L78" s="192"/>
    </row>
    <row r="79" spans="1:12" ht="9.75" customHeight="1" thickBot="1" x14ac:dyDescent="0.25">
      <c r="A79" s="189"/>
      <c r="B79" s="877"/>
      <c r="C79" s="878"/>
      <c r="D79" s="878"/>
      <c r="E79" s="879"/>
      <c r="F79" s="191"/>
      <c r="G79" s="189"/>
      <c r="H79" s="189"/>
      <c r="I79" s="189"/>
      <c r="J79" s="189"/>
      <c r="K79" s="189"/>
      <c r="L79" s="189"/>
    </row>
    <row r="80" spans="1:12" s="78" customFormat="1" ht="24.75" customHeight="1" thickBot="1" x14ac:dyDescent="0.25">
      <c r="A80" s="192"/>
      <c r="B80" s="236"/>
      <c r="C80" s="867" t="s">
        <v>610</v>
      </c>
      <c r="D80" s="868"/>
      <c r="E80" s="354"/>
      <c r="F80" s="355"/>
      <c r="G80" s="192"/>
      <c r="H80" s="192"/>
      <c r="I80" s="192"/>
      <c r="J80" s="192"/>
      <c r="K80" s="192"/>
      <c r="L80" s="192"/>
    </row>
    <row r="81" spans="1:12" s="78" customFormat="1" ht="19.5" customHeight="1" thickBot="1" x14ac:dyDescent="0.25">
      <c r="A81" s="192"/>
      <c r="B81" s="220"/>
      <c r="C81" s="839" t="s">
        <v>96</v>
      </c>
      <c r="D81" s="869"/>
      <c r="E81" s="158">
        <f>F$150</f>
        <v>0</v>
      </c>
      <c r="F81" s="143"/>
      <c r="G81" s="192"/>
      <c r="H81" s="192"/>
      <c r="I81" s="192"/>
      <c r="J81" s="192"/>
      <c r="K81" s="192"/>
      <c r="L81" s="192"/>
    </row>
    <row r="82" spans="1:12" s="78" customFormat="1" ht="19.5" customHeight="1" thickBot="1" x14ac:dyDescent="0.25">
      <c r="A82" s="192"/>
      <c r="B82" s="686" t="s">
        <v>990</v>
      </c>
      <c r="C82" s="870" t="s">
        <v>49</v>
      </c>
      <c r="D82" s="871"/>
      <c r="E82" s="159">
        <f>SUM(E80:E81)</f>
        <v>0</v>
      </c>
      <c r="F82" s="433" t="s">
        <v>1142</v>
      </c>
      <c r="G82" s="427"/>
      <c r="H82" s="427"/>
      <c r="I82" s="427"/>
      <c r="J82" s="427"/>
      <c r="K82" s="427"/>
      <c r="L82" s="427"/>
    </row>
    <row r="83" spans="1:12" s="360" customFormat="1" ht="19.5" thickBot="1" x14ac:dyDescent="0.25">
      <c r="A83" s="357"/>
      <c r="B83" s="358"/>
      <c r="C83" s="361"/>
      <c r="D83" s="361"/>
      <c r="E83" s="362"/>
      <c r="F83" s="359"/>
      <c r="G83" s="359"/>
      <c r="H83" s="359"/>
      <c r="I83" s="359"/>
      <c r="J83" s="359"/>
      <c r="K83" s="359"/>
      <c r="L83" s="359"/>
    </row>
    <row r="84" spans="1:12" s="78" customFormat="1" ht="19.5" customHeight="1" thickBot="1" x14ac:dyDescent="0.25">
      <c r="A84" s="192"/>
      <c r="B84" s="236"/>
      <c r="C84" s="867" t="s">
        <v>611</v>
      </c>
      <c r="D84" s="868"/>
      <c r="E84" s="354"/>
      <c r="F84" s="355"/>
      <c r="G84" s="192"/>
      <c r="H84" s="192"/>
      <c r="I84" s="192"/>
      <c r="J84" s="192"/>
      <c r="K84" s="192"/>
      <c r="L84" s="192"/>
    </row>
    <row r="85" spans="1:12" s="78" customFormat="1" ht="19.5" customHeight="1" thickBot="1" x14ac:dyDescent="0.25">
      <c r="A85" s="192"/>
      <c r="B85" s="220"/>
      <c r="C85" s="839" t="s">
        <v>96</v>
      </c>
      <c r="D85" s="869"/>
      <c r="E85" s="158">
        <f>F$150</f>
        <v>0</v>
      </c>
      <c r="F85" s="143"/>
      <c r="G85" s="192"/>
      <c r="H85" s="192"/>
      <c r="I85" s="192"/>
      <c r="J85" s="192"/>
      <c r="K85" s="192"/>
      <c r="L85" s="192"/>
    </row>
    <row r="86" spans="1:12" s="78" customFormat="1" ht="19.5" customHeight="1" thickBot="1" x14ac:dyDescent="0.25">
      <c r="A86" s="192"/>
      <c r="B86" s="686" t="s">
        <v>1140</v>
      </c>
      <c r="C86" s="870" t="s">
        <v>49</v>
      </c>
      <c r="D86" s="871"/>
      <c r="E86" s="159">
        <f>SUM(E84:E85)</f>
        <v>0</v>
      </c>
      <c r="F86" s="433" t="s">
        <v>1142</v>
      </c>
      <c r="G86" s="427"/>
      <c r="H86" s="427"/>
      <c r="I86" s="427"/>
      <c r="J86" s="427"/>
      <c r="K86" s="427"/>
      <c r="L86" s="427"/>
    </row>
    <row r="87" spans="1:12" ht="16.5" thickBot="1" x14ac:dyDescent="0.25">
      <c r="A87" s="189"/>
      <c r="B87" s="190"/>
      <c r="C87" s="193"/>
      <c r="D87" s="193"/>
      <c r="E87" s="187"/>
      <c r="F87" s="194"/>
      <c r="G87" s="189"/>
      <c r="H87" s="189"/>
      <c r="I87" s="189"/>
      <c r="J87" s="189"/>
      <c r="K87" s="189"/>
      <c r="L87" s="189"/>
    </row>
    <row r="88" spans="1:12" ht="19.5" customHeight="1" thickBot="1" x14ac:dyDescent="0.25">
      <c r="A88" s="189"/>
      <c r="B88" s="815" t="s">
        <v>81</v>
      </c>
      <c r="C88" s="816"/>
      <c r="D88" s="816"/>
      <c r="E88" s="816"/>
      <c r="F88" s="817"/>
      <c r="G88" s="189"/>
      <c r="H88" s="189"/>
      <c r="I88" s="189"/>
      <c r="J88" s="189"/>
      <c r="K88" s="189"/>
      <c r="L88" s="189"/>
    </row>
    <row r="89" spans="1:12" ht="27" customHeight="1" thickBot="1" x14ac:dyDescent="0.25">
      <c r="A89" s="189"/>
      <c r="B89" s="848" t="s">
        <v>565</v>
      </c>
      <c r="C89" s="849"/>
      <c r="D89" s="849"/>
      <c r="E89" s="849"/>
      <c r="F89" s="850"/>
      <c r="G89" s="189"/>
      <c r="H89" s="189"/>
      <c r="I89" s="189"/>
      <c r="J89" s="189"/>
      <c r="K89" s="189"/>
      <c r="L89" s="189"/>
    </row>
    <row r="90" spans="1:12" ht="18" customHeight="1" x14ac:dyDescent="0.2">
      <c r="A90" s="189"/>
      <c r="B90" s="289" t="s">
        <v>3</v>
      </c>
      <c r="C90" s="310" t="s">
        <v>28</v>
      </c>
      <c r="D90" s="831" t="s">
        <v>71</v>
      </c>
      <c r="E90" s="864"/>
      <c r="F90" s="729" t="s">
        <v>61</v>
      </c>
      <c r="G90" s="189"/>
      <c r="H90" s="189"/>
      <c r="I90" s="189"/>
      <c r="J90" s="189"/>
      <c r="K90" s="189"/>
      <c r="L90" s="189"/>
    </row>
    <row r="91" spans="1:12" s="78" customFormat="1" ht="18" customHeight="1" x14ac:dyDescent="0.2">
      <c r="A91" s="192"/>
      <c r="B91" s="200" t="s">
        <v>3</v>
      </c>
      <c r="C91" s="476" t="s">
        <v>332</v>
      </c>
      <c r="D91" s="806"/>
      <c r="E91" s="838"/>
      <c r="F91" s="726"/>
      <c r="G91" s="192"/>
      <c r="H91" s="192"/>
      <c r="I91" s="192"/>
      <c r="J91" s="192"/>
      <c r="K91" s="192"/>
      <c r="L91" s="192"/>
    </row>
    <row r="92" spans="1:12" s="78" customFormat="1" ht="18" customHeight="1" x14ac:dyDescent="0.2">
      <c r="A92" s="192"/>
      <c r="B92" s="200" t="s">
        <v>37</v>
      </c>
      <c r="C92" s="476" t="s">
        <v>102</v>
      </c>
      <c r="D92" s="650"/>
      <c r="E92" s="670" t="s">
        <v>77</v>
      </c>
      <c r="F92" s="726"/>
      <c r="G92" s="192"/>
      <c r="H92" s="192"/>
      <c r="I92" s="192"/>
      <c r="J92" s="192"/>
      <c r="K92" s="192"/>
      <c r="L92" s="192"/>
    </row>
    <row r="93" spans="1:12" s="78" customFormat="1" ht="18" customHeight="1" x14ac:dyDescent="0.2">
      <c r="A93" s="192"/>
      <c r="B93" s="200" t="s">
        <v>296</v>
      </c>
      <c r="C93" s="476" t="s">
        <v>297</v>
      </c>
      <c r="D93" s="806"/>
      <c r="E93" s="838"/>
      <c r="F93" s="726"/>
      <c r="G93" s="192"/>
      <c r="H93" s="192"/>
      <c r="I93" s="192"/>
      <c r="J93" s="192"/>
      <c r="K93" s="192"/>
      <c r="L93" s="192"/>
    </row>
    <row r="94" spans="1:12" s="78" customFormat="1" ht="18" customHeight="1" x14ac:dyDescent="0.2">
      <c r="A94" s="192"/>
      <c r="B94" s="801" t="s">
        <v>7</v>
      </c>
      <c r="C94" s="802"/>
      <c r="D94" s="802"/>
      <c r="E94" s="802"/>
      <c r="F94" s="803"/>
      <c r="G94" s="192"/>
      <c r="H94" s="192"/>
      <c r="I94" s="192"/>
      <c r="J94" s="192"/>
      <c r="K94" s="192"/>
      <c r="L94" s="192"/>
    </row>
    <row r="95" spans="1:12" s="78" customFormat="1" ht="18" customHeight="1" x14ac:dyDescent="0.2">
      <c r="A95" s="192"/>
      <c r="B95" s="200" t="s">
        <v>7</v>
      </c>
      <c r="C95" s="476" t="s">
        <v>306</v>
      </c>
      <c r="D95" s="806"/>
      <c r="E95" s="838"/>
      <c r="F95" s="726"/>
      <c r="G95" s="192"/>
      <c r="H95" s="192"/>
      <c r="I95" s="192"/>
      <c r="J95" s="192"/>
      <c r="K95" s="192"/>
      <c r="L95" s="192"/>
    </row>
    <row r="96" spans="1:12" s="78" customFormat="1" ht="18" customHeight="1" x14ac:dyDescent="0.2">
      <c r="A96" s="192"/>
      <c r="B96" s="200" t="s">
        <v>8</v>
      </c>
      <c r="C96" s="476" t="s">
        <v>993</v>
      </c>
      <c r="D96" s="806"/>
      <c r="E96" s="838"/>
      <c r="F96" s="726"/>
      <c r="G96" s="192"/>
      <c r="H96" s="192"/>
      <c r="I96" s="192"/>
      <c r="J96" s="192"/>
      <c r="K96" s="192"/>
      <c r="L96" s="192"/>
    </row>
    <row r="97" spans="1:12" s="78" customFormat="1" ht="18" customHeight="1" x14ac:dyDescent="0.2">
      <c r="A97" s="192"/>
      <c r="B97" s="200" t="s">
        <v>313</v>
      </c>
      <c r="C97" s="476" t="s">
        <v>314</v>
      </c>
      <c r="D97" s="806"/>
      <c r="E97" s="838"/>
      <c r="F97" s="726"/>
      <c r="G97" s="192"/>
      <c r="H97" s="192"/>
      <c r="I97" s="192"/>
      <c r="J97" s="192"/>
      <c r="K97" s="192"/>
      <c r="L97" s="192"/>
    </row>
    <row r="98" spans="1:12" s="78" customFormat="1" ht="18" customHeight="1" x14ac:dyDescent="0.2">
      <c r="A98" s="192"/>
      <c r="B98" s="200" t="s">
        <v>240</v>
      </c>
      <c r="C98" s="476" t="s">
        <v>307</v>
      </c>
      <c r="D98" s="806"/>
      <c r="E98" s="838"/>
      <c r="F98" s="726"/>
      <c r="G98" s="192"/>
      <c r="H98" s="192"/>
      <c r="I98" s="192"/>
      <c r="J98" s="192"/>
      <c r="K98" s="192"/>
      <c r="L98" s="192"/>
    </row>
    <row r="99" spans="1:12" s="78" customFormat="1" ht="18" customHeight="1" x14ac:dyDescent="0.2">
      <c r="A99" s="192"/>
      <c r="B99" s="200" t="s">
        <v>240</v>
      </c>
      <c r="C99" s="476" t="s">
        <v>308</v>
      </c>
      <c r="D99" s="806"/>
      <c r="E99" s="838"/>
      <c r="F99" s="726"/>
      <c r="G99" s="192"/>
      <c r="H99" s="192"/>
      <c r="I99" s="192"/>
      <c r="J99" s="192"/>
      <c r="K99" s="192"/>
      <c r="L99" s="192"/>
    </row>
    <row r="100" spans="1:12" s="78" customFormat="1" ht="18" customHeight="1" x14ac:dyDescent="0.2">
      <c r="A100" s="192"/>
      <c r="B100" s="200" t="s">
        <v>240</v>
      </c>
      <c r="C100" s="476" t="s">
        <v>309</v>
      </c>
      <c r="D100" s="806"/>
      <c r="E100" s="838"/>
      <c r="F100" s="726"/>
      <c r="G100" s="192"/>
      <c r="H100" s="192"/>
      <c r="I100" s="192"/>
      <c r="J100" s="192"/>
      <c r="K100" s="192"/>
      <c r="L100" s="192"/>
    </row>
    <row r="101" spans="1:12" s="78" customFormat="1" ht="18" customHeight="1" x14ac:dyDescent="0.2">
      <c r="A101" s="192"/>
      <c r="B101" s="200" t="s">
        <v>240</v>
      </c>
      <c r="C101" s="476" t="s">
        <v>1064</v>
      </c>
      <c r="D101" s="806"/>
      <c r="E101" s="838"/>
      <c r="F101" s="726"/>
      <c r="G101" s="192"/>
      <c r="H101" s="192"/>
      <c r="I101" s="192"/>
      <c r="J101" s="192"/>
      <c r="K101" s="192"/>
      <c r="L101" s="192"/>
    </row>
    <row r="102" spans="1:12" s="78" customFormat="1" ht="18" customHeight="1" x14ac:dyDescent="0.2">
      <c r="A102" s="192"/>
      <c r="B102" s="801" t="s">
        <v>5</v>
      </c>
      <c r="C102" s="802"/>
      <c r="D102" s="802"/>
      <c r="E102" s="802"/>
      <c r="F102" s="803"/>
      <c r="G102" s="192"/>
      <c r="H102" s="192"/>
      <c r="I102" s="192"/>
      <c r="J102" s="192"/>
      <c r="K102" s="192"/>
      <c r="L102" s="192"/>
    </row>
    <row r="103" spans="1:12" s="78" customFormat="1" ht="18" customHeight="1" x14ac:dyDescent="0.2">
      <c r="A103" s="192"/>
      <c r="B103" s="200" t="s">
        <v>291</v>
      </c>
      <c r="C103" s="476" t="s">
        <v>292</v>
      </c>
      <c r="D103" s="806"/>
      <c r="E103" s="838"/>
      <c r="F103" s="726"/>
      <c r="G103" s="192"/>
      <c r="H103" s="192"/>
      <c r="I103" s="192"/>
      <c r="J103" s="192"/>
      <c r="K103" s="192"/>
      <c r="L103" s="192"/>
    </row>
    <row r="104" spans="1:12" s="78" customFormat="1" ht="18" customHeight="1" x14ac:dyDescent="0.2">
      <c r="A104" s="192"/>
      <c r="B104" s="801" t="s">
        <v>6</v>
      </c>
      <c r="C104" s="802"/>
      <c r="D104" s="802"/>
      <c r="E104" s="802"/>
      <c r="F104" s="803"/>
      <c r="G104" s="192"/>
      <c r="H104" s="192"/>
      <c r="I104" s="192"/>
      <c r="J104" s="192"/>
      <c r="K104" s="192"/>
      <c r="L104" s="192"/>
    </row>
    <row r="105" spans="1:12" s="78" customFormat="1" ht="18" customHeight="1" x14ac:dyDescent="0.2">
      <c r="A105" s="192"/>
      <c r="B105" s="200" t="s">
        <v>293</v>
      </c>
      <c r="C105" s="476" t="s">
        <v>294</v>
      </c>
      <c r="D105" s="806"/>
      <c r="E105" s="838"/>
      <c r="F105" s="726"/>
      <c r="G105" s="192"/>
      <c r="H105" s="192"/>
      <c r="I105" s="192"/>
      <c r="J105" s="192"/>
      <c r="K105" s="192"/>
      <c r="L105" s="192"/>
    </row>
    <row r="106" spans="1:12" s="78" customFormat="1" ht="18" customHeight="1" x14ac:dyDescent="0.2">
      <c r="A106" s="192"/>
      <c r="B106" s="200" t="s">
        <v>295</v>
      </c>
      <c r="C106" s="476" t="s">
        <v>294</v>
      </c>
      <c r="D106" s="806"/>
      <c r="E106" s="838"/>
      <c r="F106" s="726"/>
      <c r="G106" s="192"/>
      <c r="H106" s="192"/>
      <c r="I106" s="192"/>
      <c r="J106" s="192"/>
      <c r="K106" s="192"/>
      <c r="L106" s="192"/>
    </row>
    <row r="107" spans="1:12" s="78" customFormat="1" ht="18" customHeight="1" x14ac:dyDescent="0.2">
      <c r="A107" s="192"/>
      <c r="B107" s="200" t="s">
        <v>40</v>
      </c>
      <c r="C107" s="476" t="s">
        <v>319</v>
      </c>
      <c r="D107" s="659"/>
      <c r="E107" s="666" t="s">
        <v>77</v>
      </c>
      <c r="F107" s="727"/>
      <c r="G107" s="192"/>
      <c r="H107" s="192"/>
      <c r="I107" s="192"/>
      <c r="J107" s="192"/>
      <c r="K107" s="192"/>
      <c r="L107" s="192"/>
    </row>
    <row r="108" spans="1:12" s="78" customFormat="1" ht="18" customHeight="1" x14ac:dyDescent="0.2">
      <c r="A108" s="192"/>
      <c r="B108" s="200" t="s">
        <v>324</v>
      </c>
      <c r="C108" s="476"/>
      <c r="D108" s="806"/>
      <c r="E108" s="838"/>
      <c r="F108" s="727"/>
      <c r="G108" s="192"/>
      <c r="H108" s="192"/>
      <c r="I108" s="192"/>
      <c r="J108" s="192"/>
      <c r="K108" s="192"/>
      <c r="L108" s="192"/>
    </row>
    <row r="109" spans="1:12" s="78" customFormat="1" ht="18" customHeight="1" x14ac:dyDescent="0.2">
      <c r="A109" s="192"/>
      <c r="B109" s="200" t="s">
        <v>165</v>
      </c>
      <c r="C109" s="476" t="s">
        <v>299</v>
      </c>
      <c r="D109" s="806"/>
      <c r="E109" s="838"/>
      <c r="F109" s="726"/>
      <c r="G109" s="192"/>
      <c r="H109" s="192"/>
      <c r="I109" s="192"/>
      <c r="J109" s="192"/>
      <c r="K109" s="192"/>
      <c r="L109" s="192"/>
    </row>
    <row r="110" spans="1:12" s="78" customFormat="1" ht="18" customHeight="1" x14ac:dyDescent="0.2">
      <c r="A110" s="192"/>
      <c r="B110" s="200" t="s">
        <v>165</v>
      </c>
      <c r="C110" s="476" t="s">
        <v>300</v>
      </c>
      <c r="D110" s="806"/>
      <c r="E110" s="838"/>
      <c r="F110" s="726"/>
      <c r="G110" s="192"/>
      <c r="H110" s="192"/>
      <c r="I110" s="192"/>
      <c r="J110" s="192"/>
      <c r="K110" s="192"/>
      <c r="L110" s="192"/>
    </row>
    <row r="111" spans="1:12" s="78" customFormat="1" ht="18" customHeight="1" x14ac:dyDescent="0.2">
      <c r="A111" s="192"/>
      <c r="B111" s="200" t="s">
        <v>165</v>
      </c>
      <c r="C111" s="476" t="s">
        <v>298</v>
      </c>
      <c r="D111" s="806"/>
      <c r="E111" s="838"/>
      <c r="F111" s="726"/>
      <c r="G111" s="192"/>
      <c r="H111" s="192"/>
      <c r="I111" s="192"/>
      <c r="J111" s="192"/>
      <c r="K111" s="192"/>
      <c r="L111" s="192"/>
    </row>
    <row r="112" spans="1:12" s="78" customFormat="1" ht="18" customHeight="1" x14ac:dyDescent="0.2">
      <c r="A112" s="192"/>
      <c r="B112" s="200" t="s">
        <v>327</v>
      </c>
      <c r="C112" s="476"/>
      <c r="D112" s="806"/>
      <c r="E112" s="838"/>
      <c r="F112" s="726"/>
      <c r="G112" s="192"/>
      <c r="H112" s="192"/>
      <c r="I112" s="192"/>
      <c r="J112" s="192"/>
      <c r="K112" s="192"/>
      <c r="L112" s="192"/>
    </row>
    <row r="113" spans="1:12" s="78" customFormat="1" ht="18" customHeight="1" x14ac:dyDescent="0.2">
      <c r="A113" s="192"/>
      <c r="B113" s="801" t="s">
        <v>93</v>
      </c>
      <c r="C113" s="802"/>
      <c r="D113" s="802"/>
      <c r="E113" s="802"/>
      <c r="F113" s="803"/>
      <c r="G113" s="192"/>
      <c r="H113" s="192"/>
      <c r="I113" s="192"/>
      <c r="J113" s="192"/>
      <c r="K113" s="192"/>
      <c r="L113" s="192"/>
    </row>
    <row r="114" spans="1:12" s="78" customFormat="1" ht="18" customHeight="1" x14ac:dyDescent="0.2">
      <c r="A114" s="192"/>
      <c r="B114" s="200" t="s">
        <v>10</v>
      </c>
      <c r="C114" s="235" t="s">
        <v>305</v>
      </c>
      <c r="D114" s="860"/>
      <c r="E114" s="861"/>
      <c r="F114" s="728"/>
      <c r="G114" s="192"/>
      <c r="H114" s="192"/>
      <c r="I114" s="192"/>
      <c r="J114" s="192"/>
      <c r="K114" s="192"/>
      <c r="L114" s="192"/>
    </row>
    <row r="115" spans="1:12" s="78" customFormat="1" ht="18" customHeight="1" x14ac:dyDescent="0.2">
      <c r="A115" s="192"/>
      <c r="B115" s="200" t="s">
        <v>150</v>
      </c>
      <c r="C115" s="476" t="s">
        <v>304</v>
      </c>
      <c r="D115" s="806"/>
      <c r="E115" s="838"/>
      <c r="F115" s="728"/>
      <c r="G115" s="192"/>
      <c r="H115" s="192"/>
      <c r="I115" s="192"/>
      <c r="J115" s="192"/>
      <c r="K115" s="192"/>
      <c r="L115" s="192"/>
    </row>
    <row r="116" spans="1:12" s="78" customFormat="1" ht="18" customHeight="1" x14ac:dyDescent="0.2">
      <c r="A116" s="192"/>
      <c r="B116" s="200" t="s">
        <v>310</v>
      </c>
      <c r="C116" s="476" t="s">
        <v>311</v>
      </c>
      <c r="D116" s="650"/>
      <c r="E116" s="670" t="s">
        <v>77</v>
      </c>
      <c r="F116" s="728"/>
      <c r="G116" s="192"/>
      <c r="H116" s="192"/>
      <c r="I116" s="192"/>
      <c r="J116" s="192"/>
      <c r="K116" s="192"/>
      <c r="L116" s="192"/>
    </row>
    <row r="117" spans="1:12" ht="19.5" customHeight="1" x14ac:dyDescent="0.2">
      <c r="A117" s="189"/>
      <c r="B117" s="220"/>
      <c r="C117" s="220"/>
      <c r="D117" s="345"/>
      <c r="E117" s="345"/>
      <c r="F117" s="191"/>
      <c r="G117" s="189"/>
      <c r="H117" s="189"/>
      <c r="I117" s="189"/>
      <c r="J117" s="189"/>
      <c r="K117" s="189"/>
      <c r="L117" s="189"/>
    </row>
    <row r="118" spans="1:12" ht="18.75" x14ac:dyDescent="0.2">
      <c r="A118" s="189"/>
      <c r="B118" s="863" t="str">
        <f>B$2</f>
        <v>PPV Group B - Dodge Charger - AWD / RWD (LDDE48)</v>
      </c>
      <c r="C118" s="863"/>
      <c r="D118" s="508"/>
      <c r="E118" s="513"/>
      <c r="F118" s="512" t="s">
        <v>691</v>
      </c>
      <c r="G118" s="189"/>
      <c r="H118" s="189"/>
      <c r="I118" s="189"/>
      <c r="J118" s="189"/>
      <c r="K118" s="189"/>
      <c r="L118" s="189"/>
    </row>
    <row r="119" spans="1:12" ht="19.5" thickBot="1" x14ac:dyDescent="0.25">
      <c r="A119" s="189"/>
      <c r="B119" s="334"/>
      <c r="C119" s="334"/>
      <c r="D119" s="226"/>
      <c r="E119" s="198"/>
      <c r="F119" s="198"/>
      <c r="G119" s="189"/>
      <c r="H119" s="189"/>
      <c r="I119" s="189"/>
      <c r="J119" s="189"/>
      <c r="K119" s="189"/>
      <c r="L119" s="189"/>
    </row>
    <row r="120" spans="1:12" ht="19.5" thickBot="1" x14ac:dyDescent="0.25">
      <c r="A120" s="189"/>
      <c r="B120" s="227"/>
      <c r="C120" s="217" t="str">
        <f>C$7</f>
        <v>Type Name Here</v>
      </c>
      <c r="D120" s="226"/>
      <c r="E120" s="198"/>
      <c r="F120" s="198"/>
      <c r="G120" s="189"/>
      <c r="H120" s="189"/>
      <c r="I120" s="189"/>
      <c r="J120" s="189"/>
      <c r="K120" s="189"/>
      <c r="L120" s="189"/>
    </row>
    <row r="121" spans="1:12" ht="19.5" thickBot="1" x14ac:dyDescent="0.25">
      <c r="A121" s="189"/>
      <c r="B121" s="225"/>
      <c r="C121" s="225"/>
      <c r="D121" s="226"/>
      <c r="E121" s="198"/>
      <c r="F121" s="198"/>
      <c r="G121" s="189"/>
      <c r="H121" s="189"/>
      <c r="I121" s="189"/>
      <c r="J121" s="189"/>
      <c r="K121" s="189"/>
      <c r="L121" s="189"/>
    </row>
    <row r="122" spans="1:12" ht="19.5" customHeight="1" thickBot="1" x14ac:dyDescent="0.25">
      <c r="A122" s="189"/>
      <c r="B122" s="815" t="s">
        <v>693</v>
      </c>
      <c r="C122" s="816"/>
      <c r="D122" s="816"/>
      <c r="E122" s="816"/>
      <c r="F122" s="817"/>
      <c r="G122" s="189"/>
      <c r="H122" s="189"/>
      <c r="I122" s="189"/>
      <c r="J122" s="189"/>
      <c r="K122" s="189"/>
      <c r="L122" s="189"/>
    </row>
    <row r="123" spans="1:12" ht="18" customHeight="1" x14ac:dyDescent="0.2">
      <c r="A123" s="189"/>
      <c r="B123" s="332" t="s">
        <v>11</v>
      </c>
      <c r="C123" s="331" t="s">
        <v>28</v>
      </c>
      <c r="D123" s="831" t="s">
        <v>71</v>
      </c>
      <c r="E123" s="864"/>
      <c r="F123" s="290" t="s">
        <v>61</v>
      </c>
      <c r="G123" s="189"/>
      <c r="H123" s="189"/>
      <c r="I123" s="189"/>
      <c r="J123" s="189"/>
      <c r="K123" s="189"/>
      <c r="L123" s="189"/>
    </row>
    <row r="124" spans="1:12" s="78" customFormat="1" ht="26.25" customHeight="1" x14ac:dyDescent="0.2">
      <c r="A124" s="192"/>
      <c r="B124" s="200" t="s">
        <v>301</v>
      </c>
      <c r="C124" s="476" t="s">
        <v>318</v>
      </c>
      <c r="D124" s="806"/>
      <c r="E124" s="838"/>
      <c r="F124" s="726"/>
      <c r="G124" s="192"/>
      <c r="H124" s="192"/>
      <c r="I124" s="192"/>
      <c r="J124" s="192"/>
      <c r="K124" s="192"/>
      <c r="L124" s="192"/>
    </row>
    <row r="125" spans="1:12" s="78" customFormat="1" ht="18" customHeight="1" x14ac:dyDescent="0.2">
      <c r="A125" s="192"/>
      <c r="B125" s="200" t="s">
        <v>302</v>
      </c>
      <c r="C125" s="476" t="s">
        <v>303</v>
      </c>
      <c r="D125" s="806"/>
      <c r="E125" s="838"/>
      <c r="F125" s="727"/>
      <c r="G125" s="192"/>
      <c r="H125" s="192"/>
      <c r="I125" s="192"/>
      <c r="J125" s="192"/>
      <c r="K125" s="192"/>
      <c r="L125" s="192"/>
    </row>
    <row r="126" spans="1:12" s="78" customFormat="1" ht="18" customHeight="1" x14ac:dyDescent="0.2">
      <c r="A126" s="192"/>
      <c r="B126" s="200" t="s">
        <v>315</v>
      </c>
      <c r="C126" s="476" t="s">
        <v>316</v>
      </c>
      <c r="D126" s="806"/>
      <c r="E126" s="838"/>
      <c r="F126" s="727"/>
      <c r="G126" s="192"/>
      <c r="H126" s="192"/>
      <c r="I126" s="192"/>
      <c r="J126" s="192"/>
      <c r="K126" s="192"/>
      <c r="L126" s="192"/>
    </row>
    <row r="127" spans="1:12" s="78" customFormat="1" ht="18" customHeight="1" x14ac:dyDescent="0.2">
      <c r="A127" s="192"/>
      <c r="B127" s="200" t="s">
        <v>317</v>
      </c>
      <c r="C127" s="476" t="s">
        <v>334</v>
      </c>
      <c r="D127" s="806"/>
      <c r="E127" s="838"/>
      <c r="F127" s="727"/>
      <c r="G127" s="192"/>
      <c r="H127" s="192"/>
      <c r="I127" s="192"/>
      <c r="J127" s="192"/>
      <c r="K127" s="192"/>
      <c r="L127" s="192"/>
    </row>
    <row r="128" spans="1:12" s="78" customFormat="1" ht="18" customHeight="1" x14ac:dyDescent="0.2">
      <c r="A128" s="192"/>
      <c r="B128" s="200" t="s">
        <v>320</v>
      </c>
      <c r="C128" s="476" t="s">
        <v>321</v>
      </c>
      <c r="D128" s="806"/>
      <c r="E128" s="838"/>
      <c r="F128" s="727"/>
      <c r="G128" s="192"/>
      <c r="H128" s="192"/>
      <c r="I128" s="192"/>
      <c r="J128" s="192"/>
      <c r="K128" s="192"/>
      <c r="L128" s="192"/>
    </row>
    <row r="129" spans="1:12" s="78" customFormat="1" ht="18" customHeight="1" x14ac:dyDescent="0.2">
      <c r="A129" s="192"/>
      <c r="B129" s="200" t="s">
        <v>322</v>
      </c>
      <c r="C129" s="476"/>
      <c r="D129" s="806"/>
      <c r="E129" s="838"/>
      <c r="F129" s="727"/>
      <c r="G129" s="192"/>
      <c r="H129" s="192"/>
      <c r="I129" s="192"/>
      <c r="J129" s="192"/>
      <c r="K129" s="192"/>
      <c r="L129" s="192"/>
    </row>
    <row r="130" spans="1:12" s="78" customFormat="1" ht="15.75" x14ac:dyDescent="0.2">
      <c r="A130" s="192"/>
      <c r="B130" s="801" t="s">
        <v>286</v>
      </c>
      <c r="C130" s="802"/>
      <c r="D130" s="802"/>
      <c r="E130" s="802"/>
      <c r="F130" s="803"/>
      <c r="G130" s="192"/>
      <c r="H130" s="192"/>
      <c r="I130" s="192"/>
      <c r="J130" s="192"/>
      <c r="K130" s="192"/>
      <c r="L130" s="192"/>
    </row>
    <row r="131" spans="1:12" s="78" customFormat="1" ht="28.5" customHeight="1" x14ac:dyDescent="0.2">
      <c r="A131" s="192"/>
      <c r="B131" s="200" t="s">
        <v>288</v>
      </c>
      <c r="C131" s="235" t="s">
        <v>333</v>
      </c>
      <c r="D131" s="860"/>
      <c r="E131" s="861"/>
      <c r="F131" s="726"/>
      <c r="G131" s="192"/>
      <c r="H131" s="192"/>
      <c r="I131" s="192"/>
      <c r="J131" s="192"/>
      <c r="K131" s="192"/>
      <c r="L131" s="192"/>
    </row>
    <row r="132" spans="1:12" s="78" customFormat="1" ht="28.5" customHeight="1" x14ac:dyDescent="0.2">
      <c r="A132" s="192"/>
      <c r="B132" s="200" t="s">
        <v>992</v>
      </c>
      <c r="C132" s="235"/>
      <c r="D132" s="860"/>
      <c r="E132" s="861"/>
      <c r="F132" s="726"/>
      <c r="G132" s="192"/>
      <c r="H132" s="192"/>
      <c r="I132" s="192"/>
      <c r="J132" s="192"/>
      <c r="K132" s="192"/>
      <c r="L132" s="192"/>
    </row>
    <row r="133" spans="1:12" s="78" customFormat="1" ht="38.25" x14ac:dyDescent="0.2">
      <c r="A133" s="192"/>
      <c r="B133" s="200" t="s">
        <v>289</v>
      </c>
      <c r="C133" s="235" t="s">
        <v>290</v>
      </c>
      <c r="D133" s="860"/>
      <c r="E133" s="861"/>
      <c r="F133" s="726"/>
      <c r="G133" s="192"/>
      <c r="H133" s="192"/>
      <c r="I133" s="192"/>
      <c r="J133" s="192"/>
      <c r="K133" s="192"/>
      <c r="L133" s="192"/>
    </row>
    <row r="134" spans="1:12" s="78" customFormat="1" ht="15.75" x14ac:dyDescent="0.2">
      <c r="A134" s="192"/>
      <c r="B134" s="200" t="s">
        <v>991</v>
      </c>
      <c r="C134" s="235"/>
      <c r="D134" s="860"/>
      <c r="E134" s="861"/>
      <c r="F134" s="726"/>
      <c r="G134" s="192"/>
      <c r="H134" s="192"/>
      <c r="I134" s="192"/>
      <c r="J134" s="192"/>
      <c r="K134" s="192"/>
      <c r="L134" s="192"/>
    </row>
    <row r="135" spans="1:12" s="78" customFormat="1" ht="63.75" x14ac:dyDescent="0.2">
      <c r="A135" s="218"/>
      <c r="B135" s="200" t="s">
        <v>287</v>
      </c>
      <c r="C135" s="235" t="s">
        <v>1065</v>
      </c>
      <c r="D135" s="806"/>
      <c r="E135" s="838"/>
      <c r="F135" s="728"/>
      <c r="G135" s="218"/>
      <c r="H135" s="218"/>
      <c r="I135" s="218"/>
      <c r="J135" s="218"/>
      <c r="K135" s="218"/>
      <c r="L135" s="218"/>
    </row>
    <row r="136" spans="1:12" s="78" customFormat="1" ht="18" customHeight="1" x14ac:dyDescent="0.2">
      <c r="A136" s="192"/>
      <c r="B136" s="801" t="s">
        <v>15</v>
      </c>
      <c r="C136" s="802"/>
      <c r="D136" s="802"/>
      <c r="E136" s="802"/>
      <c r="F136" s="803"/>
      <c r="G136" s="192"/>
      <c r="H136" s="192"/>
      <c r="I136" s="192"/>
      <c r="J136" s="192"/>
      <c r="K136" s="192"/>
      <c r="L136" s="192"/>
    </row>
    <row r="137" spans="1:12" s="78" customFormat="1" ht="18" customHeight="1" x14ac:dyDescent="0.2">
      <c r="A137" s="192"/>
      <c r="B137" s="200" t="s">
        <v>328</v>
      </c>
      <c r="C137" s="235"/>
      <c r="D137" s="860"/>
      <c r="E137" s="861"/>
      <c r="F137" s="726"/>
      <c r="G137" s="192"/>
      <c r="H137" s="192"/>
      <c r="I137" s="192"/>
      <c r="J137" s="192"/>
      <c r="K137" s="192"/>
      <c r="L137" s="192"/>
    </row>
    <row r="138" spans="1:12" s="78" customFormat="1" ht="18" customHeight="1" x14ac:dyDescent="0.2">
      <c r="A138" s="218"/>
      <c r="B138" s="200" t="s">
        <v>82</v>
      </c>
      <c r="C138" s="235" t="s">
        <v>87</v>
      </c>
      <c r="D138" s="559"/>
      <c r="E138" s="96" t="s">
        <v>231</v>
      </c>
      <c r="F138" s="728"/>
      <c r="G138" s="218"/>
      <c r="H138" s="218"/>
      <c r="I138" s="218"/>
      <c r="J138" s="218"/>
      <c r="K138" s="218"/>
      <c r="L138" s="218"/>
    </row>
    <row r="139" spans="1:12" s="78" customFormat="1" ht="18" customHeight="1" x14ac:dyDescent="0.2">
      <c r="A139" s="218"/>
      <c r="B139" s="200" t="s">
        <v>323</v>
      </c>
      <c r="C139" s="235"/>
      <c r="D139" s="806"/>
      <c r="E139" s="838"/>
      <c r="F139" s="728"/>
      <c r="G139" s="218"/>
      <c r="H139" s="218"/>
      <c r="I139" s="218"/>
      <c r="J139" s="218"/>
      <c r="K139" s="218"/>
      <c r="L139" s="218"/>
    </row>
    <row r="140" spans="1:12" s="78" customFormat="1" ht="18" customHeight="1" x14ac:dyDescent="0.2">
      <c r="A140" s="192"/>
      <c r="B140" s="801" t="s">
        <v>112</v>
      </c>
      <c r="C140" s="802"/>
      <c r="D140" s="802"/>
      <c r="E140" s="802"/>
      <c r="F140" s="803"/>
      <c r="G140" s="192"/>
      <c r="H140" s="192"/>
      <c r="I140" s="192"/>
      <c r="J140" s="192"/>
      <c r="K140" s="192"/>
      <c r="L140" s="192"/>
    </row>
    <row r="141" spans="1:12" s="78" customFormat="1" ht="18" customHeight="1" x14ac:dyDescent="0.2">
      <c r="A141" s="192"/>
      <c r="B141" s="200" t="s">
        <v>325</v>
      </c>
      <c r="C141" s="235" t="s">
        <v>1066</v>
      </c>
      <c r="D141" s="860"/>
      <c r="E141" s="861"/>
      <c r="F141" s="727"/>
      <c r="G141" s="192"/>
      <c r="H141" s="192"/>
      <c r="I141" s="192"/>
      <c r="J141" s="192"/>
      <c r="K141" s="192"/>
      <c r="L141" s="192"/>
    </row>
    <row r="142" spans="1:12" s="78" customFormat="1" ht="18" customHeight="1" x14ac:dyDescent="0.2">
      <c r="A142" s="192"/>
      <c r="B142" s="200" t="s">
        <v>112</v>
      </c>
      <c r="C142" s="476" t="s">
        <v>326</v>
      </c>
      <c r="D142" s="806"/>
      <c r="E142" s="838"/>
      <c r="F142" s="726"/>
      <c r="G142" s="192"/>
      <c r="H142" s="192"/>
      <c r="I142" s="192"/>
      <c r="J142" s="192"/>
      <c r="K142" s="192"/>
      <c r="L142" s="192"/>
    </row>
    <row r="143" spans="1:12" s="78" customFormat="1" ht="18" customHeight="1" x14ac:dyDescent="0.2">
      <c r="A143" s="192"/>
      <c r="B143" s="801" t="s">
        <v>17</v>
      </c>
      <c r="C143" s="802"/>
      <c r="D143" s="802"/>
      <c r="E143" s="802"/>
      <c r="F143" s="803"/>
      <c r="G143" s="192"/>
      <c r="H143" s="192"/>
      <c r="I143" s="192"/>
      <c r="J143" s="192"/>
      <c r="K143" s="192"/>
      <c r="L143" s="192"/>
    </row>
    <row r="144" spans="1:12" s="78" customFormat="1" ht="18" customHeight="1" x14ac:dyDescent="0.2">
      <c r="A144" s="192"/>
      <c r="B144" s="200" t="s">
        <v>329</v>
      </c>
      <c r="C144" s="476" t="s">
        <v>433</v>
      </c>
      <c r="D144" s="806"/>
      <c r="E144" s="838"/>
      <c r="F144" s="726"/>
      <c r="G144" s="192"/>
      <c r="H144" s="192"/>
      <c r="I144" s="192"/>
      <c r="J144" s="192"/>
      <c r="K144" s="192"/>
      <c r="L144" s="192"/>
    </row>
    <row r="145" spans="1:12" s="78" customFormat="1" ht="18" customHeight="1" thickBot="1" x14ac:dyDescent="0.25">
      <c r="A145" s="192"/>
      <c r="B145" s="200" t="s">
        <v>330</v>
      </c>
      <c r="C145" s="476" t="s">
        <v>331</v>
      </c>
      <c r="D145" s="806"/>
      <c r="E145" s="838"/>
      <c r="F145" s="726"/>
      <c r="G145" s="192"/>
      <c r="H145" s="192"/>
      <c r="I145" s="192"/>
      <c r="J145" s="192"/>
      <c r="K145" s="192"/>
      <c r="L145" s="192"/>
    </row>
    <row r="146" spans="1:12" s="78" customFormat="1" ht="19.5" thickBot="1" x14ac:dyDescent="0.25">
      <c r="A146" s="211"/>
      <c r="B146" s="853" t="s">
        <v>732</v>
      </c>
      <c r="C146" s="854"/>
      <c r="D146" s="854"/>
      <c r="E146" s="854"/>
      <c r="F146" s="855"/>
      <c r="G146" s="211"/>
      <c r="H146" s="211"/>
      <c r="I146" s="211"/>
      <c r="J146" s="211"/>
      <c r="K146" s="211"/>
      <c r="L146" s="211"/>
    </row>
    <row r="147" spans="1:12" s="78" customFormat="1" ht="51.75" thickBot="1" x14ac:dyDescent="0.25">
      <c r="A147" s="211"/>
      <c r="B147" s="350" t="s">
        <v>500</v>
      </c>
      <c r="C147" s="348" t="s">
        <v>1231</v>
      </c>
      <c r="D147" s="856" t="s">
        <v>78</v>
      </c>
      <c r="E147" s="857"/>
      <c r="F147" s="499" t="s">
        <v>80</v>
      </c>
      <c r="G147" s="211"/>
      <c r="H147" s="211"/>
      <c r="I147" s="211"/>
      <c r="J147" s="211"/>
      <c r="K147" s="211"/>
      <c r="L147" s="211"/>
    </row>
    <row r="148" spans="1:12" s="78" customFormat="1" ht="19.5" thickBot="1" x14ac:dyDescent="0.25">
      <c r="A148" s="211"/>
      <c r="B148" s="815" t="s">
        <v>52</v>
      </c>
      <c r="C148" s="816"/>
      <c r="D148" s="816"/>
      <c r="E148" s="816"/>
      <c r="F148" s="817"/>
      <c r="G148" s="211"/>
      <c r="H148" s="211"/>
      <c r="I148" s="211"/>
      <c r="J148" s="211"/>
      <c r="K148" s="211"/>
      <c r="L148" s="211"/>
    </row>
    <row r="149" spans="1:12" s="78" customFormat="1" ht="18" customHeight="1" x14ac:dyDescent="0.2">
      <c r="A149" s="211"/>
      <c r="B149" s="231" t="s">
        <v>114</v>
      </c>
      <c r="C149" s="230" t="s">
        <v>53</v>
      </c>
      <c r="D149" s="876" t="s">
        <v>50</v>
      </c>
      <c r="E149" s="876"/>
      <c r="F149" s="500"/>
      <c r="G149" s="211"/>
      <c r="H149" s="211"/>
      <c r="I149" s="211"/>
      <c r="J149" s="211"/>
      <c r="K149" s="211"/>
      <c r="L149" s="211"/>
    </row>
    <row r="150" spans="1:12" s="78" customFormat="1" ht="26.25" thickBot="1" x14ac:dyDescent="0.25">
      <c r="A150" s="192"/>
      <c r="B150" s="232" t="s">
        <v>51</v>
      </c>
      <c r="C150" s="501" t="s">
        <v>85</v>
      </c>
      <c r="D150" s="502" t="s">
        <v>86</v>
      </c>
      <c r="E150" s="503"/>
      <c r="F150" s="504">
        <f>F149*E150</f>
        <v>0</v>
      </c>
      <c r="G150" s="192"/>
      <c r="H150" s="192"/>
      <c r="I150" s="192"/>
      <c r="J150" s="192"/>
      <c r="K150" s="192"/>
      <c r="L150" s="192"/>
    </row>
  </sheetData>
  <sheetProtection password="CC13" sheet="1" objects="1" scenarios="1" selectLockedCells="1"/>
  <mergeCells count="128">
    <mergeCell ref="D149:E149"/>
    <mergeCell ref="D110:E110"/>
    <mergeCell ref="D124:E124"/>
    <mergeCell ref="D114:E114"/>
    <mergeCell ref="D125:E125"/>
    <mergeCell ref="B113:F113"/>
    <mergeCell ref="D144:E144"/>
    <mergeCell ref="B130:F130"/>
    <mergeCell ref="D90:E90"/>
    <mergeCell ref="B104:F104"/>
    <mergeCell ref="D135:E135"/>
    <mergeCell ref="D131:E131"/>
    <mergeCell ref="D133:E133"/>
    <mergeCell ref="D137:E137"/>
    <mergeCell ref="D127:E127"/>
    <mergeCell ref="D128:E128"/>
    <mergeCell ref="D129:E129"/>
    <mergeCell ref="D108:E108"/>
    <mergeCell ref="B102:F102"/>
    <mergeCell ref="D97:E97"/>
    <mergeCell ref="B2:C2"/>
    <mergeCell ref="B3:C3"/>
    <mergeCell ref="B4:C4"/>
    <mergeCell ref="B9:E9"/>
    <mergeCell ref="D37:E37"/>
    <mergeCell ref="D21:E21"/>
    <mergeCell ref="D10:E10"/>
    <mergeCell ref="D11:E11"/>
    <mergeCell ref="D12:E12"/>
    <mergeCell ref="D15:E15"/>
    <mergeCell ref="D19:E19"/>
    <mergeCell ref="B16:E16"/>
    <mergeCell ref="D17:E17"/>
    <mergeCell ref="D32:E32"/>
    <mergeCell ref="D35:E35"/>
    <mergeCell ref="D13:E13"/>
    <mergeCell ref="D27:E27"/>
    <mergeCell ref="B14:E14"/>
    <mergeCell ref="B26:E26"/>
    <mergeCell ref="B18:E18"/>
    <mergeCell ref="B34:E34"/>
    <mergeCell ref="D22:E22"/>
    <mergeCell ref="D25:E25"/>
    <mergeCell ref="D20:E20"/>
    <mergeCell ref="B146:F146"/>
    <mergeCell ref="D147:E147"/>
    <mergeCell ref="B140:F140"/>
    <mergeCell ref="B143:F143"/>
    <mergeCell ref="D43:E43"/>
    <mergeCell ref="B89:F89"/>
    <mergeCell ref="B88:F88"/>
    <mergeCell ref="D95:E95"/>
    <mergeCell ref="B94:F94"/>
    <mergeCell ref="D93:E93"/>
    <mergeCell ref="D68:E68"/>
    <mergeCell ref="D45:E45"/>
    <mergeCell ref="D46:E46"/>
    <mergeCell ref="C80:D80"/>
    <mergeCell ref="C81:D81"/>
    <mergeCell ref="C82:D82"/>
    <mergeCell ref="C84:D84"/>
    <mergeCell ref="C85:D85"/>
    <mergeCell ref="C86:D86"/>
    <mergeCell ref="D103:E103"/>
    <mergeCell ref="D105:E105"/>
    <mergeCell ref="D106:E106"/>
    <mergeCell ref="D126:E126"/>
    <mergeCell ref="D73:E73"/>
    <mergeCell ref="B148:F148"/>
    <mergeCell ref="B59:E59"/>
    <mergeCell ref="B118:C118"/>
    <mergeCell ref="B122:F122"/>
    <mergeCell ref="D60:E60"/>
    <mergeCell ref="D123:E123"/>
    <mergeCell ref="B69:E69"/>
    <mergeCell ref="B72:E72"/>
    <mergeCell ref="B74:E74"/>
    <mergeCell ref="D145:E145"/>
    <mergeCell ref="D141:E141"/>
    <mergeCell ref="D139:E139"/>
    <mergeCell ref="D142:E142"/>
    <mergeCell ref="B136:F136"/>
    <mergeCell ref="D78:E78"/>
    <mergeCell ref="D98:E98"/>
    <mergeCell ref="D99:E99"/>
    <mergeCell ref="D101:E101"/>
    <mergeCell ref="D111:E111"/>
    <mergeCell ref="D115:E115"/>
    <mergeCell ref="D100:E100"/>
    <mergeCell ref="D63:E63"/>
    <mergeCell ref="D66:E66"/>
    <mergeCell ref="D70:E70"/>
    <mergeCell ref="D23:E23"/>
    <mergeCell ref="D24:E24"/>
    <mergeCell ref="D28:E28"/>
    <mergeCell ref="D29:E29"/>
    <mergeCell ref="D30:E30"/>
    <mergeCell ref="D31:E31"/>
    <mergeCell ref="D33:E33"/>
    <mergeCell ref="D41:E41"/>
    <mergeCell ref="D47:E47"/>
    <mergeCell ref="B40:E40"/>
    <mergeCell ref="B42:E42"/>
    <mergeCell ref="D36:E36"/>
    <mergeCell ref="D38:E38"/>
    <mergeCell ref="D39:E39"/>
    <mergeCell ref="D132:E132"/>
    <mergeCell ref="D134:E134"/>
    <mergeCell ref="D48:E48"/>
    <mergeCell ref="D49:E49"/>
    <mergeCell ref="D50:E50"/>
    <mergeCell ref="D52:E52"/>
    <mergeCell ref="D61:E61"/>
    <mergeCell ref="D62:E62"/>
    <mergeCell ref="D64:E64"/>
    <mergeCell ref="D65:E65"/>
    <mergeCell ref="D67:E67"/>
    <mergeCell ref="D51:E51"/>
    <mergeCell ref="D76:E76"/>
    <mergeCell ref="D77:E77"/>
    <mergeCell ref="D109:E109"/>
    <mergeCell ref="D112:E112"/>
    <mergeCell ref="D75:E75"/>
    <mergeCell ref="D91:E91"/>
    <mergeCell ref="D96:E96"/>
    <mergeCell ref="B79:E79"/>
    <mergeCell ref="D53:E53"/>
    <mergeCell ref="B55:C55"/>
  </mergeCells>
  <pageMargins left="0.25" right="0.25" top="0.5" bottom="0.5" header="0.3" footer="0.3"/>
  <pageSetup scale="64" fitToHeight="0" orientation="portrait" r:id="rId1"/>
  <rowBreaks count="2" manualBreakCount="2">
    <brk id="53" min="1" max="5" man="1"/>
    <brk id="116" min="1" max="5"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L191"/>
  <sheetViews>
    <sheetView showGridLines="0" topLeftCell="A73" zoomScaleNormal="100" workbookViewId="0">
      <selection activeCell="D24" sqref="D24:E24"/>
    </sheetView>
  </sheetViews>
  <sheetFormatPr defaultRowHeight="12.75" x14ac:dyDescent="0.2"/>
  <cols>
    <col min="1" max="1" width="4.5" style="77" customWidth="1"/>
    <col min="2" max="2" width="32" style="77" customWidth="1"/>
    <col min="3" max="3" width="70.6640625" style="77" customWidth="1"/>
    <col min="4" max="4" width="32.83203125" style="77" customWidth="1"/>
    <col min="5" max="5" width="23.83203125" style="77" customWidth="1"/>
    <col min="6" max="6" width="19.1640625" style="77" customWidth="1"/>
    <col min="7" max="7" width="22.6640625" style="77" customWidth="1"/>
    <col min="8" max="16384" width="9.33203125" style="77"/>
  </cols>
  <sheetData>
    <row r="1" spans="1:12" ht="13.5" thickBot="1" x14ac:dyDescent="0.25">
      <c r="A1" s="189"/>
      <c r="B1" s="195"/>
      <c r="C1" s="195"/>
      <c r="D1" s="195"/>
      <c r="E1" s="195"/>
      <c r="F1" s="189"/>
      <c r="G1" s="189"/>
      <c r="H1" s="189"/>
      <c r="I1" s="189"/>
      <c r="J1" s="189"/>
      <c r="K1" s="189"/>
      <c r="L1" s="189"/>
    </row>
    <row r="2" spans="1:12" ht="18.75" x14ac:dyDescent="0.2">
      <c r="A2" s="189"/>
      <c r="B2" s="811" t="s">
        <v>335</v>
      </c>
      <c r="C2" s="811"/>
      <c r="D2" s="210" t="s">
        <v>20</v>
      </c>
      <c r="E2" s="266" t="s">
        <v>386</v>
      </c>
      <c r="F2" s="198"/>
      <c r="G2" s="189"/>
      <c r="H2" s="189"/>
      <c r="I2" s="189"/>
      <c r="J2" s="189"/>
      <c r="K2" s="189"/>
      <c r="L2" s="189"/>
    </row>
    <row r="3" spans="1:12" ht="18.75" x14ac:dyDescent="0.2">
      <c r="A3" s="189"/>
      <c r="B3" s="912" t="s">
        <v>1200</v>
      </c>
      <c r="C3" s="912"/>
      <c r="D3" s="210" t="s">
        <v>0</v>
      </c>
      <c r="E3" s="267" t="s">
        <v>387</v>
      </c>
      <c r="F3" s="198"/>
      <c r="G3" s="189"/>
      <c r="H3" s="189"/>
      <c r="I3" s="189"/>
      <c r="J3" s="189"/>
      <c r="K3" s="189"/>
      <c r="L3" s="189"/>
    </row>
    <row r="4" spans="1:12" ht="18.75" x14ac:dyDescent="0.2">
      <c r="A4" s="189"/>
      <c r="B4" s="814" t="s">
        <v>1171</v>
      </c>
      <c r="C4" s="814"/>
      <c r="D4" s="210" t="s">
        <v>21</v>
      </c>
      <c r="E4" s="267"/>
      <c r="F4" s="198"/>
      <c r="G4" s="189"/>
      <c r="H4" s="189"/>
      <c r="I4" s="189"/>
      <c r="J4" s="189"/>
      <c r="K4" s="189"/>
      <c r="L4" s="189"/>
    </row>
    <row r="5" spans="1:12" ht="18.75" x14ac:dyDescent="0.2">
      <c r="A5" s="189"/>
      <c r="B5" s="189"/>
      <c r="C5" s="189"/>
      <c r="D5" s="210" t="s">
        <v>22</v>
      </c>
      <c r="E5" s="267"/>
      <c r="F5" s="198"/>
      <c r="G5" s="189"/>
      <c r="H5" s="189"/>
      <c r="I5" s="189"/>
      <c r="J5" s="189"/>
      <c r="K5" s="189"/>
      <c r="L5" s="189"/>
    </row>
    <row r="6" spans="1:12" ht="19.5" thickBot="1" x14ac:dyDescent="0.25">
      <c r="A6" s="189"/>
      <c r="B6" s="212"/>
      <c r="C6" s="213"/>
      <c r="D6" s="210" t="s">
        <v>67</v>
      </c>
      <c r="E6" s="267"/>
      <c r="F6" s="198"/>
      <c r="G6" s="189"/>
      <c r="H6" s="189"/>
      <c r="I6" s="189"/>
      <c r="J6" s="189"/>
      <c r="K6" s="189"/>
      <c r="L6" s="189"/>
    </row>
    <row r="7" spans="1:12" ht="19.5" thickBot="1" x14ac:dyDescent="0.25">
      <c r="A7" s="189"/>
      <c r="B7" s="216" t="s">
        <v>30</v>
      </c>
      <c r="C7" s="215" t="s">
        <v>68</v>
      </c>
      <c r="D7" s="210" t="s">
        <v>31</v>
      </c>
      <c r="E7" s="267" t="s">
        <v>230</v>
      </c>
      <c r="F7" s="198"/>
      <c r="G7" s="189"/>
      <c r="H7" s="189"/>
      <c r="I7" s="189"/>
      <c r="J7" s="189"/>
      <c r="K7" s="189"/>
      <c r="L7" s="189"/>
    </row>
    <row r="8" spans="1:12" ht="15.75" thickBot="1" x14ac:dyDescent="0.25">
      <c r="A8" s="189"/>
      <c r="B8" s="206"/>
      <c r="C8" s="209"/>
      <c r="D8" s="210" t="s">
        <v>32</v>
      </c>
      <c r="E8" s="267"/>
      <c r="F8" s="203"/>
      <c r="G8" s="189"/>
      <c r="H8" s="192"/>
      <c r="I8" s="189"/>
      <c r="J8" s="189"/>
      <c r="K8" s="189"/>
      <c r="L8" s="189"/>
    </row>
    <row r="9" spans="1:12" ht="19.5" customHeight="1" thickBot="1" x14ac:dyDescent="0.35">
      <c r="A9" s="189"/>
      <c r="B9" s="815" t="s">
        <v>54</v>
      </c>
      <c r="C9" s="816"/>
      <c r="D9" s="816"/>
      <c r="E9" s="817"/>
      <c r="F9" s="196"/>
      <c r="G9" s="189"/>
      <c r="H9" s="189"/>
      <c r="I9" s="189"/>
      <c r="J9" s="189"/>
      <c r="K9" s="189"/>
      <c r="L9" s="189"/>
    </row>
    <row r="10" spans="1:12" ht="15.75" customHeight="1" x14ac:dyDescent="0.2">
      <c r="A10" s="223"/>
      <c r="B10" s="291" t="s">
        <v>3</v>
      </c>
      <c r="C10" s="293" t="s">
        <v>28</v>
      </c>
      <c r="D10" s="906" t="s">
        <v>232</v>
      </c>
      <c r="E10" s="907"/>
      <c r="F10" s="224"/>
      <c r="G10" s="223"/>
      <c r="H10" s="223"/>
      <c r="I10" s="189"/>
      <c r="J10" s="189"/>
      <c r="K10" s="189"/>
      <c r="L10" s="189"/>
    </row>
    <row r="11" spans="1:12" ht="18" customHeight="1" x14ac:dyDescent="0.2">
      <c r="A11" s="223"/>
      <c r="B11" s="271" t="s">
        <v>343</v>
      </c>
      <c r="C11" s="270" t="s">
        <v>478</v>
      </c>
      <c r="D11" s="910"/>
      <c r="E11" s="911"/>
      <c r="F11" s="224"/>
      <c r="G11" s="223"/>
      <c r="H11" s="223"/>
      <c r="I11" s="189"/>
      <c r="J11" s="189"/>
      <c r="K11" s="189"/>
      <c r="L11" s="189"/>
    </row>
    <row r="12" spans="1:12" ht="38.25" x14ac:dyDescent="0.2">
      <c r="A12" s="189"/>
      <c r="B12" s="410" t="s">
        <v>3</v>
      </c>
      <c r="C12" s="238" t="s">
        <v>388</v>
      </c>
      <c r="D12" s="913" t="s">
        <v>90</v>
      </c>
      <c r="E12" s="914"/>
      <c r="F12" s="198"/>
      <c r="G12" s="189"/>
      <c r="H12" s="189"/>
      <c r="I12" s="189"/>
      <c r="J12" s="189"/>
      <c r="K12" s="189"/>
      <c r="L12" s="189"/>
    </row>
    <row r="13" spans="1:12" ht="18" customHeight="1" x14ac:dyDescent="0.2">
      <c r="A13" s="189"/>
      <c r="B13" s="200" t="s">
        <v>37</v>
      </c>
      <c r="C13" s="476" t="s">
        <v>102</v>
      </c>
      <c r="D13" s="806"/>
      <c r="E13" s="807"/>
      <c r="F13" s="188"/>
      <c r="G13" s="189"/>
      <c r="H13" s="189"/>
      <c r="I13" s="189"/>
      <c r="J13" s="189"/>
      <c r="K13" s="189"/>
      <c r="L13" s="189"/>
    </row>
    <row r="14" spans="1:12" ht="18" customHeight="1" x14ac:dyDescent="0.2">
      <c r="A14" s="192"/>
      <c r="B14" s="801" t="s">
        <v>4</v>
      </c>
      <c r="C14" s="802"/>
      <c r="D14" s="802"/>
      <c r="E14" s="803"/>
      <c r="F14" s="214"/>
      <c r="G14" s="192"/>
      <c r="H14" s="192"/>
      <c r="I14" s="192"/>
      <c r="J14" s="192"/>
      <c r="K14" s="192"/>
      <c r="L14" s="192"/>
    </row>
    <row r="15" spans="1:12" ht="18" customHeight="1" x14ac:dyDescent="0.2">
      <c r="A15" s="189"/>
      <c r="B15" s="200" t="s">
        <v>366</v>
      </c>
      <c r="C15" s="476" t="s">
        <v>367</v>
      </c>
      <c r="D15" s="806"/>
      <c r="E15" s="807"/>
      <c r="F15" s="190"/>
      <c r="G15" s="189"/>
      <c r="H15" s="189"/>
      <c r="I15" s="189"/>
      <c r="J15" s="189"/>
      <c r="K15" s="189"/>
      <c r="L15" s="189"/>
    </row>
    <row r="16" spans="1:12" ht="18" customHeight="1" x14ac:dyDescent="0.2">
      <c r="A16" s="189"/>
      <c r="B16" s="200" t="s">
        <v>361</v>
      </c>
      <c r="C16" s="476" t="s">
        <v>362</v>
      </c>
      <c r="D16" s="806"/>
      <c r="E16" s="807"/>
      <c r="F16" s="190"/>
      <c r="G16" s="189"/>
      <c r="H16" s="189"/>
      <c r="I16" s="189"/>
      <c r="J16" s="189"/>
      <c r="K16" s="189"/>
      <c r="L16" s="189"/>
    </row>
    <row r="17" spans="1:12" ht="18" customHeight="1" x14ac:dyDescent="0.2">
      <c r="A17" s="192"/>
      <c r="B17" s="801" t="s">
        <v>91</v>
      </c>
      <c r="C17" s="802"/>
      <c r="D17" s="802"/>
      <c r="E17" s="803"/>
      <c r="F17" s="220"/>
      <c r="G17" s="192"/>
      <c r="H17" s="192"/>
      <c r="I17" s="192"/>
      <c r="J17" s="192"/>
      <c r="K17" s="192"/>
      <c r="L17" s="192"/>
    </row>
    <row r="18" spans="1:12" ht="18" customHeight="1" x14ac:dyDescent="0.2">
      <c r="A18" s="189"/>
      <c r="B18" s="200" t="s">
        <v>91</v>
      </c>
      <c r="C18" s="476" t="s">
        <v>493</v>
      </c>
      <c r="D18" s="806"/>
      <c r="E18" s="807"/>
      <c r="F18" s="190"/>
      <c r="G18" s="189"/>
      <c r="H18" s="189"/>
      <c r="I18" s="189"/>
      <c r="J18" s="189"/>
      <c r="K18" s="189"/>
      <c r="L18" s="189"/>
    </row>
    <row r="19" spans="1:12" ht="18" customHeight="1" x14ac:dyDescent="0.2">
      <c r="A19" s="189"/>
      <c r="B19" s="801" t="s">
        <v>7</v>
      </c>
      <c r="C19" s="802"/>
      <c r="D19" s="802"/>
      <c r="E19" s="803"/>
      <c r="F19" s="191"/>
      <c r="G19" s="189"/>
      <c r="H19" s="189"/>
      <c r="I19" s="189"/>
      <c r="J19" s="189"/>
      <c r="K19" s="189"/>
      <c r="L19" s="189"/>
    </row>
    <row r="20" spans="1:12" ht="18" customHeight="1" x14ac:dyDescent="0.2">
      <c r="A20" s="189"/>
      <c r="B20" s="200" t="s">
        <v>8</v>
      </c>
      <c r="C20" s="476" t="s">
        <v>359</v>
      </c>
      <c r="D20" s="806"/>
      <c r="E20" s="807"/>
      <c r="F20" s="190"/>
      <c r="G20" s="189"/>
      <c r="H20" s="189"/>
      <c r="I20" s="189"/>
      <c r="J20" s="189"/>
      <c r="K20" s="189"/>
      <c r="L20" s="189"/>
    </row>
    <row r="21" spans="1:12" ht="18" customHeight="1" x14ac:dyDescent="0.2">
      <c r="A21" s="189"/>
      <c r="B21" s="200" t="s">
        <v>355</v>
      </c>
      <c r="C21" s="527" t="s">
        <v>1255</v>
      </c>
      <c r="D21" s="806"/>
      <c r="E21" s="807"/>
      <c r="F21" s="190"/>
      <c r="G21" s="189"/>
      <c r="H21" s="189"/>
      <c r="I21" s="189"/>
      <c r="J21" s="189"/>
      <c r="K21" s="189"/>
      <c r="L21" s="189"/>
    </row>
    <row r="22" spans="1:12" ht="18" customHeight="1" x14ac:dyDescent="0.2">
      <c r="A22" s="189"/>
      <c r="B22" s="200" t="s">
        <v>104</v>
      </c>
      <c r="C22" s="476" t="s">
        <v>242</v>
      </c>
      <c r="D22" s="806"/>
      <c r="E22" s="807"/>
      <c r="F22" s="190"/>
      <c r="G22" s="189"/>
      <c r="H22" s="189"/>
      <c r="I22" s="189"/>
      <c r="J22" s="189"/>
      <c r="K22" s="189"/>
      <c r="L22" s="189"/>
    </row>
    <row r="23" spans="1:12" ht="25.5" x14ac:dyDescent="0.2">
      <c r="A23" s="189"/>
      <c r="B23" s="200" t="s">
        <v>9</v>
      </c>
      <c r="C23" s="476" t="s">
        <v>382</v>
      </c>
      <c r="D23" s="806"/>
      <c r="E23" s="807"/>
      <c r="F23" s="190"/>
      <c r="G23" s="189"/>
      <c r="H23" s="189"/>
      <c r="I23" s="189"/>
      <c r="J23" s="189"/>
      <c r="K23" s="189"/>
      <c r="L23" s="189"/>
    </row>
    <row r="24" spans="1:12" ht="18" customHeight="1" x14ac:dyDescent="0.2">
      <c r="A24" s="189"/>
      <c r="B24" s="200" t="s">
        <v>9</v>
      </c>
      <c r="C24" s="476" t="s">
        <v>1125</v>
      </c>
      <c r="D24" s="806"/>
      <c r="E24" s="807"/>
      <c r="F24" s="190"/>
      <c r="G24" s="189"/>
      <c r="H24" s="189"/>
      <c r="I24" s="189"/>
      <c r="J24" s="189"/>
      <c r="K24" s="189"/>
      <c r="L24" s="189"/>
    </row>
    <row r="25" spans="1:12" ht="18" customHeight="1" x14ac:dyDescent="0.2">
      <c r="A25" s="189"/>
      <c r="B25" s="200" t="s">
        <v>9</v>
      </c>
      <c r="C25" s="476" t="s">
        <v>506</v>
      </c>
      <c r="D25" s="806"/>
      <c r="E25" s="807"/>
      <c r="F25" s="190"/>
      <c r="G25" s="189"/>
      <c r="H25" s="189"/>
      <c r="I25" s="189"/>
      <c r="J25" s="189"/>
      <c r="K25" s="189"/>
      <c r="L25" s="189"/>
    </row>
    <row r="26" spans="1:12" ht="18" customHeight="1" x14ac:dyDescent="0.2">
      <c r="A26" s="189"/>
      <c r="B26" s="200" t="s">
        <v>24</v>
      </c>
      <c r="C26" s="476" t="s">
        <v>507</v>
      </c>
      <c r="D26" s="806"/>
      <c r="E26" s="807"/>
      <c r="F26" s="191"/>
      <c r="G26" s="189"/>
      <c r="H26" s="189"/>
      <c r="I26" s="189"/>
      <c r="J26" s="189"/>
      <c r="K26" s="189"/>
      <c r="L26" s="189"/>
    </row>
    <row r="27" spans="1:12" ht="18" customHeight="1" x14ac:dyDescent="0.2">
      <c r="A27" s="189"/>
      <c r="B27" s="801" t="s">
        <v>5</v>
      </c>
      <c r="C27" s="802"/>
      <c r="D27" s="802"/>
      <c r="E27" s="803"/>
      <c r="F27" s="191"/>
      <c r="G27" s="189"/>
      <c r="H27" s="189"/>
      <c r="I27" s="189"/>
      <c r="J27" s="189"/>
      <c r="K27" s="189"/>
      <c r="L27" s="189"/>
    </row>
    <row r="28" spans="1:12" ht="18" customHeight="1" x14ac:dyDescent="0.2">
      <c r="A28" s="189"/>
      <c r="B28" s="200" t="s">
        <v>125</v>
      </c>
      <c r="C28" s="235" t="s">
        <v>340</v>
      </c>
      <c r="D28" s="860"/>
      <c r="E28" s="862"/>
      <c r="F28" s="191"/>
      <c r="G28" s="189"/>
      <c r="H28" s="189"/>
      <c r="I28" s="189"/>
      <c r="J28" s="189"/>
      <c r="K28" s="189"/>
      <c r="L28" s="189"/>
    </row>
    <row r="29" spans="1:12" ht="18" customHeight="1" x14ac:dyDescent="0.2">
      <c r="A29" s="189"/>
      <c r="B29" s="200" t="s">
        <v>126</v>
      </c>
      <c r="C29" s="235" t="s">
        <v>480</v>
      </c>
      <c r="D29" s="860"/>
      <c r="E29" s="862"/>
      <c r="F29" s="191"/>
      <c r="G29" s="189"/>
      <c r="H29" s="189"/>
      <c r="I29" s="189"/>
      <c r="J29" s="189"/>
      <c r="K29" s="189"/>
      <c r="L29" s="189"/>
    </row>
    <row r="30" spans="1:12" ht="18" customHeight="1" x14ac:dyDescent="0.2">
      <c r="A30" s="189"/>
      <c r="B30" s="200" t="s">
        <v>29</v>
      </c>
      <c r="C30" s="476" t="s">
        <v>479</v>
      </c>
      <c r="D30" s="806"/>
      <c r="E30" s="807"/>
      <c r="F30" s="190"/>
      <c r="G30" s="189"/>
      <c r="H30" s="189"/>
      <c r="I30" s="189"/>
      <c r="J30" s="189"/>
      <c r="K30" s="189"/>
      <c r="L30" s="189"/>
    </row>
    <row r="31" spans="1:12" ht="18" customHeight="1" x14ac:dyDescent="0.2">
      <c r="A31" s="189"/>
      <c r="B31" s="200" t="s">
        <v>363</v>
      </c>
      <c r="C31" s="476" t="s">
        <v>364</v>
      </c>
      <c r="D31" s="806"/>
      <c r="E31" s="807"/>
      <c r="F31" s="190"/>
      <c r="G31" s="189"/>
      <c r="H31" s="189"/>
      <c r="I31" s="189"/>
      <c r="J31" s="189"/>
      <c r="K31" s="189"/>
      <c r="L31" s="189"/>
    </row>
    <row r="32" spans="1:12" ht="18" customHeight="1" x14ac:dyDescent="0.2">
      <c r="A32" s="189"/>
      <c r="B32" s="200" t="s">
        <v>161</v>
      </c>
      <c r="C32" s="476" t="s">
        <v>384</v>
      </c>
      <c r="D32" s="650"/>
      <c r="E32" s="651"/>
      <c r="F32" s="190"/>
      <c r="G32" s="189"/>
      <c r="H32" s="189"/>
      <c r="I32" s="189"/>
      <c r="J32" s="189"/>
      <c r="K32" s="189"/>
      <c r="L32" s="189"/>
    </row>
    <row r="33" spans="1:12" ht="18" customHeight="1" x14ac:dyDescent="0.2">
      <c r="A33" s="189"/>
      <c r="B33" s="200" t="s">
        <v>482</v>
      </c>
      <c r="C33" s="476" t="s">
        <v>483</v>
      </c>
      <c r="D33" s="650"/>
      <c r="E33" s="651"/>
      <c r="F33" s="190"/>
      <c r="G33" s="189"/>
      <c r="H33" s="189"/>
      <c r="I33" s="189"/>
      <c r="J33" s="189"/>
      <c r="K33" s="189"/>
      <c r="L33" s="189"/>
    </row>
    <row r="34" spans="1:12" ht="18" customHeight="1" x14ac:dyDescent="0.2">
      <c r="A34" s="189"/>
      <c r="B34" s="801" t="s">
        <v>6</v>
      </c>
      <c r="C34" s="802"/>
      <c r="D34" s="802"/>
      <c r="E34" s="803"/>
      <c r="F34" s="190"/>
      <c r="G34" s="189"/>
      <c r="H34" s="189"/>
      <c r="I34" s="189"/>
      <c r="J34" s="189"/>
      <c r="K34" s="189"/>
      <c r="L34" s="189"/>
    </row>
    <row r="35" spans="1:12" ht="18" customHeight="1" x14ac:dyDescent="0.2">
      <c r="A35" s="189"/>
      <c r="B35" s="200" t="s">
        <v>133</v>
      </c>
      <c r="C35" s="476" t="s">
        <v>348</v>
      </c>
      <c r="D35" s="806"/>
      <c r="E35" s="807"/>
      <c r="F35" s="191"/>
      <c r="G35" s="189"/>
      <c r="H35" s="189"/>
      <c r="I35" s="189"/>
      <c r="J35" s="189"/>
      <c r="K35" s="189"/>
      <c r="L35" s="189"/>
    </row>
    <row r="36" spans="1:12" ht="18" customHeight="1" x14ac:dyDescent="0.2">
      <c r="A36" s="189"/>
      <c r="B36" s="200" t="s">
        <v>247</v>
      </c>
      <c r="C36" s="476" t="s">
        <v>349</v>
      </c>
      <c r="D36" s="806"/>
      <c r="E36" s="807"/>
      <c r="F36" s="191"/>
      <c r="G36" s="189"/>
      <c r="H36" s="189"/>
      <c r="I36" s="189"/>
      <c r="J36" s="189"/>
      <c r="K36" s="189"/>
      <c r="L36" s="189"/>
    </row>
    <row r="37" spans="1:12" ht="18" customHeight="1" x14ac:dyDescent="0.2">
      <c r="A37" s="189"/>
      <c r="B37" s="200" t="s">
        <v>137</v>
      </c>
      <c r="C37" s="476" t="s">
        <v>352</v>
      </c>
      <c r="D37" s="806"/>
      <c r="E37" s="807"/>
      <c r="F37" s="191"/>
      <c r="G37" s="189"/>
      <c r="H37" s="189"/>
      <c r="I37" s="189"/>
      <c r="J37" s="189"/>
      <c r="K37" s="189"/>
      <c r="L37" s="189"/>
    </row>
    <row r="38" spans="1:12" ht="18" customHeight="1" x14ac:dyDescent="0.2">
      <c r="A38" s="189"/>
      <c r="B38" s="200" t="s">
        <v>356</v>
      </c>
      <c r="C38" s="476" t="s">
        <v>187</v>
      </c>
      <c r="D38" s="806"/>
      <c r="E38" s="807"/>
      <c r="F38" s="191"/>
      <c r="G38" s="189"/>
      <c r="H38" s="189"/>
      <c r="I38" s="189"/>
      <c r="J38" s="189"/>
      <c r="K38" s="189"/>
      <c r="L38" s="189"/>
    </row>
    <row r="39" spans="1:12" ht="27.75" customHeight="1" x14ac:dyDescent="0.2">
      <c r="A39" s="189"/>
      <c r="B39" s="200" t="s">
        <v>40</v>
      </c>
      <c r="C39" s="476" t="s">
        <v>486</v>
      </c>
      <c r="D39" s="806"/>
      <c r="E39" s="807"/>
      <c r="F39" s="191"/>
      <c r="G39" s="189"/>
      <c r="H39" s="189"/>
      <c r="I39" s="189"/>
      <c r="J39" s="189"/>
      <c r="K39" s="189"/>
      <c r="L39" s="189"/>
    </row>
    <row r="40" spans="1:12" ht="18" customHeight="1" x14ac:dyDescent="0.2">
      <c r="A40" s="189"/>
      <c r="B40" s="200" t="s">
        <v>489</v>
      </c>
      <c r="C40" s="476" t="s">
        <v>490</v>
      </c>
      <c r="D40" s="650"/>
      <c r="E40" s="651"/>
      <c r="F40" s="191"/>
      <c r="G40" s="189"/>
      <c r="H40" s="189"/>
      <c r="I40" s="189"/>
      <c r="J40" s="189"/>
      <c r="K40" s="189"/>
      <c r="L40" s="189"/>
    </row>
    <row r="41" spans="1:12" ht="18.75" x14ac:dyDescent="0.2">
      <c r="A41" s="189"/>
      <c r="B41" s="200" t="s">
        <v>494</v>
      </c>
      <c r="C41" s="476"/>
      <c r="D41" s="806" t="s">
        <v>504</v>
      </c>
      <c r="E41" s="807"/>
      <c r="F41" s="198"/>
      <c r="G41" s="189"/>
      <c r="H41" s="189"/>
      <c r="I41" s="189"/>
      <c r="J41" s="189"/>
      <c r="K41" s="189"/>
      <c r="L41" s="189"/>
    </row>
    <row r="42" spans="1:12" ht="18" customHeight="1" x14ac:dyDescent="0.2">
      <c r="A42" s="189"/>
      <c r="B42" s="801" t="s">
        <v>93</v>
      </c>
      <c r="C42" s="802"/>
      <c r="D42" s="802"/>
      <c r="E42" s="803"/>
      <c r="F42" s="188"/>
      <c r="G42" s="189"/>
      <c r="H42" s="189"/>
      <c r="I42" s="189"/>
      <c r="J42" s="189"/>
      <c r="K42" s="189"/>
      <c r="L42" s="189"/>
    </row>
    <row r="43" spans="1:12" ht="18" customHeight="1" x14ac:dyDescent="0.2">
      <c r="A43" s="189"/>
      <c r="B43" s="200" t="s">
        <v>10</v>
      </c>
      <c r="C43" s="476" t="s">
        <v>341</v>
      </c>
      <c r="D43" s="806"/>
      <c r="E43" s="807"/>
      <c r="F43" s="188"/>
      <c r="G43" s="189"/>
      <c r="H43" s="189"/>
      <c r="I43" s="189"/>
      <c r="J43" s="189"/>
      <c r="K43" s="189"/>
      <c r="L43" s="189"/>
    </row>
    <row r="44" spans="1:12" ht="18" customHeight="1" x14ac:dyDescent="0.2">
      <c r="A44" s="189"/>
      <c r="B44" s="801" t="s">
        <v>11</v>
      </c>
      <c r="C44" s="802"/>
      <c r="D44" s="802"/>
      <c r="E44" s="803"/>
      <c r="F44" s="191"/>
      <c r="G44" s="189"/>
      <c r="H44" s="189"/>
      <c r="I44" s="189"/>
      <c r="J44" s="189"/>
      <c r="K44" s="189"/>
      <c r="L44" s="189"/>
    </row>
    <row r="45" spans="1:12" ht="18" customHeight="1" x14ac:dyDescent="0.2">
      <c r="A45" s="189"/>
      <c r="B45" s="200" t="s">
        <v>12</v>
      </c>
      <c r="C45" s="476" t="s">
        <v>342</v>
      </c>
      <c r="D45" s="806"/>
      <c r="E45" s="807"/>
      <c r="F45" s="190"/>
      <c r="G45" s="189"/>
      <c r="H45" s="189"/>
      <c r="I45" s="189"/>
      <c r="J45" s="189"/>
      <c r="K45" s="189"/>
      <c r="L45" s="189"/>
    </row>
    <row r="46" spans="1:12" ht="18" customHeight="1" x14ac:dyDescent="0.2">
      <c r="A46" s="189"/>
      <c r="B46" s="200" t="s">
        <v>25</v>
      </c>
      <c r="C46" s="476" t="s">
        <v>94</v>
      </c>
      <c r="D46" s="589"/>
      <c r="E46" s="591" t="s">
        <v>974</v>
      </c>
      <c r="F46" s="191"/>
      <c r="G46" s="189"/>
      <c r="H46" s="189"/>
      <c r="I46" s="189"/>
      <c r="J46" s="189"/>
      <c r="K46" s="189"/>
      <c r="L46" s="189"/>
    </row>
    <row r="47" spans="1:12" ht="18" customHeight="1" x14ac:dyDescent="0.2">
      <c r="A47" s="189"/>
      <c r="B47" s="200" t="s">
        <v>344</v>
      </c>
      <c r="C47" s="476" t="s">
        <v>345</v>
      </c>
      <c r="D47" s="806"/>
      <c r="E47" s="807"/>
      <c r="F47" s="191"/>
      <c r="G47" s="189"/>
      <c r="H47" s="189"/>
      <c r="I47" s="189"/>
      <c r="J47" s="189"/>
      <c r="K47" s="189"/>
      <c r="L47" s="189"/>
    </row>
    <row r="48" spans="1:12" ht="25.5" x14ac:dyDescent="0.2">
      <c r="A48" s="189"/>
      <c r="B48" s="200" t="s">
        <v>95</v>
      </c>
      <c r="C48" s="476" t="s">
        <v>373</v>
      </c>
      <c r="D48" s="806"/>
      <c r="E48" s="807"/>
      <c r="F48" s="190"/>
      <c r="G48" s="189"/>
      <c r="H48" s="189"/>
      <c r="I48" s="189"/>
      <c r="J48" s="189"/>
      <c r="K48" s="189"/>
      <c r="L48" s="189"/>
    </row>
    <row r="49" spans="1:12" ht="18" customHeight="1" x14ac:dyDescent="0.2">
      <c r="A49" s="189"/>
      <c r="B49" s="200" t="s">
        <v>350</v>
      </c>
      <c r="C49" s="476" t="s">
        <v>485</v>
      </c>
      <c r="D49" s="806"/>
      <c r="E49" s="807"/>
      <c r="F49" s="190"/>
      <c r="G49" s="189"/>
      <c r="H49" s="189"/>
      <c r="I49" s="189"/>
      <c r="J49" s="189"/>
      <c r="K49" s="189"/>
      <c r="L49" s="189"/>
    </row>
    <row r="50" spans="1:12" ht="18" customHeight="1" x14ac:dyDescent="0.2">
      <c r="A50" s="189"/>
      <c r="B50" s="200" t="s">
        <v>372</v>
      </c>
      <c r="C50" s="476" t="s">
        <v>351</v>
      </c>
      <c r="D50" s="806"/>
      <c r="E50" s="807"/>
      <c r="F50" s="190"/>
      <c r="G50" s="189"/>
      <c r="H50" s="189"/>
      <c r="I50" s="189"/>
      <c r="J50" s="189"/>
      <c r="K50" s="189"/>
      <c r="L50" s="189"/>
    </row>
    <row r="51" spans="1:12" ht="29.25" customHeight="1" x14ac:dyDescent="0.2">
      <c r="A51" s="189"/>
      <c r="B51" s="200" t="s">
        <v>109</v>
      </c>
      <c r="C51" s="476" t="s">
        <v>1136</v>
      </c>
      <c r="D51" s="806"/>
      <c r="E51" s="807"/>
      <c r="F51" s="190"/>
      <c r="G51" s="189"/>
      <c r="H51" s="189"/>
      <c r="I51" s="219" t="s">
        <v>110</v>
      </c>
      <c r="J51" s="189"/>
      <c r="K51" s="189"/>
      <c r="L51" s="189"/>
    </row>
    <row r="52" spans="1:12" ht="25.5" x14ac:dyDescent="0.2">
      <c r="A52" s="189"/>
      <c r="B52" s="200" t="s">
        <v>357</v>
      </c>
      <c r="C52" s="476" t="s">
        <v>358</v>
      </c>
      <c r="D52" s="806"/>
      <c r="E52" s="807"/>
      <c r="F52" s="190"/>
      <c r="G52" s="189"/>
      <c r="H52" s="189"/>
      <c r="I52" s="219"/>
      <c r="J52" s="189"/>
      <c r="K52" s="189"/>
      <c r="L52" s="189"/>
    </row>
    <row r="53" spans="1:12" ht="18" customHeight="1" x14ac:dyDescent="0.2">
      <c r="A53" s="189"/>
      <c r="B53" s="200" t="s">
        <v>353</v>
      </c>
      <c r="C53" s="476" t="s">
        <v>354</v>
      </c>
      <c r="D53" s="806"/>
      <c r="E53" s="807"/>
      <c r="F53" s="190"/>
      <c r="G53" s="189"/>
      <c r="H53" s="189"/>
      <c r="I53" s="189"/>
      <c r="J53" s="189"/>
      <c r="K53" s="189"/>
      <c r="L53" s="189"/>
    </row>
    <row r="54" spans="1:12" ht="18" customHeight="1" x14ac:dyDescent="0.2">
      <c r="A54" s="189"/>
      <c r="B54" s="200" t="s">
        <v>360</v>
      </c>
      <c r="C54" s="476" t="s">
        <v>487</v>
      </c>
      <c r="D54" s="650"/>
      <c r="E54" s="651"/>
      <c r="F54" s="190"/>
      <c r="G54" s="189"/>
      <c r="H54" s="189"/>
      <c r="I54" s="189"/>
      <c r="J54" s="189"/>
      <c r="K54" s="189"/>
      <c r="L54" s="189"/>
    </row>
    <row r="55" spans="1:12" ht="38.25" x14ac:dyDescent="0.2">
      <c r="A55" s="189"/>
      <c r="B55" s="200" t="s">
        <v>13</v>
      </c>
      <c r="C55" s="476" t="s">
        <v>365</v>
      </c>
      <c r="D55" s="806"/>
      <c r="E55" s="807"/>
      <c r="F55" s="190"/>
      <c r="G55" s="189"/>
      <c r="H55" s="189"/>
      <c r="I55" s="189"/>
      <c r="J55" s="189"/>
      <c r="K55" s="189"/>
      <c r="L55" s="189"/>
    </row>
    <row r="56" spans="1:12" ht="18" customHeight="1" x14ac:dyDescent="0.2">
      <c r="A56" s="189"/>
      <c r="B56" s="200" t="s">
        <v>42</v>
      </c>
      <c r="C56" s="476" t="s">
        <v>491</v>
      </c>
      <c r="D56" s="806"/>
      <c r="E56" s="807"/>
      <c r="F56" s="191"/>
      <c r="G56" s="189"/>
      <c r="H56" s="189"/>
      <c r="I56" s="189"/>
      <c r="J56" s="189"/>
      <c r="K56" s="189"/>
      <c r="L56" s="189"/>
    </row>
    <row r="57" spans="1:12" ht="18" customHeight="1" x14ac:dyDescent="0.2">
      <c r="A57" s="189"/>
      <c r="B57" s="200" t="s">
        <v>273</v>
      </c>
      <c r="C57" s="476" t="s">
        <v>374</v>
      </c>
      <c r="D57" s="806"/>
      <c r="E57" s="807"/>
      <c r="F57" s="191"/>
      <c r="G57" s="189"/>
      <c r="H57" s="189"/>
      <c r="I57" s="189"/>
      <c r="J57" s="189"/>
      <c r="K57" s="189"/>
      <c r="L57" s="189"/>
    </row>
    <row r="58" spans="1:12" ht="18" customHeight="1" x14ac:dyDescent="0.2">
      <c r="A58" s="189"/>
      <c r="B58" s="200" t="s">
        <v>375</v>
      </c>
      <c r="C58" s="476" t="s">
        <v>376</v>
      </c>
      <c r="D58" s="806"/>
      <c r="E58" s="807"/>
      <c r="F58" s="191"/>
      <c r="G58" s="189"/>
      <c r="H58" s="189"/>
      <c r="I58" s="189"/>
      <c r="J58" s="189"/>
      <c r="K58" s="189"/>
      <c r="L58" s="189"/>
    </row>
    <row r="59" spans="1:12" ht="18" customHeight="1" x14ac:dyDescent="0.2">
      <c r="A59" s="189"/>
      <c r="B59" s="200" t="s">
        <v>147</v>
      </c>
      <c r="C59" s="476" t="s">
        <v>379</v>
      </c>
      <c r="D59" s="806"/>
      <c r="E59" s="807"/>
      <c r="F59" s="191"/>
      <c r="G59" s="189"/>
      <c r="H59" s="189"/>
      <c r="I59" s="189"/>
      <c r="J59" s="189"/>
      <c r="K59" s="189"/>
      <c r="L59" s="189"/>
    </row>
    <row r="60" spans="1:12" ht="18" customHeight="1" x14ac:dyDescent="0.2">
      <c r="A60" s="189"/>
      <c r="B60" s="200" t="s">
        <v>283</v>
      </c>
      <c r="C60" s="476" t="s">
        <v>380</v>
      </c>
      <c r="D60" s="806"/>
      <c r="E60" s="807"/>
      <c r="F60" s="191"/>
      <c r="G60" s="189"/>
      <c r="H60" s="189"/>
      <c r="I60" s="189"/>
      <c r="J60" s="189"/>
      <c r="K60" s="189"/>
      <c r="L60" s="189"/>
    </row>
    <row r="61" spans="1:12" ht="24.75" customHeight="1" x14ac:dyDescent="0.2">
      <c r="A61" s="189"/>
      <c r="B61" s="190"/>
      <c r="C61" s="193"/>
      <c r="D61" s="193"/>
      <c r="E61" s="187"/>
      <c r="F61" s="194"/>
      <c r="G61" s="189"/>
      <c r="H61" s="189"/>
      <c r="I61" s="189"/>
      <c r="J61" s="189"/>
      <c r="K61" s="189"/>
      <c r="L61" s="189"/>
    </row>
    <row r="62" spans="1:12" ht="18.75" x14ac:dyDescent="0.2">
      <c r="A62" s="189"/>
      <c r="B62" s="863" t="str">
        <f>B$2</f>
        <v>PPV Group C - Ford Interceptor Sedan PPV - FWD/AWD</v>
      </c>
      <c r="C62" s="863"/>
      <c r="D62" s="508"/>
      <c r="E62" s="509"/>
      <c r="F62" s="510" t="s">
        <v>690</v>
      </c>
      <c r="G62" s="189"/>
      <c r="H62" s="189"/>
      <c r="I62" s="189"/>
      <c r="J62" s="189"/>
      <c r="K62" s="189"/>
      <c r="L62" s="189"/>
    </row>
    <row r="63" spans="1:12" ht="19.5" thickBot="1" x14ac:dyDescent="0.25">
      <c r="A63" s="189"/>
      <c r="B63" s="830"/>
      <c r="C63" s="830"/>
      <c r="D63" s="226"/>
      <c r="E63" s="198"/>
      <c r="F63" s="198"/>
      <c r="G63" s="189"/>
      <c r="H63" s="189"/>
      <c r="I63" s="189"/>
      <c r="J63" s="189"/>
      <c r="K63" s="189"/>
      <c r="L63" s="189"/>
    </row>
    <row r="64" spans="1:12" ht="19.5" thickBot="1" x14ac:dyDescent="0.25">
      <c r="A64" s="189"/>
      <c r="B64" s="227"/>
      <c r="C64" s="217" t="str">
        <f>C7</f>
        <v>Type Name Here</v>
      </c>
      <c r="D64" s="226"/>
      <c r="E64" s="198"/>
      <c r="F64" s="198"/>
      <c r="G64" s="189"/>
      <c r="H64" s="189"/>
      <c r="I64" s="189"/>
      <c r="J64" s="189"/>
      <c r="K64" s="189"/>
      <c r="L64" s="189"/>
    </row>
    <row r="65" spans="1:12" ht="19.5" thickBot="1" x14ac:dyDescent="0.25">
      <c r="A65" s="189"/>
      <c r="B65" s="225"/>
      <c r="C65" s="225"/>
      <c r="D65" s="226"/>
      <c r="E65" s="198"/>
      <c r="F65" s="198"/>
      <c r="G65" s="189"/>
      <c r="H65" s="189"/>
      <c r="I65" s="189"/>
      <c r="J65" s="189"/>
      <c r="K65" s="189"/>
      <c r="L65" s="189"/>
    </row>
    <row r="66" spans="1:12" ht="19.5" customHeight="1" thickBot="1" x14ac:dyDescent="0.35">
      <c r="A66" s="189"/>
      <c r="B66" s="815" t="s">
        <v>695</v>
      </c>
      <c r="C66" s="816"/>
      <c r="D66" s="816"/>
      <c r="E66" s="817"/>
      <c r="F66" s="196"/>
      <c r="G66" s="189"/>
      <c r="H66" s="189"/>
      <c r="I66" s="189"/>
      <c r="J66" s="189"/>
      <c r="K66" s="189"/>
      <c r="L66" s="189"/>
    </row>
    <row r="67" spans="1:12" ht="18" customHeight="1" x14ac:dyDescent="0.2">
      <c r="A67" s="189"/>
      <c r="B67" s="467" t="s">
        <v>15</v>
      </c>
      <c r="C67" s="472" t="s">
        <v>28</v>
      </c>
      <c r="D67" s="906" t="s">
        <v>232</v>
      </c>
      <c r="E67" s="907"/>
      <c r="F67" s="190"/>
      <c r="G67" s="189"/>
      <c r="H67" s="189"/>
      <c r="I67" s="189"/>
      <c r="J67" s="189"/>
      <c r="K67" s="189"/>
      <c r="L67" s="189"/>
    </row>
    <row r="68" spans="1:12" ht="18" customHeight="1" x14ac:dyDescent="0.2">
      <c r="A68" s="189"/>
      <c r="B68" s="200" t="s">
        <v>253</v>
      </c>
      <c r="C68" s="235" t="s">
        <v>339</v>
      </c>
      <c r="D68" s="900"/>
      <c r="E68" s="900"/>
      <c r="F68" s="190"/>
      <c r="G68" s="189"/>
      <c r="H68" s="189"/>
      <c r="I68" s="189"/>
      <c r="J68" s="189"/>
      <c r="K68" s="189"/>
      <c r="L68" s="189"/>
    </row>
    <row r="69" spans="1:12" ht="25.5" x14ac:dyDescent="0.2">
      <c r="A69" s="189"/>
      <c r="B69" s="200" t="s">
        <v>16</v>
      </c>
      <c r="C69" s="476" t="s">
        <v>495</v>
      </c>
      <c r="D69" s="901"/>
      <c r="E69" s="901"/>
      <c r="F69" s="191"/>
      <c r="G69" s="189"/>
      <c r="H69" s="189"/>
      <c r="I69" s="189"/>
      <c r="J69" s="189"/>
      <c r="K69" s="189"/>
      <c r="L69" s="189"/>
    </row>
    <row r="70" spans="1:12" ht="25.5" x14ac:dyDescent="0.2">
      <c r="A70" s="219"/>
      <c r="B70" s="200" t="s">
        <v>496</v>
      </c>
      <c r="C70" s="235" t="s">
        <v>497</v>
      </c>
      <c r="D70" s="901"/>
      <c r="E70" s="901"/>
      <c r="F70" s="296"/>
      <c r="G70" s="219"/>
      <c r="H70" s="219"/>
      <c r="I70" s="219"/>
      <c r="J70" s="219"/>
      <c r="K70" s="219"/>
      <c r="L70" s="219"/>
    </row>
    <row r="71" spans="1:12" ht="25.5" x14ac:dyDescent="0.2">
      <c r="A71" s="219"/>
      <c r="B71" s="200" t="s">
        <v>498</v>
      </c>
      <c r="C71" s="235" t="s">
        <v>1067</v>
      </c>
      <c r="D71" s="901"/>
      <c r="E71" s="901"/>
      <c r="F71" s="296"/>
      <c r="G71" s="219"/>
      <c r="H71" s="219"/>
      <c r="I71" s="219"/>
      <c r="J71" s="219"/>
      <c r="K71" s="219"/>
      <c r="L71" s="219"/>
    </row>
    <row r="72" spans="1:12" ht="18" customHeight="1" x14ac:dyDescent="0.2">
      <c r="A72" s="189"/>
      <c r="B72" s="200" t="s">
        <v>368</v>
      </c>
      <c r="C72" s="476" t="s">
        <v>1068</v>
      </c>
      <c r="D72" s="901"/>
      <c r="E72" s="901"/>
      <c r="F72" s="191"/>
      <c r="G72" s="191"/>
      <c r="H72" s="189"/>
      <c r="I72" s="189"/>
      <c r="J72" s="189"/>
      <c r="K72" s="189"/>
      <c r="L72" s="189"/>
    </row>
    <row r="73" spans="1:12" ht="18" customHeight="1" x14ac:dyDescent="0.2">
      <c r="A73" s="189"/>
      <c r="B73" s="200" t="s">
        <v>112</v>
      </c>
      <c r="C73" s="476" t="s">
        <v>481</v>
      </c>
      <c r="D73" s="661"/>
      <c r="E73" s="667"/>
      <c r="F73" s="191"/>
      <c r="G73" s="191"/>
      <c r="H73" s="189"/>
      <c r="I73" s="189"/>
      <c r="J73" s="189"/>
      <c r="K73" s="189"/>
      <c r="L73" s="189"/>
    </row>
    <row r="74" spans="1:12" ht="18" customHeight="1" x14ac:dyDescent="0.2">
      <c r="A74" s="189"/>
      <c r="B74" s="824" t="s">
        <v>112</v>
      </c>
      <c r="C74" s="825"/>
      <c r="D74" s="825"/>
      <c r="E74" s="826"/>
      <c r="F74" s="190"/>
      <c r="G74" s="190"/>
      <c r="H74" s="189"/>
      <c r="I74" s="189"/>
      <c r="J74" s="189"/>
      <c r="K74" s="189"/>
      <c r="L74" s="189"/>
    </row>
    <row r="75" spans="1:12" ht="38.25" x14ac:dyDescent="0.2">
      <c r="A75" s="189"/>
      <c r="B75" s="200" t="s">
        <v>113</v>
      </c>
      <c r="C75" s="202" t="s">
        <v>488</v>
      </c>
      <c r="D75" s="893"/>
      <c r="E75" s="897"/>
      <c r="F75" s="191"/>
      <c r="G75" s="191"/>
      <c r="H75" s="189"/>
      <c r="I75" s="189"/>
      <c r="J75" s="189"/>
      <c r="K75" s="189"/>
      <c r="L75" s="189"/>
    </row>
    <row r="76" spans="1:12" ht="25.5" x14ac:dyDescent="0.2">
      <c r="A76" s="189"/>
      <c r="B76" s="200" t="s">
        <v>369</v>
      </c>
      <c r="C76" s="202" t="s">
        <v>1137</v>
      </c>
      <c r="D76" s="893"/>
      <c r="E76" s="897"/>
      <c r="F76" s="191"/>
      <c r="G76" s="190"/>
      <c r="H76" s="189"/>
      <c r="I76" s="189"/>
      <c r="J76" s="189"/>
      <c r="K76" s="189"/>
      <c r="L76" s="189"/>
    </row>
    <row r="77" spans="1:12" ht="18" customHeight="1" x14ac:dyDescent="0.2">
      <c r="A77" s="189"/>
      <c r="B77" s="824" t="s">
        <v>59</v>
      </c>
      <c r="C77" s="825"/>
      <c r="D77" s="825"/>
      <c r="E77" s="826"/>
      <c r="F77" s="190"/>
      <c r="G77" s="189"/>
      <c r="H77" s="189"/>
      <c r="I77" s="189"/>
      <c r="J77" s="189"/>
      <c r="K77" s="189"/>
      <c r="L77" s="189"/>
    </row>
    <row r="78" spans="1:12" ht="18" customHeight="1" x14ac:dyDescent="0.2">
      <c r="A78" s="189"/>
      <c r="B78" s="200" t="s">
        <v>378</v>
      </c>
      <c r="C78" s="201" t="s">
        <v>377</v>
      </c>
      <c r="D78" s="893"/>
      <c r="E78" s="897"/>
      <c r="F78" s="191"/>
      <c r="G78" s="189"/>
      <c r="H78" s="189"/>
      <c r="I78" s="189"/>
      <c r="J78" s="189"/>
      <c r="K78" s="189"/>
      <c r="L78" s="189"/>
    </row>
    <row r="79" spans="1:12" ht="18" customHeight="1" x14ac:dyDescent="0.2">
      <c r="A79" s="189"/>
      <c r="B79" s="824" t="s">
        <v>17</v>
      </c>
      <c r="C79" s="825"/>
      <c r="D79" s="825"/>
      <c r="E79" s="826"/>
      <c r="F79" s="191"/>
      <c r="G79" s="189"/>
      <c r="H79" s="189"/>
      <c r="I79" s="189"/>
      <c r="J79" s="189"/>
      <c r="K79" s="189"/>
      <c r="L79" s="189"/>
    </row>
    <row r="80" spans="1:12" ht="18" customHeight="1" x14ac:dyDescent="0.2">
      <c r="A80" s="189"/>
      <c r="B80" s="199" t="s">
        <v>121</v>
      </c>
      <c r="C80" s="205"/>
      <c r="D80" s="893"/>
      <c r="E80" s="897"/>
      <c r="F80" s="190"/>
      <c r="G80" s="189"/>
      <c r="H80" s="189"/>
      <c r="I80" s="189"/>
      <c r="J80" s="189"/>
      <c r="K80" s="189"/>
      <c r="L80" s="189"/>
    </row>
    <row r="81" spans="1:12" ht="18" customHeight="1" x14ac:dyDescent="0.2">
      <c r="A81" s="189"/>
      <c r="B81" s="199" t="s">
        <v>27</v>
      </c>
      <c r="C81" s="205" t="s">
        <v>492</v>
      </c>
      <c r="D81" s="893"/>
      <c r="E81" s="897"/>
      <c r="F81" s="190"/>
      <c r="G81" s="189"/>
      <c r="H81" s="189"/>
      <c r="I81" s="189"/>
      <c r="J81" s="189"/>
      <c r="K81" s="189"/>
      <c r="L81" s="189"/>
    </row>
    <row r="82" spans="1:12" ht="18" customHeight="1" x14ac:dyDescent="0.2">
      <c r="A82" s="189"/>
      <c r="B82" s="199" t="s">
        <v>18</v>
      </c>
      <c r="C82" s="202" t="s">
        <v>371</v>
      </c>
      <c r="D82" s="908"/>
      <c r="E82" s="909"/>
      <c r="F82" s="190"/>
      <c r="G82" s="189"/>
      <c r="H82" s="189"/>
      <c r="I82" s="189"/>
      <c r="J82" s="189"/>
      <c r="K82" s="189"/>
      <c r="L82" s="189"/>
    </row>
    <row r="83" spans="1:12" ht="18" customHeight="1" thickBot="1" x14ac:dyDescent="0.25">
      <c r="A83" s="189"/>
      <c r="B83" s="204" t="s">
        <v>203</v>
      </c>
      <c r="C83" s="272" t="s">
        <v>381</v>
      </c>
      <c r="D83" s="898"/>
      <c r="E83" s="899"/>
      <c r="F83" s="190"/>
      <c r="G83" s="189"/>
      <c r="H83" s="189"/>
      <c r="I83" s="189"/>
      <c r="J83" s="189"/>
      <c r="K83" s="189"/>
      <c r="L83" s="189"/>
    </row>
    <row r="84" spans="1:12" ht="11.25" customHeight="1" thickBot="1" x14ac:dyDescent="0.25">
      <c r="A84" s="189"/>
      <c r="B84" s="877"/>
      <c r="C84" s="878"/>
      <c r="D84" s="878"/>
      <c r="E84" s="879"/>
      <c r="F84" s="191"/>
      <c r="G84" s="189"/>
      <c r="H84" s="189"/>
      <c r="I84" s="189"/>
      <c r="J84" s="189"/>
      <c r="K84" s="189"/>
      <c r="L84" s="189"/>
    </row>
    <row r="85" spans="1:12" ht="19.5" thickBot="1" x14ac:dyDescent="0.35">
      <c r="A85" s="189"/>
      <c r="B85" s="191"/>
      <c r="C85" s="867" t="s">
        <v>390</v>
      </c>
      <c r="D85" s="868"/>
      <c r="E85" s="274"/>
      <c r="F85" s="895" t="s">
        <v>677</v>
      </c>
      <c r="G85" s="896"/>
      <c r="H85" s="896"/>
      <c r="I85" s="189"/>
      <c r="J85" s="189"/>
      <c r="K85" s="189"/>
      <c r="L85" s="189"/>
    </row>
    <row r="86" spans="1:12" ht="19.5" customHeight="1" thickBot="1" x14ac:dyDescent="0.35">
      <c r="A86" s="189"/>
      <c r="B86" s="191"/>
      <c r="C86" s="904" t="s">
        <v>391</v>
      </c>
      <c r="D86" s="905"/>
      <c r="E86" s="274"/>
      <c r="F86" s="895" t="s">
        <v>677</v>
      </c>
      <c r="G86" s="896"/>
      <c r="H86" s="896"/>
      <c r="I86" s="189"/>
      <c r="J86" s="189"/>
      <c r="K86" s="189"/>
      <c r="L86" s="189"/>
    </row>
    <row r="87" spans="1:12" ht="16.5" thickBot="1" x14ac:dyDescent="0.25">
      <c r="A87" s="189"/>
      <c r="B87" s="190"/>
      <c r="C87" s="193"/>
      <c r="D87" s="193"/>
      <c r="E87" s="187"/>
      <c r="F87" s="194"/>
      <c r="G87" s="189"/>
      <c r="H87" s="189"/>
      <c r="I87" s="189"/>
      <c r="J87" s="189"/>
      <c r="K87" s="189"/>
      <c r="L87" s="189"/>
    </row>
    <row r="88" spans="1:12" ht="19.5" customHeight="1" thickBot="1" x14ac:dyDescent="0.25">
      <c r="A88" s="189"/>
      <c r="B88" s="815" t="s">
        <v>81</v>
      </c>
      <c r="C88" s="816"/>
      <c r="D88" s="816"/>
      <c r="E88" s="816"/>
      <c r="F88" s="817"/>
      <c r="G88" s="189"/>
      <c r="H88" s="189"/>
      <c r="I88" s="189"/>
      <c r="J88" s="189"/>
      <c r="K88" s="189"/>
      <c r="L88" s="189"/>
    </row>
    <row r="89" spans="1:12" ht="27" customHeight="1" thickBot="1" x14ac:dyDescent="0.25">
      <c r="A89" s="189"/>
      <c r="B89" s="848" t="s">
        <v>565</v>
      </c>
      <c r="C89" s="849"/>
      <c r="D89" s="849"/>
      <c r="E89" s="849"/>
      <c r="F89" s="850"/>
      <c r="G89" s="189"/>
      <c r="H89" s="189"/>
      <c r="I89" s="189"/>
      <c r="J89" s="189"/>
      <c r="K89" s="189"/>
      <c r="L89" s="189"/>
    </row>
    <row r="90" spans="1:12" ht="18" customHeight="1" thickBot="1" x14ac:dyDescent="0.25">
      <c r="A90" s="189"/>
      <c r="B90" s="506" t="s">
        <v>3</v>
      </c>
      <c r="C90" s="470" t="s">
        <v>28</v>
      </c>
      <c r="D90" s="858" t="s">
        <v>71</v>
      </c>
      <c r="E90" s="859"/>
      <c r="F90" s="491" t="s">
        <v>61</v>
      </c>
      <c r="G90" s="189"/>
      <c r="H90" s="189"/>
      <c r="I90" s="189"/>
      <c r="J90" s="189"/>
      <c r="K90" s="189"/>
      <c r="L90" s="189"/>
    </row>
    <row r="91" spans="1:12" ht="18" customHeight="1" x14ac:dyDescent="0.25">
      <c r="A91" s="189"/>
      <c r="B91" s="492" t="s">
        <v>3</v>
      </c>
      <c r="C91" s="493" t="s">
        <v>389</v>
      </c>
      <c r="D91" s="902"/>
      <c r="E91" s="903"/>
      <c r="F91" s="730"/>
      <c r="G91" s="189"/>
      <c r="H91" s="189"/>
      <c r="I91" s="189"/>
      <c r="J91" s="189"/>
      <c r="K91" s="189"/>
      <c r="L91" s="189"/>
    </row>
    <row r="92" spans="1:12" ht="18" customHeight="1" x14ac:dyDescent="0.25">
      <c r="A92" s="189"/>
      <c r="B92" s="200" t="s">
        <v>37</v>
      </c>
      <c r="C92" s="527" t="s">
        <v>102</v>
      </c>
      <c r="D92" s="567"/>
      <c r="E92" s="601" t="s">
        <v>77</v>
      </c>
      <c r="F92" s="239"/>
      <c r="G92" s="189"/>
      <c r="H92" s="189"/>
      <c r="I92" s="189"/>
      <c r="J92" s="189"/>
      <c r="K92" s="189"/>
      <c r="L92" s="189"/>
    </row>
    <row r="93" spans="1:12" ht="18" customHeight="1" x14ac:dyDescent="0.25">
      <c r="A93" s="189"/>
      <c r="B93" s="200" t="s">
        <v>457</v>
      </c>
      <c r="C93" s="527" t="s">
        <v>458</v>
      </c>
      <c r="D93" s="891"/>
      <c r="E93" s="892"/>
      <c r="F93" s="239"/>
      <c r="G93" s="189"/>
      <c r="H93" s="189"/>
      <c r="I93" s="189"/>
      <c r="J93" s="189"/>
      <c r="K93" s="189"/>
      <c r="L93" s="189"/>
    </row>
    <row r="94" spans="1:12" ht="18" customHeight="1" x14ac:dyDescent="0.2">
      <c r="A94" s="189"/>
      <c r="B94" s="824" t="s">
        <v>7</v>
      </c>
      <c r="C94" s="825"/>
      <c r="D94" s="825"/>
      <c r="E94" s="825"/>
      <c r="F94" s="826"/>
      <c r="G94" s="189"/>
      <c r="H94" s="189"/>
      <c r="I94" s="189"/>
      <c r="J94" s="189"/>
      <c r="K94" s="189"/>
      <c r="L94" s="189"/>
    </row>
    <row r="95" spans="1:12" ht="18" customHeight="1" x14ac:dyDescent="0.25">
      <c r="A95" s="189"/>
      <c r="B95" s="200" t="s">
        <v>293</v>
      </c>
      <c r="C95" s="527" t="s">
        <v>294</v>
      </c>
      <c r="D95" s="893"/>
      <c r="E95" s="894"/>
      <c r="F95" s="239"/>
      <c r="G95" s="189"/>
      <c r="H95" s="189"/>
      <c r="I95" s="189"/>
      <c r="J95" s="189"/>
      <c r="K95" s="189"/>
      <c r="L95" s="189"/>
    </row>
    <row r="96" spans="1:12" ht="18" customHeight="1" x14ac:dyDescent="0.25">
      <c r="A96" s="189"/>
      <c r="B96" s="200" t="s">
        <v>295</v>
      </c>
      <c r="C96" s="527" t="s">
        <v>294</v>
      </c>
      <c r="D96" s="806"/>
      <c r="E96" s="838"/>
      <c r="F96" s="239"/>
      <c r="G96" s="189"/>
      <c r="H96" s="189"/>
      <c r="I96" s="189"/>
      <c r="J96" s="189"/>
      <c r="K96" s="189"/>
      <c r="L96" s="189"/>
    </row>
    <row r="97" spans="1:12" ht="18" customHeight="1" x14ac:dyDescent="0.25">
      <c r="A97" s="189"/>
      <c r="B97" s="200" t="s">
        <v>428</v>
      </c>
      <c r="C97" s="527" t="s">
        <v>429</v>
      </c>
      <c r="D97" s="880"/>
      <c r="E97" s="881"/>
      <c r="F97" s="239"/>
      <c r="G97" s="189"/>
      <c r="H97" s="189"/>
      <c r="I97" s="189"/>
      <c r="J97" s="189"/>
      <c r="K97" s="189"/>
      <c r="L97" s="189"/>
    </row>
    <row r="98" spans="1:12" ht="18" customHeight="1" x14ac:dyDescent="0.25">
      <c r="A98" s="189"/>
      <c r="B98" s="200" t="s">
        <v>428</v>
      </c>
      <c r="C98" s="527" t="s">
        <v>430</v>
      </c>
      <c r="D98" s="880"/>
      <c r="E98" s="881"/>
      <c r="F98" s="239"/>
      <c r="G98" s="189"/>
      <c r="H98" s="189"/>
      <c r="I98" s="189"/>
      <c r="J98" s="189"/>
      <c r="K98" s="189"/>
      <c r="L98" s="189"/>
    </row>
    <row r="99" spans="1:12" ht="18" customHeight="1" x14ac:dyDescent="0.25">
      <c r="A99" s="189"/>
      <c r="B99" s="200" t="s">
        <v>312</v>
      </c>
      <c r="C99" s="527" t="s">
        <v>456</v>
      </c>
      <c r="D99" s="880"/>
      <c r="E99" s="881"/>
      <c r="F99" s="239"/>
      <c r="G99" s="189"/>
      <c r="H99" s="189"/>
      <c r="I99" s="189"/>
      <c r="J99" s="189"/>
      <c r="K99" s="189"/>
      <c r="L99" s="189"/>
    </row>
    <row r="100" spans="1:12" ht="18" customHeight="1" x14ac:dyDescent="0.25">
      <c r="A100" s="189"/>
      <c r="B100" s="200" t="s">
        <v>240</v>
      </c>
      <c r="C100" s="527" t="s">
        <v>436</v>
      </c>
      <c r="D100" s="806"/>
      <c r="E100" s="838"/>
      <c r="F100" s="239"/>
      <c r="G100" s="189"/>
      <c r="H100" s="189"/>
      <c r="I100" s="189"/>
      <c r="J100" s="189"/>
      <c r="K100" s="189"/>
      <c r="L100" s="189"/>
    </row>
    <row r="101" spans="1:12" ht="18" customHeight="1" x14ac:dyDescent="0.25">
      <c r="A101" s="189"/>
      <c r="B101" s="200" t="s">
        <v>240</v>
      </c>
      <c r="C101" s="527" t="s">
        <v>437</v>
      </c>
      <c r="D101" s="806"/>
      <c r="E101" s="838"/>
      <c r="F101" s="239"/>
      <c r="G101" s="189"/>
      <c r="H101" s="189"/>
      <c r="I101" s="189"/>
      <c r="J101" s="189"/>
      <c r="K101" s="189"/>
      <c r="L101" s="189"/>
    </row>
    <row r="102" spans="1:12" ht="18" customHeight="1" x14ac:dyDescent="0.25">
      <c r="A102" s="189"/>
      <c r="B102" s="200" t="s">
        <v>240</v>
      </c>
      <c r="C102" s="527" t="s">
        <v>438</v>
      </c>
      <c r="D102" s="806"/>
      <c r="E102" s="838"/>
      <c r="F102" s="239"/>
      <c r="G102" s="189"/>
      <c r="H102" s="189"/>
      <c r="I102" s="189"/>
      <c r="J102" s="189"/>
      <c r="K102" s="189"/>
      <c r="L102" s="189"/>
    </row>
    <row r="103" spans="1:12" ht="18" customHeight="1" x14ac:dyDescent="0.25">
      <c r="A103" s="189"/>
      <c r="B103" s="200" t="s">
        <v>240</v>
      </c>
      <c r="C103" s="527" t="s">
        <v>439</v>
      </c>
      <c r="D103" s="806"/>
      <c r="E103" s="838"/>
      <c r="F103" s="239"/>
      <c r="G103" s="189"/>
      <c r="H103" s="189"/>
      <c r="I103" s="189"/>
      <c r="J103" s="189"/>
      <c r="K103" s="189"/>
      <c r="L103" s="189"/>
    </row>
    <row r="104" spans="1:12" ht="18" customHeight="1" x14ac:dyDescent="0.25">
      <c r="A104" s="189"/>
      <c r="B104" s="200" t="s">
        <v>240</v>
      </c>
      <c r="C104" s="527" t="s">
        <v>440</v>
      </c>
      <c r="D104" s="806"/>
      <c r="E104" s="838"/>
      <c r="F104" s="239"/>
      <c r="G104" s="189"/>
      <c r="H104" s="189"/>
      <c r="I104" s="189"/>
      <c r="J104" s="189"/>
      <c r="K104" s="189"/>
      <c r="L104" s="189"/>
    </row>
    <row r="105" spans="1:12" ht="18" customHeight="1" x14ac:dyDescent="0.25">
      <c r="A105" s="189"/>
      <c r="B105" s="200" t="s">
        <v>240</v>
      </c>
      <c r="C105" s="527" t="s">
        <v>441</v>
      </c>
      <c r="D105" s="806"/>
      <c r="E105" s="838"/>
      <c r="F105" s="239"/>
      <c r="G105" s="189"/>
      <c r="H105" s="189"/>
      <c r="I105" s="189"/>
      <c r="J105" s="189"/>
      <c r="K105" s="189"/>
      <c r="L105" s="189"/>
    </row>
    <row r="106" spans="1:12" ht="18" customHeight="1" x14ac:dyDescent="0.25">
      <c r="A106" s="189"/>
      <c r="B106" s="200" t="s">
        <v>240</v>
      </c>
      <c r="C106" s="527" t="s">
        <v>442</v>
      </c>
      <c r="D106" s="806"/>
      <c r="E106" s="838"/>
      <c r="F106" s="239"/>
      <c r="G106" s="189"/>
      <c r="H106" s="189"/>
      <c r="I106" s="189"/>
      <c r="J106" s="189"/>
      <c r="K106" s="189"/>
      <c r="L106" s="189"/>
    </row>
    <row r="107" spans="1:12" ht="18" customHeight="1" x14ac:dyDescent="0.25">
      <c r="A107" s="189"/>
      <c r="B107" s="200" t="s">
        <v>240</v>
      </c>
      <c r="C107" s="527" t="s">
        <v>1064</v>
      </c>
      <c r="D107" s="806"/>
      <c r="E107" s="838"/>
      <c r="F107" s="239"/>
      <c r="G107" s="189"/>
      <c r="H107" s="189"/>
      <c r="I107" s="189"/>
      <c r="J107" s="189"/>
      <c r="K107" s="189"/>
      <c r="L107" s="189"/>
    </row>
    <row r="108" spans="1:12" ht="18" customHeight="1" x14ac:dyDescent="0.25">
      <c r="A108" s="189"/>
      <c r="B108" s="200" t="s">
        <v>425</v>
      </c>
      <c r="C108" s="527" t="s">
        <v>426</v>
      </c>
      <c r="D108" s="806"/>
      <c r="E108" s="838"/>
      <c r="F108" s="239"/>
      <c r="G108" s="189"/>
      <c r="H108" s="189"/>
      <c r="I108" s="189"/>
      <c r="J108" s="189"/>
      <c r="K108" s="189"/>
      <c r="L108" s="189"/>
    </row>
    <row r="109" spans="1:12" ht="18" customHeight="1" x14ac:dyDescent="0.25">
      <c r="A109" s="189"/>
      <c r="B109" s="200" t="s">
        <v>425</v>
      </c>
      <c r="C109" s="527" t="s">
        <v>427</v>
      </c>
      <c r="D109" s="806"/>
      <c r="E109" s="838"/>
      <c r="F109" s="239"/>
      <c r="G109" s="189"/>
      <c r="H109" s="189"/>
      <c r="I109" s="189"/>
      <c r="J109" s="189"/>
      <c r="K109" s="189"/>
      <c r="L109" s="189"/>
    </row>
    <row r="110" spans="1:12" ht="18" customHeight="1" x14ac:dyDescent="0.2">
      <c r="A110" s="189"/>
      <c r="B110" s="801" t="s">
        <v>5</v>
      </c>
      <c r="C110" s="802"/>
      <c r="D110" s="802"/>
      <c r="E110" s="802"/>
      <c r="F110" s="803"/>
      <c r="G110" s="189"/>
      <c r="H110" s="189"/>
      <c r="I110" s="189"/>
      <c r="J110" s="189"/>
      <c r="K110" s="189"/>
      <c r="L110" s="189"/>
    </row>
    <row r="111" spans="1:12" ht="18" customHeight="1" x14ac:dyDescent="0.25">
      <c r="A111" s="189"/>
      <c r="B111" s="200" t="s">
        <v>406</v>
      </c>
      <c r="C111" s="527" t="s">
        <v>407</v>
      </c>
      <c r="D111" s="806"/>
      <c r="E111" s="838"/>
      <c r="F111" s="239"/>
      <c r="G111" s="189"/>
      <c r="H111" s="189"/>
      <c r="I111" s="189"/>
      <c r="J111" s="189"/>
      <c r="K111" s="189"/>
      <c r="L111" s="189"/>
    </row>
    <row r="112" spans="1:12" ht="18" customHeight="1" x14ac:dyDescent="0.2">
      <c r="A112" s="189"/>
      <c r="B112" s="824" t="s">
        <v>6</v>
      </c>
      <c r="C112" s="825"/>
      <c r="D112" s="825"/>
      <c r="E112" s="825"/>
      <c r="F112" s="826"/>
      <c r="G112" s="189"/>
      <c r="H112" s="189"/>
      <c r="I112" s="189"/>
      <c r="J112" s="189"/>
      <c r="K112" s="189"/>
      <c r="L112" s="189"/>
    </row>
    <row r="113" spans="1:12" ht="18" customHeight="1" x14ac:dyDescent="0.25">
      <c r="A113" s="189"/>
      <c r="B113" s="200" t="s">
        <v>459</v>
      </c>
      <c r="C113" s="527" t="s">
        <v>460</v>
      </c>
      <c r="D113" s="893"/>
      <c r="E113" s="894"/>
      <c r="F113" s="239"/>
      <c r="G113" s="189"/>
      <c r="H113" s="189"/>
      <c r="I113" s="189"/>
      <c r="J113" s="189"/>
      <c r="K113" s="189"/>
      <c r="L113" s="189"/>
    </row>
    <row r="114" spans="1:12" ht="18" customHeight="1" x14ac:dyDescent="0.25">
      <c r="A114" s="189"/>
      <c r="B114" s="200" t="s">
        <v>409</v>
      </c>
      <c r="C114" s="527" t="s">
        <v>410</v>
      </c>
      <c r="D114" s="806"/>
      <c r="E114" s="838"/>
      <c r="F114" s="239"/>
      <c r="G114" s="189"/>
      <c r="H114" s="189"/>
      <c r="I114" s="189"/>
      <c r="J114" s="189"/>
      <c r="K114" s="189"/>
      <c r="L114" s="189"/>
    </row>
    <row r="115" spans="1:12" ht="18" customHeight="1" x14ac:dyDescent="0.25">
      <c r="A115" s="189"/>
      <c r="B115" s="200" t="s">
        <v>40</v>
      </c>
      <c r="C115" s="527" t="s">
        <v>1069</v>
      </c>
      <c r="D115" s="880"/>
      <c r="E115" s="881"/>
      <c r="F115" s="241"/>
      <c r="G115" s="189"/>
      <c r="H115" s="189"/>
      <c r="I115" s="189"/>
      <c r="J115" s="189"/>
      <c r="K115" s="189"/>
      <c r="L115" s="189"/>
    </row>
    <row r="116" spans="1:12" ht="18" customHeight="1" x14ac:dyDescent="0.25">
      <c r="A116" s="189"/>
      <c r="B116" s="200" t="s">
        <v>324</v>
      </c>
      <c r="C116" s="527"/>
      <c r="D116" s="891"/>
      <c r="E116" s="892"/>
      <c r="F116" s="241"/>
      <c r="G116" s="189"/>
      <c r="H116" s="189"/>
      <c r="I116" s="189"/>
      <c r="J116" s="189"/>
      <c r="K116" s="189"/>
      <c r="L116" s="189"/>
    </row>
    <row r="117" spans="1:12" ht="18" customHeight="1" x14ac:dyDescent="0.25">
      <c r="A117" s="189"/>
      <c r="B117" s="200" t="s">
        <v>422</v>
      </c>
      <c r="C117" s="527" t="s">
        <v>423</v>
      </c>
      <c r="D117" s="880"/>
      <c r="E117" s="881"/>
      <c r="F117" s="241"/>
      <c r="G117" s="189"/>
      <c r="H117" s="189"/>
      <c r="I117" s="189"/>
      <c r="J117" s="189"/>
      <c r="K117" s="189"/>
      <c r="L117" s="189"/>
    </row>
    <row r="118" spans="1:12" ht="18" customHeight="1" x14ac:dyDescent="0.25">
      <c r="A118" s="189"/>
      <c r="B118" s="200" t="s">
        <v>422</v>
      </c>
      <c r="C118" s="527" t="s">
        <v>424</v>
      </c>
      <c r="D118" s="880"/>
      <c r="E118" s="881"/>
      <c r="F118" s="241"/>
      <c r="G118" s="189"/>
      <c r="H118" s="189"/>
      <c r="I118" s="189"/>
      <c r="J118" s="189"/>
      <c r="K118" s="189"/>
      <c r="L118" s="189"/>
    </row>
    <row r="119" spans="1:12" ht="18" customHeight="1" x14ac:dyDescent="0.25">
      <c r="A119" s="189"/>
      <c r="B119" s="200" t="s">
        <v>1141</v>
      </c>
      <c r="C119" s="527" t="s">
        <v>455</v>
      </c>
      <c r="D119" s="880"/>
      <c r="E119" s="881"/>
      <c r="F119" s="241"/>
      <c r="G119" s="189"/>
      <c r="H119" s="189"/>
      <c r="I119" s="189"/>
      <c r="J119" s="189"/>
      <c r="K119" s="189"/>
      <c r="L119" s="189"/>
    </row>
    <row r="120" spans="1:12" ht="18" customHeight="1" x14ac:dyDescent="0.25">
      <c r="A120" s="189"/>
      <c r="B120" s="200" t="s">
        <v>453</v>
      </c>
      <c r="C120" s="527" t="s">
        <v>454</v>
      </c>
      <c r="D120" s="880"/>
      <c r="E120" s="881"/>
      <c r="F120" s="241"/>
      <c r="G120" s="189"/>
      <c r="H120" s="189"/>
      <c r="I120" s="189"/>
      <c r="J120" s="189"/>
      <c r="K120" s="189"/>
      <c r="L120" s="189"/>
    </row>
    <row r="121" spans="1:12" ht="18" customHeight="1" x14ac:dyDescent="0.25">
      <c r="A121" s="189"/>
      <c r="B121" s="200" t="s">
        <v>411</v>
      </c>
      <c r="C121" s="527" t="s">
        <v>412</v>
      </c>
      <c r="D121" s="806"/>
      <c r="E121" s="838"/>
      <c r="F121" s="239"/>
      <c r="G121" s="189"/>
      <c r="H121" s="189"/>
      <c r="I121" s="189"/>
      <c r="J121" s="189"/>
      <c r="K121" s="189"/>
      <c r="L121" s="189"/>
    </row>
    <row r="122" spans="1:12" ht="18" customHeight="1" thickBot="1" x14ac:dyDescent="0.3">
      <c r="A122" s="189"/>
      <c r="B122" s="232" t="s">
        <v>411</v>
      </c>
      <c r="C122" s="316" t="s">
        <v>413</v>
      </c>
      <c r="D122" s="827"/>
      <c r="E122" s="882"/>
      <c r="F122" s="371"/>
      <c r="G122" s="189"/>
      <c r="H122" s="189"/>
      <c r="I122" s="189"/>
      <c r="J122" s="189"/>
      <c r="K122" s="189"/>
      <c r="L122" s="189"/>
    </row>
    <row r="123" spans="1:12" ht="15.75" x14ac:dyDescent="0.2">
      <c r="A123" s="189"/>
      <c r="B123" s="220"/>
      <c r="C123" s="190"/>
      <c r="D123" s="345"/>
      <c r="E123" s="478"/>
      <c r="F123" s="296"/>
      <c r="G123" s="189"/>
      <c r="H123" s="189"/>
      <c r="I123" s="189"/>
      <c r="J123" s="189"/>
      <c r="K123" s="189"/>
      <c r="L123" s="189"/>
    </row>
    <row r="124" spans="1:12" ht="18.75" x14ac:dyDescent="0.2">
      <c r="A124" s="189"/>
      <c r="B124" s="863" t="str">
        <f>B2</f>
        <v>PPV Group C - Ford Interceptor Sedan PPV - FWD/AWD</v>
      </c>
      <c r="C124" s="863"/>
      <c r="D124" s="508"/>
      <c r="E124" s="509"/>
      <c r="F124" s="510" t="s">
        <v>691</v>
      </c>
      <c r="G124" s="189"/>
      <c r="H124" s="189"/>
      <c r="I124" s="189"/>
      <c r="J124" s="189"/>
      <c r="K124" s="189"/>
      <c r="L124" s="189"/>
    </row>
    <row r="125" spans="1:12" ht="19.5" thickBot="1" x14ac:dyDescent="0.25">
      <c r="A125" s="189"/>
      <c r="B125" s="830"/>
      <c r="C125" s="830"/>
      <c r="D125" s="226"/>
      <c r="E125" s="198"/>
      <c r="F125" s="198"/>
      <c r="G125" s="189"/>
      <c r="H125" s="189"/>
      <c r="I125" s="189"/>
      <c r="J125" s="189"/>
      <c r="K125" s="189"/>
      <c r="L125" s="189"/>
    </row>
    <row r="126" spans="1:12" ht="19.5" thickBot="1" x14ac:dyDescent="0.25">
      <c r="A126" s="189"/>
      <c r="B126" s="227"/>
      <c r="C126" s="217" t="str">
        <f>C7</f>
        <v>Type Name Here</v>
      </c>
      <c r="D126" s="226"/>
      <c r="E126" s="198"/>
      <c r="F126" s="198"/>
      <c r="G126" s="189"/>
      <c r="H126" s="189"/>
      <c r="I126" s="189"/>
      <c r="J126" s="189"/>
      <c r="K126" s="189"/>
      <c r="L126" s="189"/>
    </row>
    <row r="127" spans="1:12" ht="19.5" thickBot="1" x14ac:dyDescent="0.25">
      <c r="A127" s="189"/>
      <c r="B127" s="225"/>
      <c r="C127" s="225"/>
      <c r="D127" s="226"/>
      <c r="E127" s="198"/>
      <c r="F127" s="198"/>
      <c r="G127" s="189"/>
      <c r="H127" s="189"/>
      <c r="I127" s="189"/>
      <c r="J127" s="189"/>
      <c r="K127" s="189"/>
      <c r="L127" s="189"/>
    </row>
    <row r="128" spans="1:12" ht="19.5" customHeight="1" thickBot="1" x14ac:dyDescent="0.25">
      <c r="A128" s="189"/>
      <c r="B128" s="815" t="s">
        <v>693</v>
      </c>
      <c r="C128" s="816"/>
      <c r="D128" s="816"/>
      <c r="E128" s="816"/>
      <c r="F128" s="817"/>
      <c r="G128" s="189"/>
      <c r="H128" s="189"/>
      <c r="I128" s="189"/>
      <c r="J128" s="189"/>
      <c r="K128" s="189"/>
      <c r="L128" s="189"/>
    </row>
    <row r="129" spans="1:12" ht="18" customHeight="1" x14ac:dyDescent="0.2">
      <c r="A129" s="189"/>
      <c r="B129" s="468" t="s">
        <v>1070</v>
      </c>
      <c r="C129" s="470" t="s">
        <v>28</v>
      </c>
      <c r="D129" s="858" t="s">
        <v>71</v>
      </c>
      <c r="E129" s="859"/>
      <c r="F129" s="491" t="s">
        <v>61</v>
      </c>
      <c r="G129" s="189"/>
      <c r="H129" s="189"/>
      <c r="I129" s="189"/>
      <c r="J129" s="189"/>
      <c r="K129" s="189"/>
      <c r="L129" s="189"/>
    </row>
    <row r="130" spans="1:12" ht="18" customHeight="1" x14ac:dyDescent="0.25">
      <c r="A130" s="189"/>
      <c r="B130" s="200" t="s">
        <v>414</v>
      </c>
      <c r="C130" s="527" t="s">
        <v>415</v>
      </c>
      <c r="D130" s="806"/>
      <c r="E130" s="838"/>
      <c r="F130" s="239"/>
      <c r="G130" s="189"/>
      <c r="H130" s="189"/>
      <c r="I130" s="189"/>
      <c r="J130" s="189"/>
      <c r="K130" s="189"/>
      <c r="L130" s="189"/>
    </row>
    <row r="131" spans="1:12" ht="18" customHeight="1" x14ac:dyDescent="0.25">
      <c r="A131" s="189"/>
      <c r="B131" s="200" t="s">
        <v>414</v>
      </c>
      <c r="C131" s="527" t="s">
        <v>416</v>
      </c>
      <c r="D131" s="806"/>
      <c r="E131" s="838"/>
      <c r="F131" s="239"/>
      <c r="G131" s="189"/>
      <c r="H131" s="189"/>
      <c r="I131" s="189"/>
      <c r="J131" s="189"/>
      <c r="K131" s="189"/>
      <c r="L131" s="189"/>
    </row>
    <row r="132" spans="1:12" ht="18" customHeight="1" x14ac:dyDescent="0.25">
      <c r="A132" s="189"/>
      <c r="B132" s="200" t="s">
        <v>417</v>
      </c>
      <c r="C132" s="527" t="s">
        <v>418</v>
      </c>
      <c r="D132" s="806"/>
      <c r="E132" s="838"/>
      <c r="F132" s="239"/>
      <c r="G132" s="189"/>
      <c r="H132" s="189"/>
      <c r="I132" s="189"/>
      <c r="J132" s="189"/>
      <c r="K132" s="189"/>
      <c r="L132" s="189"/>
    </row>
    <row r="133" spans="1:12" ht="18" customHeight="1" x14ac:dyDescent="0.25">
      <c r="A133" s="189"/>
      <c r="B133" s="200" t="s">
        <v>417</v>
      </c>
      <c r="C133" s="527" t="s">
        <v>419</v>
      </c>
      <c r="D133" s="806"/>
      <c r="E133" s="838"/>
      <c r="F133" s="239"/>
      <c r="G133" s="189"/>
      <c r="H133" s="189"/>
      <c r="I133" s="189"/>
      <c r="J133" s="189"/>
      <c r="K133" s="189"/>
      <c r="L133" s="189"/>
    </row>
    <row r="134" spans="1:12" ht="18" customHeight="1" x14ac:dyDescent="0.25">
      <c r="A134" s="189"/>
      <c r="B134" s="200" t="s">
        <v>417</v>
      </c>
      <c r="C134" s="527" t="s">
        <v>420</v>
      </c>
      <c r="D134" s="806"/>
      <c r="E134" s="838"/>
      <c r="F134" s="239"/>
      <c r="G134" s="189"/>
      <c r="H134" s="189"/>
      <c r="I134" s="189"/>
      <c r="J134" s="189"/>
      <c r="K134" s="189"/>
      <c r="L134" s="189"/>
    </row>
    <row r="135" spans="1:12" ht="18" customHeight="1" x14ac:dyDescent="0.25">
      <c r="A135" s="189"/>
      <c r="B135" s="200" t="s">
        <v>417</v>
      </c>
      <c r="C135" s="527" t="s">
        <v>421</v>
      </c>
      <c r="D135" s="806"/>
      <c r="E135" s="838"/>
      <c r="F135" s="239"/>
      <c r="G135" s="189"/>
      <c r="H135" s="189"/>
      <c r="I135" s="189"/>
      <c r="J135" s="189"/>
      <c r="K135" s="189"/>
      <c r="L135" s="189"/>
    </row>
    <row r="136" spans="1:12" ht="18" customHeight="1" x14ac:dyDescent="0.2">
      <c r="A136" s="189"/>
      <c r="B136" s="824" t="s">
        <v>93</v>
      </c>
      <c r="C136" s="825"/>
      <c r="D136" s="825"/>
      <c r="E136" s="825"/>
      <c r="F136" s="826"/>
      <c r="G136" s="189"/>
      <c r="H136" s="189"/>
      <c r="I136" s="189"/>
      <c r="J136" s="189"/>
      <c r="K136" s="189"/>
      <c r="L136" s="189"/>
    </row>
    <row r="137" spans="1:12" ht="18" customHeight="1" thickBot="1" x14ac:dyDescent="0.3">
      <c r="A137" s="189"/>
      <c r="B137" s="232" t="s">
        <v>310</v>
      </c>
      <c r="C137" s="272" t="s">
        <v>468</v>
      </c>
      <c r="D137" s="469"/>
      <c r="E137" s="507" t="s">
        <v>77</v>
      </c>
      <c r="F137" s="731"/>
      <c r="G137" s="189"/>
      <c r="H137" s="189"/>
      <c r="I137" s="189"/>
      <c r="J137" s="189"/>
      <c r="K137" s="189"/>
      <c r="L137" s="189"/>
    </row>
    <row r="138" spans="1:12" ht="18" customHeight="1" x14ac:dyDescent="0.2">
      <c r="A138" s="189"/>
      <c r="B138" s="824" t="s">
        <v>11</v>
      </c>
      <c r="C138" s="825"/>
      <c r="D138" s="825"/>
      <c r="E138" s="825"/>
      <c r="F138" s="826"/>
      <c r="G138" s="189"/>
      <c r="H138" s="189"/>
      <c r="I138" s="189"/>
      <c r="J138" s="189"/>
      <c r="K138" s="189"/>
      <c r="L138" s="189"/>
    </row>
    <row r="139" spans="1:12" ht="18" customHeight="1" x14ac:dyDescent="0.25">
      <c r="A139" s="189"/>
      <c r="B139" s="200" t="s">
        <v>434</v>
      </c>
      <c r="C139" s="235" t="s">
        <v>435</v>
      </c>
      <c r="D139" s="915"/>
      <c r="E139" s="916"/>
      <c r="F139" s="241"/>
      <c r="G139" s="189"/>
      <c r="H139" s="189"/>
      <c r="I139" s="189"/>
      <c r="J139" s="189"/>
      <c r="K139" s="189"/>
      <c r="L139" s="189"/>
    </row>
    <row r="140" spans="1:12" ht="18" customHeight="1" x14ac:dyDescent="0.25">
      <c r="A140" s="189"/>
      <c r="B140" s="200" t="s">
        <v>447</v>
      </c>
      <c r="C140" s="527" t="s">
        <v>448</v>
      </c>
      <c r="D140" s="880"/>
      <c r="E140" s="881"/>
      <c r="F140" s="241"/>
      <c r="G140" s="189"/>
      <c r="H140" s="189"/>
      <c r="I140" s="189"/>
      <c r="J140" s="189"/>
      <c r="K140" s="189"/>
      <c r="L140" s="189"/>
    </row>
    <row r="141" spans="1:12" ht="18" customHeight="1" x14ac:dyDescent="0.25">
      <c r="A141" s="189"/>
      <c r="B141" s="200" t="s">
        <v>449</v>
      </c>
      <c r="C141" s="527" t="s">
        <v>450</v>
      </c>
      <c r="D141" s="880"/>
      <c r="E141" s="881"/>
      <c r="F141" s="241"/>
      <c r="G141" s="189"/>
      <c r="H141" s="189"/>
      <c r="I141" s="189"/>
      <c r="J141" s="189"/>
      <c r="K141" s="189"/>
      <c r="L141" s="189"/>
    </row>
    <row r="142" spans="1:12" ht="18" customHeight="1" x14ac:dyDescent="0.25">
      <c r="A142" s="189"/>
      <c r="B142" s="200" t="s">
        <v>451</v>
      </c>
      <c r="C142" s="527" t="s">
        <v>452</v>
      </c>
      <c r="D142" s="880"/>
      <c r="E142" s="881"/>
      <c r="F142" s="241"/>
      <c r="G142" s="189"/>
      <c r="H142" s="189"/>
      <c r="I142" s="189"/>
      <c r="J142" s="189"/>
      <c r="K142" s="189"/>
      <c r="L142" s="189"/>
    </row>
    <row r="143" spans="1:12" ht="18" customHeight="1" x14ac:dyDescent="0.2">
      <c r="A143" s="189"/>
      <c r="B143" s="824" t="s">
        <v>286</v>
      </c>
      <c r="C143" s="825"/>
      <c r="D143" s="825"/>
      <c r="E143" s="825"/>
      <c r="F143" s="826"/>
      <c r="G143" s="189"/>
      <c r="H143" s="189"/>
      <c r="I143" s="189"/>
      <c r="J143" s="189"/>
      <c r="K143" s="189"/>
      <c r="L143" s="189"/>
    </row>
    <row r="144" spans="1:12" ht="63.75" x14ac:dyDescent="0.25">
      <c r="A144" s="189"/>
      <c r="B144" s="200" t="s">
        <v>1071</v>
      </c>
      <c r="C144" s="202" t="s">
        <v>520</v>
      </c>
      <c r="D144" s="806"/>
      <c r="E144" s="838"/>
      <c r="F144" s="239"/>
      <c r="G144" s="189"/>
      <c r="H144" s="189"/>
      <c r="I144" s="189"/>
      <c r="J144" s="189"/>
      <c r="K144" s="189"/>
      <c r="L144" s="189"/>
    </row>
    <row r="145" spans="1:12" ht="63.75" x14ac:dyDescent="0.25">
      <c r="A145" s="189"/>
      <c r="B145" s="200" t="s">
        <v>521</v>
      </c>
      <c r="C145" s="202" t="s">
        <v>393</v>
      </c>
      <c r="D145" s="806"/>
      <c r="E145" s="838"/>
      <c r="F145" s="239"/>
      <c r="G145" s="189"/>
      <c r="H145" s="189"/>
      <c r="I145" s="189"/>
      <c r="J145" s="189"/>
      <c r="K145" s="189"/>
      <c r="L145" s="189"/>
    </row>
    <row r="146" spans="1:12" ht="15.75" x14ac:dyDescent="0.25">
      <c r="A146" s="189"/>
      <c r="B146" s="199" t="s">
        <v>392</v>
      </c>
      <c r="C146" s="197" t="s">
        <v>395</v>
      </c>
      <c r="D146" s="915"/>
      <c r="E146" s="916"/>
      <c r="F146" s="239"/>
      <c r="G146" s="189"/>
      <c r="H146" s="189"/>
      <c r="I146" s="189"/>
      <c r="J146" s="189"/>
      <c r="K146" s="189"/>
      <c r="L146" s="189"/>
    </row>
    <row r="147" spans="1:12" ht="114.75" x14ac:dyDescent="0.25">
      <c r="A147" s="189"/>
      <c r="B147" s="199" t="s">
        <v>404</v>
      </c>
      <c r="C147" s="202" t="s">
        <v>1072</v>
      </c>
      <c r="D147" s="806"/>
      <c r="E147" s="838"/>
      <c r="F147" s="239"/>
      <c r="G147" s="189"/>
      <c r="H147" s="189"/>
      <c r="I147" s="189"/>
      <c r="J147" s="189"/>
      <c r="K147" s="189"/>
      <c r="L147" s="189"/>
    </row>
    <row r="148" spans="1:12" ht="102" x14ac:dyDescent="0.25">
      <c r="A148" s="189"/>
      <c r="B148" s="199" t="s">
        <v>405</v>
      </c>
      <c r="C148" s="202" t="s">
        <v>1073</v>
      </c>
      <c r="D148" s="806"/>
      <c r="E148" s="838"/>
      <c r="F148" s="239"/>
      <c r="G148" s="189"/>
      <c r="H148" s="189"/>
      <c r="I148" s="189"/>
      <c r="J148" s="189"/>
      <c r="K148" s="189"/>
      <c r="L148" s="189"/>
    </row>
    <row r="149" spans="1:12" ht="77.25" customHeight="1" x14ac:dyDescent="0.25">
      <c r="A149" s="189"/>
      <c r="B149" s="200" t="s">
        <v>396</v>
      </c>
      <c r="C149" s="202" t="s">
        <v>499</v>
      </c>
      <c r="D149" s="880"/>
      <c r="E149" s="881"/>
      <c r="F149" s="241"/>
      <c r="G149" s="189"/>
      <c r="H149" s="189"/>
      <c r="I149" s="189"/>
      <c r="J149" s="189"/>
      <c r="K149" s="189"/>
      <c r="L149" s="189"/>
    </row>
    <row r="150" spans="1:12" ht="25.5" x14ac:dyDescent="0.25">
      <c r="A150" s="189"/>
      <c r="B150" s="200" t="s">
        <v>394</v>
      </c>
      <c r="C150" s="202" t="s">
        <v>469</v>
      </c>
      <c r="D150" s="806"/>
      <c r="E150" s="838"/>
      <c r="F150" s="239"/>
      <c r="G150" s="189"/>
      <c r="H150" s="189"/>
      <c r="I150" s="189"/>
      <c r="J150" s="189"/>
      <c r="K150" s="189"/>
      <c r="L150" s="189"/>
    </row>
    <row r="151" spans="1:12" ht="191.25" x14ac:dyDescent="0.25">
      <c r="A151" s="189"/>
      <c r="B151" s="200" t="s">
        <v>397</v>
      </c>
      <c r="C151" s="197" t="s">
        <v>1074</v>
      </c>
      <c r="D151" s="860"/>
      <c r="E151" s="861"/>
      <c r="F151" s="239"/>
      <c r="G151" s="189"/>
      <c r="H151" s="189"/>
      <c r="I151" s="189"/>
      <c r="J151" s="189"/>
      <c r="K151" s="189"/>
      <c r="L151" s="189"/>
    </row>
    <row r="152" spans="1:12" ht="111" customHeight="1" x14ac:dyDescent="0.25">
      <c r="A152" s="219"/>
      <c r="B152" s="200" t="s">
        <v>398</v>
      </c>
      <c r="C152" s="235" t="s">
        <v>399</v>
      </c>
      <c r="D152" s="806"/>
      <c r="E152" s="838"/>
      <c r="F152" s="695"/>
      <c r="G152" s="219"/>
      <c r="H152" s="219"/>
      <c r="I152" s="219"/>
      <c r="J152" s="219"/>
      <c r="K152" s="219"/>
      <c r="L152" s="219"/>
    </row>
    <row r="153" spans="1:12" ht="15.75" x14ac:dyDescent="0.2">
      <c r="A153" s="219"/>
      <c r="B153" s="220"/>
      <c r="C153" s="236"/>
      <c r="D153" s="370"/>
      <c r="E153" s="370"/>
      <c r="F153" s="296"/>
      <c r="G153" s="219"/>
      <c r="H153" s="219"/>
      <c r="I153" s="219"/>
      <c r="J153" s="219"/>
      <c r="K153" s="219"/>
      <c r="L153" s="219"/>
    </row>
    <row r="154" spans="1:12" ht="18.75" x14ac:dyDescent="0.2">
      <c r="A154" s="189"/>
      <c r="B154" s="863" t="str">
        <f>B2</f>
        <v>PPV Group C - Ford Interceptor Sedan PPV - FWD/AWD</v>
      </c>
      <c r="C154" s="863"/>
      <c r="D154" s="508"/>
      <c r="E154" s="509"/>
      <c r="F154" s="510" t="s">
        <v>975</v>
      </c>
      <c r="G154" s="189"/>
      <c r="H154" s="189"/>
      <c r="I154" s="189"/>
      <c r="J154" s="189"/>
      <c r="K154" s="189"/>
      <c r="L154" s="189"/>
    </row>
    <row r="155" spans="1:12" ht="19.5" thickBot="1" x14ac:dyDescent="0.25">
      <c r="A155" s="189"/>
      <c r="B155" s="830"/>
      <c r="C155" s="830"/>
      <c r="D155" s="226"/>
      <c r="E155" s="198"/>
      <c r="F155" s="198"/>
      <c r="G155" s="189"/>
      <c r="H155" s="189"/>
      <c r="I155" s="189"/>
      <c r="J155" s="189"/>
      <c r="K155" s="189"/>
      <c r="L155" s="189"/>
    </row>
    <row r="156" spans="1:12" ht="19.5" thickBot="1" x14ac:dyDescent="0.25">
      <c r="A156" s="189"/>
      <c r="B156" s="227"/>
      <c r="C156" s="217" t="str">
        <f>C7</f>
        <v>Type Name Here</v>
      </c>
      <c r="D156" s="226"/>
      <c r="E156" s="198"/>
      <c r="F156" s="198"/>
      <c r="G156" s="189"/>
      <c r="H156" s="189"/>
      <c r="I156" s="189"/>
      <c r="J156" s="189"/>
      <c r="K156" s="189"/>
      <c r="L156" s="189"/>
    </row>
    <row r="157" spans="1:12" ht="19.5" thickBot="1" x14ac:dyDescent="0.25">
      <c r="A157" s="189"/>
      <c r="B157" s="225"/>
      <c r="C157" s="225"/>
      <c r="D157" s="226"/>
      <c r="E157" s="198"/>
      <c r="F157" s="198"/>
      <c r="G157" s="189"/>
      <c r="H157" s="189"/>
      <c r="I157" s="189"/>
      <c r="J157" s="189"/>
      <c r="K157" s="189"/>
      <c r="L157" s="189"/>
    </row>
    <row r="158" spans="1:12" ht="19.5" customHeight="1" thickBot="1" x14ac:dyDescent="0.25">
      <c r="A158" s="189"/>
      <c r="B158" s="815" t="s">
        <v>693</v>
      </c>
      <c r="C158" s="816"/>
      <c r="D158" s="816"/>
      <c r="E158" s="816"/>
      <c r="F158" s="817"/>
      <c r="G158" s="189"/>
      <c r="H158" s="189"/>
      <c r="I158" s="189"/>
      <c r="J158" s="189"/>
      <c r="K158" s="189"/>
      <c r="L158" s="189"/>
    </row>
    <row r="159" spans="1:12" ht="15.75" x14ac:dyDescent="0.2">
      <c r="A159" s="189"/>
      <c r="B159" s="824" t="s">
        <v>1075</v>
      </c>
      <c r="C159" s="825"/>
      <c r="D159" s="825"/>
      <c r="E159" s="825"/>
      <c r="F159" s="826"/>
      <c r="G159" s="189"/>
      <c r="H159" s="189"/>
      <c r="I159" s="189"/>
      <c r="J159" s="189"/>
      <c r="K159" s="189"/>
      <c r="L159" s="189"/>
    </row>
    <row r="160" spans="1:12" ht="153" x14ac:dyDescent="0.25">
      <c r="A160" s="219"/>
      <c r="B160" s="200" t="s">
        <v>400</v>
      </c>
      <c r="C160" s="235" t="s">
        <v>401</v>
      </c>
      <c r="D160" s="806"/>
      <c r="E160" s="838"/>
      <c r="F160" s="695"/>
      <c r="G160" s="219"/>
      <c r="H160" s="219"/>
      <c r="I160" s="219"/>
      <c r="J160" s="219"/>
      <c r="K160" s="219"/>
      <c r="L160" s="219"/>
    </row>
    <row r="161" spans="1:12" ht="140.25" x14ac:dyDescent="0.25">
      <c r="A161" s="219"/>
      <c r="B161" s="200" t="s">
        <v>402</v>
      </c>
      <c r="C161" s="235" t="s">
        <v>403</v>
      </c>
      <c r="D161" s="806"/>
      <c r="E161" s="838"/>
      <c r="F161" s="695"/>
      <c r="G161" s="219"/>
      <c r="H161" s="219"/>
      <c r="I161" s="219"/>
      <c r="J161" s="219"/>
      <c r="K161" s="219"/>
      <c r="L161" s="219"/>
    </row>
    <row r="162" spans="1:12" ht="18" customHeight="1" x14ac:dyDescent="0.25">
      <c r="A162" s="189"/>
      <c r="B162" s="281" t="s">
        <v>15</v>
      </c>
      <c r="C162" s="282"/>
      <c r="D162" s="917"/>
      <c r="E162" s="918"/>
      <c r="F162" s="283"/>
      <c r="G162" s="189"/>
      <c r="H162" s="189"/>
      <c r="I162" s="189"/>
      <c r="J162" s="189"/>
      <c r="K162" s="189"/>
      <c r="L162" s="189"/>
    </row>
    <row r="163" spans="1:12" ht="18" customHeight="1" x14ac:dyDescent="0.25">
      <c r="A163" s="189"/>
      <c r="B163" s="199" t="s">
        <v>445</v>
      </c>
      <c r="C163" s="197"/>
      <c r="D163" s="915"/>
      <c r="E163" s="916"/>
      <c r="F163" s="239"/>
      <c r="G163" s="189"/>
      <c r="H163" s="189"/>
      <c r="I163" s="189"/>
      <c r="J163" s="189"/>
      <c r="K163" s="189"/>
      <c r="L163" s="189"/>
    </row>
    <row r="164" spans="1:12" ht="25.5" x14ac:dyDescent="0.25">
      <c r="A164" s="189"/>
      <c r="B164" s="200" t="s">
        <v>443</v>
      </c>
      <c r="C164" s="202" t="s">
        <v>1076</v>
      </c>
      <c r="D164" s="806"/>
      <c r="E164" s="838"/>
      <c r="F164" s="241"/>
      <c r="G164" s="191"/>
      <c r="H164" s="189"/>
      <c r="I164" s="189"/>
      <c r="J164" s="189"/>
      <c r="K164" s="189"/>
      <c r="L164" s="189"/>
    </row>
    <row r="165" spans="1:12" ht="18" customHeight="1" x14ac:dyDescent="0.25">
      <c r="A165" s="189"/>
      <c r="B165" s="200" t="s">
        <v>26</v>
      </c>
      <c r="C165" s="202"/>
      <c r="D165" s="880"/>
      <c r="E165" s="881"/>
      <c r="F165" s="241"/>
      <c r="G165" s="191"/>
      <c r="H165" s="189"/>
      <c r="I165" s="189"/>
      <c r="J165" s="189"/>
      <c r="K165" s="189"/>
      <c r="L165" s="189"/>
    </row>
    <row r="166" spans="1:12" ht="18" customHeight="1" x14ac:dyDescent="0.25">
      <c r="A166" s="189"/>
      <c r="B166" s="200" t="s">
        <v>444</v>
      </c>
      <c r="C166" s="202"/>
      <c r="D166" s="880"/>
      <c r="E166" s="881"/>
      <c r="F166" s="241"/>
      <c r="G166" s="191"/>
      <c r="H166" s="189"/>
      <c r="I166" s="189"/>
      <c r="J166" s="189"/>
      <c r="K166" s="189"/>
      <c r="L166" s="189"/>
    </row>
    <row r="167" spans="1:12" ht="18" customHeight="1" x14ac:dyDescent="0.25">
      <c r="A167" s="219"/>
      <c r="B167" s="200" t="s">
        <v>82</v>
      </c>
      <c r="C167" s="235" t="s">
        <v>87</v>
      </c>
      <c r="D167" s="559"/>
      <c r="E167" s="96" t="s">
        <v>231</v>
      </c>
      <c r="F167" s="695"/>
      <c r="G167" s="219"/>
      <c r="H167" s="219"/>
      <c r="I167" s="219"/>
      <c r="J167" s="219"/>
      <c r="K167" s="219"/>
      <c r="L167" s="219"/>
    </row>
    <row r="168" spans="1:12" ht="25.5" x14ac:dyDescent="0.25">
      <c r="A168" s="219"/>
      <c r="B168" s="200" t="s">
        <v>323</v>
      </c>
      <c r="C168" s="235" t="s">
        <v>446</v>
      </c>
      <c r="D168" s="806"/>
      <c r="E168" s="838"/>
      <c r="F168" s="695"/>
      <c r="G168" s="219"/>
      <c r="H168" s="219"/>
      <c r="I168" s="219"/>
      <c r="J168" s="219"/>
      <c r="K168" s="219"/>
      <c r="L168" s="219"/>
    </row>
    <row r="169" spans="1:12" ht="18" customHeight="1" x14ac:dyDescent="0.2">
      <c r="A169" s="189"/>
      <c r="B169" s="824" t="s">
        <v>112</v>
      </c>
      <c r="C169" s="825"/>
      <c r="D169" s="825"/>
      <c r="E169" s="825"/>
      <c r="F169" s="826"/>
      <c r="G169" s="189"/>
      <c r="H169" s="189"/>
      <c r="I169" s="189"/>
      <c r="J169" s="189"/>
      <c r="K169" s="189"/>
      <c r="L169" s="189"/>
    </row>
    <row r="170" spans="1:12" ht="18" customHeight="1" x14ac:dyDescent="0.25">
      <c r="A170" s="189"/>
      <c r="B170" s="200" t="s">
        <v>431</v>
      </c>
      <c r="C170" s="235" t="s">
        <v>432</v>
      </c>
      <c r="D170" s="915"/>
      <c r="E170" s="916"/>
      <c r="F170" s="241"/>
      <c r="G170" s="189"/>
      <c r="H170" s="189"/>
      <c r="I170" s="189"/>
      <c r="J170" s="189"/>
      <c r="K170" s="189"/>
      <c r="L170" s="189"/>
    </row>
    <row r="171" spans="1:12" ht="18" customHeight="1" x14ac:dyDescent="0.2">
      <c r="A171" s="189"/>
      <c r="B171" s="824" t="s">
        <v>461</v>
      </c>
      <c r="C171" s="825"/>
      <c r="D171" s="825"/>
      <c r="E171" s="825"/>
      <c r="F171" s="826"/>
      <c r="G171" s="189"/>
      <c r="H171" s="189"/>
      <c r="I171" s="189"/>
      <c r="J171" s="189"/>
      <c r="K171" s="189"/>
      <c r="L171" s="189"/>
    </row>
    <row r="172" spans="1:12" ht="18" customHeight="1" x14ac:dyDescent="0.25">
      <c r="A172" s="189"/>
      <c r="B172" s="200" t="s">
        <v>462</v>
      </c>
      <c r="C172" s="252" t="s">
        <v>463</v>
      </c>
      <c r="D172" s="806"/>
      <c r="E172" s="838"/>
      <c r="F172" s="239"/>
      <c r="G172" s="189"/>
      <c r="H172" s="189"/>
      <c r="I172" s="189"/>
      <c r="J172" s="189"/>
      <c r="K172" s="189"/>
      <c r="L172" s="189"/>
    </row>
    <row r="173" spans="1:12" ht="18" customHeight="1" x14ac:dyDescent="0.25">
      <c r="A173" s="189"/>
      <c r="B173" s="200" t="s">
        <v>462</v>
      </c>
      <c r="C173" s="252" t="s">
        <v>464</v>
      </c>
      <c r="D173" s="806"/>
      <c r="E173" s="838"/>
      <c r="F173" s="239"/>
      <c r="G173" s="189"/>
      <c r="H173" s="189"/>
      <c r="I173" s="189"/>
      <c r="J173" s="189"/>
      <c r="K173" s="189"/>
      <c r="L173" s="189"/>
    </row>
    <row r="174" spans="1:12" ht="18" customHeight="1" x14ac:dyDescent="0.25">
      <c r="A174" s="189"/>
      <c r="B174" s="200" t="s">
        <v>465</v>
      </c>
      <c r="C174" s="252" t="s">
        <v>466</v>
      </c>
      <c r="D174" s="806"/>
      <c r="E174" s="838"/>
      <c r="F174" s="239"/>
      <c r="G174" s="189"/>
      <c r="H174" s="189"/>
      <c r="I174" s="189"/>
      <c r="J174" s="189"/>
      <c r="K174" s="189"/>
      <c r="L174" s="189"/>
    </row>
    <row r="175" spans="1:12" ht="18" customHeight="1" thickBot="1" x14ac:dyDescent="0.3">
      <c r="A175" s="189"/>
      <c r="B175" s="200" t="s">
        <v>465</v>
      </c>
      <c r="C175" s="252" t="s">
        <v>467</v>
      </c>
      <c r="D175" s="806"/>
      <c r="E175" s="838"/>
      <c r="F175" s="239"/>
      <c r="G175" s="189"/>
      <c r="H175" s="189"/>
      <c r="I175" s="189"/>
      <c r="J175" s="189"/>
      <c r="K175" s="189"/>
      <c r="L175" s="189"/>
    </row>
    <row r="176" spans="1:12" ht="18" customHeight="1" thickBot="1" x14ac:dyDescent="0.25">
      <c r="A176" s="211"/>
      <c r="B176" s="853" t="s">
        <v>732</v>
      </c>
      <c r="C176" s="854"/>
      <c r="D176" s="854"/>
      <c r="E176" s="854"/>
      <c r="F176" s="855"/>
      <c r="G176" s="211"/>
      <c r="H176" s="211"/>
      <c r="I176" s="211"/>
      <c r="J176" s="211"/>
      <c r="K176" s="211"/>
      <c r="L176" s="211"/>
    </row>
    <row r="177" spans="1:12" ht="39" thickBot="1" x14ac:dyDescent="0.3">
      <c r="A177" s="211"/>
      <c r="B177" s="350" t="s">
        <v>500</v>
      </c>
      <c r="C177" s="348" t="s">
        <v>1231</v>
      </c>
      <c r="D177" s="856" t="s">
        <v>78</v>
      </c>
      <c r="E177" s="857"/>
      <c r="F177" s="349" t="s">
        <v>80</v>
      </c>
      <c r="G177" s="211"/>
      <c r="H177" s="211"/>
      <c r="I177" s="211"/>
      <c r="J177" s="211"/>
      <c r="K177" s="211"/>
      <c r="L177" s="211"/>
    </row>
    <row r="178" spans="1:12" ht="18" customHeight="1" thickBot="1" x14ac:dyDescent="0.25">
      <c r="A178" s="211"/>
      <c r="B178" s="815" t="s">
        <v>52</v>
      </c>
      <c r="C178" s="816"/>
      <c r="D178" s="816"/>
      <c r="E178" s="816"/>
      <c r="F178" s="455" t="s">
        <v>61</v>
      </c>
      <c r="G178" s="211"/>
      <c r="H178" s="211"/>
      <c r="I178" s="211"/>
      <c r="J178" s="211"/>
      <c r="K178" s="211"/>
      <c r="L178" s="211"/>
    </row>
    <row r="179" spans="1:12" ht="18" customHeight="1" x14ac:dyDescent="0.25">
      <c r="A179" s="211"/>
      <c r="B179" s="74" t="s">
        <v>114</v>
      </c>
      <c r="C179" s="280" t="s">
        <v>53</v>
      </c>
      <c r="D179" s="922" t="s">
        <v>50</v>
      </c>
      <c r="E179" s="922"/>
      <c r="F179" s="302"/>
      <c r="G179" s="211"/>
      <c r="H179" s="211"/>
      <c r="I179" s="211"/>
      <c r="J179" s="211"/>
      <c r="K179" s="211"/>
      <c r="L179" s="211"/>
    </row>
    <row r="180" spans="1:12" ht="18" customHeight="1" x14ac:dyDescent="0.25">
      <c r="A180" s="189"/>
      <c r="B180" s="200" t="s">
        <v>51</v>
      </c>
      <c r="C180" s="52" t="s">
        <v>85</v>
      </c>
      <c r="D180" s="259" t="s">
        <v>86</v>
      </c>
      <c r="E180" s="300"/>
      <c r="F180" s="542">
        <f>F$179*E180</f>
        <v>0</v>
      </c>
      <c r="G180" s="189"/>
      <c r="H180" s="189"/>
      <c r="I180" s="189"/>
      <c r="J180" s="189"/>
      <c r="K180" s="189"/>
      <c r="L180" s="189"/>
    </row>
    <row r="181" spans="1:12" ht="16.5" thickBot="1" x14ac:dyDescent="0.3">
      <c r="A181" s="189"/>
      <c r="B181" s="220"/>
      <c r="C181" s="255"/>
      <c r="D181" s="276"/>
      <c r="E181" s="277"/>
      <c r="F181" s="278"/>
      <c r="G181" s="189"/>
      <c r="H181" s="189"/>
      <c r="I181" s="189"/>
      <c r="J181" s="189"/>
      <c r="K181" s="189"/>
      <c r="L181" s="189"/>
    </row>
    <row r="182" spans="1:12" s="78" customFormat="1" ht="18" customHeight="1" x14ac:dyDescent="0.2">
      <c r="B182" s="888" t="s">
        <v>472</v>
      </c>
      <c r="C182" s="889"/>
      <c r="D182" s="890"/>
      <c r="E182" s="286" t="s">
        <v>470</v>
      </c>
      <c r="F182" s="287" t="s">
        <v>471</v>
      </c>
    </row>
    <row r="183" spans="1:12" s="78" customFormat="1" ht="18" customHeight="1" x14ac:dyDescent="0.2">
      <c r="B183" s="505" t="str">
        <f>B$130</f>
        <v>Spot Lamp, Incandescent Bulb</v>
      </c>
      <c r="C183" s="923" t="str">
        <f>C130</f>
        <v>Driver Side only; Note: Not available with 21F, 21G, 21L, 21P, 21B</v>
      </c>
      <c r="D183" s="924"/>
      <c r="E183" s="689">
        <f>D$130</f>
        <v>0</v>
      </c>
      <c r="F183" s="688">
        <f>F$130</f>
        <v>0</v>
      </c>
    </row>
    <row r="184" spans="1:12" ht="15" customHeight="1" thickBot="1" x14ac:dyDescent="0.25">
      <c r="B184" s="919"/>
      <c r="C184" s="920"/>
      <c r="D184" s="921"/>
      <c r="E184" s="285" t="s">
        <v>473</v>
      </c>
      <c r="F184" s="301">
        <v>1</v>
      </c>
    </row>
    <row r="185" spans="1:12" s="78" customFormat="1" ht="21.75" customHeight="1" thickBot="1" x14ac:dyDescent="0.25">
      <c r="B185" s="883" t="s">
        <v>474</v>
      </c>
      <c r="C185" s="884"/>
      <c r="D185" s="884"/>
      <c r="E185" s="885"/>
      <c r="F185" s="303">
        <f>SUM(F180+F183+E85)</f>
        <v>0</v>
      </c>
      <c r="G185" s="318" t="s">
        <v>1142</v>
      </c>
    </row>
    <row r="186" spans="1:12" ht="15.75" customHeight="1" thickBot="1" x14ac:dyDescent="0.25"/>
    <row r="187" spans="1:12" ht="19.5" customHeight="1" x14ac:dyDescent="0.2">
      <c r="B187" s="888" t="s">
        <v>477</v>
      </c>
      <c r="C187" s="889"/>
      <c r="D187" s="890"/>
      <c r="E187" s="286" t="s">
        <v>470</v>
      </c>
      <c r="F187" s="287" t="s">
        <v>471</v>
      </c>
    </row>
    <row r="188" spans="1:12" ht="15" customHeight="1" x14ac:dyDescent="0.2">
      <c r="B188" s="284" t="str">
        <f>B$130</f>
        <v>Spot Lamp, Incandescent Bulb</v>
      </c>
      <c r="C188" s="886" t="str">
        <f>C$130</f>
        <v>Driver Side only; Note: Not available with 21F, 21G, 21L, 21P, 21B</v>
      </c>
      <c r="D188" s="887"/>
      <c r="E188" s="689">
        <f>D$130</f>
        <v>0</v>
      </c>
      <c r="F188" s="687">
        <f>F$130</f>
        <v>0</v>
      </c>
    </row>
    <row r="189" spans="1:12" ht="15" customHeight="1" thickBot="1" x14ac:dyDescent="0.25">
      <c r="B189" s="919"/>
      <c r="C189" s="920"/>
      <c r="D189" s="921"/>
      <c r="E189" s="285" t="s">
        <v>473</v>
      </c>
      <c r="F189" s="301">
        <v>1</v>
      </c>
    </row>
    <row r="190" spans="1:12" s="78" customFormat="1" ht="21.75" customHeight="1" thickBot="1" x14ac:dyDescent="0.25">
      <c r="B190" s="883" t="s">
        <v>474</v>
      </c>
      <c r="C190" s="884"/>
      <c r="D190" s="884"/>
      <c r="E190" s="885"/>
      <c r="F190" s="303">
        <f>SUM(F188+F180+E86)</f>
        <v>0</v>
      </c>
      <c r="G190" s="318" t="s">
        <v>1142</v>
      </c>
    </row>
    <row r="191" spans="1:12" ht="18.75" x14ac:dyDescent="0.2">
      <c r="A191" s="189"/>
      <c r="B191" s="225"/>
      <c r="C191" s="225"/>
      <c r="D191" s="226"/>
      <c r="E191" s="198"/>
      <c r="F191" s="198"/>
      <c r="G191" s="189"/>
      <c r="H191" s="189"/>
      <c r="I191" s="189"/>
      <c r="J191" s="189"/>
      <c r="K191" s="189"/>
      <c r="L191" s="189"/>
    </row>
  </sheetData>
  <sheetProtection password="CC13" sheet="1" objects="1" scenarios="1" selectLockedCells="1"/>
  <mergeCells count="165">
    <mergeCell ref="D23:E23"/>
    <mergeCell ref="D24:E24"/>
    <mergeCell ref="D25:E25"/>
    <mergeCell ref="D43:E43"/>
    <mergeCell ref="D26:E26"/>
    <mergeCell ref="D39:E39"/>
    <mergeCell ref="D45:E45"/>
    <mergeCell ref="D41:E41"/>
    <mergeCell ref="D35:E35"/>
    <mergeCell ref="D30:E30"/>
    <mergeCell ref="D28:E28"/>
    <mergeCell ref="D29:E29"/>
    <mergeCell ref="D31:E31"/>
    <mergeCell ref="B34:E34"/>
    <mergeCell ref="B27:E27"/>
    <mergeCell ref="B44:E44"/>
    <mergeCell ref="B42:E42"/>
    <mergeCell ref="D36:E36"/>
    <mergeCell ref="D37:E37"/>
    <mergeCell ref="D38:E38"/>
    <mergeCell ref="B189:D189"/>
    <mergeCell ref="B184:D184"/>
    <mergeCell ref="B143:F143"/>
    <mergeCell ref="B171:F171"/>
    <mergeCell ref="B169:F169"/>
    <mergeCell ref="D179:E179"/>
    <mergeCell ref="B178:E178"/>
    <mergeCell ref="B182:D182"/>
    <mergeCell ref="C183:D183"/>
    <mergeCell ref="B185:E185"/>
    <mergeCell ref="D163:E163"/>
    <mergeCell ref="D149:E149"/>
    <mergeCell ref="B176:F176"/>
    <mergeCell ref="D177:E177"/>
    <mergeCell ref="B154:C154"/>
    <mergeCell ref="B155:C155"/>
    <mergeCell ref="D173:E173"/>
    <mergeCell ref="D174:E174"/>
    <mergeCell ref="D175:E175"/>
    <mergeCell ref="D165:E165"/>
    <mergeCell ref="D150:E150"/>
    <mergeCell ref="B158:F158"/>
    <mergeCell ref="D166:E166"/>
    <mergeCell ref="D168:E168"/>
    <mergeCell ref="D170:E170"/>
    <mergeCell ref="D151:E151"/>
    <mergeCell ref="B138:F138"/>
    <mergeCell ref="B136:F136"/>
    <mergeCell ref="D130:E130"/>
    <mergeCell ref="D147:E147"/>
    <mergeCell ref="D152:E152"/>
    <mergeCell ref="D162:E162"/>
    <mergeCell ref="D164:E164"/>
    <mergeCell ref="D160:E160"/>
    <mergeCell ref="D161:E161"/>
    <mergeCell ref="D148:E148"/>
    <mergeCell ref="D146:E146"/>
    <mergeCell ref="D139:E139"/>
    <mergeCell ref="D144:E144"/>
    <mergeCell ref="D145:E145"/>
    <mergeCell ref="D140:E140"/>
    <mergeCell ref="D11:E11"/>
    <mergeCell ref="B2:C2"/>
    <mergeCell ref="B3:C3"/>
    <mergeCell ref="B4:C4"/>
    <mergeCell ref="B9:E9"/>
    <mergeCell ref="D10:E10"/>
    <mergeCell ref="D22:E22"/>
    <mergeCell ref="D12:E12"/>
    <mergeCell ref="D13:E13"/>
    <mergeCell ref="D15:E15"/>
    <mergeCell ref="D16:E16"/>
    <mergeCell ref="D20:E20"/>
    <mergeCell ref="D18:E18"/>
    <mergeCell ref="D21:E21"/>
    <mergeCell ref="B19:E19"/>
    <mergeCell ref="B17:E17"/>
    <mergeCell ref="B14:E14"/>
    <mergeCell ref="D60:E60"/>
    <mergeCell ref="D68:E68"/>
    <mergeCell ref="D72:E72"/>
    <mergeCell ref="D91:E91"/>
    <mergeCell ref="C86:D86"/>
    <mergeCell ref="D80:E80"/>
    <mergeCell ref="D93:E93"/>
    <mergeCell ref="D71:E71"/>
    <mergeCell ref="B74:E74"/>
    <mergeCell ref="B62:C62"/>
    <mergeCell ref="B63:C63"/>
    <mergeCell ref="C85:D85"/>
    <mergeCell ref="D69:E69"/>
    <mergeCell ref="B66:E66"/>
    <mergeCell ref="D67:E67"/>
    <mergeCell ref="D70:E70"/>
    <mergeCell ref="D75:E75"/>
    <mergeCell ref="D76:E76"/>
    <mergeCell ref="D82:E82"/>
    <mergeCell ref="B89:F89"/>
    <mergeCell ref="B88:F88"/>
    <mergeCell ref="D55:E55"/>
    <mergeCell ref="D57:E57"/>
    <mergeCell ref="D58:E58"/>
    <mergeCell ref="D59:E59"/>
    <mergeCell ref="D47:E47"/>
    <mergeCell ref="D49:E49"/>
    <mergeCell ref="D50:E50"/>
    <mergeCell ref="D52:E52"/>
    <mergeCell ref="D48:E48"/>
    <mergeCell ref="D56:E56"/>
    <mergeCell ref="D51:E51"/>
    <mergeCell ref="D53:E53"/>
    <mergeCell ref="B94:F94"/>
    <mergeCell ref="B79:E79"/>
    <mergeCell ref="B77:E77"/>
    <mergeCell ref="F85:H85"/>
    <mergeCell ref="F86:H86"/>
    <mergeCell ref="B112:F112"/>
    <mergeCell ref="D100:E100"/>
    <mergeCell ref="D101:E101"/>
    <mergeCell ref="D78:E78"/>
    <mergeCell ref="D81:E81"/>
    <mergeCell ref="B84:E84"/>
    <mergeCell ref="D83:E83"/>
    <mergeCell ref="D111:E111"/>
    <mergeCell ref="D109:E109"/>
    <mergeCell ref="D97:E97"/>
    <mergeCell ref="D90:E90"/>
    <mergeCell ref="D95:E95"/>
    <mergeCell ref="D96:E96"/>
    <mergeCell ref="B190:E190"/>
    <mergeCell ref="C188:D188"/>
    <mergeCell ref="B187:D187"/>
    <mergeCell ref="D172:E172"/>
    <mergeCell ref="D141:E141"/>
    <mergeCell ref="D142:E142"/>
    <mergeCell ref="D98:E98"/>
    <mergeCell ref="D103:E103"/>
    <mergeCell ref="D104:E104"/>
    <mergeCell ref="D105:E105"/>
    <mergeCell ref="D132:E132"/>
    <mergeCell ref="D134:E134"/>
    <mergeCell ref="D106:E106"/>
    <mergeCell ref="D102:E102"/>
    <mergeCell ref="D107:E107"/>
    <mergeCell ref="B110:F110"/>
    <mergeCell ref="D121:E121"/>
    <mergeCell ref="D108:E108"/>
    <mergeCell ref="D99:E99"/>
    <mergeCell ref="D116:E116"/>
    <mergeCell ref="B124:C124"/>
    <mergeCell ref="B125:C125"/>
    <mergeCell ref="B159:F159"/>
    <mergeCell ref="D113:E113"/>
    <mergeCell ref="D117:E117"/>
    <mergeCell ref="D118:E118"/>
    <mergeCell ref="D119:E119"/>
    <mergeCell ref="D120:E120"/>
    <mergeCell ref="D131:E131"/>
    <mergeCell ref="D133:E133"/>
    <mergeCell ref="D135:E135"/>
    <mergeCell ref="D114:E114"/>
    <mergeCell ref="D129:E129"/>
    <mergeCell ref="D122:E122"/>
    <mergeCell ref="D115:E115"/>
    <mergeCell ref="B128:F128"/>
  </mergeCells>
  <pageMargins left="0.25" right="0.25" top="0.25" bottom="0.25" header="0.3" footer="0.3"/>
  <pageSetup scale="57" fitToHeight="0" orientation="portrait" r:id="rId1"/>
  <rowBreaks count="3" manualBreakCount="3">
    <brk id="60" min="1" max="6" man="1"/>
    <brk id="122" min="1" max="6" man="1"/>
    <brk id="152"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L231"/>
  <sheetViews>
    <sheetView showGridLines="0" zoomScaleNormal="100" workbookViewId="0">
      <selection activeCell="E2" sqref="E2"/>
    </sheetView>
  </sheetViews>
  <sheetFormatPr defaultRowHeight="12.75" x14ac:dyDescent="0.2"/>
  <cols>
    <col min="1" max="1" width="4.5" customWidth="1"/>
    <col min="2" max="2" width="30.6640625" customWidth="1"/>
    <col min="3" max="3" width="76" customWidth="1"/>
    <col min="4" max="4" width="28.1640625" customWidth="1"/>
    <col min="5" max="5" width="26" customWidth="1"/>
    <col min="6" max="6" width="21.33203125" customWidth="1"/>
    <col min="7" max="7" width="20.1640625" customWidth="1"/>
  </cols>
  <sheetData>
    <row r="1" spans="1:12" ht="13.5" thickBot="1" x14ac:dyDescent="0.25">
      <c r="A1" s="106"/>
      <c r="B1" s="107"/>
      <c r="C1" s="107"/>
      <c r="D1" s="107"/>
      <c r="E1" s="107"/>
      <c r="F1" s="106"/>
      <c r="G1" s="105"/>
      <c r="H1" s="105"/>
      <c r="I1" s="105"/>
    </row>
    <row r="2" spans="1:12" ht="18" customHeight="1" x14ac:dyDescent="0.2">
      <c r="A2" s="106"/>
      <c r="B2" s="811" t="s">
        <v>336</v>
      </c>
      <c r="C2" s="811"/>
      <c r="D2" s="113" t="s">
        <v>20</v>
      </c>
      <c r="E2" s="266" t="s">
        <v>386</v>
      </c>
      <c r="F2" s="109"/>
      <c r="G2" s="106"/>
      <c r="H2" s="106"/>
      <c r="I2" s="106"/>
    </row>
    <row r="3" spans="1:12" ht="18" customHeight="1" x14ac:dyDescent="0.2">
      <c r="A3" s="106"/>
      <c r="B3" s="912" t="s">
        <v>1200</v>
      </c>
      <c r="C3" s="912"/>
      <c r="D3" s="113" t="s">
        <v>0</v>
      </c>
      <c r="E3" s="267" t="s">
        <v>501</v>
      </c>
      <c r="F3" s="109"/>
      <c r="G3" s="106"/>
      <c r="H3" s="106"/>
      <c r="I3" s="106"/>
    </row>
    <row r="4" spans="1:12" ht="18" customHeight="1" x14ac:dyDescent="0.2">
      <c r="A4" s="106"/>
      <c r="D4" s="113" t="s">
        <v>21</v>
      </c>
      <c r="E4" s="267"/>
      <c r="F4" s="109"/>
      <c r="G4" s="106"/>
      <c r="H4" s="106"/>
      <c r="I4" s="106"/>
    </row>
    <row r="5" spans="1:12" ht="18" customHeight="1" x14ac:dyDescent="0.2">
      <c r="A5" s="106"/>
      <c r="B5" s="814" t="s">
        <v>1171</v>
      </c>
      <c r="C5" s="814"/>
      <c r="D5" s="113" t="s">
        <v>22</v>
      </c>
      <c r="E5" s="267"/>
      <c r="F5" s="109"/>
      <c r="G5" s="106"/>
      <c r="H5" s="106"/>
      <c r="I5" s="106"/>
    </row>
    <row r="6" spans="1:12" ht="18" customHeight="1" thickBot="1" x14ac:dyDescent="0.25">
      <c r="A6" s="106"/>
      <c r="B6" s="114"/>
      <c r="C6" s="115"/>
      <c r="D6" s="113" t="s">
        <v>67</v>
      </c>
      <c r="E6" s="267"/>
      <c r="F6" s="109"/>
      <c r="G6" s="106"/>
      <c r="H6" s="106"/>
      <c r="I6" s="106"/>
    </row>
    <row r="7" spans="1:12" ht="18" customHeight="1" thickBot="1" x14ac:dyDescent="0.25">
      <c r="A7" s="106"/>
      <c r="B7" s="117" t="s">
        <v>30</v>
      </c>
      <c r="C7" s="116" t="s">
        <v>68</v>
      </c>
      <c r="D7" s="113" t="s">
        <v>31</v>
      </c>
      <c r="E7" s="267" t="s">
        <v>230</v>
      </c>
      <c r="F7" s="109"/>
      <c r="G7" s="106"/>
      <c r="H7" s="106"/>
      <c r="I7" s="106"/>
    </row>
    <row r="8" spans="1:12" ht="18" customHeight="1" thickBot="1" x14ac:dyDescent="0.25">
      <c r="A8" s="106"/>
      <c r="B8" s="111"/>
      <c r="C8" s="112"/>
      <c r="D8" s="113" t="s">
        <v>32</v>
      </c>
      <c r="E8" s="267"/>
      <c r="F8" s="110"/>
      <c r="G8" s="106"/>
      <c r="H8" s="106"/>
      <c r="I8" s="106"/>
    </row>
    <row r="9" spans="1:12" ht="19.5" customHeight="1" thickBot="1" x14ac:dyDescent="0.35">
      <c r="A9" s="106"/>
      <c r="B9" s="815" t="s">
        <v>54</v>
      </c>
      <c r="C9" s="816"/>
      <c r="D9" s="816"/>
      <c r="E9" s="817"/>
      <c r="F9" s="108"/>
      <c r="G9" s="105"/>
      <c r="H9" s="105"/>
      <c r="I9" s="105"/>
    </row>
    <row r="10" spans="1:12" ht="15.75" x14ac:dyDescent="0.2">
      <c r="A10" s="118"/>
      <c r="B10" s="317" t="s">
        <v>3</v>
      </c>
      <c r="C10" s="310" t="s">
        <v>28</v>
      </c>
      <c r="D10" s="942" t="s">
        <v>232</v>
      </c>
      <c r="E10" s="943"/>
      <c r="F10" s="119"/>
      <c r="G10" s="105"/>
      <c r="H10" s="105"/>
      <c r="I10" s="105"/>
    </row>
    <row r="11" spans="1:12" s="77" customFormat="1" ht="18" customHeight="1" x14ac:dyDescent="0.2">
      <c r="A11" s="223"/>
      <c r="B11" s="271" t="s">
        <v>343</v>
      </c>
      <c r="C11" s="270" t="s">
        <v>478</v>
      </c>
      <c r="D11" s="948"/>
      <c r="E11" s="949"/>
      <c r="F11" s="224"/>
      <c r="G11" s="223"/>
      <c r="H11" s="223"/>
      <c r="I11" s="189"/>
      <c r="J11" s="189"/>
      <c r="K11" s="189"/>
      <c r="L11" s="189"/>
    </row>
    <row r="12" spans="1:12" s="77" customFormat="1" ht="18" customHeight="1" x14ac:dyDescent="0.2">
      <c r="A12" s="189"/>
      <c r="B12" s="294" t="s">
        <v>3</v>
      </c>
      <c r="C12" s="238" t="s">
        <v>502</v>
      </c>
      <c r="D12" s="820" t="s">
        <v>90</v>
      </c>
      <c r="E12" s="821"/>
      <c r="F12" s="198"/>
      <c r="G12" s="189"/>
      <c r="H12" s="189"/>
      <c r="I12" s="189"/>
      <c r="J12" s="189"/>
      <c r="K12" s="189"/>
      <c r="L12" s="189"/>
    </row>
    <row r="13" spans="1:12" s="78" customFormat="1" ht="18" customHeight="1" x14ac:dyDescent="0.2">
      <c r="A13" s="192"/>
      <c r="B13" s="200" t="s">
        <v>37</v>
      </c>
      <c r="C13" s="201" t="s">
        <v>102</v>
      </c>
      <c r="D13" s="901"/>
      <c r="E13" s="941"/>
      <c r="F13" s="221"/>
      <c r="G13" s="192"/>
      <c r="H13" s="192"/>
      <c r="I13" s="192"/>
    </row>
    <row r="14" spans="1:12" s="77" customFormat="1" ht="15.75" x14ac:dyDescent="0.2">
      <c r="A14" s="192"/>
      <c r="B14" s="801" t="s">
        <v>4</v>
      </c>
      <c r="C14" s="802"/>
      <c r="D14" s="802"/>
      <c r="E14" s="803"/>
      <c r="F14" s="220"/>
      <c r="G14" s="192"/>
      <c r="H14" s="192"/>
      <c r="I14" s="192"/>
      <c r="J14" s="192"/>
      <c r="K14" s="192"/>
      <c r="L14" s="192"/>
    </row>
    <row r="15" spans="1:12" s="77" customFormat="1" ht="18" customHeight="1" x14ac:dyDescent="0.2">
      <c r="A15" s="189"/>
      <c r="B15" s="200" t="s">
        <v>366</v>
      </c>
      <c r="C15" s="201">
        <v>3.39</v>
      </c>
      <c r="D15" s="893"/>
      <c r="E15" s="897"/>
      <c r="F15" s="190"/>
      <c r="G15" s="189"/>
      <c r="H15" s="189"/>
      <c r="I15" s="189"/>
      <c r="J15" s="189"/>
      <c r="K15" s="189"/>
      <c r="L15" s="189"/>
    </row>
    <row r="16" spans="1:12" s="77" customFormat="1" ht="18" customHeight="1" x14ac:dyDescent="0.2">
      <c r="A16" s="189"/>
      <c r="B16" s="200" t="s">
        <v>361</v>
      </c>
      <c r="C16" s="201" t="s">
        <v>362</v>
      </c>
      <c r="D16" s="893"/>
      <c r="E16" s="897"/>
      <c r="F16" s="190"/>
      <c r="G16" s="189"/>
      <c r="H16" s="189"/>
      <c r="I16" s="189"/>
      <c r="J16" s="189"/>
      <c r="K16" s="189"/>
      <c r="L16" s="189"/>
    </row>
    <row r="17" spans="1:12" s="77" customFormat="1" ht="15.75" x14ac:dyDescent="0.2">
      <c r="A17" s="192"/>
      <c r="B17" s="801" t="s">
        <v>91</v>
      </c>
      <c r="C17" s="802"/>
      <c r="D17" s="802"/>
      <c r="E17" s="803"/>
      <c r="F17" s="220"/>
      <c r="G17" s="192"/>
      <c r="H17" s="192"/>
      <c r="I17" s="192"/>
      <c r="J17" s="192"/>
      <c r="K17" s="192"/>
      <c r="L17" s="192"/>
    </row>
    <row r="18" spans="1:12" s="77" customFormat="1" ht="18" customHeight="1" x14ac:dyDescent="0.2">
      <c r="A18" s="189"/>
      <c r="B18" s="200" t="s">
        <v>91</v>
      </c>
      <c r="C18" s="201" t="s">
        <v>493</v>
      </c>
      <c r="D18" s="893"/>
      <c r="E18" s="897"/>
      <c r="F18" s="190"/>
      <c r="G18" s="189"/>
      <c r="H18" s="189"/>
      <c r="I18" s="189"/>
      <c r="J18" s="189"/>
      <c r="K18" s="189"/>
      <c r="L18" s="189"/>
    </row>
    <row r="19" spans="1:12" s="77" customFormat="1" ht="15.75" x14ac:dyDescent="0.2">
      <c r="A19" s="189"/>
      <c r="B19" s="824" t="s">
        <v>7</v>
      </c>
      <c r="C19" s="825"/>
      <c r="D19" s="825"/>
      <c r="E19" s="826"/>
      <c r="F19" s="191"/>
      <c r="G19" s="189"/>
      <c r="H19" s="189"/>
      <c r="I19" s="189"/>
      <c r="J19" s="189"/>
      <c r="K19" s="189"/>
      <c r="L19" s="189"/>
    </row>
    <row r="20" spans="1:12" s="77" customFormat="1" ht="18" customHeight="1" x14ac:dyDescent="0.2">
      <c r="A20" s="189"/>
      <c r="B20" s="200" t="s">
        <v>8</v>
      </c>
      <c r="C20" s="201" t="s">
        <v>516</v>
      </c>
      <c r="D20" s="893"/>
      <c r="E20" s="897"/>
      <c r="F20" s="190"/>
      <c r="G20" s="189"/>
      <c r="H20" s="189"/>
      <c r="I20" s="189"/>
      <c r="J20" s="189"/>
      <c r="K20" s="189"/>
      <c r="L20" s="189"/>
    </row>
    <row r="21" spans="1:12" s="77" customFormat="1" ht="18" customHeight="1" x14ac:dyDescent="0.2">
      <c r="A21" s="189"/>
      <c r="B21" s="200" t="s">
        <v>355</v>
      </c>
      <c r="C21" s="201" t="s">
        <v>1255</v>
      </c>
      <c r="D21" s="893"/>
      <c r="E21" s="897"/>
      <c r="F21" s="190"/>
      <c r="G21" s="189"/>
      <c r="H21" s="189"/>
      <c r="I21" s="189"/>
      <c r="J21" s="189"/>
      <c r="K21" s="189"/>
      <c r="L21" s="189"/>
    </row>
    <row r="22" spans="1:12" s="77" customFormat="1" ht="18" customHeight="1" x14ac:dyDescent="0.2">
      <c r="A22" s="189"/>
      <c r="B22" s="200" t="s">
        <v>104</v>
      </c>
      <c r="C22" s="201" t="s">
        <v>242</v>
      </c>
      <c r="D22" s="893"/>
      <c r="E22" s="897"/>
      <c r="F22" s="190"/>
      <c r="G22" s="189"/>
      <c r="H22" s="189"/>
      <c r="I22" s="189"/>
      <c r="J22" s="189"/>
      <c r="K22" s="189"/>
      <c r="L22" s="189"/>
    </row>
    <row r="23" spans="1:12" s="77" customFormat="1" ht="25.5" x14ac:dyDescent="0.2">
      <c r="A23" s="189"/>
      <c r="B23" s="200" t="s">
        <v>9</v>
      </c>
      <c r="C23" s="201" t="s">
        <v>382</v>
      </c>
      <c r="D23" s="893"/>
      <c r="E23" s="897"/>
      <c r="F23" s="190"/>
      <c r="G23" s="189"/>
      <c r="H23" s="189"/>
      <c r="I23" s="189"/>
      <c r="J23" s="189"/>
      <c r="K23" s="189"/>
      <c r="L23" s="189"/>
    </row>
    <row r="24" spans="1:12" s="77" customFormat="1" ht="18" customHeight="1" x14ac:dyDescent="0.2">
      <c r="A24" s="189"/>
      <c r="B24" s="200" t="s">
        <v>9</v>
      </c>
      <c r="C24" s="201" t="s">
        <v>484</v>
      </c>
      <c r="D24" s="893"/>
      <c r="E24" s="897"/>
      <c r="F24" s="190"/>
      <c r="G24" s="189"/>
      <c r="H24" s="189"/>
      <c r="I24" s="189"/>
      <c r="J24" s="189"/>
      <c r="K24" s="189"/>
      <c r="L24" s="189"/>
    </row>
    <row r="25" spans="1:12" s="77" customFormat="1" ht="18" customHeight="1" x14ac:dyDescent="0.2">
      <c r="A25" s="189"/>
      <c r="B25" s="200" t="s">
        <v>9</v>
      </c>
      <c r="C25" s="201" t="s">
        <v>385</v>
      </c>
      <c r="D25" s="893"/>
      <c r="E25" s="897"/>
      <c r="F25" s="190"/>
      <c r="G25" s="189"/>
      <c r="H25" s="189"/>
      <c r="I25" s="189"/>
      <c r="J25" s="189"/>
      <c r="K25" s="189"/>
      <c r="L25" s="189"/>
    </row>
    <row r="26" spans="1:12" s="77" customFormat="1" ht="18" customHeight="1" x14ac:dyDescent="0.2">
      <c r="A26" s="189"/>
      <c r="B26" s="200" t="s">
        <v>9</v>
      </c>
      <c r="C26" s="201" t="s">
        <v>506</v>
      </c>
      <c r="D26" s="893"/>
      <c r="E26" s="897"/>
      <c r="F26" s="190"/>
      <c r="G26" s="189"/>
      <c r="H26" s="189"/>
      <c r="I26" s="189"/>
      <c r="J26" s="189"/>
      <c r="K26" s="189"/>
      <c r="L26" s="189"/>
    </row>
    <row r="27" spans="1:12" s="77" customFormat="1" ht="18" customHeight="1" x14ac:dyDescent="0.2">
      <c r="A27" s="189"/>
      <c r="B27" s="200" t="s">
        <v>24</v>
      </c>
      <c r="C27" s="201" t="s">
        <v>383</v>
      </c>
      <c r="D27" s="893"/>
      <c r="E27" s="897"/>
      <c r="F27" s="191"/>
      <c r="G27" s="189"/>
      <c r="H27" s="189"/>
      <c r="I27" s="189"/>
      <c r="J27" s="189"/>
      <c r="K27" s="189"/>
      <c r="L27" s="189"/>
    </row>
    <row r="28" spans="1:12" s="77" customFormat="1" ht="15.75" x14ac:dyDescent="0.2">
      <c r="A28" s="189"/>
      <c r="B28" s="824" t="s">
        <v>5</v>
      </c>
      <c r="C28" s="825"/>
      <c r="D28" s="825"/>
      <c r="E28" s="826"/>
      <c r="F28" s="191"/>
      <c r="G28" s="189"/>
      <c r="H28" s="189"/>
      <c r="I28" s="189"/>
      <c r="J28" s="189"/>
      <c r="K28" s="189"/>
      <c r="L28" s="189"/>
    </row>
    <row r="29" spans="1:12" s="77" customFormat="1" ht="18" customHeight="1" x14ac:dyDescent="0.2">
      <c r="A29" s="189"/>
      <c r="B29" s="199" t="s">
        <v>125</v>
      </c>
      <c r="C29" s="197" t="s">
        <v>340</v>
      </c>
      <c r="D29" s="950"/>
      <c r="E29" s="951"/>
      <c r="F29" s="191"/>
      <c r="G29" s="189"/>
      <c r="H29" s="189"/>
      <c r="I29" s="189"/>
      <c r="J29" s="189"/>
      <c r="K29" s="189"/>
      <c r="L29" s="189"/>
    </row>
    <row r="30" spans="1:12" s="77" customFormat="1" ht="18" customHeight="1" x14ac:dyDescent="0.2">
      <c r="A30" s="189"/>
      <c r="B30" s="199" t="s">
        <v>126</v>
      </c>
      <c r="C30" s="197" t="s">
        <v>480</v>
      </c>
      <c r="D30" s="950"/>
      <c r="E30" s="951"/>
      <c r="F30" s="191"/>
      <c r="G30" s="189"/>
      <c r="H30" s="189"/>
      <c r="I30" s="189"/>
      <c r="J30" s="189"/>
      <c r="K30" s="189"/>
      <c r="L30" s="189"/>
    </row>
    <row r="31" spans="1:12" s="77" customFormat="1" ht="18" customHeight="1" x14ac:dyDescent="0.2">
      <c r="A31" s="189"/>
      <c r="B31" s="199" t="s">
        <v>482</v>
      </c>
      <c r="C31" s="201" t="s">
        <v>483</v>
      </c>
      <c r="D31" s="661"/>
      <c r="E31" s="667"/>
      <c r="F31" s="190"/>
      <c r="G31" s="189"/>
      <c r="H31" s="189"/>
      <c r="I31" s="189"/>
      <c r="J31" s="189"/>
      <c r="K31" s="189"/>
      <c r="L31" s="189"/>
    </row>
    <row r="32" spans="1:12" s="78" customFormat="1" ht="18" customHeight="1" x14ac:dyDescent="0.2">
      <c r="A32" s="192"/>
      <c r="B32" s="200" t="s">
        <v>363</v>
      </c>
      <c r="C32" s="201" t="s">
        <v>503</v>
      </c>
      <c r="D32" s="893"/>
      <c r="E32" s="897"/>
      <c r="F32" s="220"/>
      <c r="G32" s="192"/>
      <c r="H32" s="192"/>
      <c r="I32" s="192"/>
      <c r="J32" s="192"/>
      <c r="K32" s="192"/>
      <c r="L32" s="192"/>
    </row>
    <row r="33" spans="1:12" s="77" customFormat="1" ht="18" customHeight="1" x14ac:dyDescent="0.2">
      <c r="A33" s="189"/>
      <c r="B33" s="199" t="s">
        <v>29</v>
      </c>
      <c r="C33" s="201" t="s">
        <v>479</v>
      </c>
      <c r="D33" s="893"/>
      <c r="E33" s="897"/>
      <c r="F33" s="190"/>
      <c r="G33" s="189"/>
      <c r="H33" s="189"/>
      <c r="I33" s="189"/>
      <c r="J33" s="189"/>
      <c r="K33" s="189"/>
      <c r="L33" s="189"/>
    </row>
    <row r="34" spans="1:12" s="77" customFormat="1" ht="18" customHeight="1" x14ac:dyDescent="0.2">
      <c r="A34" s="189"/>
      <c r="B34" s="199" t="s">
        <v>161</v>
      </c>
      <c r="C34" s="201" t="s">
        <v>384</v>
      </c>
      <c r="D34" s="661"/>
      <c r="E34" s="667"/>
      <c r="F34" s="190"/>
      <c r="G34" s="189"/>
      <c r="H34" s="189"/>
      <c r="I34" s="189"/>
      <c r="J34" s="189"/>
      <c r="K34" s="189"/>
      <c r="L34" s="189"/>
    </row>
    <row r="35" spans="1:12" s="77" customFormat="1" ht="15" customHeight="1" x14ac:dyDescent="0.2">
      <c r="A35" s="189"/>
      <c r="B35" s="824" t="s">
        <v>6</v>
      </c>
      <c r="C35" s="825"/>
      <c r="D35" s="825"/>
      <c r="E35" s="826"/>
      <c r="F35" s="190"/>
      <c r="G35" s="189"/>
      <c r="H35" s="189"/>
      <c r="I35" s="189"/>
      <c r="J35" s="189"/>
      <c r="K35" s="189"/>
      <c r="L35" s="189"/>
    </row>
    <row r="36" spans="1:12" s="78" customFormat="1" ht="18" customHeight="1" x14ac:dyDescent="0.2">
      <c r="A36" s="192"/>
      <c r="B36" s="200" t="s">
        <v>133</v>
      </c>
      <c r="C36" s="201" t="s">
        <v>348</v>
      </c>
      <c r="D36" s="893"/>
      <c r="E36" s="897"/>
      <c r="F36" s="236"/>
      <c r="G36" s="192"/>
      <c r="H36" s="192"/>
      <c r="I36" s="192"/>
      <c r="J36" s="192"/>
      <c r="K36" s="192"/>
      <c r="L36" s="192"/>
    </row>
    <row r="37" spans="1:12" s="78" customFormat="1" ht="18" customHeight="1" x14ac:dyDescent="0.2">
      <c r="A37" s="192"/>
      <c r="B37" s="200" t="s">
        <v>247</v>
      </c>
      <c r="C37" s="201" t="s">
        <v>1079</v>
      </c>
      <c r="D37" s="893"/>
      <c r="E37" s="897"/>
      <c r="F37" s="236"/>
      <c r="G37" s="192"/>
      <c r="H37" s="192"/>
      <c r="I37" s="192"/>
      <c r="J37" s="192"/>
      <c r="K37" s="192"/>
      <c r="L37" s="192"/>
    </row>
    <row r="38" spans="1:12" s="78" customFormat="1" ht="18" customHeight="1" x14ac:dyDescent="0.2">
      <c r="A38" s="192"/>
      <c r="B38" s="200" t="s">
        <v>137</v>
      </c>
      <c r="C38" s="201" t="s">
        <v>509</v>
      </c>
      <c r="D38" s="893"/>
      <c r="E38" s="897"/>
      <c r="F38" s="236"/>
      <c r="G38" s="192"/>
      <c r="H38" s="192"/>
      <c r="I38" s="192"/>
      <c r="J38" s="192"/>
      <c r="K38" s="192"/>
      <c r="L38" s="192"/>
    </row>
    <row r="39" spans="1:12" s="78" customFormat="1" ht="18" customHeight="1" x14ac:dyDescent="0.2">
      <c r="A39" s="192"/>
      <c r="B39" s="200" t="s">
        <v>356</v>
      </c>
      <c r="C39" s="201" t="s">
        <v>187</v>
      </c>
      <c r="D39" s="893"/>
      <c r="E39" s="897"/>
      <c r="F39" s="236"/>
      <c r="G39" s="192"/>
      <c r="H39" s="192"/>
      <c r="I39" s="192"/>
      <c r="J39" s="192"/>
      <c r="K39" s="192"/>
      <c r="L39" s="192"/>
    </row>
    <row r="40" spans="1:12" s="77" customFormat="1" ht="25.5" x14ac:dyDescent="0.2">
      <c r="A40" s="189"/>
      <c r="B40" s="200" t="s">
        <v>40</v>
      </c>
      <c r="C40" s="202" t="s">
        <v>486</v>
      </c>
      <c r="D40" s="893"/>
      <c r="E40" s="897"/>
      <c r="F40" s="191"/>
      <c r="G40" s="189"/>
      <c r="H40" s="189"/>
      <c r="I40" s="189"/>
      <c r="J40" s="189"/>
      <c r="K40" s="189"/>
      <c r="L40" s="189"/>
    </row>
    <row r="41" spans="1:12" s="77" customFormat="1" ht="18" customHeight="1" x14ac:dyDescent="0.2">
      <c r="A41" s="189"/>
      <c r="B41" s="200" t="s">
        <v>512</v>
      </c>
      <c r="C41" s="201" t="s">
        <v>513</v>
      </c>
      <c r="D41" s="661"/>
      <c r="E41" s="667"/>
      <c r="F41" s="191"/>
      <c r="G41" s="189"/>
      <c r="H41" s="189"/>
      <c r="I41" s="189"/>
      <c r="J41" s="189"/>
      <c r="K41" s="189"/>
      <c r="L41" s="189"/>
    </row>
    <row r="42" spans="1:12" s="77" customFormat="1" ht="18" customHeight="1" x14ac:dyDescent="0.2">
      <c r="A42" s="189"/>
      <c r="B42" s="200" t="s">
        <v>536</v>
      </c>
      <c r="C42" s="201"/>
      <c r="D42" s="893" t="s">
        <v>504</v>
      </c>
      <c r="E42" s="897"/>
      <c r="F42" s="198"/>
      <c r="G42" s="189"/>
      <c r="H42" s="189"/>
      <c r="I42" s="189"/>
      <c r="J42" s="189"/>
      <c r="K42" s="189"/>
      <c r="L42" s="189"/>
    </row>
    <row r="43" spans="1:12" s="77" customFormat="1" ht="15.75" x14ac:dyDescent="0.2">
      <c r="A43" s="189"/>
      <c r="B43" s="824" t="s">
        <v>93</v>
      </c>
      <c r="C43" s="825"/>
      <c r="D43" s="825"/>
      <c r="E43" s="826"/>
      <c r="F43" s="188"/>
      <c r="G43" s="189"/>
      <c r="H43" s="189"/>
      <c r="I43" s="189"/>
      <c r="J43" s="189"/>
      <c r="K43" s="189"/>
      <c r="L43" s="189"/>
    </row>
    <row r="44" spans="1:12" s="77" customFormat="1" ht="18" customHeight="1" x14ac:dyDescent="0.2">
      <c r="A44" s="189"/>
      <c r="B44" s="200" t="s">
        <v>10</v>
      </c>
      <c r="C44" s="527" t="s">
        <v>341</v>
      </c>
      <c r="D44" s="893"/>
      <c r="E44" s="897"/>
      <c r="F44" s="188"/>
      <c r="G44" s="189"/>
      <c r="H44" s="189"/>
      <c r="I44" s="189"/>
      <c r="J44" s="189"/>
      <c r="K44" s="189"/>
      <c r="L44" s="189"/>
    </row>
    <row r="45" spans="1:12" s="77" customFormat="1" ht="15.75" x14ac:dyDescent="0.2">
      <c r="A45" s="189"/>
      <c r="B45" s="824" t="s">
        <v>11</v>
      </c>
      <c r="C45" s="825"/>
      <c r="D45" s="825"/>
      <c r="E45" s="826"/>
      <c r="F45" s="191"/>
      <c r="G45" s="189"/>
      <c r="H45" s="189"/>
      <c r="I45" s="189"/>
      <c r="J45" s="189"/>
      <c r="K45" s="189"/>
      <c r="L45" s="189"/>
    </row>
    <row r="46" spans="1:12" s="77" customFormat="1" ht="18" customHeight="1" x14ac:dyDescent="0.2">
      <c r="A46" s="189"/>
      <c r="B46" s="200" t="s">
        <v>12</v>
      </c>
      <c r="C46" s="201" t="s">
        <v>342</v>
      </c>
      <c r="D46" s="893"/>
      <c r="E46" s="897"/>
      <c r="F46" s="190"/>
      <c r="G46" s="189"/>
      <c r="H46" s="189"/>
      <c r="I46" s="189"/>
      <c r="J46" s="189"/>
      <c r="K46" s="189"/>
      <c r="L46" s="189"/>
    </row>
    <row r="47" spans="1:12" s="78" customFormat="1" ht="18" customHeight="1" x14ac:dyDescent="0.2">
      <c r="A47" s="192"/>
      <c r="B47" s="200" t="s">
        <v>25</v>
      </c>
      <c r="C47" s="201" t="s">
        <v>94</v>
      </c>
      <c r="D47" s="590"/>
      <c r="E47" s="591" t="s">
        <v>989</v>
      </c>
      <c r="F47" s="236"/>
      <c r="G47" s="192"/>
      <c r="H47" s="192"/>
      <c r="I47" s="192"/>
      <c r="J47" s="192"/>
      <c r="K47" s="192"/>
      <c r="L47" s="192"/>
    </row>
    <row r="48" spans="1:12" s="77" customFormat="1" ht="18" customHeight="1" x14ac:dyDescent="0.2">
      <c r="A48" s="189"/>
      <c r="B48" s="200" t="s">
        <v>510</v>
      </c>
      <c r="C48" s="201" t="s">
        <v>379</v>
      </c>
      <c r="D48" s="893"/>
      <c r="E48" s="897"/>
      <c r="F48" s="191"/>
      <c r="G48" s="189"/>
      <c r="H48" s="189"/>
      <c r="I48" s="189"/>
      <c r="J48" s="189"/>
      <c r="K48" s="189"/>
      <c r="L48" s="189"/>
    </row>
    <row r="49" spans="1:12" s="78" customFormat="1" ht="18" customHeight="1" x14ac:dyDescent="0.2">
      <c r="A49" s="192"/>
      <c r="B49" s="200" t="s">
        <v>344</v>
      </c>
      <c r="C49" s="201" t="s">
        <v>345</v>
      </c>
      <c r="D49" s="893"/>
      <c r="E49" s="897"/>
      <c r="F49" s="236"/>
      <c r="G49" s="192"/>
      <c r="H49" s="192"/>
      <c r="I49" s="192"/>
      <c r="J49" s="192"/>
      <c r="K49" s="192"/>
      <c r="L49" s="192"/>
    </row>
    <row r="50" spans="1:12" s="78" customFormat="1" ht="15.75" customHeight="1" x14ac:dyDescent="0.2">
      <c r="A50" s="192"/>
      <c r="B50" s="200" t="s">
        <v>95</v>
      </c>
      <c r="C50" s="201" t="s">
        <v>373</v>
      </c>
      <c r="D50" s="893"/>
      <c r="E50" s="897"/>
      <c r="F50" s="220"/>
      <c r="G50" s="192"/>
      <c r="H50" s="192"/>
      <c r="I50" s="192"/>
      <c r="J50" s="192"/>
      <c r="K50" s="192"/>
      <c r="L50" s="192"/>
    </row>
    <row r="51" spans="1:12" s="78" customFormat="1" ht="18" customHeight="1" x14ac:dyDescent="0.2">
      <c r="A51" s="192"/>
      <c r="B51" s="200" t="s">
        <v>350</v>
      </c>
      <c r="C51" s="201" t="s">
        <v>485</v>
      </c>
      <c r="D51" s="893"/>
      <c r="E51" s="897"/>
      <c r="F51" s="220"/>
      <c r="G51" s="192"/>
      <c r="H51" s="192"/>
      <c r="I51" s="192"/>
      <c r="J51" s="192"/>
      <c r="K51" s="192"/>
      <c r="L51" s="192"/>
    </row>
    <row r="52" spans="1:12" s="77" customFormat="1" ht="25.5" x14ac:dyDescent="0.2">
      <c r="A52" s="189"/>
      <c r="B52" s="200" t="s">
        <v>109</v>
      </c>
      <c r="C52" s="202" t="s">
        <v>1126</v>
      </c>
      <c r="D52" s="893"/>
      <c r="E52" s="897"/>
      <c r="F52" s="190"/>
      <c r="G52" s="189"/>
      <c r="H52" s="189"/>
      <c r="I52" s="219" t="s">
        <v>110</v>
      </c>
      <c r="J52" s="189"/>
      <c r="K52" s="189"/>
      <c r="L52" s="189"/>
    </row>
    <row r="53" spans="1:12" s="77" customFormat="1" ht="18" customHeight="1" x14ac:dyDescent="0.2">
      <c r="A53" s="189"/>
      <c r="B53" s="200" t="s">
        <v>1080</v>
      </c>
      <c r="C53" s="201" t="s">
        <v>511</v>
      </c>
      <c r="D53" s="893"/>
      <c r="E53" s="897"/>
      <c r="F53" s="191"/>
      <c r="G53" s="189"/>
      <c r="H53" s="189"/>
      <c r="I53" s="189"/>
      <c r="J53" s="189"/>
      <c r="K53" s="189"/>
      <c r="L53" s="189"/>
    </row>
    <row r="54" spans="1:12" s="77" customFormat="1" ht="28.5" customHeight="1" x14ac:dyDescent="0.2">
      <c r="A54" s="189"/>
      <c r="B54" s="200" t="s">
        <v>357</v>
      </c>
      <c r="C54" s="202" t="s">
        <v>358</v>
      </c>
      <c r="D54" s="893"/>
      <c r="E54" s="897"/>
      <c r="F54" s="190"/>
      <c r="G54" s="189"/>
      <c r="H54" s="189"/>
      <c r="I54" s="219"/>
      <c r="J54" s="189"/>
      <c r="K54" s="189"/>
      <c r="L54" s="189"/>
    </row>
    <row r="55" spans="1:12" s="77" customFormat="1" ht="18" customHeight="1" x14ac:dyDescent="0.2">
      <c r="A55" s="189"/>
      <c r="B55" s="200" t="s">
        <v>353</v>
      </c>
      <c r="C55" s="201" t="s">
        <v>354</v>
      </c>
      <c r="D55" s="893"/>
      <c r="E55" s="897"/>
      <c r="F55" s="190"/>
      <c r="G55" s="189"/>
      <c r="H55" s="189"/>
      <c r="I55" s="189"/>
      <c r="J55" s="189"/>
      <c r="K55" s="189"/>
      <c r="L55" s="189"/>
    </row>
    <row r="56" spans="1:12" s="77" customFormat="1" ht="18" customHeight="1" x14ac:dyDescent="0.2">
      <c r="A56" s="189"/>
      <c r="B56" s="200" t="s">
        <v>360</v>
      </c>
      <c r="C56" s="201" t="s">
        <v>487</v>
      </c>
      <c r="D56" s="661"/>
      <c r="E56" s="667"/>
      <c r="F56" s="190"/>
      <c r="G56" s="189"/>
      <c r="H56" s="189"/>
      <c r="I56" s="189"/>
      <c r="J56" s="189"/>
      <c r="K56" s="189"/>
      <c r="L56" s="189"/>
    </row>
    <row r="57" spans="1:12" s="77" customFormat="1" ht="25.5" x14ac:dyDescent="0.2">
      <c r="A57" s="189"/>
      <c r="B57" s="200" t="s">
        <v>13</v>
      </c>
      <c r="C57" s="201" t="s">
        <v>508</v>
      </c>
      <c r="D57" s="893"/>
      <c r="E57" s="897"/>
      <c r="F57" s="190"/>
      <c r="G57" s="189"/>
      <c r="H57" s="189"/>
      <c r="I57" s="189"/>
      <c r="J57" s="189"/>
      <c r="K57" s="189"/>
      <c r="L57" s="189"/>
    </row>
    <row r="58" spans="1:12" s="77" customFormat="1" ht="18" customHeight="1" x14ac:dyDescent="0.2">
      <c r="A58" s="189"/>
      <c r="B58" s="200" t="s">
        <v>42</v>
      </c>
      <c r="C58" s="201" t="s">
        <v>505</v>
      </c>
      <c r="D58" s="893"/>
      <c r="E58" s="897"/>
      <c r="F58" s="191"/>
      <c r="G58" s="189"/>
      <c r="H58" s="189"/>
      <c r="I58" s="189"/>
      <c r="J58" s="189"/>
      <c r="K58" s="189"/>
      <c r="L58" s="189"/>
    </row>
    <row r="59" spans="1:12" s="77" customFormat="1" ht="18" customHeight="1" x14ac:dyDescent="0.2">
      <c r="A59" s="189"/>
      <c r="B59" s="200" t="s">
        <v>273</v>
      </c>
      <c r="C59" s="201" t="s">
        <v>374</v>
      </c>
      <c r="D59" s="893"/>
      <c r="E59" s="897"/>
      <c r="F59" s="191"/>
      <c r="G59" s="189"/>
      <c r="H59" s="189"/>
      <c r="I59" s="189"/>
      <c r="J59" s="189"/>
      <c r="K59" s="189"/>
      <c r="L59" s="189"/>
    </row>
    <row r="60" spans="1:12" s="77" customFormat="1" ht="18.75" x14ac:dyDescent="0.3">
      <c r="A60" s="189"/>
      <c r="B60" s="191"/>
      <c r="C60" s="314"/>
      <c r="D60" s="314"/>
      <c r="E60" s="313"/>
      <c r="F60" s="222"/>
      <c r="G60" s="189"/>
      <c r="H60" s="189"/>
      <c r="I60" s="189"/>
      <c r="J60" s="189"/>
      <c r="K60" s="189"/>
      <c r="L60" s="189"/>
    </row>
    <row r="61" spans="1:12" s="77" customFormat="1" ht="18.75" x14ac:dyDescent="0.2">
      <c r="A61" s="189"/>
      <c r="B61" s="863" t="str">
        <f>B$2</f>
        <v xml:space="preserve">PPV Group D - Ford Police Interceptor Utility PPV - AWD </v>
      </c>
      <c r="C61" s="863"/>
      <c r="D61" s="508"/>
      <c r="E61" s="509"/>
      <c r="F61" s="510" t="s">
        <v>690</v>
      </c>
      <c r="G61" s="189"/>
      <c r="H61" s="189"/>
      <c r="I61" s="189"/>
      <c r="J61" s="189"/>
      <c r="K61" s="189"/>
      <c r="L61" s="189"/>
    </row>
    <row r="62" spans="1:12" s="77" customFormat="1" ht="6.75" customHeight="1" thickBot="1" x14ac:dyDescent="0.25">
      <c r="A62" s="189"/>
      <c r="B62" s="830"/>
      <c r="C62" s="830"/>
      <c r="D62" s="226"/>
      <c r="E62" s="198"/>
      <c r="F62" s="198"/>
      <c r="G62" s="189"/>
      <c r="H62" s="189"/>
      <c r="I62" s="189"/>
      <c r="J62" s="189"/>
      <c r="K62" s="189"/>
      <c r="L62" s="189"/>
    </row>
    <row r="63" spans="1:12" s="77" customFormat="1" ht="19.5" thickBot="1" x14ac:dyDescent="0.25">
      <c r="A63" s="189"/>
      <c r="B63" s="227"/>
      <c r="C63" s="217" t="str">
        <f>C$7</f>
        <v>Type Name Here</v>
      </c>
      <c r="D63" s="226"/>
      <c r="E63" s="198"/>
      <c r="F63" s="198"/>
      <c r="G63" s="189"/>
      <c r="H63" s="189"/>
      <c r="I63" s="189"/>
      <c r="J63" s="189"/>
      <c r="K63" s="189"/>
      <c r="L63" s="189"/>
    </row>
    <row r="64" spans="1:12" s="77" customFormat="1" ht="19.5" thickBot="1" x14ac:dyDescent="0.25">
      <c r="A64" s="189"/>
      <c r="B64" s="225"/>
      <c r="C64" s="225"/>
      <c r="D64" s="226"/>
      <c r="E64" s="198"/>
      <c r="F64" s="198"/>
      <c r="G64" s="189"/>
      <c r="H64" s="189"/>
      <c r="I64" s="189"/>
      <c r="J64" s="189"/>
      <c r="K64" s="189"/>
      <c r="L64" s="189"/>
    </row>
    <row r="65" spans="1:12" s="77" customFormat="1" ht="19.5" customHeight="1" thickBot="1" x14ac:dyDescent="0.35">
      <c r="A65" s="189"/>
      <c r="B65" s="815" t="s">
        <v>695</v>
      </c>
      <c r="C65" s="816"/>
      <c r="D65" s="816"/>
      <c r="E65" s="817"/>
      <c r="F65" s="196"/>
      <c r="G65" s="189"/>
      <c r="H65" s="189"/>
      <c r="I65" s="189"/>
    </row>
    <row r="66" spans="1:12" s="77" customFormat="1" ht="15.75" x14ac:dyDescent="0.2">
      <c r="A66" s="189"/>
      <c r="B66" s="732" t="s">
        <v>15</v>
      </c>
      <c r="C66" s="664" t="s">
        <v>28</v>
      </c>
      <c r="D66" s="942" t="s">
        <v>232</v>
      </c>
      <c r="E66" s="943"/>
      <c r="F66" s="190"/>
      <c r="G66" s="189"/>
      <c r="H66" s="189"/>
      <c r="I66" s="189"/>
      <c r="J66" s="189"/>
      <c r="K66" s="189"/>
      <c r="L66" s="189"/>
    </row>
    <row r="67" spans="1:12" s="77" customFormat="1" ht="25.5" x14ac:dyDescent="0.2">
      <c r="A67" s="189"/>
      <c r="B67" s="200" t="s">
        <v>253</v>
      </c>
      <c r="C67" s="197" t="s">
        <v>514</v>
      </c>
      <c r="D67" s="900"/>
      <c r="E67" s="940"/>
      <c r="F67" s="190"/>
      <c r="G67" s="189"/>
      <c r="H67" s="189"/>
      <c r="I67" s="189"/>
      <c r="J67" s="189"/>
      <c r="K67" s="189"/>
      <c r="L67" s="189"/>
    </row>
    <row r="68" spans="1:12" s="77" customFormat="1" ht="25.5" x14ac:dyDescent="0.2">
      <c r="A68" s="189"/>
      <c r="B68" s="200" t="s">
        <v>16</v>
      </c>
      <c r="C68" s="202" t="s">
        <v>495</v>
      </c>
      <c r="D68" s="901"/>
      <c r="E68" s="941"/>
      <c r="F68" s="191"/>
      <c r="G68" s="189"/>
      <c r="H68" s="189"/>
      <c r="I68" s="189"/>
      <c r="J68" s="189"/>
      <c r="K68" s="189"/>
      <c r="L68" s="189"/>
    </row>
    <row r="69" spans="1:12" s="77" customFormat="1" ht="18" customHeight="1" x14ac:dyDescent="0.2">
      <c r="A69" s="219"/>
      <c r="B69" s="200" t="s">
        <v>498</v>
      </c>
      <c r="C69" s="235" t="s">
        <v>515</v>
      </c>
      <c r="D69" s="901"/>
      <c r="E69" s="941"/>
      <c r="F69" s="296"/>
      <c r="G69" s="219"/>
      <c r="H69" s="219"/>
      <c r="I69" s="219"/>
      <c r="J69" s="219"/>
      <c r="K69" s="219"/>
      <c r="L69" s="219"/>
    </row>
    <row r="70" spans="1:12" s="77" customFormat="1" ht="25.5" x14ac:dyDescent="0.2">
      <c r="A70" s="219"/>
      <c r="B70" s="200" t="s">
        <v>498</v>
      </c>
      <c r="C70" s="235" t="s">
        <v>1081</v>
      </c>
      <c r="D70" s="901"/>
      <c r="E70" s="941"/>
      <c r="F70" s="296"/>
      <c r="G70" s="219"/>
      <c r="H70" s="219"/>
      <c r="I70" s="219"/>
      <c r="J70" s="219"/>
      <c r="K70" s="219"/>
      <c r="L70" s="219"/>
    </row>
    <row r="71" spans="1:12" s="77" customFormat="1" ht="18" customHeight="1" x14ac:dyDescent="0.2">
      <c r="A71" s="189"/>
      <c r="B71" s="199" t="s">
        <v>368</v>
      </c>
      <c r="C71" s="202" t="s">
        <v>1068</v>
      </c>
      <c r="D71" s="901"/>
      <c r="E71" s="941"/>
      <c r="F71" s="191"/>
      <c r="G71" s="191"/>
      <c r="H71" s="189"/>
      <c r="I71" s="189"/>
      <c r="J71" s="189"/>
      <c r="K71" s="189"/>
      <c r="L71" s="189"/>
    </row>
    <row r="72" spans="1:12" s="78" customFormat="1" ht="18" customHeight="1" x14ac:dyDescent="0.2">
      <c r="A72" s="192"/>
      <c r="B72" s="200" t="s">
        <v>112</v>
      </c>
      <c r="C72" s="527" t="s">
        <v>481</v>
      </c>
      <c r="D72" s="661"/>
      <c r="E72" s="667"/>
      <c r="F72" s="236"/>
      <c r="G72" s="236"/>
      <c r="H72" s="192"/>
      <c r="I72" s="192"/>
      <c r="J72" s="192"/>
      <c r="K72" s="192"/>
      <c r="L72" s="192"/>
    </row>
    <row r="73" spans="1:12" s="77" customFormat="1" ht="15.75" x14ac:dyDescent="0.2">
      <c r="A73" s="189"/>
      <c r="B73" s="824" t="s">
        <v>112</v>
      </c>
      <c r="C73" s="825"/>
      <c r="D73" s="825"/>
      <c r="E73" s="826"/>
      <c r="F73" s="190"/>
      <c r="G73" s="190"/>
      <c r="H73" s="189"/>
      <c r="I73" s="189"/>
      <c r="J73" s="189"/>
      <c r="K73" s="189"/>
      <c r="L73" s="189"/>
    </row>
    <row r="74" spans="1:12" s="77" customFormat="1" ht="25.5" x14ac:dyDescent="0.2">
      <c r="A74" s="189"/>
      <c r="B74" s="200" t="s">
        <v>113</v>
      </c>
      <c r="C74" s="202" t="s">
        <v>488</v>
      </c>
      <c r="D74" s="893"/>
      <c r="E74" s="897"/>
      <c r="F74" s="191"/>
      <c r="G74" s="191"/>
      <c r="H74" s="189"/>
      <c r="I74" s="189"/>
      <c r="J74" s="189"/>
      <c r="K74" s="189"/>
      <c r="L74" s="189"/>
    </row>
    <row r="75" spans="1:12" s="77" customFormat="1" ht="20.25" customHeight="1" x14ac:dyDescent="0.2">
      <c r="A75" s="189"/>
      <c r="B75" s="200" t="s">
        <v>369</v>
      </c>
      <c r="C75" s="527" t="s">
        <v>370</v>
      </c>
      <c r="D75" s="893"/>
      <c r="E75" s="897"/>
      <c r="F75" s="191"/>
      <c r="G75" s="190"/>
      <c r="H75" s="189"/>
      <c r="I75" s="189"/>
      <c r="J75" s="189"/>
      <c r="K75" s="189"/>
      <c r="L75" s="189"/>
    </row>
    <row r="76" spans="1:12" s="77" customFormat="1" ht="15.75" x14ac:dyDescent="0.2">
      <c r="A76" s="189"/>
      <c r="B76" s="824" t="s">
        <v>59</v>
      </c>
      <c r="C76" s="825"/>
      <c r="D76" s="825"/>
      <c r="E76" s="826"/>
      <c r="F76" s="190"/>
      <c r="G76" s="189"/>
      <c r="H76" s="189"/>
      <c r="I76" s="189"/>
      <c r="J76" s="189"/>
      <c r="K76" s="189"/>
      <c r="L76" s="189"/>
    </row>
    <row r="77" spans="1:12" s="77" customFormat="1" ht="18" customHeight="1" x14ac:dyDescent="0.2">
      <c r="A77" s="189"/>
      <c r="B77" s="200" t="s">
        <v>378</v>
      </c>
      <c r="C77" s="527" t="s">
        <v>377</v>
      </c>
      <c r="D77" s="893"/>
      <c r="E77" s="897"/>
      <c r="F77" s="191"/>
      <c r="G77" s="189"/>
      <c r="H77" s="189"/>
      <c r="I77" s="189"/>
      <c r="J77" s="189"/>
      <c r="K77" s="189"/>
      <c r="L77" s="189"/>
    </row>
    <row r="78" spans="1:12" s="77" customFormat="1" ht="15.75" x14ac:dyDescent="0.2">
      <c r="A78" s="189"/>
      <c r="B78" s="824" t="s">
        <v>17</v>
      </c>
      <c r="C78" s="825"/>
      <c r="D78" s="825"/>
      <c r="E78" s="826"/>
      <c r="F78" s="191"/>
      <c r="G78" s="189"/>
      <c r="H78" s="189"/>
      <c r="I78" s="189"/>
      <c r="J78" s="189"/>
      <c r="K78" s="189"/>
      <c r="L78" s="189"/>
    </row>
    <row r="79" spans="1:12" s="299" customFormat="1" ht="18" customHeight="1" x14ac:dyDescent="0.2">
      <c r="A79" s="297"/>
      <c r="B79" s="298" t="s">
        <v>121</v>
      </c>
      <c r="C79" s="311"/>
      <c r="D79" s="893"/>
      <c r="E79" s="897"/>
      <c r="F79" s="312"/>
      <c r="G79" s="297"/>
      <c r="H79" s="297"/>
      <c r="I79" s="297"/>
      <c r="J79" s="297"/>
      <c r="K79" s="297"/>
      <c r="L79" s="297"/>
    </row>
    <row r="80" spans="1:12" s="78" customFormat="1" ht="18" customHeight="1" x14ac:dyDescent="0.2">
      <c r="A80" s="192"/>
      <c r="B80" s="200" t="s">
        <v>27</v>
      </c>
      <c r="C80" s="481" t="s">
        <v>492</v>
      </c>
      <c r="D80" s="893"/>
      <c r="E80" s="897"/>
      <c r="F80" s="220"/>
      <c r="G80" s="192"/>
      <c r="H80" s="192"/>
      <c r="I80" s="192"/>
      <c r="J80" s="192"/>
      <c r="K80" s="192"/>
      <c r="L80" s="192"/>
    </row>
    <row r="81" spans="1:12" s="78" customFormat="1" ht="18" customHeight="1" x14ac:dyDescent="0.2">
      <c r="A81" s="192"/>
      <c r="B81" s="200" t="s">
        <v>18</v>
      </c>
      <c r="C81" s="527" t="s">
        <v>371</v>
      </c>
      <c r="D81" s="908"/>
      <c r="E81" s="909"/>
      <c r="F81" s="220"/>
      <c r="G81" s="192"/>
      <c r="H81" s="192"/>
      <c r="I81" s="192"/>
      <c r="J81" s="192"/>
      <c r="K81" s="192"/>
      <c r="L81" s="192"/>
    </row>
    <row r="82" spans="1:12" s="78" customFormat="1" ht="18" customHeight="1" x14ac:dyDescent="0.2">
      <c r="A82" s="192"/>
      <c r="B82" s="410" t="s">
        <v>203</v>
      </c>
      <c r="C82" s="238" t="s">
        <v>381</v>
      </c>
      <c r="D82" s="952"/>
      <c r="E82" s="953"/>
      <c r="F82" s="220"/>
      <c r="G82" s="192"/>
      <c r="H82" s="192"/>
      <c r="I82" s="192"/>
      <c r="J82" s="192"/>
      <c r="K82" s="192"/>
      <c r="L82" s="192"/>
    </row>
    <row r="83" spans="1:12" s="77" customFormat="1" ht="9.75" customHeight="1" thickBot="1" x14ac:dyDescent="0.25">
      <c r="A83" s="189"/>
      <c r="B83" s="954"/>
      <c r="C83" s="955"/>
      <c r="D83" s="955"/>
      <c r="E83" s="956"/>
      <c r="F83" s="190"/>
      <c r="G83" s="189"/>
      <c r="H83" s="189"/>
      <c r="I83" s="189"/>
      <c r="J83" s="189"/>
      <c r="K83" s="189"/>
      <c r="L83" s="189"/>
    </row>
    <row r="84" spans="1:12" s="77" customFormat="1" ht="19.5" thickBot="1" x14ac:dyDescent="0.35">
      <c r="A84" s="189"/>
      <c r="B84" s="191"/>
      <c r="C84" s="904" t="s">
        <v>48</v>
      </c>
      <c r="D84" s="905"/>
      <c r="E84" s="315"/>
      <c r="F84" s="895" t="s">
        <v>677</v>
      </c>
      <c r="G84" s="896"/>
      <c r="H84" s="896"/>
      <c r="I84" s="189"/>
      <c r="J84" s="189"/>
      <c r="K84" s="189"/>
      <c r="L84" s="189"/>
    </row>
    <row r="85" spans="1:12" s="77" customFormat="1" ht="19.5" thickBot="1" x14ac:dyDescent="0.35">
      <c r="A85" s="189"/>
      <c r="B85" s="191"/>
      <c r="C85" s="314"/>
      <c r="D85" s="314"/>
      <c r="E85" s="313"/>
      <c r="F85" s="222"/>
      <c r="G85" s="189"/>
      <c r="H85" s="189"/>
      <c r="I85" s="189"/>
      <c r="J85" s="189"/>
      <c r="K85" s="189"/>
      <c r="L85" s="189"/>
    </row>
    <row r="86" spans="1:12" s="77" customFormat="1" ht="19.5" customHeight="1" thickBot="1" x14ac:dyDescent="0.25">
      <c r="A86" s="189"/>
      <c r="B86" s="815" t="s">
        <v>81</v>
      </c>
      <c r="C86" s="816"/>
      <c r="D86" s="816"/>
      <c r="E86" s="816"/>
      <c r="F86" s="817"/>
      <c r="G86" s="189"/>
      <c r="H86" s="189"/>
      <c r="I86" s="189"/>
      <c r="J86" s="189"/>
      <c r="K86" s="189"/>
      <c r="L86" s="189"/>
    </row>
    <row r="87" spans="1:12" s="77" customFormat="1" ht="27" customHeight="1" thickBot="1" x14ac:dyDescent="0.25">
      <c r="A87" s="189"/>
      <c r="B87" s="848" t="s">
        <v>565</v>
      </c>
      <c r="C87" s="849"/>
      <c r="D87" s="849"/>
      <c r="E87" s="849"/>
      <c r="F87" s="850"/>
      <c r="G87" s="189"/>
      <c r="H87" s="189"/>
      <c r="I87" s="189"/>
      <c r="J87" s="189"/>
      <c r="K87" s="189"/>
      <c r="L87" s="189"/>
    </row>
    <row r="88" spans="1:12" s="78" customFormat="1" ht="16.5" thickBot="1" x14ac:dyDescent="0.25">
      <c r="A88" s="192"/>
      <c r="B88" s="520" t="s">
        <v>3</v>
      </c>
      <c r="C88" s="470" t="s">
        <v>28</v>
      </c>
      <c r="D88" s="858" t="s">
        <v>71</v>
      </c>
      <c r="E88" s="859"/>
      <c r="F88" s="491" t="s">
        <v>61</v>
      </c>
      <c r="G88" s="192"/>
      <c r="H88" s="192"/>
      <c r="I88" s="192"/>
      <c r="J88" s="192"/>
      <c r="K88" s="192"/>
      <c r="L88" s="192"/>
    </row>
    <row r="89" spans="1:12" s="78" customFormat="1" ht="18" customHeight="1" x14ac:dyDescent="0.2">
      <c r="A89" s="192"/>
      <c r="B89" s="492" t="s">
        <v>3</v>
      </c>
      <c r="C89" s="493" t="s">
        <v>517</v>
      </c>
      <c r="D89" s="902" t="s">
        <v>1251</v>
      </c>
      <c r="E89" s="903"/>
      <c r="F89" s="733"/>
      <c r="G89" s="192"/>
      <c r="H89" s="192"/>
      <c r="I89" s="192"/>
      <c r="J89" s="192"/>
      <c r="K89" s="192"/>
      <c r="L89" s="192"/>
    </row>
    <row r="90" spans="1:12" s="78" customFormat="1" ht="18" customHeight="1" x14ac:dyDescent="0.2">
      <c r="A90" s="192"/>
      <c r="B90" s="200" t="s">
        <v>1150</v>
      </c>
      <c r="C90" s="476" t="s">
        <v>1149</v>
      </c>
      <c r="D90" s="559"/>
      <c r="E90" s="580" t="s">
        <v>77</v>
      </c>
      <c r="F90" s="323"/>
      <c r="G90" s="192"/>
      <c r="H90" s="192"/>
      <c r="I90" s="192"/>
      <c r="J90" s="192"/>
      <c r="K90" s="192"/>
      <c r="L90" s="192"/>
    </row>
    <row r="91" spans="1:12" s="78" customFormat="1" ht="18" customHeight="1" x14ac:dyDescent="0.2">
      <c r="A91" s="192"/>
      <c r="B91" s="200" t="s">
        <v>1082</v>
      </c>
      <c r="C91" s="476" t="s">
        <v>561</v>
      </c>
      <c r="D91" s="804"/>
      <c r="E91" s="804"/>
      <c r="F91" s="323"/>
      <c r="G91" s="192"/>
      <c r="H91" s="192"/>
      <c r="I91" s="192"/>
      <c r="J91" s="192"/>
      <c r="K91" s="192"/>
      <c r="L91" s="192"/>
    </row>
    <row r="92" spans="1:12" s="77" customFormat="1" ht="15.75" x14ac:dyDescent="0.2">
      <c r="A92" s="189"/>
      <c r="B92" s="824" t="s">
        <v>7</v>
      </c>
      <c r="C92" s="825"/>
      <c r="D92" s="825"/>
      <c r="E92" s="825"/>
      <c r="F92" s="826"/>
      <c r="G92" s="189"/>
      <c r="H92" s="189"/>
      <c r="I92" s="189"/>
      <c r="J92" s="189"/>
      <c r="K92" s="189"/>
      <c r="L92" s="189"/>
    </row>
    <row r="93" spans="1:12" s="78" customFormat="1" ht="18" customHeight="1" x14ac:dyDescent="0.2">
      <c r="A93" s="192"/>
      <c r="B93" s="200" t="s">
        <v>548</v>
      </c>
      <c r="C93" s="476" t="s">
        <v>547</v>
      </c>
      <c r="D93" s="806"/>
      <c r="E93" s="838"/>
      <c r="F93" s="323"/>
      <c r="G93" s="192"/>
      <c r="H93" s="192"/>
      <c r="I93" s="192"/>
      <c r="J93" s="192"/>
      <c r="K93" s="192"/>
      <c r="L93" s="192"/>
    </row>
    <row r="94" spans="1:12" s="78" customFormat="1" ht="18" customHeight="1" x14ac:dyDescent="0.2">
      <c r="A94" s="192"/>
      <c r="B94" s="200" t="s">
        <v>548</v>
      </c>
      <c r="C94" s="476" t="s">
        <v>546</v>
      </c>
      <c r="D94" s="806"/>
      <c r="E94" s="838"/>
      <c r="F94" s="323"/>
      <c r="G94" s="192"/>
      <c r="H94" s="192"/>
      <c r="I94" s="192"/>
      <c r="J94" s="192"/>
      <c r="K94" s="192"/>
      <c r="L94" s="192"/>
    </row>
    <row r="95" spans="1:12" s="78" customFormat="1" ht="18" customHeight="1" x14ac:dyDescent="0.2">
      <c r="A95" s="192"/>
      <c r="B95" s="200" t="s">
        <v>545</v>
      </c>
      <c r="C95" s="476" t="s">
        <v>540</v>
      </c>
      <c r="D95" s="806"/>
      <c r="E95" s="838"/>
      <c r="F95" s="323"/>
      <c r="G95" s="192"/>
      <c r="H95" s="192"/>
      <c r="I95" s="192"/>
      <c r="J95" s="192"/>
      <c r="K95" s="192"/>
      <c r="L95" s="192"/>
    </row>
    <row r="96" spans="1:12" s="78" customFormat="1" ht="18" customHeight="1" x14ac:dyDescent="0.2">
      <c r="A96" s="192"/>
      <c r="B96" s="200" t="s">
        <v>545</v>
      </c>
      <c r="C96" s="476" t="s">
        <v>541</v>
      </c>
      <c r="D96" s="806"/>
      <c r="E96" s="838"/>
      <c r="F96" s="323"/>
      <c r="G96" s="192"/>
      <c r="H96" s="192"/>
      <c r="I96" s="192"/>
      <c r="J96" s="192"/>
      <c r="K96" s="192"/>
      <c r="L96" s="192"/>
    </row>
    <row r="97" spans="1:12" s="78" customFormat="1" ht="18" customHeight="1" x14ac:dyDescent="0.2">
      <c r="A97" s="192"/>
      <c r="B97" s="200" t="s">
        <v>544</v>
      </c>
      <c r="C97" s="476" t="s">
        <v>542</v>
      </c>
      <c r="D97" s="806"/>
      <c r="E97" s="838"/>
      <c r="F97" s="323"/>
      <c r="G97" s="192"/>
      <c r="H97" s="192"/>
      <c r="I97" s="192"/>
      <c r="J97" s="192"/>
      <c r="K97" s="192"/>
      <c r="L97" s="192"/>
    </row>
    <row r="98" spans="1:12" s="78" customFormat="1" ht="18" customHeight="1" x14ac:dyDescent="0.2">
      <c r="A98" s="192"/>
      <c r="B98" s="200" t="s">
        <v>544</v>
      </c>
      <c r="C98" s="476" t="s">
        <v>543</v>
      </c>
      <c r="D98" s="806"/>
      <c r="E98" s="838"/>
      <c r="F98" s="323"/>
      <c r="G98" s="192"/>
      <c r="H98" s="192"/>
      <c r="I98" s="192"/>
      <c r="J98" s="192"/>
      <c r="K98" s="192"/>
      <c r="L98" s="192"/>
    </row>
    <row r="99" spans="1:12" s="78" customFormat="1" ht="18" customHeight="1" x14ac:dyDescent="0.2">
      <c r="A99" s="192"/>
      <c r="B99" s="200" t="s">
        <v>1153</v>
      </c>
      <c r="C99" s="476" t="s">
        <v>1152</v>
      </c>
      <c r="D99" s="806"/>
      <c r="E99" s="838"/>
      <c r="F99" s="323"/>
      <c r="G99" s="192"/>
      <c r="H99" s="192"/>
      <c r="I99" s="192"/>
      <c r="J99" s="192"/>
      <c r="K99" s="192"/>
      <c r="L99" s="192"/>
    </row>
    <row r="100" spans="1:12" s="78" customFormat="1" ht="18" customHeight="1" x14ac:dyDescent="0.2">
      <c r="A100" s="192"/>
      <c r="B100" s="200" t="s">
        <v>533</v>
      </c>
      <c r="C100" s="476" t="s">
        <v>535</v>
      </c>
      <c r="D100" s="559"/>
      <c r="E100" s="601" t="s">
        <v>77</v>
      </c>
      <c r="F100" s="323"/>
      <c r="G100" s="192"/>
      <c r="H100" s="192"/>
      <c r="I100" s="192"/>
      <c r="J100" s="192"/>
      <c r="K100" s="192"/>
      <c r="L100" s="192"/>
    </row>
    <row r="101" spans="1:12" s="78" customFormat="1" ht="18" customHeight="1" x14ac:dyDescent="0.2">
      <c r="A101" s="192"/>
      <c r="B101" s="200" t="s">
        <v>533</v>
      </c>
      <c r="C101" s="476" t="s">
        <v>534</v>
      </c>
      <c r="D101" s="559"/>
      <c r="E101" s="601" t="s">
        <v>77</v>
      </c>
      <c r="F101" s="323"/>
      <c r="G101" s="192"/>
      <c r="H101" s="192"/>
      <c r="I101" s="192"/>
      <c r="J101" s="192"/>
      <c r="K101" s="192"/>
      <c r="L101" s="192"/>
    </row>
    <row r="102" spans="1:12" s="78" customFormat="1" ht="18" customHeight="1" x14ac:dyDescent="0.2">
      <c r="A102" s="192"/>
      <c r="B102" s="200" t="s">
        <v>240</v>
      </c>
      <c r="C102" s="476" t="s">
        <v>436</v>
      </c>
      <c r="D102" s="806"/>
      <c r="E102" s="838"/>
      <c r="F102" s="323"/>
      <c r="G102" s="192"/>
      <c r="H102" s="192"/>
      <c r="I102" s="192"/>
      <c r="J102" s="192"/>
      <c r="K102" s="192"/>
      <c r="L102" s="192"/>
    </row>
    <row r="103" spans="1:12" s="78" customFormat="1" ht="18" customHeight="1" x14ac:dyDescent="0.2">
      <c r="A103" s="192"/>
      <c r="B103" s="200" t="s">
        <v>240</v>
      </c>
      <c r="C103" s="476" t="s">
        <v>437</v>
      </c>
      <c r="D103" s="806"/>
      <c r="E103" s="838"/>
      <c r="F103" s="323"/>
      <c r="G103" s="192"/>
      <c r="H103" s="192"/>
      <c r="I103" s="192"/>
      <c r="J103" s="192"/>
      <c r="K103" s="192"/>
      <c r="L103" s="192"/>
    </row>
    <row r="104" spans="1:12" s="78" customFormat="1" ht="18" customHeight="1" x14ac:dyDescent="0.2">
      <c r="A104" s="192"/>
      <c r="B104" s="200" t="s">
        <v>240</v>
      </c>
      <c r="C104" s="476" t="s">
        <v>438</v>
      </c>
      <c r="D104" s="806"/>
      <c r="E104" s="838"/>
      <c r="F104" s="323"/>
      <c r="G104" s="192"/>
      <c r="H104" s="192"/>
      <c r="I104" s="192"/>
      <c r="J104" s="192"/>
      <c r="K104" s="192"/>
      <c r="L104" s="192"/>
    </row>
    <row r="105" spans="1:12" s="78" customFormat="1" ht="18" customHeight="1" x14ac:dyDescent="0.2">
      <c r="A105" s="192"/>
      <c r="B105" s="200" t="s">
        <v>240</v>
      </c>
      <c r="C105" s="476" t="s">
        <v>439</v>
      </c>
      <c r="D105" s="806"/>
      <c r="E105" s="838"/>
      <c r="F105" s="323"/>
      <c r="G105" s="192"/>
      <c r="H105" s="192"/>
      <c r="I105" s="192"/>
      <c r="J105" s="192"/>
      <c r="K105" s="192"/>
      <c r="L105" s="192"/>
    </row>
    <row r="106" spans="1:12" s="78" customFormat="1" ht="18" customHeight="1" x14ac:dyDescent="0.2">
      <c r="A106" s="192"/>
      <c r="B106" s="200" t="s">
        <v>240</v>
      </c>
      <c r="C106" s="476" t="s">
        <v>440</v>
      </c>
      <c r="D106" s="806"/>
      <c r="E106" s="838"/>
      <c r="F106" s="323"/>
      <c r="G106" s="192"/>
      <c r="H106" s="192"/>
      <c r="I106" s="192"/>
      <c r="J106" s="192"/>
      <c r="K106" s="192"/>
      <c r="L106" s="192"/>
    </row>
    <row r="107" spans="1:12" s="78" customFormat="1" ht="18" customHeight="1" x14ac:dyDescent="0.2">
      <c r="A107" s="192"/>
      <c r="B107" s="200" t="s">
        <v>240</v>
      </c>
      <c r="C107" s="476" t="s">
        <v>441</v>
      </c>
      <c r="D107" s="806"/>
      <c r="E107" s="838"/>
      <c r="F107" s="323"/>
      <c r="G107" s="192"/>
      <c r="H107" s="192"/>
      <c r="I107" s="192"/>
      <c r="J107" s="192"/>
      <c r="K107" s="192"/>
      <c r="L107" s="192"/>
    </row>
    <row r="108" spans="1:12" s="78" customFormat="1" ht="18" customHeight="1" x14ac:dyDescent="0.2">
      <c r="A108" s="192"/>
      <c r="B108" s="200" t="s">
        <v>240</v>
      </c>
      <c r="C108" s="476" t="s">
        <v>442</v>
      </c>
      <c r="D108" s="806"/>
      <c r="E108" s="838"/>
      <c r="F108" s="323"/>
      <c r="G108" s="192"/>
      <c r="H108" s="192"/>
      <c r="I108" s="192"/>
      <c r="J108" s="192"/>
      <c r="K108" s="192"/>
      <c r="L108" s="192"/>
    </row>
    <row r="109" spans="1:12" s="78" customFormat="1" ht="18" customHeight="1" x14ac:dyDescent="0.2">
      <c r="A109" s="192"/>
      <c r="B109" s="200" t="s">
        <v>240</v>
      </c>
      <c r="C109" s="476" t="s">
        <v>1151</v>
      </c>
      <c r="D109" s="806"/>
      <c r="E109" s="838"/>
      <c r="F109" s="323"/>
      <c r="G109" s="192"/>
      <c r="H109" s="192"/>
      <c r="I109" s="192"/>
      <c r="J109" s="192"/>
      <c r="K109" s="192"/>
      <c r="L109" s="192"/>
    </row>
    <row r="110" spans="1:12" s="78" customFormat="1" ht="18" customHeight="1" x14ac:dyDescent="0.2">
      <c r="A110" s="192"/>
      <c r="B110" s="200" t="s">
        <v>549</v>
      </c>
      <c r="C110" s="476" t="s">
        <v>550</v>
      </c>
      <c r="D110" s="806"/>
      <c r="E110" s="838"/>
      <c r="F110" s="323"/>
      <c r="G110" s="192"/>
      <c r="H110" s="192"/>
      <c r="I110" s="192"/>
      <c r="J110" s="192"/>
      <c r="K110" s="192"/>
      <c r="L110" s="192"/>
    </row>
    <row r="111" spans="1:12" s="78" customFormat="1" ht="15.75" x14ac:dyDescent="0.2">
      <c r="A111" s="192"/>
      <c r="B111" s="801" t="s">
        <v>5</v>
      </c>
      <c r="C111" s="802"/>
      <c r="D111" s="802"/>
      <c r="E111" s="802"/>
      <c r="F111" s="803"/>
      <c r="G111" s="192"/>
      <c r="H111" s="192"/>
      <c r="I111" s="192"/>
      <c r="J111" s="192"/>
      <c r="K111" s="192"/>
      <c r="L111" s="192"/>
    </row>
    <row r="112" spans="1:12" s="78" customFormat="1" ht="18" customHeight="1" x14ac:dyDescent="0.2">
      <c r="A112" s="192"/>
      <c r="B112" s="200" t="s">
        <v>406</v>
      </c>
      <c r="C112" s="476" t="s">
        <v>407</v>
      </c>
      <c r="D112" s="806"/>
      <c r="E112" s="838"/>
      <c r="F112" s="323"/>
      <c r="G112" s="192"/>
      <c r="H112" s="192"/>
      <c r="I112" s="192"/>
      <c r="J112" s="192"/>
      <c r="K112" s="192"/>
      <c r="L112" s="192"/>
    </row>
    <row r="113" spans="1:12" s="78" customFormat="1" ht="18" customHeight="1" x14ac:dyDescent="0.2">
      <c r="A113" s="192"/>
      <c r="B113" s="200" t="s">
        <v>457</v>
      </c>
      <c r="C113" s="476" t="s">
        <v>458</v>
      </c>
      <c r="D113" s="822"/>
      <c r="E113" s="945"/>
      <c r="F113" s="323"/>
      <c r="G113" s="192"/>
      <c r="H113" s="192"/>
      <c r="I113" s="192"/>
      <c r="J113" s="192"/>
      <c r="K113" s="192"/>
      <c r="L113" s="192"/>
    </row>
    <row r="114" spans="1:12" s="78" customFormat="1" ht="18" customHeight="1" x14ac:dyDescent="0.2">
      <c r="A114" s="192"/>
      <c r="B114" s="410" t="s">
        <v>408</v>
      </c>
      <c r="C114" s="238" t="s">
        <v>562</v>
      </c>
      <c r="D114" s="946" t="s">
        <v>77</v>
      </c>
      <c r="E114" s="947"/>
      <c r="F114" s="460"/>
      <c r="G114" s="192"/>
      <c r="H114" s="192"/>
      <c r="I114" s="192"/>
      <c r="J114" s="192"/>
      <c r="K114" s="192"/>
      <c r="L114" s="192"/>
    </row>
    <row r="115" spans="1:12" s="77" customFormat="1" ht="15.75" customHeight="1" x14ac:dyDescent="0.2">
      <c r="A115" s="189"/>
      <c r="B115" s="475" t="s">
        <v>6</v>
      </c>
      <c r="C115" s="474"/>
      <c r="D115" s="944"/>
      <c r="E115" s="944"/>
      <c r="F115" s="352"/>
      <c r="G115" s="189"/>
      <c r="H115" s="189"/>
      <c r="I115" s="189"/>
      <c r="J115" s="189"/>
      <c r="K115" s="189"/>
      <c r="L115" s="189"/>
    </row>
    <row r="116" spans="1:12" s="78" customFormat="1" ht="18" customHeight="1" x14ac:dyDescent="0.2">
      <c r="A116" s="192"/>
      <c r="B116" s="200" t="s">
        <v>563</v>
      </c>
      <c r="C116" s="476" t="s">
        <v>564</v>
      </c>
      <c r="D116" s="559"/>
      <c r="E116" s="583"/>
      <c r="F116" s="323"/>
      <c r="G116" s="192"/>
      <c r="H116" s="192"/>
      <c r="I116" s="192"/>
      <c r="J116" s="192"/>
      <c r="K116" s="192"/>
      <c r="L116" s="192"/>
    </row>
    <row r="117" spans="1:12" s="78" customFormat="1" ht="18" customHeight="1" x14ac:dyDescent="0.2">
      <c r="A117" s="192"/>
      <c r="B117" s="200" t="s">
        <v>409</v>
      </c>
      <c r="C117" s="476" t="s">
        <v>1083</v>
      </c>
      <c r="D117" s="806"/>
      <c r="E117" s="838"/>
      <c r="F117" s="323"/>
      <c r="G117" s="192"/>
      <c r="H117" s="192"/>
      <c r="I117" s="192"/>
      <c r="J117" s="192"/>
      <c r="K117" s="192"/>
      <c r="L117" s="192"/>
    </row>
    <row r="118" spans="1:12" s="78" customFormat="1" ht="18" customHeight="1" x14ac:dyDescent="0.2">
      <c r="A118" s="192"/>
      <c r="B118" s="200" t="s">
        <v>444</v>
      </c>
      <c r="C118" s="476"/>
      <c r="D118" s="806"/>
      <c r="E118" s="838"/>
      <c r="F118" s="325"/>
      <c r="G118" s="236"/>
      <c r="H118" s="192"/>
      <c r="I118" s="192"/>
      <c r="J118" s="192"/>
      <c r="K118" s="192"/>
      <c r="L118" s="192"/>
    </row>
    <row r="119" spans="1:12" s="78" customFormat="1" ht="18" customHeight="1" x14ac:dyDescent="0.2">
      <c r="A119" s="192"/>
      <c r="B119" s="200" t="s">
        <v>525</v>
      </c>
      <c r="C119" s="476" t="s">
        <v>526</v>
      </c>
      <c r="D119" s="559"/>
      <c r="E119" s="562"/>
      <c r="F119" s="323"/>
      <c r="G119" s="192"/>
      <c r="H119" s="192"/>
      <c r="I119" s="192"/>
      <c r="J119" s="192"/>
      <c r="K119" s="192"/>
      <c r="L119" s="192"/>
    </row>
    <row r="120" spans="1:12" s="78" customFormat="1" ht="18" customHeight="1" x14ac:dyDescent="0.2">
      <c r="A120" s="192"/>
      <c r="B120" s="200" t="s">
        <v>40</v>
      </c>
      <c r="C120" s="476" t="s">
        <v>1069</v>
      </c>
      <c r="D120" s="806"/>
      <c r="E120" s="838"/>
      <c r="F120" s="325"/>
      <c r="G120" s="192"/>
      <c r="H120" s="192"/>
      <c r="I120" s="192"/>
      <c r="J120" s="192"/>
      <c r="K120" s="192"/>
      <c r="L120" s="192"/>
    </row>
    <row r="121" spans="1:12" s="78" customFormat="1" ht="18" customHeight="1" x14ac:dyDescent="0.2">
      <c r="A121" s="192"/>
      <c r="B121" s="200" t="s">
        <v>558</v>
      </c>
      <c r="C121" s="476" t="s">
        <v>559</v>
      </c>
      <c r="D121" s="559"/>
      <c r="E121" s="583"/>
      <c r="F121" s="323"/>
      <c r="G121" s="192"/>
      <c r="H121" s="192"/>
      <c r="I121" s="192"/>
      <c r="J121" s="192"/>
      <c r="K121" s="192"/>
      <c r="L121" s="192"/>
    </row>
    <row r="122" spans="1:12" s="78" customFormat="1" ht="18" customHeight="1" x14ac:dyDescent="0.2">
      <c r="A122" s="192"/>
      <c r="B122" s="200" t="s">
        <v>324</v>
      </c>
      <c r="C122" s="476"/>
      <c r="D122" s="822"/>
      <c r="E122" s="945"/>
      <c r="F122" s="325"/>
      <c r="G122" s="192"/>
      <c r="H122" s="192"/>
      <c r="I122" s="192"/>
      <c r="J122" s="192"/>
      <c r="K122" s="192"/>
      <c r="L122" s="192"/>
    </row>
    <row r="123" spans="1:12" s="78" customFormat="1" ht="18" customHeight="1" thickBot="1" x14ac:dyDescent="0.25">
      <c r="A123" s="192"/>
      <c r="B123" s="232" t="s">
        <v>422</v>
      </c>
      <c r="C123" s="316" t="s">
        <v>423</v>
      </c>
      <c r="D123" s="827"/>
      <c r="E123" s="882"/>
      <c r="F123" s="724"/>
      <c r="G123" s="192"/>
      <c r="H123" s="192"/>
      <c r="I123" s="192"/>
      <c r="J123" s="192"/>
      <c r="K123" s="192"/>
      <c r="L123" s="192"/>
    </row>
    <row r="124" spans="1:12" s="77" customFormat="1" ht="18.75" x14ac:dyDescent="0.3">
      <c r="A124" s="189"/>
      <c r="B124" s="191"/>
      <c r="C124" s="314"/>
      <c r="D124" s="314"/>
      <c r="E124" s="313"/>
      <c r="F124" s="222"/>
      <c r="G124" s="189"/>
      <c r="H124" s="189"/>
      <c r="I124" s="189"/>
      <c r="J124" s="189"/>
      <c r="K124" s="189"/>
      <c r="L124" s="189"/>
    </row>
    <row r="125" spans="1:12" s="77" customFormat="1" ht="18.75" x14ac:dyDescent="0.2">
      <c r="A125" s="189"/>
      <c r="B125" s="863" t="str">
        <f>B$2</f>
        <v xml:space="preserve">PPV Group D - Ford Police Interceptor Utility PPV - AWD </v>
      </c>
      <c r="C125" s="863"/>
      <c r="D125" s="508"/>
      <c r="E125" s="509"/>
      <c r="F125" s="510" t="s">
        <v>691</v>
      </c>
      <c r="G125" s="189"/>
      <c r="H125" s="189"/>
      <c r="I125" s="189"/>
      <c r="J125" s="189"/>
      <c r="K125" s="189"/>
      <c r="L125" s="189"/>
    </row>
    <row r="126" spans="1:12" s="77" customFormat="1" ht="6.75" customHeight="1" thickBot="1" x14ac:dyDescent="0.25">
      <c r="A126" s="189"/>
      <c r="B126" s="830"/>
      <c r="C126" s="830"/>
      <c r="D126" s="226"/>
      <c r="E126" s="198"/>
      <c r="F126" s="198"/>
      <c r="G126" s="189"/>
      <c r="H126" s="189"/>
      <c r="I126" s="189"/>
      <c r="J126" s="189"/>
      <c r="K126" s="189"/>
      <c r="L126" s="189"/>
    </row>
    <row r="127" spans="1:12" s="77" customFormat="1" ht="19.5" thickBot="1" x14ac:dyDescent="0.25">
      <c r="A127" s="189"/>
      <c r="B127" s="227"/>
      <c r="C127" s="217" t="str">
        <f>C7</f>
        <v>Type Name Here</v>
      </c>
      <c r="D127" s="226"/>
      <c r="E127" s="198"/>
      <c r="F127" s="198"/>
      <c r="G127" s="189"/>
      <c r="H127" s="189"/>
      <c r="I127" s="189"/>
      <c r="J127" s="189"/>
      <c r="K127" s="189"/>
      <c r="L127" s="189"/>
    </row>
    <row r="128" spans="1:12" s="77" customFormat="1" ht="19.5" thickBot="1" x14ac:dyDescent="0.25">
      <c r="A128" s="189"/>
      <c r="B128" s="225"/>
      <c r="C128" s="225"/>
      <c r="D128" s="226"/>
      <c r="E128" s="198"/>
      <c r="F128" s="198"/>
      <c r="G128" s="189"/>
      <c r="H128" s="189"/>
      <c r="I128" s="189"/>
      <c r="J128" s="189"/>
      <c r="K128" s="189"/>
      <c r="L128" s="189"/>
    </row>
    <row r="129" spans="1:12" s="77" customFormat="1" ht="19.5" customHeight="1" thickBot="1" x14ac:dyDescent="0.25">
      <c r="A129" s="189"/>
      <c r="B129" s="815" t="s">
        <v>693</v>
      </c>
      <c r="C129" s="816"/>
      <c r="D129" s="816"/>
      <c r="E129" s="816"/>
      <c r="F129" s="817"/>
      <c r="G129" s="189"/>
      <c r="H129" s="189"/>
      <c r="I129" s="189"/>
      <c r="J129" s="189"/>
      <c r="K129" s="189"/>
      <c r="L129" s="189"/>
    </row>
    <row r="130" spans="1:12" s="77" customFormat="1" ht="18" customHeight="1" thickBot="1" x14ac:dyDescent="0.25">
      <c r="A130" s="189"/>
      <c r="B130" s="456" t="s">
        <v>1084</v>
      </c>
      <c r="C130" s="457" t="s">
        <v>28</v>
      </c>
      <c r="D130" s="938" t="s">
        <v>71</v>
      </c>
      <c r="E130" s="939"/>
      <c r="F130" s="458" t="s">
        <v>61</v>
      </c>
      <c r="G130" s="189"/>
      <c r="H130" s="189"/>
      <c r="I130" s="189"/>
      <c r="J130" s="189"/>
      <c r="K130" s="189"/>
      <c r="L130" s="189"/>
    </row>
    <row r="131" spans="1:12" s="78" customFormat="1" ht="18" customHeight="1" x14ac:dyDescent="0.2">
      <c r="A131" s="192"/>
      <c r="B131" s="492" t="s">
        <v>422</v>
      </c>
      <c r="C131" s="493" t="s">
        <v>424</v>
      </c>
      <c r="D131" s="902"/>
      <c r="E131" s="903"/>
      <c r="F131" s="733"/>
      <c r="G131" s="192"/>
      <c r="H131" s="192"/>
      <c r="I131" s="192"/>
      <c r="J131" s="192"/>
      <c r="K131" s="192"/>
      <c r="L131" s="192"/>
    </row>
    <row r="132" spans="1:12" s="78" customFormat="1" ht="18" customHeight="1" x14ac:dyDescent="0.2">
      <c r="A132" s="192"/>
      <c r="B132" s="200" t="s">
        <v>453</v>
      </c>
      <c r="C132" s="476" t="s">
        <v>454</v>
      </c>
      <c r="D132" s="806"/>
      <c r="E132" s="838"/>
      <c r="F132" s="325"/>
      <c r="G132" s="192"/>
      <c r="H132" s="192"/>
      <c r="I132" s="192"/>
      <c r="J132" s="192"/>
      <c r="K132" s="192"/>
      <c r="L132" s="192"/>
    </row>
    <row r="133" spans="1:12" s="78" customFormat="1" ht="18" customHeight="1" x14ac:dyDescent="0.2">
      <c r="A133" s="192"/>
      <c r="B133" s="200" t="s">
        <v>411</v>
      </c>
      <c r="C133" s="476" t="s">
        <v>412</v>
      </c>
      <c r="D133" s="806"/>
      <c r="E133" s="838"/>
      <c r="F133" s="323"/>
      <c r="G133" s="192"/>
      <c r="H133" s="192"/>
      <c r="I133" s="192"/>
      <c r="J133" s="192"/>
      <c r="K133" s="192"/>
      <c r="L133" s="192"/>
    </row>
    <row r="134" spans="1:12" s="78" customFormat="1" ht="18" customHeight="1" x14ac:dyDescent="0.2">
      <c r="A134" s="192"/>
      <c r="B134" s="200" t="s">
        <v>411</v>
      </c>
      <c r="C134" s="476" t="s">
        <v>413</v>
      </c>
      <c r="D134" s="806"/>
      <c r="E134" s="838"/>
      <c r="F134" s="323"/>
      <c r="G134" s="192"/>
      <c r="H134" s="192"/>
      <c r="I134" s="192"/>
      <c r="J134" s="192"/>
      <c r="K134" s="192"/>
      <c r="L134" s="192"/>
    </row>
    <row r="135" spans="1:12" s="78" customFormat="1" ht="18" customHeight="1" x14ac:dyDescent="0.2">
      <c r="A135" s="192"/>
      <c r="B135" s="200" t="s">
        <v>414</v>
      </c>
      <c r="C135" s="476" t="s">
        <v>527</v>
      </c>
      <c r="D135" s="806"/>
      <c r="E135" s="838"/>
      <c r="F135" s="323"/>
      <c r="G135" s="192"/>
      <c r="H135" s="192"/>
      <c r="I135" s="192"/>
      <c r="J135" s="192"/>
      <c r="K135" s="192"/>
      <c r="L135" s="192"/>
    </row>
    <row r="136" spans="1:12" s="78" customFormat="1" ht="18" customHeight="1" x14ac:dyDescent="0.2">
      <c r="A136" s="192"/>
      <c r="B136" s="200" t="s">
        <v>414</v>
      </c>
      <c r="C136" s="476" t="s">
        <v>528</v>
      </c>
      <c r="D136" s="806"/>
      <c r="E136" s="838"/>
      <c r="F136" s="323"/>
      <c r="G136" s="192"/>
      <c r="H136" s="192"/>
      <c r="I136" s="192"/>
      <c r="J136" s="192"/>
      <c r="K136" s="192"/>
      <c r="L136" s="192"/>
    </row>
    <row r="137" spans="1:12" s="78" customFormat="1" ht="18" customHeight="1" x14ac:dyDescent="0.2">
      <c r="A137" s="192"/>
      <c r="B137" s="200" t="s">
        <v>417</v>
      </c>
      <c r="C137" s="476" t="s">
        <v>529</v>
      </c>
      <c r="D137" s="806"/>
      <c r="E137" s="838"/>
      <c r="F137" s="323"/>
      <c r="G137" s="192"/>
      <c r="H137" s="192"/>
      <c r="I137" s="192"/>
      <c r="J137" s="192"/>
      <c r="K137" s="192"/>
      <c r="L137" s="192"/>
    </row>
    <row r="138" spans="1:12" s="78" customFormat="1" ht="18" customHeight="1" x14ac:dyDescent="0.2">
      <c r="A138" s="192"/>
      <c r="B138" s="200" t="s">
        <v>417</v>
      </c>
      <c r="C138" s="476" t="s">
        <v>530</v>
      </c>
      <c r="D138" s="806"/>
      <c r="E138" s="838"/>
      <c r="F138" s="323"/>
      <c r="G138" s="192"/>
      <c r="H138" s="192"/>
      <c r="I138" s="192"/>
      <c r="J138" s="192"/>
      <c r="K138" s="192"/>
      <c r="L138" s="192"/>
    </row>
    <row r="139" spans="1:12" s="77" customFormat="1" ht="18" customHeight="1" x14ac:dyDescent="0.2">
      <c r="A139" s="189"/>
      <c r="B139" s="200" t="s">
        <v>417</v>
      </c>
      <c r="C139" s="202" t="s">
        <v>531</v>
      </c>
      <c r="D139" s="806"/>
      <c r="E139" s="838"/>
      <c r="F139" s="323"/>
      <c r="G139" s="189"/>
      <c r="H139" s="189"/>
      <c r="I139" s="189"/>
      <c r="J139" s="189"/>
      <c r="K139" s="189"/>
      <c r="L139" s="189"/>
    </row>
    <row r="140" spans="1:12" s="78" customFormat="1" ht="18" customHeight="1" x14ac:dyDescent="0.2">
      <c r="A140" s="192"/>
      <c r="B140" s="200" t="s">
        <v>417</v>
      </c>
      <c r="C140" s="476" t="s">
        <v>532</v>
      </c>
      <c r="D140" s="806"/>
      <c r="E140" s="838"/>
      <c r="F140" s="323"/>
      <c r="G140" s="192"/>
      <c r="H140" s="192"/>
      <c r="I140" s="192"/>
      <c r="J140" s="192"/>
      <c r="K140" s="192"/>
      <c r="L140" s="192"/>
    </row>
    <row r="141" spans="1:12" s="77" customFormat="1" ht="15.75" x14ac:dyDescent="0.2">
      <c r="A141" s="189"/>
      <c r="B141" s="824" t="s">
        <v>93</v>
      </c>
      <c r="C141" s="825"/>
      <c r="D141" s="825"/>
      <c r="E141" s="825"/>
      <c r="F141" s="826"/>
      <c r="G141" s="189"/>
      <c r="H141" s="189"/>
      <c r="I141" s="189"/>
      <c r="J141" s="189"/>
      <c r="K141" s="189"/>
      <c r="L141" s="189"/>
    </row>
    <row r="142" spans="1:12" s="77" customFormat="1" ht="15.75" x14ac:dyDescent="0.2">
      <c r="A142" s="189"/>
      <c r="B142" s="200" t="s">
        <v>310</v>
      </c>
      <c r="C142" s="202" t="s">
        <v>568</v>
      </c>
      <c r="D142" s="567"/>
      <c r="E142" s="268" t="s">
        <v>77</v>
      </c>
      <c r="F142" s="620"/>
      <c r="G142" s="189"/>
      <c r="H142" s="189"/>
      <c r="I142" s="189"/>
      <c r="J142" s="189"/>
      <c r="K142" s="189"/>
      <c r="L142" s="189"/>
    </row>
    <row r="143" spans="1:12" s="77" customFormat="1" ht="15.75" x14ac:dyDescent="0.2">
      <c r="A143" s="189"/>
      <c r="B143" s="824" t="s">
        <v>11</v>
      </c>
      <c r="C143" s="825"/>
      <c r="D143" s="825"/>
      <c r="E143" s="825"/>
      <c r="F143" s="826"/>
      <c r="G143" s="189"/>
      <c r="H143" s="189"/>
      <c r="I143" s="189"/>
      <c r="J143" s="189"/>
      <c r="K143" s="189"/>
      <c r="L143" s="189"/>
    </row>
    <row r="144" spans="1:12" s="78" customFormat="1" ht="18" customHeight="1" x14ac:dyDescent="0.2">
      <c r="A144" s="192"/>
      <c r="B144" s="200" t="s">
        <v>12</v>
      </c>
      <c r="C144" s="476" t="s">
        <v>556</v>
      </c>
      <c r="D144" s="806"/>
      <c r="E144" s="838"/>
      <c r="F144" s="323"/>
      <c r="G144" s="192"/>
      <c r="H144" s="192"/>
      <c r="I144" s="192"/>
      <c r="J144" s="192"/>
      <c r="K144" s="192"/>
      <c r="L144" s="192"/>
    </row>
    <row r="145" spans="1:12" s="78" customFormat="1" ht="18" customHeight="1" x14ac:dyDescent="0.2">
      <c r="A145" s="192"/>
      <c r="B145" s="200" t="s">
        <v>553</v>
      </c>
      <c r="C145" s="476" t="s">
        <v>557</v>
      </c>
      <c r="D145" s="559"/>
      <c r="E145" s="580"/>
      <c r="F145" s="323"/>
      <c r="G145" s="192"/>
      <c r="H145" s="192"/>
      <c r="I145" s="192"/>
      <c r="J145" s="192"/>
      <c r="K145" s="192"/>
      <c r="L145" s="192"/>
    </row>
    <row r="146" spans="1:12" s="78" customFormat="1" ht="18" customHeight="1" x14ac:dyDescent="0.2">
      <c r="A146" s="192"/>
      <c r="B146" s="200" t="s">
        <v>434</v>
      </c>
      <c r="C146" s="235" t="s">
        <v>560</v>
      </c>
      <c r="D146" s="860"/>
      <c r="E146" s="861"/>
      <c r="F146" s="325"/>
      <c r="G146" s="192"/>
      <c r="H146" s="192"/>
      <c r="I146" s="192"/>
      <c r="J146" s="192"/>
      <c r="K146" s="192"/>
      <c r="L146" s="192"/>
    </row>
    <row r="147" spans="1:12" s="78" customFormat="1" ht="18" customHeight="1" x14ac:dyDescent="0.2">
      <c r="A147" s="192"/>
      <c r="B147" s="200" t="s">
        <v>523</v>
      </c>
      <c r="C147" s="235" t="s">
        <v>524</v>
      </c>
      <c r="D147" s="860"/>
      <c r="E147" s="861"/>
      <c r="F147" s="325"/>
      <c r="G147" s="192"/>
      <c r="H147" s="192"/>
      <c r="I147" s="192"/>
      <c r="J147" s="192"/>
      <c r="K147" s="192"/>
      <c r="L147" s="192"/>
    </row>
    <row r="148" spans="1:12" s="78" customFormat="1" ht="18" customHeight="1" x14ac:dyDescent="0.2">
      <c r="A148" s="192"/>
      <c r="B148" s="200" t="s">
        <v>554</v>
      </c>
      <c r="C148" s="235" t="s">
        <v>555</v>
      </c>
      <c r="D148" s="564"/>
      <c r="E148" s="580" t="s">
        <v>77</v>
      </c>
      <c r="F148" s="325"/>
      <c r="G148" s="192"/>
      <c r="H148" s="192"/>
      <c r="I148" s="192"/>
      <c r="J148" s="192"/>
      <c r="K148" s="192"/>
      <c r="L148" s="192"/>
    </row>
    <row r="149" spans="1:12" s="77" customFormat="1" ht="15.75" x14ac:dyDescent="0.2">
      <c r="A149" s="189"/>
      <c r="B149" s="475" t="s">
        <v>286</v>
      </c>
      <c r="C149" s="474"/>
      <c r="D149" s="944"/>
      <c r="E149" s="944"/>
      <c r="F149" s="352"/>
      <c r="G149" s="189"/>
      <c r="H149" s="189"/>
      <c r="I149" s="189"/>
      <c r="J149" s="189"/>
      <c r="K149" s="189"/>
      <c r="L149" s="189"/>
    </row>
    <row r="150" spans="1:12" s="77" customFormat="1" ht="183.75" customHeight="1" x14ac:dyDescent="0.2">
      <c r="A150" s="189"/>
      <c r="B150" s="200" t="s">
        <v>1085</v>
      </c>
      <c r="C150" s="197" t="s">
        <v>1086</v>
      </c>
      <c r="D150" s="860"/>
      <c r="E150" s="861"/>
      <c r="F150" s="323"/>
      <c r="G150" s="189"/>
      <c r="H150" s="189"/>
      <c r="I150" s="189"/>
      <c r="J150" s="189"/>
      <c r="K150" s="189"/>
      <c r="L150" s="189"/>
    </row>
    <row r="151" spans="1:12" s="77" customFormat="1" ht="54.75" customHeight="1" x14ac:dyDescent="0.2">
      <c r="A151" s="189"/>
      <c r="B151" s="200" t="s">
        <v>1087</v>
      </c>
      <c r="C151" s="202" t="s">
        <v>538</v>
      </c>
      <c r="D151" s="806"/>
      <c r="E151" s="838"/>
      <c r="F151" s="323"/>
      <c r="G151" s="189"/>
      <c r="H151" s="189"/>
      <c r="I151" s="189"/>
      <c r="J151" s="189"/>
      <c r="K151" s="189"/>
      <c r="L151" s="189"/>
    </row>
    <row r="152" spans="1:12" s="77" customFormat="1" ht="52.5" customHeight="1" x14ac:dyDescent="0.2">
      <c r="A152" s="189"/>
      <c r="B152" s="200" t="s">
        <v>521</v>
      </c>
      <c r="C152" s="202" t="s">
        <v>522</v>
      </c>
      <c r="D152" s="806"/>
      <c r="E152" s="838"/>
      <c r="F152" s="323"/>
      <c r="G152" s="189"/>
      <c r="H152" s="189"/>
      <c r="I152" s="189"/>
      <c r="J152" s="189"/>
      <c r="K152" s="189"/>
      <c r="L152" s="189"/>
    </row>
    <row r="153" spans="1:12" s="77" customFormat="1" ht="51" x14ac:dyDescent="0.2">
      <c r="A153" s="189"/>
      <c r="B153" s="200" t="s">
        <v>518</v>
      </c>
      <c r="C153" s="202" t="s">
        <v>519</v>
      </c>
      <c r="D153" s="559"/>
      <c r="E153" s="562"/>
      <c r="F153" s="323"/>
      <c r="G153" s="189"/>
      <c r="H153" s="189"/>
      <c r="I153" s="189"/>
      <c r="J153" s="189"/>
      <c r="K153" s="189"/>
      <c r="L153" s="189"/>
    </row>
    <row r="154" spans="1:12" s="77" customFormat="1" ht="105" customHeight="1" x14ac:dyDescent="0.2">
      <c r="A154" s="189"/>
      <c r="B154" s="200" t="s">
        <v>404</v>
      </c>
      <c r="C154" s="202" t="s">
        <v>1088</v>
      </c>
      <c r="D154" s="806"/>
      <c r="E154" s="838"/>
      <c r="F154" s="323"/>
      <c r="G154" s="189"/>
      <c r="H154" s="189"/>
      <c r="I154" s="189"/>
      <c r="J154" s="189"/>
      <c r="K154" s="189"/>
      <c r="L154" s="189"/>
    </row>
    <row r="155" spans="1:12" s="77" customFormat="1" ht="79.5" customHeight="1" thickBot="1" x14ac:dyDescent="0.25">
      <c r="A155" s="189"/>
      <c r="B155" s="232" t="s">
        <v>405</v>
      </c>
      <c r="C155" s="272" t="s">
        <v>1089</v>
      </c>
      <c r="D155" s="827"/>
      <c r="E155" s="882"/>
      <c r="F155" s="529"/>
      <c r="G155" s="189"/>
      <c r="H155" s="189"/>
      <c r="I155" s="189"/>
      <c r="J155" s="189"/>
      <c r="K155" s="189"/>
      <c r="L155" s="189"/>
    </row>
    <row r="156" spans="1:12" s="78" customFormat="1" ht="15.75" x14ac:dyDescent="0.2">
      <c r="A156" s="192"/>
      <c r="B156" s="220"/>
      <c r="C156" s="236"/>
      <c r="D156" s="376"/>
      <c r="E156" s="376"/>
      <c r="F156" s="377"/>
      <c r="G156" s="192"/>
      <c r="H156" s="192"/>
      <c r="I156" s="192"/>
      <c r="J156" s="192"/>
      <c r="K156" s="192"/>
      <c r="L156" s="192"/>
    </row>
    <row r="157" spans="1:12" s="77" customFormat="1" ht="18.75" x14ac:dyDescent="0.2">
      <c r="A157" s="189"/>
      <c r="B157" s="863" t="str">
        <f>B$2</f>
        <v xml:space="preserve">PPV Group D - Ford Police Interceptor Utility PPV - AWD </v>
      </c>
      <c r="C157" s="863"/>
      <c r="D157" s="508"/>
      <c r="E157" s="509"/>
      <c r="F157" s="510" t="s">
        <v>975</v>
      </c>
      <c r="G157" s="189"/>
      <c r="H157" s="189"/>
      <c r="I157" s="189"/>
      <c r="J157" s="189"/>
      <c r="K157" s="189"/>
      <c r="L157" s="189"/>
    </row>
    <row r="158" spans="1:12" s="77" customFormat="1" ht="6.75" customHeight="1" thickBot="1" x14ac:dyDescent="0.25">
      <c r="A158" s="189"/>
      <c r="B158" s="830"/>
      <c r="C158" s="830"/>
      <c r="D158" s="226"/>
      <c r="E158" s="198"/>
      <c r="F158" s="198"/>
      <c r="G158" s="189"/>
      <c r="H158" s="189"/>
      <c r="I158" s="189"/>
      <c r="J158" s="189"/>
      <c r="K158" s="189"/>
      <c r="L158" s="189"/>
    </row>
    <row r="159" spans="1:12" s="77" customFormat="1" ht="19.5" thickBot="1" x14ac:dyDescent="0.25">
      <c r="A159" s="189"/>
      <c r="B159" s="227"/>
      <c r="C159" s="217" t="str">
        <f>C7</f>
        <v>Type Name Here</v>
      </c>
      <c r="D159" s="226"/>
      <c r="E159" s="198"/>
      <c r="F159" s="198"/>
      <c r="G159" s="189"/>
      <c r="H159" s="189"/>
      <c r="I159" s="189"/>
      <c r="J159" s="189"/>
      <c r="K159" s="189"/>
      <c r="L159" s="189"/>
    </row>
    <row r="160" spans="1:12" s="77" customFormat="1" ht="19.5" thickBot="1" x14ac:dyDescent="0.25">
      <c r="A160" s="189"/>
      <c r="B160" s="225"/>
      <c r="C160" s="225"/>
      <c r="D160" s="226"/>
      <c r="E160" s="198"/>
      <c r="F160" s="198"/>
      <c r="G160" s="189"/>
      <c r="H160" s="189"/>
      <c r="I160" s="189"/>
      <c r="J160" s="189"/>
      <c r="K160" s="189"/>
      <c r="L160" s="189"/>
    </row>
    <row r="161" spans="1:12" s="77" customFormat="1" ht="19.5" customHeight="1" thickBot="1" x14ac:dyDescent="0.25">
      <c r="A161" s="189"/>
      <c r="B161" s="815" t="s">
        <v>693</v>
      </c>
      <c r="C161" s="816"/>
      <c r="D161" s="816"/>
      <c r="E161" s="816"/>
      <c r="F161" s="817"/>
      <c r="G161" s="189"/>
      <c r="H161" s="189"/>
      <c r="I161" s="189"/>
      <c r="J161" s="189"/>
      <c r="K161" s="189"/>
      <c r="L161" s="189"/>
    </row>
    <row r="162" spans="1:12" s="77" customFormat="1" ht="16.5" thickBot="1" x14ac:dyDescent="0.25">
      <c r="A162" s="189"/>
      <c r="B162" s="462" t="s">
        <v>286</v>
      </c>
      <c r="C162" s="457" t="s">
        <v>28</v>
      </c>
      <c r="D162" s="938" t="s">
        <v>71</v>
      </c>
      <c r="E162" s="939"/>
      <c r="F162" s="458" t="s">
        <v>61</v>
      </c>
      <c r="G162" s="189"/>
      <c r="H162" s="189"/>
      <c r="I162" s="189"/>
      <c r="J162" s="189"/>
      <c r="K162" s="189"/>
      <c r="L162" s="189"/>
    </row>
    <row r="163" spans="1:12" s="77" customFormat="1" ht="219" customHeight="1" x14ac:dyDescent="0.2">
      <c r="A163" s="219"/>
      <c r="B163" s="295" t="s">
        <v>400</v>
      </c>
      <c r="C163" s="461" t="s">
        <v>539</v>
      </c>
      <c r="D163" s="910"/>
      <c r="E163" s="957"/>
      <c r="F163" s="734"/>
      <c r="G163" s="219"/>
      <c r="H163" s="219"/>
      <c r="I163" s="219"/>
      <c r="J163" s="219"/>
      <c r="K163" s="219"/>
      <c r="L163" s="219"/>
    </row>
    <row r="164" spans="1:12" s="77" customFormat="1" ht="67.5" customHeight="1" x14ac:dyDescent="0.2">
      <c r="A164" s="189"/>
      <c r="B164" s="200" t="s">
        <v>396</v>
      </c>
      <c r="C164" s="202" t="s">
        <v>1077</v>
      </c>
      <c r="D164" s="880"/>
      <c r="E164" s="881"/>
      <c r="F164" s="325"/>
      <c r="G164" s="189"/>
      <c r="H164" s="189"/>
      <c r="I164" s="189"/>
      <c r="J164" s="189"/>
      <c r="K164" s="189"/>
      <c r="L164" s="189"/>
    </row>
    <row r="165" spans="1:12" s="77" customFormat="1" ht="28.5" customHeight="1" x14ac:dyDescent="0.2">
      <c r="A165" s="189"/>
      <c r="B165" s="200" t="s">
        <v>394</v>
      </c>
      <c r="C165" s="202" t="s">
        <v>537</v>
      </c>
      <c r="D165" s="806"/>
      <c r="E165" s="838"/>
      <c r="F165" s="323"/>
      <c r="G165" s="189"/>
      <c r="H165" s="189"/>
      <c r="I165" s="189"/>
      <c r="J165" s="189"/>
      <c r="K165" s="189"/>
      <c r="L165" s="189"/>
    </row>
    <row r="166" spans="1:12" s="77" customFormat="1" ht="115.5" customHeight="1" x14ac:dyDescent="0.2">
      <c r="A166" s="219"/>
      <c r="B166" s="200" t="s">
        <v>402</v>
      </c>
      <c r="C166" s="235" t="s">
        <v>1078</v>
      </c>
      <c r="D166" s="806"/>
      <c r="E166" s="838"/>
      <c r="F166" s="620"/>
      <c r="G166" s="219"/>
      <c r="H166" s="219"/>
      <c r="I166" s="219"/>
      <c r="J166" s="219"/>
      <c r="K166" s="219"/>
      <c r="L166" s="219"/>
    </row>
    <row r="167" spans="1:12" s="77" customFormat="1" ht="15.75" x14ac:dyDescent="0.25">
      <c r="A167" s="189"/>
      <c r="B167" s="281" t="s">
        <v>15</v>
      </c>
      <c r="C167" s="282"/>
      <c r="D167" s="917"/>
      <c r="E167" s="918"/>
      <c r="F167" s="283"/>
      <c r="G167" s="189"/>
      <c r="H167" s="189"/>
      <c r="I167" s="189"/>
      <c r="J167" s="189"/>
      <c r="K167" s="189"/>
      <c r="L167" s="189"/>
    </row>
    <row r="168" spans="1:12" s="77" customFormat="1" ht="18" customHeight="1" x14ac:dyDescent="0.2">
      <c r="A168" s="189"/>
      <c r="B168" s="200" t="s">
        <v>445</v>
      </c>
      <c r="C168" s="235" t="s">
        <v>552</v>
      </c>
      <c r="D168" s="860"/>
      <c r="E168" s="861"/>
      <c r="F168" s="323"/>
      <c r="G168" s="189"/>
      <c r="H168" s="189"/>
      <c r="I168" s="189"/>
      <c r="J168" s="189"/>
      <c r="K168" s="189"/>
      <c r="L168" s="189"/>
    </row>
    <row r="169" spans="1:12" s="77" customFormat="1" ht="18" customHeight="1" x14ac:dyDescent="0.2">
      <c r="A169" s="189"/>
      <c r="B169" s="200" t="s">
        <v>443</v>
      </c>
      <c r="C169" s="527" t="s">
        <v>551</v>
      </c>
      <c r="D169" s="806"/>
      <c r="E169" s="838"/>
      <c r="F169" s="325"/>
      <c r="G169" s="191"/>
      <c r="H169" s="189"/>
      <c r="I169" s="189"/>
      <c r="J169" s="189"/>
      <c r="K169" s="189"/>
      <c r="L169" s="189"/>
    </row>
    <row r="170" spans="1:12" s="77" customFormat="1" ht="18" customHeight="1" x14ac:dyDescent="0.2">
      <c r="A170" s="189"/>
      <c r="B170" s="200" t="s">
        <v>26</v>
      </c>
      <c r="C170" s="527" t="s">
        <v>26</v>
      </c>
      <c r="D170" s="806"/>
      <c r="E170" s="838"/>
      <c r="F170" s="325"/>
      <c r="G170" s="191"/>
      <c r="H170" s="189"/>
      <c r="I170" s="189"/>
      <c r="J170" s="189"/>
      <c r="K170" s="189"/>
      <c r="L170" s="189"/>
    </row>
    <row r="171" spans="1:12" s="77" customFormat="1" ht="18" customHeight="1" x14ac:dyDescent="0.2">
      <c r="A171" s="189"/>
      <c r="B171" s="200" t="s">
        <v>444</v>
      </c>
      <c r="C171" s="527"/>
      <c r="D171" s="806"/>
      <c r="E171" s="838"/>
      <c r="F171" s="325"/>
      <c r="G171" s="191"/>
      <c r="H171" s="189"/>
      <c r="I171" s="189"/>
      <c r="J171" s="189"/>
      <c r="K171" s="189"/>
      <c r="L171" s="189"/>
    </row>
    <row r="172" spans="1:12" s="77" customFormat="1" ht="18" customHeight="1" x14ac:dyDescent="0.2">
      <c r="A172" s="219"/>
      <c r="B172" s="200" t="s">
        <v>82</v>
      </c>
      <c r="C172" s="235" t="s">
        <v>87</v>
      </c>
      <c r="D172" s="600"/>
      <c r="E172" s="96" t="s">
        <v>231</v>
      </c>
      <c r="F172" s="620"/>
      <c r="G172" s="219"/>
      <c r="H172" s="219"/>
      <c r="I172" s="219"/>
      <c r="J172" s="219"/>
      <c r="K172" s="219"/>
      <c r="L172" s="219"/>
    </row>
    <row r="173" spans="1:12" s="77" customFormat="1" ht="25.5" x14ac:dyDescent="0.2">
      <c r="A173" s="219"/>
      <c r="B173" s="200" t="s">
        <v>323</v>
      </c>
      <c r="C173" s="235" t="s">
        <v>446</v>
      </c>
      <c r="D173" s="806"/>
      <c r="E173" s="838"/>
      <c r="F173" s="620"/>
      <c r="G173" s="219"/>
      <c r="H173" s="219"/>
      <c r="I173" s="219"/>
      <c r="J173" s="219"/>
      <c r="K173" s="219"/>
      <c r="L173" s="219"/>
    </row>
    <row r="174" spans="1:12" s="77" customFormat="1" ht="15.75" x14ac:dyDescent="0.2">
      <c r="A174" s="189"/>
      <c r="B174" s="824" t="s">
        <v>112</v>
      </c>
      <c r="C174" s="825"/>
      <c r="D174" s="825"/>
      <c r="E174" s="825"/>
      <c r="F174" s="826"/>
      <c r="G174" s="189"/>
      <c r="H174" s="189"/>
      <c r="I174" s="189"/>
      <c r="J174" s="189"/>
      <c r="K174" s="189"/>
      <c r="L174" s="189"/>
    </row>
    <row r="175" spans="1:12" s="78" customFormat="1" ht="15.75" x14ac:dyDescent="0.2">
      <c r="A175" s="192"/>
      <c r="B175" s="200" t="s">
        <v>431</v>
      </c>
      <c r="C175" s="235" t="s">
        <v>432</v>
      </c>
      <c r="D175" s="860"/>
      <c r="E175" s="861"/>
      <c r="F175" s="325"/>
      <c r="G175" s="192"/>
      <c r="H175" s="192"/>
      <c r="I175" s="192"/>
      <c r="J175" s="192"/>
      <c r="K175" s="192"/>
      <c r="L175" s="192"/>
    </row>
    <row r="176" spans="1:12" s="78" customFormat="1" ht="15.75" x14ac:dyDescent="0.2">
      <c r="A176" s="192"/>
      <c r="B176" s="801" t="s">
        <v>17</v>
      </c>
      <c r="C176" s="802"/>
      <c r="D176" s="802"/>
      <c r="E176" s="802"/>
      <c r="F176" s="803"/>
      <c r="G176" s="192"/>
      <c r="H176" s="192"/>
      <c r="I176" s="192"/>
      <c r="J176" s="192"/>
      <c r="K176" s="192"/>
      <c r="L176" s="192"/>
    </row>
    <row r="177" spans="1:12" s="78" customFormat="1" ht="15.75" x14ac:dyDescent="0.2">
      <c r="A177" s="192"/>
      <c r="B177" s="200" t="s">
        <v>330</v>
      </c>
      <c r="C177" s="201" t="s">
        <v>569</v>
      </c>
      <c r="D177" s="559"/>
      <c r="E177" s="583" t="s">
        <v>77</v>
      </c>
      <c r="F177" s="323"/>
      <c r="G177" s="192"/>
      <c r="H177" s="192"/>
      <c r="I177" s="192"/>
      <c r="J177" s="192"/>
      <c r="K177" s="192"/>
      <c r="L177" s="192"/>
    </row>
    <row r="178" spans="1:12" s="77" customFormat="1" ht="15.75" x14ac:dyDescent="0.2">
      <c r="A178" s="189"/>
      <c r="B178" s="824" t="s">
        <v>461</v>
      </c>
      <c r="C178" s="825"/>
      <c r="D178" s="825"/>
      <c r="E178" s="825"/>
      <c r="F178" s="826"/>
      <c r="G178" s="189"/>
      <c r="H178" s="189"/>
      <c r="I178" s="189"/>
      <c r="J178" s="189"/>
      <c r="K178" s="189"/>
      <c r="L178" s="189"/>
    </row>
    <row r="179" spans="1:12" s="78" customFormat="1" ht="18" customHeight="1" x14ac:dyDescent="0.2">
      <c r="A179" s="192"/>
      <c r="B179" s="200" t="s">
        <v>462</v>
      </c>
      <c r="C179" s="252" t="s">
        <v>463</v>
      </c>
      <c r="D179" s="806"/>
      <c r="E179" s="838"/>
      <c r="F179" s="323"/>
      <c r="G179" s="192"/>
      <c r="H179" s="192"/>
      <c r="I179" s="192"/>
      <c r="J179" s="192"/>
      <c r="K179" s="192"/>
      <c r="L179" s="192"/>
    </row>
    <row r="180" spans="1:12" s="78" customFormat="1" ht="18" customHeight="1" x14ac:dyDescent="0.2">
      <c r="A180" s="192"/>
      <c r="B180" s="200" t="s">
        <v>462</v>
      </c>
      <c r="C180" s="252" t="s">
        <v>464</v>
      </c>
      <c r="D180" s="806"/>
      <c r="E180" s="838"/>
      <c r="F180" s="323"/>
      <c r="G180" s="192"/>
      <c r="H180" s="192"/>
      <c r="I180" s="192"/>
      <c r="J180" s="192"/>
      <c r="K180" s="192"/>
      <c r="L180" s="192"/>
    </row>
    <row r="181" spans="1:12" s="78" customFormat="1" ht="18" customHeight="1" x14ac:dyDescent="0.2">
      <c r="A181" s="192"/>
      <c r="B181" s="200" t="s">
        <v>465</v>
      </c>
      <c r="C181" s="252" t="s">
        <v>466</v>
      </c>
      <c r="D181" s="806"/>
      <c r="E181" s="838"/>
      <c r="F181" s="323"/>
      <c r="G181" s="192"/>
      <c r="H181" s="192"/>
      <c r="I181" s="192"/>
      <c r="J181" s="192"/>
      <c r="K181" s="192"/>
      <c r="L181" s="192"/>
    </row>
    <row r="182" spans="1:12" s="78" customFormat="1" ht="18" customHeight="1" thickBot="1" x14ac:dyDescent="0.25">
      <c r="A182" s="192"/>
      <c r="B182" s="200" t="s">
        <v>465</v>
      </c>
      <c r="C182" s="252" t="s">
        <v>467</v>
      </c>
      <c r="D182" s="806"/>
      <c r="E182" s="838"/>
      <c r="F182" s="323"/>
      <c r="G182" s="192"/>
      <c r="H182" s="192"/>
      <c r="I182" s="192"/>
      <c r="J182" s="192"/>
      <c r="K182" s="192"/>
      <c r="L182" s="192"/>
    </row>
    <row r="183" spans="1:12" s="77" customFormat="1" ht="19.5" thickBot="1" x14ac:dyDescent="0.25">
      <c r="A183" s="211"/>
      <c r="B183" s="853" t="s">
        <v>732</v>
      </c>
      <c r="C183" s="854"/>
      <c r="D183" s="854"/>
      <c r="E183" s="854"/>
      <c r="F183" s="855"/>
      <c r="G183" s="211"/>
      <c r="H183" s="211"/>
      <c r="I183" s="211"/>
      <c r="J183" s="211"/>
      <c r="K183" s="211"/>
      <c r="L183" s="211"/>
    </row>
    <row r="184" spans="1:12" s="77" customFormat="1" ht="39" thickBot="1" x14ac:dyDescent="0.3">
      <c r="A184" s="211"/>
      <c r="B184" s="350" t="s">
        <v>500</v>
      </c>
      <c r="C184" s="348" t="s">
        <v>1231</v>
      </c>
      <c r="D184" s="856" t="s">
        <v>78</v>
      </c>
      <c r="E184" s="857"/>
      <c r="F184" s="349" t="s">
        <v>80</v>
      </c>
      <c r="G184" s="211"/>
      <c r="H184" s="211"/>
      <c r="I184" s="211"/>
      <c r="J184" s="211"/>
      <c r="K184" s="211"/>
      <c r="L184" s="211"/>
    </row>
    <row r="185" spans="1:12" s="77" customFormat="1" ht="19.5" thickBot="1" x14ac:dyDescent="0.25">
      <c r="A185" s="211"/>
      <c r="B185" s="815" t="s">
        <v>52</v>
      </c>
      <c r="C185" s="816"/>
      <c r="D185" s="816"/>
      <c r="E185" s="816"/>
      <c r="F185" s="455" t="s">
        <v>61</v>
      </c>
      <c r="G185" s="211"/>
      <c r="H185" s="211"/>
      <c r="I185" s="211"/>
      <c r="J185" s="211"/>
      <c r="K185" s="211"/>
      <c r="L185" s="211"/>
    </row>
    <row r="186" spans="1:12" s="77" customFormat="1" ht="15.75" x14ac:dyDescent="0.25">
      <c r="A186" s="211"/>
      <c r="B186" s="74" t="s">
        <v>114</v>
      </c>
      <c r="C186" s="280" t="s">
        <v>53</v>
      </c>
      <c r="D186" s="922" t="s">
        <v>50</v>
      </c>
      <c r="E186" s="922"/>
      <c r="F186" s="519"/>
      <c r="G186" s="211"/>
      <c r="H186" s="211"/>
      <c r="I186" s="211"/>
      <c r="J186" s="211"/>
      <c r="K186" s="211"/>
      <c r="L186" s="211"/>
    </row>
    <row r="187" spans="1:12" s="77" customFormat="1" ht="16.5" customHeight="1" x14ac:dyDescent="0.25">
      <c r="A187" s="189"/>
      <c r="B187" s="200" t="s">
        <v>51</v>
      </c>
      <c r="C187" s="52" t="s">
        <v>85</v>
      </c>
      <c r="D187" s="259" t="s">
        <v>86</v>
      </c>
      <c r="E187" s="517"/>
      <c r="F187" s="542">
        <f>F186*E$187</f>
        <v>0</v>
      </c>
      <c r="G187" s="189"/>
      <c r="H187" s="189"/>
      <c r="I187" s="189"/>
      <c r="J187" s="189"/>
      <c r="K187" s="189"/>
      <c r="L187" s="189"/>
    </row>
    <row r="188" spans="1:12" s="77" customFormat="1" ht="15.75" x14ac:dyDescent="0.25">
      <c r="A188" s="189"/>
      <c r="B188" s="200" t="s">
        <v>51</v>
      </c>
      <c r="C188" s="228" t="s">
        <v>475</v>
      </c>
      <c r="D188" s="279" t="s">
        <v>86</v>
      </c>
      <c r="E188" s="517"/>
      <c r="F188" s="542">
        <f>F186*E$188</f>
        <v>0</v>
      </c>
      <c r="G188" s="189"/>
      <c r="H188" s="189"/>
      <c r="I188" s="189"/>
      <c r="J188" s="189"/>
      <c r="K188" s="189"/>
      <c r="L188" s="189"/>
    </row>
    <row r="189" spans="1:12" s="77" customFormat="1" ht="16.5" thickBot="1" x14ac:dyDescent="0.3">
      <c r="A189" s="189"/>
      <c r="B189" s="232" t="s">
        <v>51</v>
      </c>
      <c r="C189" s="233" t="s">
        <v>476</v>
      </c>
      <c r="D189" s="245" t="s">
        <v>86</v>
      </c>
      <c r="E189" s="518"/>
      <c r="F189" s="243">
        <f>F186*E$189</f>
        <v>0</v>
      </c>
      <c r="G189" s="189"/>
      <c r="H189" s="189"/>
      <c r="I189" s="189"/>
      <c r="J189" s="189"/>
      <c r="K189" s="189"/>
      <c r="L189" s="189"/>
    </row>
    <row r="190" spans="1:12" s="77" customFormat="1" ht="25.5" customHeight="1" thickBot="1" x14ac:dyDescent="0.3">
      <c r="A190" s="189"/>
      <c r="B190" s="220"/>
      <c r="C190" s="255"/>
      <c r="D190" s="276"/>
      <c r="E190" s="319"/>
      <c r="F190" s="320"/>
      <c r="G190" s="189"/>
      <c r="H190" s="189"/>
      <c r="I190" s="189"/>
      <c r="J190" s="189"/>
      <c r="K190" s="189"/>
      <c r="L190" s="189"/>
    </row>
    <row r="191" spans="1:12" s="77" customFormat="1" ht="19.5" customHeight="1" x14ac:dyDescent="0.2">
      <c r="B191" s="888" t="s">
        <v>566</v>
      </c>
      <c r="C191" s="889"/>
      <c r="D191" s="890"/>
      <c r="E191" s="286" t="s">
        <v>470</v>
      </c>
      <c r="F191" s="287" t="s">
        <v>471</v>
      </c>
    </row>
    <row r="192" spans="1:12" s="77" customFormat="1" ht="15" customHeight="1" x14ac:dyDescent="0.2">
      <c r="B192" s="284" t="str">
        <f>B$135</f>
        <v>Spot Lamp, Incandescent Bulb</v>
      </c>
      <c r="C192" s="886" t="str">
        <f>C$135</f>
        <v>Driver Side only</v>
      </c>
      <c r="D192" s="887"/>
      <c r="E192" s="689">
        <f>D$135</f>
        <v>0</v>
      </c>
      <c r="F192" s="687">
        <f>F$135</f>
        <v>0</v>
      </c>
    </row>
    <row r="193" spans="1:12" s="77" customFormat="1" ht="15" customHeight="1" thickBot="1" x14ac:dyDescent="0.25">
      <c r="B193" s="919"/>
      <c r="C193" s="920"/>
      <c r="D193" s="921"/>
      <c r="E193" s="285" t="s">
        <v>473</v>
      </c>
      <c r="F193" s="301">
        <v>1</v>
      </c>
    </row>
    <row r="194" spans="1:12" s="78" customFormat="1" ht="21.75" customHeight="1" thickBot="1" x14ac:dyDescent="0.25">
      <c r="B194" s="883" t="s">
        <v>474</v>
      </c>
      <c r="C194" s="884"/>
      <c r="D194" s="884"/>
      <c r="E194" s="885"/>
      <c r="F194" s="303">
        <f>SUM(F192:F192) +F187+E84</f>
        <v>0</v>
      </c>
      <c r="G194" s="613" t="s">
        <v>1142</v>
      </c>
    </row>
    <row r="195" spans="1:12" s="77" customFormat="1" ht="17.25" customHeight="1" x14ac:dyDescent="0.2"/>
    <row r="196" spans="1:12" s="78" customFormat="1" ht="15.75" x14ac:dyDescent="0.2">
      <c r="A196" s="192"/>
      <c r="B196" s="220"/>
      <c r="C196" s="236"/>
      <c r="D196" s="376"/>
      <c r="E196" s="376"/>
      <c r="F196" s="377"/>
      <c r="G196" s="192"/>
      <c r="H196" s="192"/>
      <c r="I196" s="192"/>
      <c r="J196" s="192"/>
      <c r="K196" s="192"/>
      <c r="L196" s="192"/>
    </row>
    <row r="197" spans="1:12" s="77" customFormat="1" ht="18.75" x14ac:dyDescent="0.2">
      <c r="A197" s="189"/>
      <c r="B197" s="863" t="str">
        <f>B$2</f>
        <v xml:space="preserve">PPV Group D - Ford Police Interceptor Utility PPV - AWD </v>
      </c>
      <c r="C197" s="863"/>
      <c r="D197" s="508"/>
      <c r="E197" s="509"/>
      <c r="F197" s="510" t="s">
        <v>976</v>
      </c>
      <c r="G197" s="189"/>
      <c r="H197" s="189"/>
      <c r="I197" s="189"/>
      <c r="J197" s="189"/>
      <c r="K197" s="189"/>
      <c r="L197" s="189"/>
    </row>
    <row r="198" spans="1:12" s="77" customFormat="1" ht="6.75" customHeight="1" thickBot="1" x14ac:dyDescent="0.25">
      <c r="A198" s="189"/>
      <c r="B198" s="830"/>
      <c r="C198" s="830"/>
      <c r="D198" s="226"/>
      <c r="E198" s="198"/>
      <c r="F198" s="198"/>
      <c r="G198" s="189"/>
      <c r="H198" s="189"/>
      <c r="I198" s="189"/>
      <c r="J198" s="189"/>
      <c r="K198" s="189"/>
      <c r="L198" s="189"/>
    </row>
    <row r="199" spans="1:12" s="77" customFormat="1" ht="19.5" thickBot="1" x14ac:dyDescent="0.25">
      <c r="A199" s="189"/>
      <c r="B199" s="227"/>
      <c r="C199" s="217" t="str">
        <f>C7</f>
        <v>Type Name Here</v>
      </c>
      <c r="D199" s="226"/>
      <c r="E199" s="198"/>
      <c r="F199" s="198"/>
      <c r="G199" s="189"/>
      <c r="H199" s="189"/>
      <c r="I199" s="189"/>
      <c r="J199" s="189"/>
      <c r="K199" s="189"/>
      <c r="L199" s="189"/>
    </row>
    <row r="200" spans="1:12" s="77" customFormat="1" ht="19.5" thickBot="1" x14ac:dyDescent="0.25">
      <c r="A200" s="189"/>
      <c r="B200" s="225"/>
      <c r="C200" s="225"/>
      <c r="D200" s="226"/>
      <c r="E200" s="198"/>
      <c r="F200" s="198"/>
      <c r="G200" s="189"/>
      <c r="H200" s="189"/>
      <c r="I200" s="189"/>
      <c r="J200" s="189"/>
      <c r="K200" s="189"/>
      <c r="L200" s="189"/>
    </row>
    <row r="201" spans="1:12" s="77" customFormat="1" ht="19.5" customHeight="1" thickBot="1" x14ac:dyDescent="0.25">
      <c r="B201" s="930" t="s">
        <v>567</v>
      </c>
      <c r="C201" s="931"/>
      <c r="D201" s="932"/>
      <c r="E201" s="515" t="s">
        <v>470</v>
      </c>
      <c r="F201" s="516" t="s">
        <v>471</v>
      </c>
    </row>
    <row r="202" spans="1:12" s="77" customFormat="1" ht="15" customHeight="1" x14ac:dyDescent="0.25">
      <c r="B202" s="514" t="str">
        <f>B$89</f>
        <v>Engine</v>
      </c>
      <c r="C202" s="934" t="str">
        <f>C$89</f>
        <v>3.5L V6 EcoBoost AWD only (131 mph top speed) ( Non FFV)</v>
      </c>
      <c r="D202" s="935"/>
      <c r="E202" s="735" t="str">
        <f>D$89</f>
        <v>99T</v>
      </c>
      <c r="F202" s="673">
        <f>F$89</f>
        <v>0</v>
      </c>
    </row>
    <row r="203" spans="1:12" s="77" customFormat="1" ht="41.25" customHeight="1" x14ac:dyDescent="0.25">
      <c r="B203" s="321" t="str">
        <f>B$151</f>
        <v>Front Headlamp/Police Interceptor Housing Only</v>
      </c>
      <c r="C203" s="923" t="str">
        <f>C$151</f>
        <v>Pre-drilled hole for side marker police use, does not include LED installed bulb (eliminates need to drill housing assemblies); Pre-molded side warning LED holes with standard twist lock sealed capability (does not include LED installed lights)  Note: Not available with options 66A and 67H</v>
      </c>
      <c r="D203" s="924"/>
      <c r="E203" s="736">
        <f>D$151</f>
        <v>0</v>
      </c>
      <c r="F203" s="674">
        <f>F$151</f>
        <v>0</v>
      </c>
    </row>
    <row r="204" spans="1:12" s="77" customFormat="1" ht="18" customHeight="1" x14ac:dyDescent="0.25">
      <c r="B204" s="321" t="str">
        <f>B$112</f>
        <v>Dark Car Feature</v>
      </c>
      <c r="C204" s="923" t="str">
        <f>C$112</f>
        <v>Courtesy lamp disable when any door is opened</v>
      </c>
      <c r="D204" s="924"/>
      <c r="E204" s="736">
        <f>D$112</f>
        <v>0</v>
      </c>
      <c r="F204" s="674">
        <f>F$112</f>
        <v>0</v>
      </c>
    </row>
    <row r="205" spans="1:12" s="77" customFormat="1" ht="18" customHeight="1" x14ac:dyDescent="0.25">
      <c r="B205" s="321" t="str">
        <f>B$147</f>
        <v>Dome Light</v>
      </c>
      <c r="C205" s="923" t="str">
        <f>C$147</f>
        <v>Red/White in Cargo Area</v>
      </c>
      <c r="D205" s="924"/>
      <c r="E205" s="736">
        <f>D$147</f>
        <v>0</v>
      </c>
      <c r="F205" s="674">
        <f>F$147</f>
        <v>0</v>
      </c>
    </row>
    <row r="206" spans="1:12" s="77" customFormat="1" ht="18" customHeight="1" x14ac:dyDescent="0.25">
      <c r="B206" s="321" t="str">
        <f>B$137</f>
        <v>Spot Lamp, LED Bulb</v>
      </c>
      <c r="C206" s="923" t="str">
        <f>C$137</f>
        <v>Driver only (Unity)</v>
      </c>
      <c r="D206" s="924"/>
      <c r="E206" s="736">
        <f>D$137</f>
        <v>0</v>
      </c>
      <c r="F206" s="674">
        <f>F$137</f>
        <v>0</v>
      </c>
    </row>
    <row r="207" spans="1:12" s="77" customFormat="1" ht="18" customHeight="1" x14ac:dyDescent="0.25">
      <c r="B207" s="321" t="str">
        <f ca="1">B$207</f>
        <v>Hidden Door Lock Plunger</v>
      </c>
      <c r="C207" s="923" t="str">
        <f>C$96</f>
        <v>Rear door handles inoperable1</v>
      </c>
      <c r="D207" s="924"/>
      <c r="E207" s="736">
        <f>D$96</f>
        <v>0</v>
      </c>
      <c r="F207" s="674">
        <f>F$96</f>
        <v>0</v>
      </c>
    </row>
    <row r="208" spans="1:12" s="77" customFormat="1" ht="18" customHeight="1" x14ac:dyDescent="0.25">
      <c r="B208" s="321" t="str">
        <f>B$102</f>
        <v>Keys</v>
      </c>
      <c r="C208" s="923" t="str">
        <f>C$102</f>
        <v>Keyed Alike - 1435x</v>
      </c>
      <c r="D208" s="924"/>
      <c r="E208" s="736">
        <f>D$102</f>
        <v>0</v>
      </c>
      <c r="F208" s="674">
        <f>F$102</f>
        <v>0</v>
      </c>
    </row>
    <row r="209" spans="2:7" s="77" customFormat="1" ht="18" customHeight="1" x14ac:dyDescent="0.25">
      <c r="B209" s="321" t="str">
        <f>B$169</f>
        <v>BLIS - Blind Spot Monitoring</v>
      </c>
      <c r="C209" s="923" t="str">
        <f>C$169</f>
        <v>With Cross traffic Alert with cross traffic alert (requires 21B)</v>
      </c>
      <c r="D209" s="924"/>
      <c r="E209" s="736">
        <f>D$169</f>
        <v>0</v>
      </c>
      <c r="F209" s="674">
        <f>F$169</f>
        <v>0</v>
      </c>
    </row>
    <row r="210" spans="2:7" s="77" customFormat="1" ht="18" customHeight="1" x14ac:dyDescent="0.25">
      <c r="B210" s="322" t="str">
        <f>B$172</f>
        <v>Reverse Sensing System</v>
      </c>
      <c r="C210" s="925" t="str">
        <f>C$172</f>
        <v>Factory preferred but dealer installed acceptable</v>
      </c>
      <c r="D210" s="925"/>
      <c r="E210" s="737">
        <f>D$172</f>
        <v>0</v>
      </c>
      <c r="F210" s="675">
        <f>F$172</f>
        <v>0</v>
      </c>
    </row>
    <row r="211" spans="2:7" s="77" customFormat="1" ht="16.5" customHeight="1" thickBot="1" x14ac:dyDescent="0.3">
      <c r="B211" s="588" t="str">
        <f>B$135</f>
        <v>Spot Lamp, Incandescent Bulb</v>
      </c>
      <c r="C211" s="937" t="str">
        <f>C$135</f>
        <v>Driver Side only</v>
      </c>
      <c r="D211" s="937"/>
      <c r="E211" s="738">
        <f>D$135</f>
        <v>0</v>
      </c>
      <c r="F211" s="677">
        <f>F$135</f>
        <v>0</v>
      </c>
    </row>
    <row r="212" spans="2:7" s="77" customFormat="1" ht="15" customHeight="1" thickBot="1" x14ac:dyDescent="0.25">
      <c r="B212" s="926"/>
      <c r="C212" s="927"/>
      <c r="D212" s="927"/>
      <c r="E212" s="342" t="s">
        <v>473</v>
      </c>
      <c r="F212" s="422">
        <v>2</v>
      </c>
    </row>
    <row r="213" spans="2:7" s="304" customFormat="1" ht="22.5" customHeight="1" thickBot="1" x14ac:dyDescent="0.25">
      <c r="B213" s="883" t="s">
        <v>474</v>
      </c>
      <c r="C213" s="884"/>
      <c r="D213" s="884"/>
      <c r="E213" s="885"/>
      <c r="F213" s="303">
        <f>SUM(F202:F211)+F188+E84</f>
        <v>0</v>
      </c>
      <c r="G213" s="613" t="s">
        <v>1142</v>
      </c>
    </row>
    <row r="215" spans="2:7" s="77" customFormat="1" ht="13.5" thickBot="1" x14ac:dyDescent="0.25"/>
    <row r="216" spans="2:7" s="77" customFormat="1" ht="19.5" customHeight="1" thickBot="1" x14ac:dyDescent="0.25">
      <c r="B216" s="930" t="s">
        <v>570</v>
      </c>
      <c r="C216" s="931"/>
      <c r="D216" s="932"/>
      <c r="E216" s="515" t="s">
        <v>470</v>
      </c>
      <c r="F216" s="516" t="s">
        <v>471</v>
      </c>
    </row>
    <row r="217" spans="2:7" s="77" customFormat="1" ht="44.25" customHeight="1" x14ac:dyDescent="0.25">
      <c r="B217" s="514" t="str">
        <f>B$151</f>
        <v>Front Headlamp/Police Interceptor Housing Only</v>
      </c>
      <c r="C217" s="934" t="str">
        <f>C$151</f>
        <v>Pre-drilled hole for side marker police use, does not include LED installed bulb (eliminates need to drill housing assemblies); Pre-molded side warning LED holes with standard twist lock sealed capability (does not include LED installed lights)  Note: Not available with options 66A and 67H</v>
      </c>
      <c r="D217" s="935"/>
      <c r="E217" s="735">
        <f>D$151</f>
        <v>0</v>
      </c>
      <c r="F217" s="673">
        <f>F$151</f>
        <v>0</v>
      </c>
    </row>
    <row r="218" spans="2:7" s="77" customFormat="1" ht="78.75" customHeight="1" x14ac:dyDescent="0.25">
      <c r="B218" s="321" t="str">
        <f>B$155</f>
        <v>Police Wire Harness Connector Kit - Rear</v>
      </c>
      <c r="C218" s="928" t="str">
        <f>C$155</f>
        <v>• For connectivity to Ford PI Package solutions includes:
– (1) 2-pin connector for rear lighting
– (6) Female 4-pin connectors
– (6) Male 4 pin connectors
– (1) 10-pin connector
Note: See Up fitter's Guide for further detail www.fordpoliceinterceptorupfit.com</v>
      </c>
      <c r="D218" s="929"/>
      <c r="E218" s="736">
        <f>D$155</f>
        <v>0</v>
      </c>
      <c r="F218" s="674">
        <f>F$155</f>
        <v>0</v>
      </c>
    </row>
    <row r="219" spans="2:7" s="77" customFormat="1" ht="106.5" customHeight="1" x14ac:dyDescent="0.25">
      <c r="B219" s="322" t="str">
        <f>B$154</f>
        <v>Police Wire Harness Connector Kit - Front</v>
      </c>
      <c r="C219" s="928" t="str">
        <f>C$154</f>
        <v>• For connectivity to Ford PI Package solutions includes:
– (2) Male 4-pin connectors for siren
– (5) Female 4-pin connectors for lighting/siren/speaker
– (1) 4-pin IP connector for speakers
– (1) 4-pin IP connector for siren controller connectivity
– (1) 8-pin sealed connector
– (1) 14-pin IP connector
Note: See Up fitter's Guide for further detail www.fordpoliceinterceptorupfit.com</v>
      </c>
      <c r="D219" s="929"/>
      <c r="E219" s="736">
        <f>D$154</f>
        <v>0</v>
      </c>
      <c r="F219" s="674">
        <f>F$154</f>
        <v>0</v>
      </c>
    </row>
    <row r="220" spans="2:7" s="77" customFormat="1" ht="18" customHeight="1" x14ac:dyDescent="0.25">
      <c r="B220" s="321" t="str">
        <f>B$112</f>
        <v>Dark Car Feature</v>
      </c>
      <c r="C220" s="923" t="str">
        <f>C$112</f>
        <v>Courtesy lamp disable when any door is opened</v>
      </c>
      <c r="D220" s="924"/>
      <c r="E220" s="690">
        <f>D$112</f>
        <v>0</v>
      </c>
      <c r="F220" s="674">
        <f>F$112</f>
        <v>0</v>
      </c>
    </row>
    <row r="221" spans="2:7" s="77" customFormat="1" ht="18" customHeight="1" x14ac:dyDescent="0.25">
      <c r="B221" s="321" t="str">
        <f>B$138</f>
        <v>Spot Lamp, LED Bulb</v>
      </c>
      <c r="C221" s="923" t="str">
        <f>C$138</f>
        <v>Driver only (Whelen)</v>
      </c>
      <c r="D221" s="924"/>
      <c r="E221" s="690">
        <f>D$138</f>
        <v>0</v>
      </c>
      <c r="F221" s="674">
        <f>F$138</f>
        <v>0</v>
      </c>
    </row>
    <row r="222" spans="2:7" s="77" customFormat="1" ht="18" customHeight="1" x14ac:dyDescent="0.25">
      <c r="B222" s="321" t="str">
        <f>B$177</f>
        <v>Wheel Covers</v>
      </c>
      <c r="C222" s="923" t="str">
        <f>C$177</f>
        <v>DELETE Full size bolt-on (not center caps)</v>
      </c>
      <c r="D222" s="924"/>
      <c r="E222" s="690">
        <f>D$177</f>
        <v>0</v>
      </c>
      <c r="F222" s="674">
        <f>F$177</f>
        <v>0</v>
      </c>
    </row>
    <row r="223" spans="2:7" s="77" customFormat="1" ht="18" customHeight="1" x14ac:dyDescent="0.25">
      <c r="B223" s="321" t="str">
        <f>B$96</f>
        <v>Door - Hidden Lock Plunger</v>
      </c>
      <c r="C223" s="923" t="str">
        <f>C$96</f>
        <v>Rear door handles inoperable1</v>
      </c>
      <c r="D223" s="924"/>
      <c r="E223" s="690">
        <f>D$96</f>
        <v>0</v>
      </c>
      <c r="F223" s="674">
        <f>F$96</f>
        <v>0</v>
      </c>
    </row>
    <row r="224" spans="2:7" s="77" customFormat="1" ht="18" customHeight="1" x14ac:dyDescent="0.25">
      <c r="B224" s="321" t="str">
        <f>B$110</f>
        <v>Window - Rear</v>
      </c>
      <c r="C224" s="923" t="str">
        <f>C$110</f>
        <v>Power delete, operable from front driver side switches</v>
      </c>
      <c r="D224" s="924"/>
      <c r="E224" s="690">
        <f>D$110</f>
        <v>0</v>
      </c>
      <c r="F224" s="674">
        <f>F$110</f>
        <v>0</v>
      </c>
    </row>
    <row r="225" spans="2:7" s="77" customFormat="1" ht="18" customHeight="1" x14ac:dyDescent="0.25">
      <c r="B225" s="322" t="str">
        <f>B$99</f>
        <v>Key FOB</v>
      </c>
      <c r="C225" s="925" t="str">
        <f>C$99</f>
        <v>Remote Keyless entry FOB (w/o keypad, less PATS)</v>
      </c>
      <c r="D225" s="925"/>
      <c r="E225" s="690">
        <f>D$99</f>
        <v>0</v>
      </c>
      <c r="F225" s="674">
        <f>F$99</f>
        <v>0</v>
      </c>
    </row>
    <row r="226" spans="2:7" s="77" customFormat="1" ht="18" customHeight="1" x14ac:dyDescent="0.25">
      <c r="B226" s="322" t="str">
        <f>B$172</f>
        <v>Reverse Sensing System</v>
      </c>
      <c r="C226" s="923" t="str">
        <f>C$172</f>
        <v>Factory preferred but dealer installed acceptable</v>
      </c>
      <c r="D226" s="924"/>
      <c r="E226" s="689">
        <f>D$172</f>
        <v>0</v>
      </c>
      <c r="F226" s="675">
        <f>F$172</f>
        <v>0</v>
      </c>
    </row>
    <row r="227" spans="2:7" s="77" customFormat="1" ht="18" customHeight="1" x14ac:dyDescent="0.25">
      <c r="B227" s="322" t="str">
        <f>B$146</f>
        <v>Console Plate - Rear</v>
      </c>
      <c r="C227" s="923" t="str">
        <f>C$146</f>
        <v>Not available with 65U</v>
      </c>
      <c r="D227" s="924"/>
      <c r="E227" s="689">
        <f>D$146</f>
        <v>0</v>
      </c>
      <c r="F227" s="675">
        <f>F$146</f>
        <v>0</v>
      </c>
    </row>
    <row r="228" spans="2:7" s="77" customFormat="1" ht="16.5" customHeight="1" x14ac:dyDescent="0.25">
      <c r="B228" s="322" t="str">
        <f>B$121</f>
        <v>Noise Suppression Bonds</v>
      </c>
      <c r="C228" s="925" t="str">
        <f>C$121</f>
        <v>Ground straps</v>
      </c>
      <c r="D228" s="925"/>
      <c r="E228" s="690">
        <f>D$121</f>
        <v>0</v>
      </c>
      <c r="F228" s="674">
        <f>F$121</f>
        <v>0</v>
      </c>
    </row>
    <row r="229" spans="2:7" s="77" customFormat="1" ht="16.5" customHeight="1" thickBot="1" x14ac:dyDescent="0.3">
      <c r="B229" s="340" t="str">
        <f>B$135</f>
        <v>Spot Lamp, Incandescent Bulb</v>
      </c>
      <c r="C229" s="936" t="str">
        <f>C$135</f>
        <v>Driver Side only</v>
      </c>
      <c r="D229" s="936"/>
      <c r="E229" s="691">
        <f>D$135</f>
        <v>0</v>
      </c>
      <c r="F229" s="676">
        <f>F$135</f>
        <v>0</v>
      </c>
    </row>
    <row r="230" spans="2:7" s="77" customFormat="1" ht="15" customHeight="1" thickBot="1" x14ac:dyDescent="0.25">
      <c r="B230" s="926"/>
      <c r="C230" s="927"/>
      <c r="D230" s="933"/>
      <c r="E230" s="339" t="s">
        <v>473</v>
      </c>
      <c r="F230" s="587">
        <v>1</v>
      </c>
    </row>
    <row r="231" spans="2:7" s="304" customFormat="1" ht="22.5" customHeight="1" thickBot="1" x14ac:dyDescent="0.25">
      <c r="B231" s="883" t="s">
        <v>474</v>
      </c>
      <c r="C231" s="884"/>
      <c r="D231" s="884"/>
      <c r="E231" s="885"/>
      <c r="F231" s="303">
        <f>SUM(F217:F229)+F189+E84</f>
        <v>0</v>
      </c>
      <c r="G231" s="613" t="s">
        <v>1142</v>
      </c>
    </row>
  </sheetData>
  <sheetProtection password="CC13" sheet="1" objects="1" scenarios="1" selectLockedCells="1"/>
  <mergeCells count="189">
    <mergeCell ref="D132:E132"/>
    <mergeCell ref="D133:E133"/>
    <mergeCell ref="D154:E154"/>
    <mergeCell ref="D155:E155"/>
    <mergeCell ref="D164:E164"/>
    <mergeCell ref="B157:C157"/>
    <mergeCell ref="B158:C158"/>
    <mergeCell ref="B161:F161"/>
    <mergeCell ref="D149:E149"/>
    <mergeCell ref="D147:E147"/>
    <mergeCell ref="D136:E136"/>
    <mergeCell ref="D146:E146"/>
    <mergeCell ref="D137:E137"/>
    <mergeCell ref="D138:E138"/>
    <mergeCell ref="D139:E139"/>
    <mergeCell ref="D140:E140"/>
    <mergeCell ref="B141:F141"/>
    <mergeCell ref="D80:E80"/>
    <mergeCell ref="B83:E83"/>
    <mergeCell ref="D38:E38"/>
    <mergeCell ref="B35:E35"/>
    <mergeCell ref="D37:E37"/>
    <mergeCell ref="B78:E78"/>
    <mergeCell ref="D79:E79"/>
    <mergeCell ref="B178:F178"/>
    <mergeCell ref="D169:E169"/>
    <mergeCell ref="D170:E170"/>
    <mergeCell ref="D171:E171"/>
    <mergeCell ref="D173:E173"/>
    <mergeCell ref="B174:F174"/>
    <mergeCell ref="D163:E163"/>
    <mergeCell ref="D166:E166"/>
    <mergeCell ref="D167:E167"/>
    <mergeCell ref="D168:E168"/>
    <mergeCell ref="D50:E50"/>
    <mergeCell ref="D36:E36"/>
    <mergeCell ref="D46:E46"/>
    <mergeCell ref="D39:E39"/>
    <mergeCell ref="D40:E40"/>
    <mergeCell ref="D44:E44"/>
    <mergeCell ref="D49:E49"/>
    <mergeCell ref="B43:E43"/>
    <mergeCell ref="D30:E30"/>
    <mergeCell ref="D33:E33"/>
    <mergeCell ref="C192:D192"/>
    <mergeCell ref="B193:D193"/>
    <mergeCell ref="B194:E194"/>
    <mergeCell ref="B73:E73"/>
    <mergeCell ref="B76:E76"/>
    <mergeCell ref="D81:E81"/>
    <mergeCell ref="D82:E82"/>
    <mergeCell ref="C84:D84"/>
    <mergeCell ref="D94:E94"/>
    <mergeCell ref="D95:E95"/>
    <mergeCell ref="D97:E97"/>
    <mergeCell ref="D98:E98"/>
    <mergeCell ref="B111:F111"/>
    <mergeCell ref="D112:E112"/>
    <mergeCell ref="D96:E96"/>
    <mergeCell ref="D99:E99"/>
    <mergeCell ref="D102:E102"/>
    <mergeCell ref="D103:E103"/>
    <mergeCell ref="D104:E104"/>
    <mergeCell ref="D134:E134"/>
    <mergeCell ref="D135:E135"/>
    <mergeCell ref="D114:E114"/>
    <mergeCell ref="D93:E93"/>
    <mergeCell ref="B2:C2"/>
    <mergeCell ref="B3:C3"/>
    <mergeCell ref="B5:C5"/>
    <mergeCell ref="B9:E9"/>
    <mergeCell ref="D11:E11"/>
    <mergeCell ref="D13:E13"/>
    <mergeCell ref="D29:E29"/>
    <mergeCell ref="D16:E16"/>
    <mergeCell ref="D15:E15"/>
    <mergeCell ref="D10:E10"/>
    <mergeCell ref="B17:E17"/>
    <mergeCell ref="D18:E18"/>
    <mergeCell ref="D12:E12"/>
    <mergeCell ref="D20:E20"/>
    <mergeCell ref="D23:E23"/>
    <mergeCell ref="B19:E19"/>
    <mergeCell ref="D21:E21"/>
    <mergeCell ref="D22:E22"/>
    <mergeCell ref="D25:E25"/>
    <mergeCell ref="B14:E14"/>
    <mergeCell ref="D24:E24"/>
    <mergeCell ref="D27:E27"/>
    <mergeCell ref="D26:E26"/>
    <mergeCell ref="B28:E28"/>
    <mergeCell ref="D110:E110"/>
    <mergeCell ref="D118:E118"/>
    <mergeCell ref="D144:E144"/>
    <mergeCell ref="D91:E91"/>
    <mergeCell ref="B86:F86"/>
    <mergeCell ref="B87:F87"/>
    <mergeCell ref="F84:H84"/>
    <mergeCell ref="B129:F129"/>
    <mergeCell ref="B125:C125"/>
    <mergeCell ref="B126:C126"/>
    <mergeCell ref="D115:E115"/>
    <mergeCell ref="D105:E105"/>
    <mergeCell ref="D106:E106"/>
    <mergeCell ref="D107:E107"/>
    <mergeCell ref="D108:E108"/>
    <mergeCell ref="D109:E109"/>
    <mergeCell ref="D120:E120"/>
    <mergeCell ref="D122:E122"/>
    <mergeCell ref="D123:E123"/>
    <mergeCell ref="D113:E113"/>
    <mergeCell ref="D117:E117"/>
    <mergeCell ref="D88:E88"/>
    <mergeCell ref="D89:E89"/>
    <mergeCell ref="B92:F92"/>
    <mergeCell ref="D77:E77"/>
    <mergeCell ref="D74:E74"/>
    <mergeCell ref="D75:E75"/>
    <mergeCell ref="D32:E32"/>
    <mergeCell ref="D53:E53"/>
    <mergeCell ref="D67:E67"/>
    <mergeCell ref="D68:E68"/>
    <mergeCell ref="B65:E65"/>
    <mergeCell ref="B45:E45"/>
    <mergeCell ref="D70:E70"/>
    <mergeCell ref="D69:E69"/>
    <mergeCell ref="D71:E71"/>
    <mergeCell ref="D55:E55"/>
    <mergeCell ref="D57:E57"/>
    <mergeCell ref="D58:E58"/>
    <mergeCell ref="D59:E59"/>
    <mergeCell ref="D48:E48"/>
    <mergeCell ref="D66:E66"/>
    <mergeCell ref="B61:C61"/>
    <mergeCell ref="B62:C62"/>
    <mergeCell ref="D51:E51"/>
    <mergeCell ref="D52:E52"/>
    <mergeCell ref="D54:E54"/>
    <mergeCell ref="D42:E42"/>
    <mergeCell ref="C228:D228"/>
    <mergeCell ref="C229:D229"/>
    <mergeCell ref="C208:D208"/>
    <mergeCell ref="C209:D209"/>
    <mergeCell ref="C207:D207"/>
    <mergeCell ref="C211:D211"/>
    <mergeCell ref="C225:D225"/>
    <mergeCell ref="B197:C197"/>
    <mergeCell ref="D130:E130"/>
    <mergeCell ref="D162:E162"/>
    <mergeCell ref="B198:C198"/>
    <mergeCell ref="C202:D202"/>
    <mergeCell ref="C203:D203"/>
    <mergeCell ref="C204:D204"/>
    <mergeCell ref="C205:D205"/>
    <mergeCell ref="C206:D206"/>
    <mergeCell ref="D165:E165"/>
    <mergeCell ref="D150:E150"/>
    <mergeCell ref="D151:E151"/>
    <mergeCell ref="D152:E152"/>
    <mergeCell ref="D131:E131"/>
    <mergeCell ref="B143:F143"/>
    <mergeCell ref="C219:D219"/>
    <mergeCell ref="B201:D201"/>
    <mergeCell ref="B191:D191"/>
    <mergeCell ref="B185:E185"/>
    <mergeCell ref="D186:E186"/>
    <mergeCell ref="B183:F183"/>
    <mergeCell ref="D184:E184"/>
    <mergeCell ref="B230:D230"/>
    <mergeCell ref="B231:E231"/>
    <mergeCell ref="C226:D226"/>
    <mergeCell ref="C227:D227"/>
    <mergeCell ref="B216:D216"/>
    <mergeCell ref="C217:D217"/>
    <mergeCell ref="C218:D218"/>
    <mergeCell ref="C220:D220"/>
    <mergeCell ref="C221:D221"/>
    <mergeCell ref="C222:D222"/>
    <mergeCell ref="C223:D223"/>
    <mergeCell ref="C224:D224"/>
    <mergeCell ref="D179:E179"/>
    <mergeCell ref="D180:E180"/>
    <mergeCell ref="D181:E181"/>
    <mergeCell ref="D182:E182"/>
    <mergeCell ref="D175:E175"/>
    <mergeCell ref="B176:F176"/>
    <mergeCell ref="C210:D210"/>
    <mergeCell ref="B212:D212"/>
    <mergeCell ref="B213:E213"/>
  </mergeCells>
  <pageMargins left="0.25" right="0.25" top="0.25" bottom="0.5" header="0.3" footer="0.3"/>
  <pageSetup scale="56" fitToHeight="0" orientation="portrait" r:id="rId1"/>
  <rowBreaks count="4" manualBreakCount="4">
    <brk id="59" min="1" max="6" man="1"/>
    <brk id="123" min="1" max="6" man="1"/>
    <brk id="155" min="1" max="6" man="1"/>
    <brk id="195"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170"/>
  <sheetViews>
    <sheetView showGridLines="0" zoomScaleNormal="100" workbookViewId="0">
      <selection activeCell="D82" sqref="D82"/>
    </sheetView>
  </sheetViews>
  <sheetFormatPr defaultRowHeight="12.75" x14ac:dyDescent="0.2"/>
  <cols>
    <col min="1" max="1" width="4" customWidth="1"/>
    <col min="2" max="2" width="33" customWidth="1"/>
    <col min="3" max="3" width="76.33203125" customWidth="1"/>
    <col min="4" max="4" width="31.1640625" customWidth="1"/>
    <col min="5" max="5" width="25" customWidth="1"/>
    <col min="6" max="6" width="29.83203125" customWidth="1"/>
  </cols>
  <sheetData>
    <row r="1" spans="1:13" ht="13.5" thickBot="1" x14ac:dyDescent="0.25">
      <c r="A1" s="189"/>
      <c r="B1" s="195"/>
      <c r="C1" s="195"/>
      <c r="D1" s="195"/>
      <c r="E1" s="195"/>
      <c r="F1" s="189"/>
      <c r="G1" s="189"/>
      <c r="H1" s="189"/>
      <c r="I1" s="189"/>
      <c r="J1" s="189"/>
      <c r="K1" s="189"/>
      <c r="L1" s="189"/>
      <c r="M1" s="77"/>
    </row>
    <row r="2" spans="1:13" ht="18.75" x14ac:dyDescent="0.2">
      <c r="A2" s="189"/>
      <c r="B2" s="398" t="s">
        <v>994</v>
      </c>
      <c r="C2" s="398"/>
      <c r="D2" s="210" t="s">
        <v>20</v>
      </c>
      <c r="E2" s="266" t="s">
        <v>1252</v>
      </c>
      <c r="F2" s="198"/>
      <c r="G2" s="189"/>
      <c r="H2" s="189"/>
      <c r="I2" s="189"/>
      <c r="J2" s="189"/>
      <c r="K2" s="189"/>
      <c r="L2" s="189"/>
      <c r="M2" s="77"/>
    </row>
    <row r="3" spans="1:13" ht="18.75" x14ac:dyDescent="0.2">
      <c r="A3" s="189"/>
      <c r="B3" s="399"/>
      <c r="C3" s="400"/>
      <c r="D3" s="210" t="s">
        <v>0</v>
      </c>
      <c r="E3" s="267" t="s">
        <v>1253</v>
      </c>
      <c r="F3" s="198"/>
      <c r="G3" s="189"/>
      <c r="H3" s="189"/>
      <c r="I3" s="189"/>
      <c r="J3" s="189"/>
      <c r="K3" s="189"/>
      <c r="L3" s="189"/>
      <c r="M3" s="77"/>
    </row>
    <row r="4" spans="1:13" ht="18.75" x14ac:dyDescent="0.2">
      <c r="A4" s="189"/>
      <c r="B4" s="814" t="s">
        <v>1171</v>
      </c>
      <c r="C4" s="814"/>
      <c r="D4" s="210" t="s">
        <v>21</v>
      </c>
      <c r="E4" s="267"/>
      <c r="F4" s="198"/>
      <c r="G4" s="189"/>
      <c r="H4" s="189"/>
      <c r="I4" s="189"/>
      <c r="J4" s="189"/>
      <c r="K4" s="189"/>
      <c r="L4" s="189"/>
      <c r="M4" s="77"/>
    </row>
    <row r="5" spans="1:13" ht="18.75" x14ac:dyDescent="0.2">
      <c r="A5" s="189"/>
      <c r="B5" s="189"/>
      <c r="C5" s="189"/>
      <c r="D5" s="210" t="s">
        <v>22</v>
      </c>
      <c r="E5" s="267"/>
      <c r="F5" s="198"/>
      <c r="G5" s="189"/>
      <c r="H5" s="189"/>
      <c r="I5" s="189"/>
      <c r="J5" s="189"/>
      <c r="K5" s="189"/>
      <c r="L5" s="189"/>
      <c r="M5" s="77"/>
    </row>
    <row r="6" spans="1:13" ht="19.5" thickBot="1" x14ac:dyDescent="0.25">
      <c r="A6" s="189"/>
      <c r="B6" s="411"/>
      <c r="C6" s="412"/>
      <c r="D6" s="210" t="s">
        <v>67</v>
      </c>
      <c r="E6" s="267"/>
      <c r="F6" s="198"/>
      <c r="G6" s="189"/>
      <c r="H6" s="189"/>
      <c r="I6" s="189"/>
      <c r="J6" s="189"/>
      <c r="K6" s="189"/>
      <c r="L6" s="189"/>
      <c r="M6" s="77"/>
    </row>
    <row r="7" spans="1:13" ht="19.5" thickBot="1" x14ac:dyDescent="0.25">
      <c r="A7" s="189"/>
      <c r="B7" s="216" t="s">
        <v>30</v>
      </c>
      <c r="C7" s="215" t="s">
        <v>68</v>
      </c>
      <c r="D7" s="210" t="s">
        <v>31</v>
      </c>
      <c r="E7" s="267" t="s">
        <v>230</v>
      </c>
      <c r="F7" s="198"/>
      <c r="G7" s="189"/>
      <c r="H7" s="189"/>
      <c r="I7" s="189"/>
      <c r="J7" s="189"/>
      <c r="K7" s="189"/>
      <c r="L7" s="189"/>
      <c r="M7" s="77"/>
    </row>
    <row r="8" spans="1:13" ht="19.5" customHeight="1" x14ac:dyDescent="0.2">
      <c r="A8" s="189"/>
      <c r="B8" s="401"/>
      <c r="C8" s="209"/>
      <c r="D8" s="210" t="s">
        <v>32</v>
      </c>
      <c r="E8" s="267"/>
      <c r="F8" s="203"/>
      <c r="G8" s="189"/>
      <c r="H8" s="192"/>
      <c r="I8" s="189"/>
      <c r="J8" s="189"/>
      <c r="K8" s="189"/>
      <c r="L8" s="189"/>
      <c r="M8" s="77"/>
    </row>
    <row r="9" spans="1:13" ht="19.5" customHeight="1" thickBot="1" x14ac:dyDescent="0.25">
      <c r="A9" s="189"/>
      <c r="B9" s="207"/>
      <c r="C9" s="208"/>
      <c r="D9" s="210" t="s">
        <v>69</v>
      </c>
      <c r="E9" s="267"/>
      <c r="F9" s="203"/>
      <c r="G9" s="189"/>
      <c r="H9" s="189"/>
      <c r="I9" s="189"/>
      <c r="J9" s="189"/>
      <c r="K9" s="189"/>
      <c r="L9" s="189"/>
      <c r="M9" s="77"/>
    </row>
    <row r="10" spans="1:13" ht="19.5" customHeight="1" thickBot="1" x14ac:dyDescent="0.35">
      <c r="A10" s="189"/>
      <c r="B10" s="964" t="s">
        <v>54</v>
      </c>
      <c r="C10" s="965"/>
      <c r="D10" s="965"/>
      <c r="E10" s="966"/>
      <c r="F10" s="196"/>
      <c r="G10" s="189"/>
      <c r="H10" s="189"/>
      <c r="I10" s="189"/>
      <c r="J10" s="189"/>
      <c r="K10" s="189"/>
      <c r="L10" s="189"/>
      <c r="M10" s="77"/>
    </row>
    <row r="11" spans="1:13" s="77" customFormat="1" ht="15.75" customHeight="1" x14ac:dyDescent="0.2">
      <c r="A11" s="223"/>
      <c r="B11" s="327" t="s">
        <v>584</v>
      </c>
      <c r="C11" s="658" t="s">
        <v>28</v>
      </c>
      <c r="D11" s="960" t="s">
        <v>232</v>
      </c>
      <c r="E11" s="974"/>
      <c r="F11" s="224"/>
      <c r="G11" s="223"/>
      <c r="H11" s="223"/>
      <c r="I11" s="189"/>
      <c r="J11" s="189"/>
      <c r="K11" s="189"/>
      <c r="L11" s="189"/>
    </row>
    <row r="12" spans="1:13" s="77" customFormat="1" ht="18" customHeight="1" x14ac:dyDescent="0.2">
      <c r="A12" s="223"/>
      <c r="B12" s="22" t="s">
        <v>585</v>
      </c>
      <c r="C12" s="527"/>
      <c r="D12" s="672" t="s">
        <v>1007</v>
      </c>
      <c r="E12" s="671" t="s">
        <v>1008</v>
      </c>
      <c r="F12" s="224"/>
      <c r="G12" s="223"/>
      <c r="H12" s="223"/>
      <c r="I12" s="189"/>
      <c r="J12" s="189"/>
      <c r="K12" s="189"/>
      <c r="L12" s="189"/>
    </row>
    <row r="13" spans="1:13" ht="15.75" customHeight="1" x14ac:dyDescent="0.2">
      <c r="A13" s="223"/>
      <c r="B13" s="652" t="s">
        <v>3</v>
      </c>
      <c r="C13" s="653"/>
      <c r="D13" s="668"/>
      <c r="E13" s="669"/>
      <c r="F13" s="224"/>
      <c r="G13" s="223"/>
      <c r="H13" s="223"/>
      <c r="I13" s="189"/>
      <c r="J13" s="189"/>
      <c r="K13" s="189"/>
      <c r="L13" s="189"/>
      <c r="M13" s="77"/>
    </row>
    <row r="14" spans="1:13" s="77" customFormat="1" ht="25.5" x14ac:dyDescent="0.2">
      <c r="A14" s="223"/>
      <c r="B14" s="271" t="s">
        <v>578</v>
      </c>
      <c r="C14" s="270" t="s">
        <v>1092</v>
      </c>
      <c r="D14" s="806"/>
      <c r="E14" s="807"/>
      <c r="F14" s="224"/>
      <c r="G14" s="223"/>
      <c r="H14" s="223"/>
      <c r="I14" s="189"/>
      <c r="J14" s="189"/>
      <c r="K14" s="189"/>
      <c r="L14" s="189"/>
    </row>
    <row r="15" spans="1:13" ht="38.25" x14ac:dyDescent="0.2">
      <c r="A15" s="185"/>
      <c r="B15" s="410" t="s">
        <v>3</v>
      </c>
      <c r="C15" s="238" t="s">
        <v>582</v>
      </c>
      <c r="D15" s="975" t="s">
        <v>90</v>
      </c>
      <c r="E15" s="976"/>
      <c r="F15" s="198"/>
      <c r="G15" s="189"/>
      <c r="H15" s="189"/>
      <c r="I15" s="189"/>
      <c r="J15" s="189"/>
      <c r="K15" s="189"/>
      <c r="L15" s="189"/>
      <c r="M15" s="77"/>
    </row>
    <row r="16" spans="1:13" ht="18" customHeight="1" x14ac:dyDescent="0.2">
      <c r="A16" s="189"/>
      <c r="B16" s="200" t="s">
        <v>37</v>
      </c>
      <c r="C16" s="527" t="s">
        <v>102</v>
      </c>
      <c r="D16" s="806"/>
      <c r="E16" s="807"/>
      <c r="F16" s="188"/>
      <c r="G16" s="189"/>
      <c r="H16" s="189"/>
      <c r="I16" s="189"/>
      <c r="J16" s="189"/>
      <c r="K16" s="189"/>
      <c r="L16" s="189"/>
      <c r="M16" s="77"/>
    </row>
    <row r="17" spans="1:13" ht="15.75" x14ac:dyDescent="0.2">
      <c r="A17" s="186"/>
      <c r="B17" s="647" t="s">
        <v>4</v>
      </c>
      <c r="C17" s="648"/>
      <c r="D17" s="648"/>
      <c r="E17" s="649"/>
      <c r="F17" s="220"/>
      <c r="G17" s="192"/>
      <c r="H17" s="192"/>
      <c r="I17" s="192"/>
      <c r="J17" s="192"/>
      <c r="K17" s="192"/>
      <c r="L17" s="192"/>
      <c r="M17" s="77"/>
    </row>
    <row r="18" spans="1:13" ht="18" customHeight="1" x14ac:dyDescent="0.2">
      <c r="A18" s="189"/>
      <c r="B18" s="200" t="s">
        <v>579</v>
      </c>
      <c r="C18" s="527" t="s">
        <v>580</v>
      </c>
      <c r="D18" s="806"/>
      <c r="E18" s="807"/>
      <c r="F18" s="190"/>
      <c r="G18" s="189"/>
      <c r="H18" s="189"/>
      <c r="I18" s="189"/>
      <c r="J18" s="189"/>
      <c r="K18" s="189"/>
      <c r="L18" s="189"/>
      <c r="M18" s="77"/>
    </row>
    <row r="19" spans="1:13" ht="18" customHeight="1" x14ac:dyDescent="0.2">
      <c r="A19" s="189"/>
      <c r="B19" s="200" t="s">
        <v>590</v>
      </c>
      <c r="C19" s="527" t="s">
        <v>591</v>
      </c>
      <c r="D19" s="806"/>
      <c r="E19" s="807"/>
      <c r="F19" s="190"/>
      <c r="G19" s="189"/>
      <c r="H19" s="189"/>
      <c r="I19" s="189"/>
      <c r="J19" s="189"/>
      <c r="K19" s="189"/>
      <c r="L19" s="189"/>
      <c r="M19" s="77"/>
    </row>
    <row r="20" spans="1:13" s="77" customFormat="1" ht="25.5" x14ac:dyDescent="0.2">
      <c r="A20" s="189"/>
      <c r="B20" s="200" t="s">
        <v>58</v>
      </c>
      <c r="C20" s="527" t="s">
        <v>604</v>
      </c>
      <c r="D20" s="806"/>
      <c r="E20" s="807"/>
      <c r="F20" s="190"/>
      <c r="G20" s="189"/>
      <c r="H20" s="189"/>
      <c r="I20" s="189"/>
      <c r="J20" s="189"/>
      <c r="K20" s="189"/>
      <c r="L20" s="189"/>
    </row>
    <row r="21" spans="1:13" s="77" customFormat="1" ht="15.75" x14ac:dyDescent="0.2">
      <c r="A21" s="189"/>
      <c r="B21" s="647" t="s">
        <v>91</v>
      </c>
      <c r="C21" s="648"/>
      <c r="D21" s="654"/>
      <c r="E21" s="655"/>
      <c r="F21" s="191"/>
      <c r="G21" s="189"/>
      <c r="H21" s="189"/>
      <c r="I21" s="189"/>
      <c r="J21" s="189"/>
      <c r="K21" s="189"/>
      <c r="L21" s="189"/>
    </row>
    <row r="22" spans="1:13" s="77" customFormat="1" ht="25.5" x14ac:dyDescent="0.2">
      <c r="A22" s="189"/>
      <c r="B22" s="200" t="s">
        <v>91</v>
      </c>
      <c r="C22" s="527" t="s">
        <v>605</v>
      </c>
      <c r="D22" s="806"/>
      <c r="E22" s="807"/>
      <c r="F22" s="190"/>
      <c r="G22" s="189"/>
      <c r="H22" s="189"/>
      <c r="I22" s="189"/>
      <c r="J22" s="189"/>
      <c r="K22" s="189"/>
      <c r="L22" s="189"/>
    </row>
    <row r="23" spans="1:13" ht="15.75" x14ac:dyDescent="0.2">
      <c r="A23" s="189"/>
      <c r="B23" s="647" t="s">
        <v>5</v>
      </c>
      <c r="C23" s="648"/>
      <c r="D23" s="654"/>
      <c r="E23" s="655"/>
      <c r="F23" s="191"/>
      <c r="G23" s="189"/>
      <c r="H23" s="189"/>
      <c r="I23" s="189"/>
      <c r="J23" s="189"/>
      <c r="K23" s="189"/>
      <c r="L23" s="189"/>
      <c r="M23" s="77"/>
    </row>
    <row r="24" spans="1:13" s="77" customFormat="1" ht="18" customHeight="1" x14ac:dyDescent="0.2">
      <c r="A24" s="189"/>
      <c r="B24" s="200" t="s">
        <v>125</v>
      </c>
      <c r="C24" s="527" t="s">
        <v>573</v>
      </c>
      <c r="D24" s="806"/>
      <c r="E24" s="807"/>
      <c r="F24" s="190"/>
      <c r="G24" s="189"/>
      <c r="H24" s="189"/>
      <c r="I24" s="189"/>
      <c r="J24" s="189"/>
      <c r="K24" s="189"/>
      <c r="L24" s="189"/>
    </row>
    <row r="25" spans="1:13" s="77" customFormat="1" ht="18" customHeight="1" x14ac:dyDescent="0.2">
      <c r="A25" s="189"/>
      <c r="B25" s="200" t="s">
        <v>574</v>
      </c>
      <c r="C25" s="527" t="s">
        <v>995</v>
      </c>
      <c r="D25" s="806"/>
      <c r="E25" s="807"/>
      <c r="F25" s="190"/>
      <c r="G25" s="189"/>
      <c r="H25" s="189"/>
      <c r="I25" s="189"/>
      <c r="J25" s="189"/>
      <c r="K25" s="189"/>
      <c r="L25" s="189"/>
    </row>
    <row r="26" spans="1:13" ht="18" customHeight="1" x14ac:dyDescent="0.2">
      <c r="A26" s="189"/>
      <c r="B26" s="200" t="s">
        <v>29</v>
      </c>
      <c r="C26" s="527" t="s">
        <v>589</v>
      </c>
      <c r="D26" s="806"/>
      <c r="E26" s="807"/>
      <c r="F26" s="190"/>
      <c r="G26" s="189"/>
      <c r="H26" s="189"/>
      <c r="I26" s="189"/>
      <c r="J26" s="189"/>
      <c r="K26" s="189"/>
      <c r="L26" s="189"/>
      <c r="M26" s="77"/>
    </row>
    <row r="27" spans="1:13" ht="15.75" x14ac:dyDescent="0.2">
      <c r="A27" s="189"/>
      <c r="B27" s="647" t="s">
        <v>7</v>
      </c>
      <c r="C27" s="648"/>
      <c r="D27" s="654"/>
      <c r="E27" s="655"/>
      <c r="F27" s="191"/>
      <c r="G27" s="189"/>
      <c r="H27" s="189"/>
      <c r="I27" s="189"/>
      <c r="J27" s="189"/>
      <c r="K27" s="189"/>
      <c r="L27" s="189"/>
      <c r="M27" s="77"/>
    </row>
    <row r="28" spans="1:13" ht="25.5" x14ac:dyDescent="0.2">
      <c r="A28" s="189"/>
      <c r="B28" s="200" t="s">
        <v>8</v>
      </c>
      <c r="C28" s="527" t="s">
        <v>581</v>
      </c>
      <c r="D28" s="806"/>
      <c r="E28" s="807"/>
      <c r="F28" s="190"/>
      <c r="G28" s="189"/>
      <c r="H28" s="189"/>
      <c r="I28" s="189"/>
      <c r="J28" s="189"/>
      <c r="K28" s="189"/>
      <c r="L28" s="189"/>
      <c r="M28" s="77"/>
    </row>
    <row r="29" spans="1:13" ht="18" customHeight="1" x14ac:dyDescent="0.2">
      <c r="A29" s="189"/>
      <c r="B29" s="200" t="s">
        <v>104</v>
      </c>
      <c r="C29" s="527" t="s">
        <v>1093</v>
      </c>
      <c r="D29" s="806"/>
      <c r="E29" s="807"/>
      <c r="F29" s="190"/>
      <c r="G29" s="189"/>
      <c r="H29" s="189"/>
      <c r="I29" s="189"/>
      <c r="J29" s="189"/>
      <c r="K29" s="189"/>
      <c r="L29" s="189"/>
      <c r="M29" s="77"/>
    </row>
    <row r="30" spans="1:13" ht="38.25" x14ac:dyDescent="0.2">
      <c r="A30" s="189"/>
      <c r="B30" s="200" t="s">
        <v>9</v>
      </c>
      <c r="C30" s="527" t="s">
        <v>606</v>
      </c>
      <c r="D30" s="806"/>
      <c r="E30" s="807"/>
      <c r="F30" s="190"/>
      <c r="G30" s="189"/>
      <c r="H30" s="189"/>
      <c r="I30" s="189"/>
      <c r="J30" s="189"/>
      <c r="K30" s="189"/>
      <c r="L30" s="189"/>
      <c r="M30" s="77"/>
    </row>
    <row r="31" spans="1:13" s="77" customFormat="1" ht="18" customHeight="1" x14ac:dyDescent="0.2">
      <c r="A31" s="189"/>
      <c r="B31" s="200" t="s">
        <v>608</v>
      </c>
      <c r="C31" s="527" t="s">
        <v>607</v>
      </c>
      <c r="D31" s="806"/>
      <c r="E31" s="807"/>
      <c r="F31" s="190"/>
      <c r="G31" s="189"/>
      <c r="H31" s="189"/>
      <c r="I31" s="189"/>
      <c r="J31" s="189"/>
      <c r="K31" s="189"/>
      <c r="L31" s="189"/>
    </row>
    <row r="32" spans="1:13" ht="18" customHeight="1" x14ac:dyDescent="0.2">
      <c r="A32" s="326"/>
      <c r="B32" s="200" t="s">
        <v>609</v>
      </c>
      <c r="C32" s="527" t="s">
        <v>107</v>
      </c>
      <c r="D32" s="806"/>
      <c r="E32" s="807"/>
      <c r="F32" s="191"/>
      <c r="G32" s="189"/>
      <c r="H32" s="189"/>
      <c r="I32" s="189"/>
      <c r="J32" s="189"/>
      <c r="K32" s="189"/>
      <c r="L32" s="189"/>
      <c r="M32" s="77"/>
    </row>
    <row r="33" spans="1:13" ht="15.75" x14ac:dyDescent="0.2">
      <c r="A33" s="189"/>
      <c r="B33" s="647" t="s">
        <v>6</v>
      </c>
      <c r="C33" s="648"/>
      <c r="D33" s="654"/>
      <c r="E33" s="655"/>
      <c r="F33" s="190"/>
      <c r="G33" s="189"/>
      <c r="H33" s="189"/>
      <c r="I33" s="189"/>
      <c r="J33" s="189"/>
      <c r="K33" s="189"/>
      <c r="L33" s="189"/>
      <c r="M33" s="77"/>
    </row>
    <row r="34" spans="1:13" ht="26.1" customHeight="1" x14ac:dyDescent="0.2">
      <c r="A34" s="189"/>
      <c r="B34" s="200" t="s">
        <v>40</v>
      </c>
      <c r="C34" s="527" t="s">
        <v>683</v>
      </c>
      <c r="D34" s="806"/>
      <c r="E34" s="807"/>
      <c r="F34" s="191"/>
      <c r="G34" s="189"/>
      <c r="H34" s="189"/>
      <c r="I34" s="189"/>
      <c r="J34" s="189"/>
      <c r="K34" s="189"/>
      <c r="L34" s="189"/>
      <c r="M34" s="77"/>
    </row>
    <row r="35" spans="1:13" s="77" customFormat="1" ht="28.5" customHeight="1" x14ac:dyDescent="0.2">
      <c r="A35" s="189"/>
      <c r="B35" s="200" t="s">
        <v>597</v>
      </c>
      <c r="C35" s="527" t="s">
        <v>996</v>
      </c>
      <c r="D35" s="806"/>
      <c r="E35" s="807"/>
      <c r="F35" s="191"/>
      <c r="G35" s="189"/>
      <c r="H35" s="189"/>
      <c r="I35" s="189"/>
      <c r="J35" s="189"/>
      <c r="K35" s="189"/>
      <c r="L35" s="189"/>
    </row>
    <row r="36" spans="1:13" s="77" customFormat="1" ht="18" customHeight="1" x14ac:dyDescent="0.2">
      <c r="A36" s="189"/>
      <c r="B36" s="200" t="s">
        <v>588</v>
      </c>
      <c r="C36" s="527"/>
      <c r="D36" s="806"/>
      <c r="E36" s="807"/>
      <c r="F36" s="191"/>
      <c r="G36" s="189"/>
      <c r="H36" s="189"/>
      <c r="I36" s="189"/>
      <c r="J36" s="189"/>
      <c r="K36" s="189"/>
      <c r="L36" s="189"/>
    </row>
    <row r="37" spans="1:13" ht="25.5" x14ac:dyDescent="0.2">
      <c r="A37" s="189"/>
      <c r="B37" s="200" t="s">
        <v>56</v>
      </c>
      <c r="C37" s="527" t="s">
        <v>603</v>
      </c>
      <c r="D37" s="806"/>
      <c r="E37" s="807"/>
      <c r="F37" s="198"/>
      <c r="G37" s="189"/>
      <c r="H37" s="189"/>
      <c r="I37" s="189"/>
      <c r="J37" s="189"/>
      <c r="K37" s="189"/>
      <c r="L37" s="189"/>
      <c r="M37" s="77"/>
    </row>
    <row r="38" spans="1:13" ht="15.75" x14ac:dyDescent="0.2">
      <c r="A38" s="189"/>
      <c r="B38" s="647" t="s">
        <v>93</v>
      </c>
      <c r="C38" s="648"/>
      <c r="D38" s="654"/>
      <c r="E38" s="655"/>
      <c r="F38" s="188"/>
      <c r="G38" s="189"/>
      <c r="H38" s="189"/>
      <c r="I38" s="189"/>
      <c r="J38" s="189"/>
      <c r="K38" s="189"/>
      <c r="L38" s="189"/>
      <c r="M38" s="77"/>
    </row>
    <row r="39" spans="1:13" ht="18" customHeight="1" x14ac:dyDescent="0.2">
      <c r="A39" s="189"/>
      <c r="B39" s="200" t="s">
        <v>10</v>
      </c>
      <c r="C39" s="527" t="s">
        <v>583</v>
      </c>
      <c r="D39" s="806"/>
      <c r="E39" s="807"/>
      <c r="F39" s="188"/>
      <c r="G39" s="189"/>
      <c r="H39" s="189"/>
      <c r="I39" s="189"/>
      <c r="J39" s="189"/>
      <c r="K39" s="189"/>
      <c r="L39" s="189"/>
      <c r="M39" s="77"/>
    </row>
    <row r="40" spans="1:13" ht="15.75" x14ac:dyDescent="0.2">
      <c r="A40" s="189"/>
      <c r="B40" s="647" t="s">
        <v>11</v>
      </c>
      <c r="C40" s="648"/>
      <c r="D40" s="654"/>
      <c r="E40" s="655"/>
      <c r="F40" s="191"/>
      <c r="G40" s="189"/>
      <c r="H40" s="189"/>
      <c r="I40" s="189"/>
      <c r="J40" s="189"/>
      <c r="K40" s="189"/>
      <c r="L40" s="189"/>
      <c r="M40" s="77"/>
    </row>
    <row r="41" spans="1:13" ht="18" customHeight="1" x14ac:dyDescent="0.2">
      <c r="A41" s="189"/>
      <c r="B41" s="200" t="s">
        <v>12</v>
      </c>
      <c r="C41" s="527" t="s">
        <v>684</v>
      </c>
      <c r="D41" s="806"/>
      <c r="E41" s="807"/>
      <c r="F41" s="190"/>
      <c r="G41" s="189"/>
      <c r="H41" s="189"/>
      <c r="I41" s="189"/>
      <c r="J41" s="189"/>
      <c r="K41" s="189"/>
      <c r="L41" s="189"/>
      <c r="M41" s="77"/>
    </row>
    <row r="42" spans="1:13" ht="25.5" x14ac:dyDescent="0.2">
      <c r="A42" s="189"/>
      <c r="B42" s="200" t="s">
        <v>25</v>
      </c>
      <c r="C42" s="527" t="s">
        <v>1090</v>
      </c>
      <c r="D42" s="650"/>
      <c r="E42" s="671" t="s">
        <v>989</v>
      </c>
      <c r="F42" s="191"/>
      <c r="G42" s="189"/>
      <c r="H42" s="189"/>
      <c r="I42" s="189"/>
      <c r="J42" s="189"/>
      <c r="K42" s="189"/>
      <c r="L42" s="189"/>
      <c r="M42" s="77"/>
    </row>
    <row r="43" spans="1:13" s="77" customFormat="1" ht="18" customHeight="1" x14ac:dyDescent="0.2">
      <c r="A43" s="189"/>
      <c r="B43" s="200" t="s">
        <v>175</v>
      </c>
      <c r="C43" s="619" t="s">
        <v>596</v>
      </c>
      <c r="D43" s="806"/>
      <c r="E43" s="807"/>
      <c r="F43" s="191"/>
      <c r="G43" s="189"/>
      <c r="H43" s="189"/>
      <c r="I43" s="189"/>
      <c r="J43" s="189"/>
      <c r="K43" s="189"/>
      <c r="L43" s="189"/>
    </row>
    <row r="44" spans="1:13" ht="38.25" customHeight="1" x14ac:dyDescent="0.2">
      <c r="A44" s="189"/>
      <c r="B44" s="200" t="s">
        <v>95</v>
      </c>
      <c r="C44" s="527" t="s">
        <v>586</v>
      </c>
      <c r="D44" s="806"/>
      <c r="E44" s="807"/>
      <c r="F44" s="190"/>
      <c r="G44" s="189"/>
      <c r="H44" s="189"/>
      <c r="I44" s="189"/>
      <c r="J44" s="189"/>
      <c r="K44" s="189"/>
      <c r="L44" s="189"/>
      <c r="M44" s="77"/>
    </row>
    <row r="45" spans="1:13" ht="25.5" x14ac:dyDescent="0.2">
      <c r="A45" s="189"/>
      <c r="B45" s="200" t="s">
        <v>109</v>
      </c>
      <c r="C45" s="527" t="s">
        <v>1132</v>
      </c>
      <c r="D45" s="806"/>
      <c r="E45" s="807"/>
      <c r="F45" s="190"/>
      <c r="G45" s="189"/>
      <c r="H45" s="189"/>
      <c r="I45" s="219" t="s">
        <v>110</v>
      </c>
      <c r="J45" s="189"/>
      <c r="K45" s="189"/>
      <c r="L45" s="189"/>
      <c r="M45" s="77"/>
    </row>
    <row r="46" spans="1:13" s="78" customFormat="1" ht="18" customHeight="1" x14ac:dyDescent="0.2">
      <c r="A46" s="192"/>
      <c r="B46" s="200" t="s">
        <v>353</v>
      </c>
      <c r="C46" s="527" t="s">
        <v>686</v>
      </c>
      <c r="D46" s="806"/>
      <c r="E46" s="807"/>
      <c r="F46" s="220"/>
      <c r="G46" s="192"/>
      <c r="H46" s="192"/>
      <c r="I46" s="218"/>
      <c r="J46" s="192"/>
      <c r="K46" s="192"/>
      <c r="L46" s="192"/>
    </row>
    <row r="47" spans="1:13" ht="26.1" customHeight="1" x14ac:dyDescent="0.2">
      <c r="A47" s="189"/>
      <c r="B47" s="200" t="s">
        <v>13</v>
      </c>
      <c r="C47" s="527" t="s">
        <v>592</v>
      </c>
      <c r="D47" s="806"/>
      <c r="E47" s="807"/>
      <c r="F47" s="190"/>
      <c r="G47" s="189"/>
      <c r="H47" s="189"/>
      <c r="I47" s="189"/>
      <c r="J47" s="189"/>
      <c r="K47" s="189"/>
      <c r="L47" s="189"/>
      <c r="M47" s="77"/>
    </row>
    <row r="48" spans="1:13" s="77" customFormat="1" ht="18" customHeight="1" x14ac:dyDescent="0.2">
      <c r="A48" s="189"/>
      <c r="B48" s="200" t="s">
        <v>594</v>
      </c>
      <c r="C48" s="527"/>
      <c r="D48" s="806"/>
      <c r="E48" s="807"/>
      <c r="F48" s="190"/>
      <c r="G48" s="189"/>
      <c r="H48" s="189"/>
      <c r="I48" s="189"/>
      <c r="J48" s="189"/>
      <c r="K48" s="189"/>
      <c r="L48" s="189"/>
    </row>
    <row r="49" spans="1:13" ht="18" customHeight="1" x14ac:dyDescent="0.2">
      <c r="A49" s="189"/>
      <c r="B49" s="200" t="s">
        <v>42</v>
      </c>
      <c r="C49" s="527" t="s">
        <v>111</v>
      </c>
      <c r="D49" s="806"/>
      <c r="E49" s="807"/>
      <c r="F49" s="191"/>
      <c r="G49" s="189"/>
      <c r="H49" s="189"/>
      <c r="I49" s="189"/>
      <c r="J49" s="189"/>
      <c r="K49" s="189"/>
      <c r="L49" s="189"/>
      <c r="M49" s="77"/>
    </row>
    <row r="50" spans="1:13" ht="15.75" x14ac:dyDescent="0.2">
      <c r="A50" s="189"/>
      <c r="B50" s="647" t="s">
        <v>15</v>
      </c>
      <c r="C50" s="648"/>
      <c r="D50" s="802"/>
      <c r="E50" s="803"/>
      <c r="F50" s="190"/>
      <c r="G50" s="189"/>
      <c r="H50" s="189"/>
      <c r="I50" s="189"/>
      <c r="J50" s="189"/>
      <c r="K50" s="189"/>
      <c r="L50" s="189"/>
      <c r="M50" s="77"/>
    </row>
    <row r="51" spans="1:13" s="77" customFormat="1" ht="25.5" x14ac:dyDescent="0.2">
      <c r="A51" s="189"/>
      <c r="B51" s="200" t="s">
        <v>253</v>
      </c>
      <c r="C51" s="527" t="s">
        <v>571</v>
      </c>
      <c r="D51" s="806"/>
      <c r="E51" s="807"/>
      <c r="F51" s="191"/>
      <c r="G51" s="189"/>
      <c r="H51" s="189"/>
      <c r="I51" s="189"/>
      <c r="J51" s="189"/>
      <c r="K51" s="189"/>
      <c r="L51" s="189"/>
    </row>
    <row r="52" spans="1:13" ht="18" customHeight="1" x14ac:dyDescent="0.2">
      <c r="A52" s="189"/>
      <c r="B52" s="200" t="s">
        <v>16</v>
      </c>
      <c r="C52" s="527" t="s">
        <v>576</v>
      </c>
      <c r="D52" s="806"/>
      <c r="E52" s="807"/>
      <c r="F52" s="191"/>
      <c r="G52" s="189"/>
      <c r="H52" s="189"/>
      <c r="I52" s="189"/>
      <c r="J52" s="189"/>
      <c r="K52" s="189"/>
      <c r="L52" s="189"/>
      <c r="M52" s="77"/>
    </row>
    <row r="53" spans="1:13" ht="18" customHeight="1" x14ac:dyDescent="0.2">
      <c r="A53" s="189"/>
      <c r="B53" s="200" t="s">
        <v>26</v>
      </c>
      <c r="C53" s="527" t="s">
        <v>587</v>
      </c>
      <c r="D53" s="806"/>
      <c r="E53" s="807"/>
      <c r="F53" s="191"/>
      <c r="G53" s="191"/>
      <c r="H53" s="189"/>
      <c r="I53" s="189"/>
      <c r="J53" s="189"/>
      <c r="K53" s="189"/>
      <c r="L53" s="189"/>
      <c r="M53" s="77"/>
    </row>
    <row r="54" spans="1:13" s="77" customFormat="1" ht="18" customHeight="1" x14ac:dyDescent="0.25">
      <c r="A54" s="189"/>
      <c r="B54" s="200" t="s">
        <v>781</v>
      </c>
      <c r="C54" s="235"/>
      <c r="D54" s="958"/>
      <c r="E54" s="959"/>
      <c r="F54" s="265"/>
      <c r="G54" s="189"/>
      <c r="H54" s="189"/>
      <c r="I54" s="189"/>
      <c r="J54" s="189"/>
      <c r="K54" s="189"/>
      <c r="L54" s="189"/>
    </row>
    <row r="55" spans="1:13" ht="18" customHeight="1" x14ac:dyDescent="0.2">
      <c r="A55" s="219"/>
      <c r="B55" s="200" t="s">
        <v>82</v>
      </c>
      <c r="C55" s="235" t="s">
        <v>87</v>
      </c>
      <c r="D55" s="972" t="s">
        <v>572</v>
      </c>
      <c r="E55" s="973"/>
      <c r="F55" s="627"/>
      <c r="G55" s="219"/>
      <c r="H55" s="219"/>
      <c r="I55" s="219"/>
      <c r="J55" s="219"/>
      <c r="K55" s="219"/>
      <c r="L55" s="219"/>
      <c r="M55" s="77"/>
    </row>
    <row r="56" spans="1:13" s="77" customFormat="1" ht="18" customHeight="1" x14ac:dyDescent="0.2">
      <c r="A56" s="219"/>
      <c r="B56" s="200" t="s">
        <v>599</v>
      </c>
      <c r="C56" s="235" t="s">
        <v>676</v>
      </c>
      <c r="D56" s="806"/>
      <c r="E56" s="807"/>
      <c r="F56" s="188"/>
      <c r="G56" s="219"/>
      <c r="H56" s="219"/>
      <c r="I56" s="219"/>
      <c r="J56" s="219"/>
      <c r="K56" s="219"/>
      <c r="L56" s="219"/>
    </row>
    <row r="57" spans="1:13" s="77" customFormat="1" ht="18" customHeight="1" x14ac:dyDescent="0.2">
      <c r="A57" s="219"/>
      <c r="B57" s="200" t="s">
        <v>600</v>
      </c>
      <c r="C57" s="459" t="s">
        <v>5</v>
      </c>
      <c r="D57" s="806"/>
      <c r="E57" s="807"/>
      <c r="F57" s="188"/>
      <c r="G57" s="219"/>
      <c r="H57" s="219"/>
      <c r="I57" s="219"/>
      <c r="J57" s="219"/>
      <c r="K57" s="219"/>
      <c r="L57" s="219"/>
    </row>
    <row r="58" spans="1:13" ht="15.75" x14ac:dyDescent="0.25">
      <c r="A58" s="189"/>
      <c r="B58" s="406" t="s">
        <v>112</v>
      </c>
      <c r="C58" s="665"/>
      <c r="D58" s="978"/>
      <c r="E58" s="979"/>
      <c r="F58" s="190"/>
      <c r="G58" s="190"/>
      <c r="H58" s="189"/>
      <c r="I58" s="189"/>
      <c r="J58" s="189"/>
      <c r="K58" s="189"/>
      <c r="L58" s="189"/>
      <c r="M58" s="77"/>
    </row>
    <row r="59" spans="1:13" ht="51" x14ac:dyDescent="0.2">
      <c r="A59" s="189"/>
      <c r="B59" s="200" t="s">
        <v>113</v>
      </c>
      <c r="C59" s="202" t="s">
        <v>1148</v>
      </c>
      <c r="D59" s="806"/>
      <c r="E59" s="807"/>
      <c r="F59" s="191"/>
      <c r="G59" s="191"/>
      <c r="H59" s="189"/>
      <c r="I59" s="189"/>
      <c r="J59" s="189"/>
      <c r="K59" s="189"/>
      <c r="L59" s="189"/>
      <c r="M59" s="77"/>
    </row>
    <row r="60" spans="1:13" s="77" customFormat="1" ht="25.5" x14ac:dyDescent="0.2">
      <c r="A60" s="189"/>
      <c r="B60" s="200" t="s">
        <v>997</v>
      </c>
      <c r="C60" s="202" t="s">
        <v>998</v>
      </c>
      <c r="D60" s="806"/>
      <c r="E60" s="807"/>
      <c r="F60" s="191"/>
      <c r="G60" s="191"/>
      <c r="H60" s="189"/>
      <c r="I60" s="189"/>
      <c r="J60" s="189"/>
      <c r="K60" s="189"/>
      <c r="L60" s="189"/>
    </row>
    <row r="61" spans="1:13" ht="15.75" thickBot="1" x14ac:dyDescent="0.25">
      <c r="A61" s="189"/>
      <c r="B61" s="232" t="s">
        <v>595</v>
      </c>
      <c r="C61" s="628" t="s">
        <v>596</v>
      </c>
      <c r="D61" s="827"/>
      <c r="E61" s="828"/>
      <c r="F61" s="191"/>
      <c r="G61" s="190"/>
      <c r="H61" s="189"/>
      <c r="I61" s="189"/>
      <c r="J61" s="189"/>
      <c r="K61" s="189"/>
      <c r="L61" s="189"/>
      <c r="M61" s="77"/>
    </row>
    <row r="62" spans="1:13" s="77" customFormat="1" ht="18" customHeight="1" x14ac:dyDescent="0.2">
      <c r="A62" s="219"/>
      <c r="B62" s="220"/>
      <c r="C62" s="521"/>
      <c r="D62" s="345"/>
      <c r="E62" s="522"/>
      <c r="F62" s="188"/>
      <c r="G62" s="219"/>
      <c r="H62" s="219"/>
      <c r="I62" s="219"/>
      <c r="J62" s="219"/>
      <c r="K62" s="219"/>
      <c r="L62" s="219"/>
    </row>
    <row r="63" spans="1:13" s="77" customFormat="1" ht="18.75" x14ac:dyDescent="0.2">
      <c r="A63" s="189"/>
      <c r="B63" s="863" t="str">
        <f>B$2</f>
        <v>PPV Group E - Chevrolet Tahoe 2WD and 4WD (9C1)</v>
      </c>
      <c r="C63" s="863"/>
      <c r="D63" s="508"/>
      <c r="E63" s="509"/>
      <c r="F63" s="510" t="s">
        <v>690</v>
      </c>
      <c r="G63" s="189"/>
      <c r="H63" s="189"/>
      <c r="I63" s="189"/>
      <c r="J63" s="189"/>
      <c r="K63" s="189"/>
      <c r="L63" s="189"/>
    </row>
    <row r="64" spans="1:13" s="77" customFormat="1" ht="19.5" thickBot="1" x14ac:dyDescent="0.25">
      <c r="A64" s="189"/>
      <c r="B64" s="426"/>
      <c r="C64" s="426"/>
      <c r="D64" s="226"/>
      <c r="E64" s="198"/>
      <c r="F64" s="198"/>
      <c r="G64" s="189"/>
      <c r="H64" s="189"/>
      <c r="I64" s="189"/>
      <c r="J64" s="189"/>
      <c r="K64" s="189"/>
      <c r="L64" s="189"/>
    </row>
    <row r="65" spans="1:13" s="77" customFormat="1" ht="19.5" thickBot="1" x14ac:dyDescent="0.25">
      <c r="A65" s="189"/>
      <c r="B65" s="227"/>
      <c r="C65" s="217" t="str">
        <f>C$7</f>
        <v>Type Name Here</v>
      </c>
      <c r="D65" s="226"/>
      <c r="E65" s="198"/>
      <c r="F65" s="198"/>
      <c r="G65" s="189"/>
      <c r="H65" s="189"/>
      <c r="I65" s="189"/>
      <c r="J65" s="189"/>
      <c r="K65" s="189"/>
      <c r="L65" s="189"/>
    </row>
    <row r="66" spans="1:13" s="77" customFormat="1" ht="19.5" thickBot="1" x14ac:dyDescent="0.25">
      <c r="A66" s="189"/>
      <c r="B66" s="225"/>
      <c r="C66" s="225"/>
      <c r="D66" s="226"/>
      <c r="E66" s="198"/>
      <c r="F66" s="198"/>
      <c r="G66" s="189"/>
      <c r="H66" s="189"/>
      <c r="I66" s="189"/>
      <c r="J66" s="189"/>
      <c r="K66" s="189"/>
      <c r="L66" s="189"/>
    </row>
    <row r="67" spans="1:13" s="77" customFormat="1" ht="19.5" customHeight="1" thickBot="1" x14ac:dyDescent="0.35">
      <c r="A67" s="189"/>
      <c r="B67" s="964" t="s">
        <v>695</v>
      </c>
      <c r="C67" s="965"/>
      <c r="D67" s="965"/>
      <c r="E67" s="966"/>
      <c r="F67" s="196"/>
      <c r="G67" s="189"/>
      <c r="H67" s="189"/>
      <c r="I67" s="189"/>
      <c r="J67" s="189"/>
      <c r="K67" s="189"/>
      <c r="L67" s="189"/>
    </row>
    <row r="68" spans="1:13" ht="15.75" x14ac:dyDescent="0.2">
      <c r="A68" s="189"/>
      <c r="B68" s="388" t="s">
        <v>59</v>
      </c>
      <c r="C68" s="389"/>
      <c r="D68" s="389"/>
      <c r="E68" s="390"/>
      <c r="F68" s="190"/>
      <c r="G68" s="189"/>
      <c r="H68" s="189"/>
      <c r="I68" s="189"/>
      <c r="J68" s="189"/>
      <c r="K68" s="189"/>
      <c r="L68" s="189"/>
      <c r="M68" s="77"/>
    </row>
    <row r="69" spans="1:13" ht="22.5" customHeight="1" x14ac:dyDescent="0.2">
      <c r="A69" s="189"/>
      <c r="B69" s="200" t="s">
        <v>60</v>
      </c>
      <c r="C69" s="413" t="s">
        <v>1164</v>
      </c>
      <c r="D69" s="806"/>
      <c r="E69" s="807"/>
      <c r="F69" s="191"/>
      <c r="G69" s="189"/>
      <c r="H69" s="189"/>
      <c r="I69" s="189"/>
      <c r="J69" s="189"/>
      <c r="K69" s="189"/>
      <c r="L69" s="189"/>
      <c r="M69" s="77"/>
    </row>
    <row r="70" spans="1:13" ht="15.75" x14ac:dyDescent="0.2">
      <c r="A70" s="189"/>
      <c r="B70" s="388" t="s">
        <v>17</v>
      </c>
      <c r="C70" s="389"/>
      <c r="D70" s="389"/>
      <c r="E70" s="390"/>
      <c r="F70" s="191"/>
      <c r="G70" s="189"/>
      <c r="H70" s="189"/>
      <c r="I70" s="189"/>
      <c r="J70" s="189"/>
      <c r="K70" s="189"/>
      <c r="L70" s="189"/>
      <c r="M70" s="77"/>
    </row>
    <row r="71" spans="1:13" ht="18" customHeight="1" x14ac:dyDescent="0.2">
      <c r="A71" s="189"/>
      <c r="B71" s="200" t="s">
        <v>27</v>
      </c>
      <c r="C71" s="205" t="s">
        <v>1133</v>
      </c>
      <c r="D71" s="806"/>
      <c r="E71" s="807"/>
      <c r="F71" s="190"/>
      <c r="G71" s="189"/>
      <c r="H71" s="189"/>
      <c r="I71" s="189"/>
      <c r="J71" s="189"/>
      <c r="K71" s="189"/>
      <c r="L71" s="189"/>
      <c r="M71" s="77"/>
    </row>
    <row r="72" spans="1:13" s="77" customFormat="1" ht="18" customHeight="1" x14ac:dyDescent="0.2">
      <c r="A72" s="189"/>
      <c r="B72" s="200" t="s">
        <v>601</v>
      </c>
      <c r="C72" s="205" t="s">
        <v>602</v>
      </c>
      <c r="D72" s="806"/>
      <c r="E72" s="807"/>
      <c r="F72" s="190"/>
      <c r="G72" s="189"/>
      <c r="H72" s="189"/>
      <c r="I72" s="189"/>
      <c r="J72" s="189"/>
      <c r="K72" s="189"/>
      <c r="L72" s="189"/>
    </row>
    <row r="73" spans="1:13" s="77" customFormat="1" ht="18" customHeight="1" thickBot="1" x14ac:dyDescent="0.25">
      <c r="A73" s="189"/>
      <c r="B73" s="232" t="s">
        <v>203</v>
      </c>
      <c r="C73" s="272" t="s">
        <v>999</v>
      </c>
      <c r="D73" s="827"/>
      <c r="E73" s="828"/>
      <c r="F73" s="190"/>
      <c r="G73" s="189"/>
      <c r="H73" s="189"/>
      <c r="I73" s="189"/>
      <c r="J73" s="189"/>
      <c r="K73" s="189"/>
      <c r="L73" s="189"/>
    </row>
    <row r="74" spans="1:13" ht="9.75" customHeight="1" thickBot="1" x14ac:dyDescent="0.25">
      <c r="A74" s="189"/>
      <c r="B74" s="395"/>
      <c r="C74" s="396"/>
      <c r="D74" s="396"/>
      <c r="E74" s="397"/>
      <c r="F74" s="191"/>
      <c r="G74" s="189"/>
      <c r="H74" s="189"/>
      <c r="I74" s="189"/>
      <c r="J74" s="189"/>
      <c r="K74" s="189"/>
      <c r="L74" s="189"/>
      <c r="M74" s="77"/>
    </row>
    <row r="75" spans="1:13" s="78" customFormat="1" ht="24.75" customHeight="1" thickBot="1" x14ac:dyDescent="0.25">
      <c r="A75" s="192"/>
      <c r="B75" s="236"/>
      <c r="C75" s="904" t="s">
        <v>610</v>
      </c>
      <c r="D75" s="905"/>
      <c r="E75" s="354"/>
      <c r="F75" s="678" t="s">
        <v>677</v>
      </c>
      <c r="G75" s="192"/>
      <c r="H75" s="192"/>
      <c r="I75" s="192"/>
      <c r="J75" s="192"/>
      <c r="K75" s="192"/>
      <c r="L75" s="192"/>
    </row>
    <row r="76" spans="1:13" s="360" customFormat="1" ht="19.5" thickBot="1" x14ac:dyDescent="0.25">
      <c r="A76" s="357"/>
      <c r="B76" s="358"/>
      <c r="C76" s="361"/>
      <c r="D76" s="361"/>
      <c r="E76" s="362"/>
      <c r="F76" s="359"/>
      <c r="G76" s="359"/>
      <c r="H76" s="359"/>
      <c r="I76" s="359"/>
      <c r="J76" s="359"/>
      <c r="K76" s="359"/>
      <c r="L76" s="359"/>
    </row>
    <row r="77" spans="1:13" s="78" customFormat="1" ht="23.25" customHeight="1" thickBot="1" x14ac:dyDescent="0.25">
      <c r="A77" s="192"/>
      <c r="B77" s="236"/>
      <c r="C77" s="904" t="s">
        <v>611</v>
      </c>
      <c r="D77" s="905"/>
      <c r="E77" s="354"/>
      <c r="F77" s="678" t="s">
        <v>677</v>
      </c>
      <c r="G77" s="192"/>
      <c r="H77" s="192"/>
      <c r="I77" s="192"/>
      <c r="J77" s="192"/>
      <c r="K77" s="192"/>
      <c r="L77" s="192"/>
    </row>
    <row r="78" spans="1:13" ht="16.5" thickBot="1" x14ac:dyDescent="0.25">
      <c r="A78" s="189"/>
      <c r="B78" s="190"/>
      <c r="C78" s="193"/>
      <c r="D78" s="193"/>
      <c r="E78" s="187"/>
      <c r="F78" s="194"/>
      <c r="G78" s="189"/>
      <c r="H78" s="189"/>
      <c r="I78" s="189"/>
      <c r="J78" s="189"/>
      <c r="K78" s="189"/>
      <c r="L78" s="189"/>
      <c r="M78" s="77"/>
    </row>
    <row r="79" spans="1:13" ht="19.5" thickBot="1" x14ac:dyDescent="0.25">
      <c r="A79" s="189"/>
      <c r="B79" s="393" t="s">
        <v>81</v>
      </c>
      <c r="C79" s="394"/>
      <c r="D79" s="394"/>
      <c r="E79" s="394"/>
      <c r="F79" s="402"/>
      <c r="G79" s="189"/>
      <c r="H79" s="189"/>
      <c r="I79" s="189"/>
      <c r="J79" s="189"/>
      <c r="K79" s="189"/>
      <c r="L79" s="189"/>
      <c r="M79" s="77"/>
    </row>
    <row r="80" spans="1:13" s="77" customFormat="1" ht="27" customHeight="1" thickBot="1" x14ac:dyDescent="0.25">
      <c r="A80" s="189"/>
      <c r="B80" s="848" t="s">
        <v>565</v>
      </c>
      <c r="C80" s="849"/>
      <c r="D80" s="849"/>
      <c r="E80" s="849"/>
      <c r="F80" s="850"/>
      <c r="G80" s="189"/>
      <c r="H80" s="189"/>
      <c r="I80" s="189"/>
      <c r="J80" s="189"/>
      <c r="K80" s="189"/>
      <c r="L80" s="189"/>
    </row>
    <row r="81" spans="1:13" ht="15.75" customHeight="1" x14ac:dyDescent="0.2">
      <c r="A81" s="189"/>
      <c r="B81" s="306" t="s">
        <v>3</v>
      </c>
      <c r="C81" s="392" t="s">
        <v>28</v>
      </c>
      <c r="D81" s="960" t="s">
        <v>232</v>
      </c>
      <c r="E81" s="961"/>
      <c r="F81" s="290" t="s">
        <v>61</v>
      </c>
      <c r="G81" s="189"/>
      <c r="H81" s="189"/>
      <c r="I81" s="189"/>
      <c r="J81" s="189"/>
      <c r="K81" s="189"/>
      <c r="L81" s="189"/>
      <c r="M81" s="77"/>
    </row>
    <row r="82" spans="1:13" s="78" customFormat="1" ht="18" customHeight="1" x14ac:dyDescent="0.2">
      <c r="A82" s="192"/>
      <c r="B82" s="200" t="s">
        <v>37</v>
      </c>
      <c r="C82" s="749" t="s">
        <v>596</v>
      </c>
      <c r="D82" s="559" t="s">
        <v>1239</v>
      </c>
      <c r="E82" s="580" t="s">
        <v>77</v>
      </c>
      <c r="F82" s="323"/>
      <c r="G82" s="192"/>
      <c r="H82" s="192"/>
      <c r="I82" s="192"/>
      <c r="J82" s="192"/>
      <c r="K82" s="192"/>
      <c r="L82" s="192"/>
    </row>
    <row r="83" spans="1:13" s="77" customFormat="1" ht="15.75" x14ac:dyDescent="0.2">
      <c r="A83" s="189"/>
      <c r="B83" s="388" t="s">
        <v>614</v>
      </c>
      <c r="C83" s="389"/>
      <c r="D83" s="389"/>
      <c r="E83" s="389"/>
      <c r="F83" s="390"/>
      <c r="G83" s="189"/>
      <c r="H83" s="189"/>
      <c r="I83" s="189"/>
      <c r="J83" s="189"/>
      <c r="K83" s="189"/>
      <c r="L83" s="189"/>
    </row>
    <row r="84" spans="1:13" s="77" customFormat="1" ht="18" customHeight="1" x14ac:dyDescent="0.2">
      <c r="A84" s="189"/>
      <c r="B84" s="200" t="s">
        <v>615</v>
      </c>
      <c r="C84" s="413" t="s">
        <v>616</v>
      </c>
      <c r="D84" s="559"/>
      <c r="E84" s="562"/>
      <c r="F84" s="323"/>
      <c r="G84" s="189"/>
      <c r="H84" s="189"/>
      <c r="I84" s="189"/>
      <c r="J84" s="189"/>
      <c r="K84" s="189"/>
      <c r="L84" s="189"/>
    </row>
    <row r="85" spans="1:13" s="77" customFormat="1" ht="18" customHeight="1" x14ac:dyDescent="0.2">
      <c r="A85" s="189"/>
      <c r="B85" s="200" t="s">
        <v>618</v>
      </c>
      <c r="C85" s="413" t="s">
        <v>619</v>
      </c>
      <c r="D85" s="559"/>
      <c r="E85" s="562"/>
      <c r="F85" s="323"/>
      <c r="G85" s="189"/>
      <c r="H85" s="189"/>
      <c r="I85" s="189"/>
      <c r="J85" s="189"/>
      <c r="K85" s="189"/>
      <c r="L85" s="189"/>
    </row>
    <row r="86" spans="1:13" s="77" customFormat="1" ht="38.25" x14ac:dyDescent="0.2">
      <c r="A86" s="189"/>
      <c r="B86" s="200" t="s">
        <v>620</v>
      </c>
      <c r="C86" s="413" t="s">
        <v>621</v>
      </c>
      <c r="D86" s="576"/>
      <c r="E86" s="577"/>
      <c r="F86" s="323"/>
      <c r="G86" s="189"/>
      <c r="H86" s="189"/>
      <c r="I86" s="189"/>
      <c r="J86" s="189"/>
      <c r="K86" s="189"/>
      <c r="L86" s="189"/>
    </row>
    <row r="87" spans="1:13" s="77" customFormat="1" ht="38.25" x14ac:dyDescent="0.2">
      <c r="A87" s="189"/>
      <c r="B87" s="200" t="s">
        <v>620</v>
      </c>
      <c r="C87" s="413" t="s">
        <v>621</v>
      </c>
      <c r="D87" s="576"/>
      <c r="E87" s="577"/>
      <c r="F87" s="323"/>
      <c r="G87" s="189"/>
      <c r="H87" s="189"/>
      <c r="I87" s="189"/>
      <c r="J87" s="189"/>
      <c r="K87" s="189"/>
      <c r="L87" s="189"/>
    </row>
    <row r="88" spans="1:13" s="77" customFormat="1" ht="18" customHeight="1" x14ac:dyDescent="0.2">
      <c r="A88" s="189"/>
      <c r="B88" s="200" t="s">
        <v>240</v>
      </c>
      <c r="C88" s="413" t="s">
        <v>623</v>
      </c>
      <c r="D88" s="576"/>
      <c r="E88" s="328"/>
      <c r="F88" s="323"/>
      <c r="G88" s="189"/>
      <c r="H88" s="189"/>
      <c r="I88" s="189"/>
      <c r="J88" s="189"/>
      <c r="K88" s="189"/>
      <c r="L88" s="189"/>
    </row>
    <row r="89" spans="1:13" s="77" customFormat="1" ht="18" customHeight="1" x14ac:dyDescent="0.2">
      <c r="A89" s="189"/>
      <c r="B89" s="200" t="s">
        <v>624</v>
      </c>
      <c r="C89" s="413" t="s">
        <v>1165</v>
      </c>
      <c r="D89" s="576"/>
      <c r="E89" s="328"/>
      <c r="F89" s="323"/>
      <c r="G89" s="189"/>
      <c r="H89" s="189"/>
      <c r="I89" s="189"/>
      <c r="J89" s="189"/>
      <c r="K89" s="189"/>
      <c r="L89" s="189"/>
    </row>
    <row r="90" spans="1:13" s="77" customFormat="1" ht="15.75" x14ac:dyDescent="0.2">
      <c r="A90" s="189"/>
      <c r="B90" s="388" t="s">
        <v>5</v>
      </c>
      <c r="C90" s="389"/>
      <c r="D90" s="389"/>
      <c r="E90" s="389"/>
      <c r="F90" s="390"/>
      <c r="G90" s="189"/>
      <c r="H90" s="189"/>
      <c r="I90" s="189"/>
      <c r="J90" s="189"/>
      <c r="K90" s="189"/>
      <c r="L90" s="189"/>
    </row>
    <row r="91" spans="1:13" s="77" customFormat="1" ht="18" customHeight="1" x14ac:dyDescent="0.2">
      <c r="A91" s="189"/>
      <c r="B91" s="200" t="s">
        <v>1264</v>
      </c>
      <c r="C91" s="235" t="s">
        <v>1265</v>
      </c>
      <c r="D91" s="760" t="s">
        <v>1266</v>
      </c>
      <c r="E91" s="329"/>
      <c r="F91" s="325"/>
      <c r="G91" s="189"/>
      <c r="H91" s="189"/>
      <c r="I91" s="189"/>
      <c r="J91" s="189"/>
      <c r="K91" s="189"/>
      <c r="L91" s="189"/>
    </row>
    <row r="92" spans="1:13" s="77" customFormat="1" ht="18" customHeight="1" x14ac:dyDescent="0.2">
      <c r="A92" s="189"/>
      <c r="B92" s="200" t="s">
        <v>164</v>
      </c>
      <c r="C92" s="235" t="s">
        <v>631</v>
      </c>
      <c r="D92" s="569" t="s">
        <v>1236</v>
      </c>
      <c r="E92" s="329"/>
      <c r="F92" s="325"/>
      <c r="G92" s="189"/>
      <c r="H92" s="189"/>
      <c r="I92" s="189"/>
      <c r="J92" s="189"/>
      <c r="K92" s="189"/>
      <c r="L92" s="189"/>
    </row>
    <row r="93" spans="1:13" s="77" customFormat="1" ht="40.5" customHeight="1" x14ac:dyDescent="0.2">
      <c r="A93" s="189"/>
      <c r="B93" s="200" t="s">
        <v>630</v>
      </c>
      <c r="C93" s="235" t="s">
        <v>629</v>
      </c>
      <c r="D93" s="564"/>
      <c r="E93" s="565"/>
      <c r="F93" s="325"/>
      <c r="G93" s="189"/>
      <c r="H93" s="189"/>
      <c r="I93" s="189"/>
      <c r="J93" s="189"/>
      <c r="K93" s="189"/>
      <c r="L93" s="189"/>
    </row>
    <row r="94" spans="1:13" s="77" customFormat="1" ht="18" customHeight="1" x14ac:dyDescent="0.2">
      <c r="A94" s="189"/>
      <c r="B94" s="200" t="s">
        <v>156</v>
      </c>
      <c r="C94" s="235"/>
      <c r="D94" s="564"/>
      <c r="E94" s="565"/>
      <c r="F94" s="325"/>
      <c r="G94" s="189"/>
      <c r="H94" s="189"/>
      <c r="I94" s="189"/>
      <c r="J94" s="189"/>
      <c r="K94" s="189"/>
      <c r="L94" s="189"/>
    </row>
    <row r="95" spans="1:13" s="77" customFormat="1" ht="24.95" customHeight="1" x14ac:dyDescent="0.2">
      <c r="A95" s="189"/>
      <c r="B95" s="200" t="s">
        <v>625</v>
      </c>
      <c r="C95" s="413" t="s">
        <v>675</v>
      </c>
      <c r="D95" s="559"/>
      <c r="E95" s="562"/>
      <c r="F95" s="323"/>
      <c r="G95" s="189"/>
      <c r="H95" s="189"/>
      <c r="I95" s="189"/>
      <c r="J95" s="189"/>
      <c r="K95" s="189"/>
      <c r="L95" s="189"/>
    </row>
    <row r="96" spans="1:13" s="77" customFormat="1" ht="18" customHeight="1" x14ac:dyDescent="0.2">
      <c r="A96" s="189"/>
      <c r="B96" s="200" t="s">
        <v>161</v>
      </c>
      <c r="C96" s="603" t="s">
        <v>626</v>
      </c>
      <c r="D96" s="962" t="s">
        <v>1235</v>
      </c>
      <c r="E96" s="963"/>
      <c r="F96" s="323"/>
      <c r="G96" s="189"/>
      <c r="H96" s="189"/>
      <c r="I96" s="189"/>
      <c r="J96" s="189"/>
      <c r="K96" s="189"/>
      <c r="L96" s="189"/>
    </row>
    <row r="97" spans="1:13" s="77" customFormat="1" ht="18" customHeight="1" x14ac:dyDescent="0.2">
      <c r="A97" s="189"/>
      <c r="B97" s="200" t="s">
        <v>161</v>
      </c>
      <c r="C97" s="603" t="s">
        <v>627</v>
      </c>
      <c r="D97" s="962"/>
      <c r="E97" s="963"/>
      <c r="F97" s="323"/>
      <c r="G97" s="189"/>
      <c r="H97" s="189"/>
      <c r="I97" s="189"/>
      <c r="J97" s="189"/>
      <c r="K97" s="189"/>
      <c r="L97" s="189"/>
    </row>
    <row r="98" spans="1:13" s="77" customFormat="1" ht="18" customHeight="1" x14ac:dyDescent="0.2">
      <c r="A98" s="189"/>
      <c r="B98" s="200" t="s">
        <v>161</v>
      </c>
      <c r="C98" s="603" t="s">
        <v>628</v>
      </c>
      <c r="D98" s="962"/>
      <c r="E98" s="963"/>
      <c r="F98" s="323"/>
      <c r="G98" s="189"/>
      <c r="H98" s="189"/>
      <c r="I98" s="189"/>
      <c r="J98" s="189"/>
      <c r="K98" s="189"/>
      <c r="L98" s="189"/>
    </row>
    <row r="99" spans="1:13" ht="15.75" x14ac:dyDescent="0.2">
      <c r="A99" s="189"/>
      <c r="B99" s="403" t="s">
        <v>6</v>
      </c>
      <c r="C99" s="404"/>
      <c r="D99" s="404"/>
      <c r="E99" s="404"/>
      <c r="F99" s="405"/>
      <c r="G99" s="189"/>
      <c r="H99" s="189"/>
      <c r="I99" s="189"/>
      <c r="J99" s="189"/>
      <c r="K99" s="189"/>
      <c r="L99" s="189"/>
      <c r="M99" s="77"/>
    </row>
    <row r="100" spans="1:13" s="77" customFormat="1" ht="18" customHeight="1" x14ac:dyDescent="0.25">
      <c r="A100" s="189"/>
      <c r="B100" s="200" t="s">
        <v>1091</v>
      </c>
      <c r="C100" s="413" t="s">
        <v>644</v>
      </c>
      <c r="D100" s="563"/>
      <c r="E100" s="244"/>
      <c r="F100" s="323"/>
      <c r="G100" s="189"/>
      <c r="H100" s="189"/>
      <c r="I100" s="189"/>
      <c r="J100" s="189"/>
      <c r="K100" s="189"/>
      <c r="L100" s="189"/>
    </row>
    <row r="101" spans="1:13" s="77" customFormat="1" ht="18" customHeight="1" x14ac:dyDescent="0.25">
      <c r="A101" s="189"/>
      <c r="B101" s="200" t="s">
        <v>639</v>
      </c>
      <c r="C101" s="413" t="s">
        <v>640</v>
      </c>
      <c r="D101" s="563" t="s">
        <v>1240</v>
      </c>
      <c r="E101" s="244"/>
      <c r="F101" s="323"/>
      <c r="G101" s="189"/>
      <c r="H101" s="189"/>
      <c r="I101" s="189"/>
      <c r="J101" s="189"/>
      <c r="K101" s="189"/>
      <c r="L101" s="189"/>
    </row>
    <row r="102" spans="1:13" s="77" customFormat="1" ht="18" customHeight="1" x14ac:dyDescent="0.2">
      <c r="A102" s="189"/>
      <c r="B102" s="200" t="s">
        <v>165</v>
      </c>
      <c r="C102" s="413" t="s">
        <v>633</v>
      </c>
      <c r="D102" s="567" t="s">
        <v>1238</v>
      </c>
      <c r="E102" s="568"/>
      <c r="F102" s="323"/>
      <c r="G102" s="189"/>
      <c r="H102" s="189"/>
      <c r="I102" s="189"/>
      <c r="J102" s="189"/>
      <c r="K102" s="189"/>
      <c r="L102" s="189"/>
    </row>
    <row r="103" spans="1:13" s="77" customFormat="1" ht="18" customHeight="1" x14ac:dyDescent="0.2">
      <c r="A103" s="189"/>
      <c r="B103" s="200" t="s">
        <v>165</v>
      </c>
      <c r="C103" s="413" t="s">
        <v>634</v>
      </c>
      <c r="D103" s="567"/>
      <c r="E103" s="568"/>
      <c r="F103" s="323"/>
      <c r="G103" s="189"/>
      <c r="H103" s="189"/>
      <c r="I103" s="189"/>
      <c r="J103" s="189"/>
      <c r="K103" s="189"/>
      <c r="L103" s="189"/>
    </row>
    <row r="104" spans="1:13" s="77" customFormat="1" ht="18" customHeight="1" x14ac:dyDescent="0.2">
      <c r="A104" s="189"/>
      <c r="B104" s="200" t="s">
        <v>641</v>
      </c>
      <c r="C104" s="413" t="s">
        <v>642</v>
      </c>
      <c r="D104" s="567"/>
      <c r="E104" s="568"/>
      <c r="F104" s="323"/>
      <c r="G104" s="189"/>
      <c r="H104" s="189"/>
      <c r="I104" s="189"/>
      <c r="J104" s="189"/>
      <c r="K104" s="189"/>
      <c r="L104" s="189"/>
    </row>
    <row r="105" spans="1:13" s="77" customFormat="1" ht="15.75" x14ac:dyDescent="0.2">
      <c r="A105" s="189"/>
      <c r="B105" s="388" t="s">
        <v>76</v>
      </c>
      <c r="C105" s="389"/>
      <c r="D105" s="389"/>
      <c r="E105" s="389"/>
      <c r="F105" s="390"/>
      <c r="G105" s="189"/>
      <c r="H105" s="189"/>
      <c r="I105" s="189"/>
      <c r="J105" s="189"/>
      <c r="K105" s="189"/>
      <c r="L105" s="189"/>
    </row>
    <row r="106" spans="1:13" s="77" customFormat="1" ht="25.5" x14ac:dyDescent="0.2">
      <c r="A106" s="189"/>
      <c r="B106" s="200" t="s">
        <v>10</v>
      </c>
      <c r="C106" s="202" t="s">
        <v>617</v>
      </c>
      <c r="D106" s="806" t="s">
        <v>1234</v>
      </c>
      <c r="E106" s="838"/>
      <c r="F106" s="323"/>
      <c r="G106" s="189"/>
      <c r="H106" s="189"/>
      <c r="I106" s="189"/>
      <c r="J106" s="189"/>
      <c r="K106" s="189"/>
      <c r="L106" s="189"/>
    </row>
    <row r="107" spans="1:13" s="77" customFormat="1" ht="15.75" x14ac:dyDescent="0.2">
      <c r="A107" s="189"/>
      <c r="B107" s="388" t="s">
        <v>11</v>
      </c>
      <c r="C107" s="389"/>
      <c r="D107" s="825"/>
      <c r="E107" s="825"/>
      <c r="F107" s="390"/>
      <c r="G107" s="189"/>
      <c r="H107" s="189"/>
      <c r="I107" s="189"/>
      <c r="J107" s="189"/>
      <c r="K107" s="189"/>
      <c r="L107" s="189"/>
    </row>
    <row r="108" spans="1:13" s="77" customFormat="1" ht="18" customHeight="1" x14ac:dyDescent="0.2">
      <c r="A108" s="219"/>
      <c r="B108" s="200" t="s">
        <v>612</v>
      </c>
      <c r="C108" s="235"/>
      <c r="D108" s="880"/>
      <c r="E108" s="881"/>
      <c r="F108" s="620"/>
      <c r="G108" s="219"/>
      <c r="H108" s="219"/>
      <c r="I108" s="219"/>
      <c r="J108" s="219"/>
      <c r="K108" s="219"/>
      <c r="L108" s="219"/>
    </row>
    <row r="109" spans="1:13" s="77" customFormat="1" ht="18" customHeight="1" x14ac:dyDescent="0.2">
      <c r="A109" s="219"/>
      <c r="B109" s="200" t="s">
        <v>637</v>
      </c>
      <c r="C109" s="235" t="s">
        <v>638</v>
      </c>
      <c r="D109" s="880"/>
      <c r="E109" s="881"/>
      <c r="F109" s="620"/>
      <c r="G109" s="219"/>
      <c r="H109" s="219"/>
      <c r="I109" s="219"/>
      <c r="J109" s="219"/>
      <c r="K109" s="219"/>
      <c r="L109" s="219"/>
    </row>
    <row r="110" spans="1:13" s="77" customFormat="1" ht="51" x14ac:dyDescent="0.2">
      <c r="A110" s="219"/>
      <c r="B110" s="200" t="s">
        <v>357</v>
      </c>
      <c r="C110" s="235" t="s">
        <v>632</v>
      </c>
      <c r="D110" s="806" t="s">
        <v>1237</v>
      </c>
      <c r="E110" s="838"/>
      <c r="F110" s="620"/>
      <c r="G110" s="219"/>
      <c r="H110" s="219"/>
      <c r="I110" s="219"/>
      <c r="J110" s="219"/>
      <c r="K110" s="219"/>
      <c r="L110" s="219"/>
    </row>
    <row r="111" spans="1:13" s="77" customFormat="1" ht="18" customHeight="1" x14ac:dyDescent="0.2">
      <c r="A111" s="219"/>
      <c r="B111" s="200" t="s">
        <v>360</v>
      </c>
      <c r="C111" s="235" t="s">
        <v>643</v>
      </c>
      <c r="D111" s="559"/>
      <c r="E111" s="562"/>
      <c r="F111" s="620"/>
      <c r="G111" s="219"/>
      <c r="H111" s="219"/>
      <c r="I111" s="219"/>
      <c r="J111" s="219"/>
      <c r="K111" s="219"/>
      <c r="L111" s="219"/>
    </row>
    <row r="112" spans="1:13" s="77" customFormat="1" ht="18" customHeight="1" x14ac:dyDescent="0.25">
      <c r="A112" s="219"/>
      <c r="B112" s="200" t="s">
        <v>645</v>
      </c>
      <c r="C112" s="235" t="s">
        <v>646</v>
      </c>
      <c r="D112" s="559"/>
      <c r="E112" s="244" t="s">
        <v>77</v>
      </c>
      <c r="F112" s="620"/>
      <c r="G112" s="219"/>
      <c r="H112" s="219"/>
      <c r="I112" s="219"/>
      <c r="J112" s="219"/>
      <c r="K112" s="219"/>
      <c r="L112" s="219"/>
    </row>
    <row r="113" spans="1:13" ht="15.75" x14ac:dyDescent="0.2">
      <c r="A113" s="189"/>
      <c r="B113" s="388" t="s">
        <v>15</v>
      </c>
      <c r="C113" s="389"/>
      <c r="D113" s="389"/>
      <c r="E113" s="389"/>
      <c r="F113" s="390"/>
      <c r="G113" s="189"/>
      <c r="H113" s="189"/>
      <c r="I113" s="189"/>
      <c r="J113" s="189"/>
      <c r="K113" s="189"/>
      <c r="L113" s="189"/>
      <c r="M113" s="77"/>
    </row>
    <row r="114" spans="1:13" s="77" customFormat="1" ht="25.5" x14ac:dyDescent="0.2">
      <c r="A114" s="189"/>
      <c r="B114" s="200" t="s">
        <v>635</v>
      </c>
      <c r="C114" s="235" t="s">
        <v>636</v>
      </c>
      <c r="D114" s="860"/>
      <c r="E114" s="861"/>
      <c r="F114" s="323"/>
      <c r="G114" s="189"/>
      <c r="H114" s="189"/>
      <c r="I114" s="189"/>
      <c r="J114" s="189"/>
      <c r="K114" s="189"/>
      <c r="L114" s="189"/>
    </row>
    <row r="115" spans="1:13" ht="15.75" x14ac:dyDescent="0.2">
      <c r="A115" s="189"/>
      <c r="B115" s="388" t="s">
        <v>112</v>
      </c>
      <c r="C115" s="389"/>
      <c r="D115" s="389"/>
      <c r="E115" s="389"/>
      <c r="F115" s="390"/>
      <c r="G115" s="189"/>
      <c r="H115" s="189"/>
      <c r="I115" s="189"/>
      <c r="J115" s="189"/>
      <c r="K115" s="189"/>
      <c r="L115" s="189"/>
      <c r="M115" s="77"/>
    </row>
    <row r="116" spans="1:13" ht="42" customHeight="1" thickBot="1" x14ac:dyDescent="0.25">
      <c r="A116" s="189"/>
      <c r="B116" s="232" t="s">
        <v>112</v>
      </c>
      <c r="C116" s="272" t="s">
        <v>1000</v>
      </c>
      <c r="D116" s="570"/>
      <c r="E116" s="391"/>
      <c r="F116" s="529"/>
      <c r="G116" s="189"/>
      <c r="H116" s="189"/>
      <c r="I116" s="189"/>
      <c r="J116" s="189"/>
      <c r="K116" s="189"/>
      <c r="L116" s="189"/>
      <c r="M116" s="77"/>
    </row>
    <row r="117" spans="1:13" s="77" customFormat="1" ht="15.75" x14ac:dyDescent="0.25">
      <c r="A117" s="189"/>
      <c r="B117" s="220"/>
      <c r="C117" s="190"/>
      <c r="D117" s="345"/>
      <c r="E117" s="345"/>
      <c r="F117" s="265"/>
      <c r="G117" s="189"/>
      <c r="H117" s="189"/>
      <c r="I117" s="189"/>
      <c r="J117" s="189"/>
      <c r="K117" s="189"/>
      <c r="L117" s="189"/>
    </row>
    <row r="118" spans="1:13" ht="18.75" x14ac:dyDescent="0.2">
      <c r="A118" s="189"/>
      <c r="B118" s="863" t="str">
        <f>B2</f>
        <v>PPV Group E - Chevrolet Tahoe 2WD and 4WD (9C1)</v>
      </c>
      <c r="C118" s="863"/>
      <c r="D118" s="508"/>
      <c r="E118" s="509"/>
      <c r="F118" s="510" t="s">
        <v>691</v>
      </c>
      <c r="G118" s="189"/>
      <c r="H118" s="189"/>
      <c r="I118" s="189"/>
      <c r="J118" s="189"/>
      <c r="K118" s="189"/>
      <c r="L118" s="189"/>
    </row>
    <row r="119" spans="1:13" ht="19.5" thickBot="1" x14ac:dyDescent="0.25">
      <c r="A119" s="189"/>
      <c r="B119" s="234"/>
      <c r="C119" s="234"/>
      <c r="D119" s="226"/>
      <c r="E119" s="198"/>
      <c r="F119" s="198"/>
      <c r="G119" s="189"/>
      <c r="H119" s="189"/>
      <c r="I119" s="189"/>
      <c r="J119" s="189"/>
      <c r="K119" s="189"/>
      <c r="L119" s="189"/>
    </row>
    <row r="120" spans="1:13" ht="19.5" thickBot="1" x14ac:dyDescent="0.25">
      <c r="A120" s="189"/>
      <c r="B120" s="227"/>
      <c r="C120" s="217" t="str">
        <f>C$7</f>
        <v>Type Name Here</v>
      </c>
      <c r="D120" s="226"/>
      <c r="E120" s="198"/>
      <c r="F120" s="198"/>
      <c r="G120" s="189"/>
      <c r="H120" s="189"/>
      <c r="I120" s="189"/>
      <c r="J120" s="189"/>
      <c r="K120" s="189"/>
      <c r="L120" s="189"/>
    </row>
    <row r="121" spans="1:13" ht="19.5" thickBot="1" x14ac:dyDescent="0.25">
      <c r="A121" s="189"/>
      <c r="B121" s="225"/>
      <c r="C121" s="225"/>
      <c r="D121" s="226"/>
      <c r="E121" s="198"/>
      <c r="F121" s="198"/>
      <c r="G121" s="189"/>
      <c r="H121" s="189"/>
      <c r="I121" s="189"/>
      <c r="J121" s="189"/>
      <c r="K121" s="189"/>
      <c r="L121" s="189"/>
    </row>
    <row r="122" spans="1:13" s="77" customFormat="1" ht="19.5" customHeight="1" thickBot="1" x14ac:dyDescent="0.25">
      <c r="A122" s="189"/>
      <c r="B122" s="964" t="s">
        <v>647</v>
      </c>
      <c r="C122" s="965"/>
      <c r="D122" s="965"/>
      <c r="E122" s="965"/>
      <c r="F122" s="966"/>
      <c r="G122" s="189"/>
      <c r="H122" s="189"/>
      <c r="I122" s="189"/>
      <c r="J122" s="189"/>
      <c r="K122" s="189"/>
      <c r="L122" s="189"/>
    </row>
    <row r="123" spans="1:13" s="77" customFormat="1" ht="15.75" customHeight="1" x14ac:dyDescent="0.2">
      <c r="A123" s="189"/>
      <c r="B123" s="306" t="s">
        <v>678</v>
      </c>
      <c r="C123" s="333" t="s">
        <v>28</v>
      </c>
      <c r="D123" s="942" t="s">
        <v>232</v>
      </c>
      <c r="E123" s="960"/>
      <c r="F123" s="290" t="s">
        <v>61</v>
      </c>
      <c r="G123" s="189"/>
      <c r="H123" s="189"/>
      <c r="I123" s="189"/>
      <c r="J123" s="189"/>
      <c r="K123" s="189"/>
      <c r="L123" s="189"/>
    </row>
    <row r="124" spans="1:13" s="77" customFormat="1" ht="25.5" x14ac:dyDescent="0.2">
      <c r="A124" s="189"/>
      <c r="B124" s="200" t="s">
        <v>658</v>
      </c>
      <c r="C124" s="252" t="s">
        <v>659</v>
      </c>
      <c r="D124" s="977" t="s">
        <v>1241</v>
      </c>
      <c r="E124" s="977"/>
      <c r="F124" s="323"/>
      <c r="G124" s="189"/>
      <c r="H124" s="189"/>
      <c r="I124" s="189"/>
      <c r="J124" s="189"/>
      <c r="K124" s="189"/>
      <c r="L124" s="189"/>
    </row>
    <row r="125" spans="1:13" s="77" customFormat="1" ht="24" x14ac:dyDescent="0.2">
      <c r="A125" s="189"/>
      <c r="B125" s="200" t="s">
        <v>172</v>
      </c>
      <c r="C125" s="347" t="s">
        <v>173</v>
      </c>
      <c r="D125" s="970" t="s">
        <v>648</v>
      </c>
      <c r="E125" s="970"/>
      <c r="F125" s="323"/>
      <c r="G125" s="189"/>
      <c r="H125" s="189"/>
      <c r="I125" s="189"/>
      <c r="J125" s="189"/>
      <c r="K125" s="189"/>
      <c r="L125" s="189"/>
    </row>
    <row r="126" spans="1:13" s="77" customFormat="1" ht="18" customHeight="1" x14ac:dyDescent="0.2">
      <c r="A126" s="189"/>
      <c r="B126" s="200" t="s">
        <v>661</v>
      </c>
      <c r="C126" s="347" t="s">
        <v>660</v>
      </c>
      <c r="D126" s="970" t="s">
        <v>649</v>
      </c>
      <c r="E126" s="970"/>
      <c r="F126" s="323"/>
      <c r="G126" s="189"/>
      <c r="H126" s="189"/>
      <c r="I126" s="189"/>
      <c r="J126" s="189"/>
      <c r="K126" s="189"/>
      <c r="L126" s="189"/>
    </row>
    <row r="127" spans="1:13" s="77" customFormat="1" ht="18" customHeight="1" x14ac:dyDescent="0.2">
      <c r="A127" s="189"/>
      <c r="B127" s="200" t="s">
        <v>662</v>
      </c>
      <c r="C127" s="347" t="s">
        <v>171</v>
      </c>
      <c r="D127" s="970" t="s">
        <v>650</v>
      </c>
      <c r="E127" s="970"/>
      <c r="F127" s="323"/>
      <c r="G127" s="189"/>
      <c r="H127" s="189"/>
      <c r="I127" s="189"/>
      <c r="J127" s="189"/>
      <c r="K127" s="189"/>
      <c r="L127" s="189"/>
    </row>
    <row r="128" spans="1:13" s="77" customFormat="1" ht="18" customHeight="1" x14ac:dyDescent="0.2">
      <c r="A128" s="189"/>
      <c r="B128" s="200" t="s">
        <v>663</v>
      </c>
      <c r="C128" s="347"/>
      <c r="D128" s="970" t="s">
        <v>651</v>
      </c>
      <c r="E128" s="970"/>
      <c r="F128" s="323"/>
      <c r="G128" s="189"/>
      <c r="H128" s="189"/>
      <c r="I128" s="189"/>
      <c r="J128" s="189"/>
      <c r="K128" s="189"/>
      <c r="L128" s="189"/>
    </row>
    <row r="129" spans="1:12" s="77" customFormat="1" ht="18" customHeight="1" x14ac:dyDescent="0.2">
      <c r="A129" s="189"/>
      <c r="B129" s="200" t="s">
        <v>664</v>
      </c>
      <c r="C129" s="347" t="s">
        <v>665</v>
      </c>
      <c r="D129" s="970" t="s">
        <v>652</v>
      </c>
      <c r="E129" s="970"/>
      <c r="F129" s="323"/>
      <c r="G129" s="189"/>
      <c r="H129" s="189"/>
      <c r="I129" s="189"/>
      <c r="J129" s="189"/>
      <c r="K129" s="189"/>
      <c r="L129" s="189"/>
    </row>
    <row r="130" spans="1:12" s="77" customFormat="1" ht="24" x14ac:dyDescent="0.2">
      <c r="A130" s="189"/>
      <c r="B130" s="200" t="s">
        <v>666</v>
      </c>
      <c r="C130" s="347" t="s">
        <v>667</v>
      </c>
      <c r="D130" s="970" t="s">
        <v>653</v>
      </c>
      <c r="E130" s="970"/>
      <c r="F130" s="323"/>
      <c r="G130" s="189"/>
      <c r="H130" s="189"/>
      <c r="I130" s="189"/>
      <c r="J130" s="189"/>
      <c r="K130" s="189"/>
      <c r="L130" s="189"/>
    </row>
    <row r="131" spans="1:12" s="77" customFormat="1" ht="18" customHeight="1" x14ac:dyDescent="0.2">
      <c r="A131" s="189"/>
      <c r="B131" s="200" t="s">
        <v>668</v>
      </c>
      <c r="C131" s="347" t="s">
        <v>169</v>
      </c>
      <c r="D131" s="970" t="s">
        <v>654</v>
      </c>
      <c r="E131" s="970"/>
      <c r="F131" s="323"/>
      <c r="G131" s="189"/>
      <c r="H131" s="189"/>
      <c r="I131" s="189"/>
      <c r="J131" s="189"/>
      <c r="K131" s="189"/>
      <c r="L131" s="189"/>
    </row>
    <row r="132" spans="1:12" s="77" customFormat="1" ht="24" x14ac:dyDescent="0.2">
      <c r="A132" s="189"/>
      <c r="B132" s="200" t="s">
        <v>670</v>
      </c>
      <c r="C132" s="347" t="s">
        <v>669</v>
      </c>
      <c r="D132" s="970" t="s">
        <v>655</v>
      </c>
      <c r="E132" s="970"/>
      <c r="F132" s="323"/>
      <c r="G132" s="189"/>
      <c r="H132" s="189"/>
      <c r="I132" s="189"/>
      <c r="J132" s="189"/>
      <c r="K132" s="189"/>
      <c r="L132" s="189"/>
    </row>
    <row r="133" spans="1:12" s="77" customFormat="1" ht="18" customHeight="1" x14ac:dyDescent="0.2">
      <c r="A133" s="189"/>
      <c r="B133" s="200" t="s">
        <v>671</v>
      </c>
      <c r="C133" s="347" t="s">
        <v>672</v>
      </c>
      <c r="D133" s="970" t="s">
        <v>656</v>
      </c>
      <c r="E133" s="970"/>
      <c r="F133" s="323"/>
      <c r="G133" s="189"/>
      <c r="H133" s="189"/>
      <c r="I133" s="189"/>
      <c r="J133" s="189"/>
      <c r="K133" s="189"/>
      <c r="L133" s="189"/>
    </row>
    <row r="134" spans="1:12" s="77" customFormat="1" ht="24.75" thickBot="1" x14ac:dyDescent="0.25">
      <c r="A134" s="189"/>
      <c r="B134" s="232" t="s">
        <v>674</v>
      </c>
      <c r="C134" s="353" t="s">
        <v>673</v>
      </c>
      <c r="D134" s="971" t="s">
        <v>657</v>
      </c>
      <c r="E134" s="971"/>
      <c r="F134" s="529"/>
      <c r="G134" s="189"/>
      <c r="H134" s="189"/>
      <c r="I134" s="189"/>
      <c r="J134" s="189"/>
      <c r="K134" s="189"/>
      <c r="L134" s="189"/>
    </row>
    <row r="135" spans="1:12" ht="19.5" thickBot="1" x14ac:dyDescent="0.25">
      <c r="A135" s="211"/>
      <c r="B135" s="967" t="s">
        <v>732</v>
      </c>
      <c r="C135" s="968"/>
      <c r="D135" s="968"/>
      <c r="E135" s="968"/>
      <c r="F135" s="969"/>
      <c r="G135" s="211"/>
      <c r="H135" s="211"/>
      <c r="I135" s="211"/>
      <c r="J135" s="211"/>
      <c r="K135" s="211"/>
      <c r="L135" s="211"/>
    </row>
    <row r="136" spans="1:12" ht="39" thickBot="1" x14ac:dyDescent="0.3">
      <c r="A136" s="211"/>
      <c r="B136" s="350" t="s">
        <v>500</v>
      </c>
      <c r="C136" s="348" t="s">
        <v>1231</v>
      </c>
      <c r="D136" s="856" t="s">
        <v>78</v>
      </c>
      <c r="E136" s="857"/>
      <c r="F136" s="349" t="s">
        <v>80</v>
      </c>
      <c r="G136" s="211"/>
      <c r="H136" s="211"/>
      <c r="I136" s="211"/>
      <c r="J136" s="211"/>
      <c r="K136" s="211"/>
      <c r="L136" s="211"/>
    </row>
    <row r="137" spans="1:12" ht="19.5" thickBot="1" x14ac:dyDescent="0.25">
      <c r="A137" s="211"/>
      <c r="B137" s="964" t="s">
        <v>52</v>
      </c>
      <c r="C137" s="965"/>
      <c r="D137" s="965"/>
      <c r="E137" s="965"/>
      <c r="F137" s="966"/>
      <c r="G137" s="211"/>
      <c r="H137" s="211"/>
      <c r="I137" s="211"/>
      <c r="J137" s="211"/>
      <c r="K137" s="211"/>
      <c r="L137" s="211"/>
    </row>
    <row r="138" spans="1:12" ht="18" customHeight="1" x14ac:dyDescent="0.25">
      <c r="A138" s="211"/>
      <c r="B138" s="231" t="s">
        <v>114</v>
      </c>
      <c r="C138" s="230" t="s">
        <v>53</v>
      </c>
      <c r="D138" s="876" t="s">
        <v>50</v>
      </c>
      <c r="E138" s="876"/>
      <c r="F138" s="242"/>
      <c r="G138" s="211"/>
      <c r="H138" s="211"/>
      <c r="I138" s="211"/>
      <c r="J138" s="211"/>
      <c r="K138" s="211"/>
      <c r="L138" s="211"/>
    </row>
    <row r="139" spans="1:12" ht="15.75" x14ac:dyDescent="0.25">
      <c r="A139" s="189"/>
      <c r="B139" s="410" t="s">
        <v>51</v>
      </c>
      <c r="C139" s="682" t="s">
        <v>85</v>
      </c>
      <c r="D139" s="683" t="s">
        <v>86</v>
      </c>
      <c r="E139" s="684"/>
      <c r="F139" s="685">
        <f>F138*E139</f>
        <v>0</v>
      </c>
      <c r="G139" s="185"/>
      <c r="H139" s="185"/>
      <c r="I139" s="185"/>
      <c r="J139" s="185"/>
      <c r="K139" s="185"/>
      <c r="L139" s="185"/>
    </row>
    <row r="140" spans="1:12" s="77" customFormat="1" ht="15.75" x14ac:dyDescent="0.25">
      <c r="A140" s="189"/>
      <c r="B140" s="200" t="s">
        <v>51</v>
      </c>
      <c r="C140" s="228" t="s">
        <v>1245</v>
      </c>
      <c r="D140" s="279" t="s">
        <v>86</v>
      </c>
      <c r="E140" s="517"/>
      <c r="F140" s="542">
        <f>F138*E140</f>
        <v>0</v>
      </c>
      <c r="G140" s="189"/>
      <c r="H140" s="189"/>
      <c r="I140" s="189"/>
      <c r="J140" s="189"/>
      <c r="K140" s="189"/>
      <c r="L140" s="189"/>
    </row>
    <row r="142" spans="1:12" ht="13.5" thickBot="1" x14ac:dyDescent="0.25"/>
    <row r="143" spans="1:12" s="77" customFormat="1" ht="19.5" customHeight="1" thickBot="1" x14ac:dyDescent="0.25">
      <c r="B143" s="930" t="s">
        <v>1244</v>
      </c>
      <c r="C143" s="931"/>
      <c r="D143" s="932"/>
      <c r="E143" s="515" t="s">
        <v>470</v>
      </c>
      <c r="F143" s="516" t="s">
        <v>471</v>
      </c>
    </row>
    <row r="144" spans="1:12" s="77" customFormat="1" ht="16.5" customHeight="1" thickBot="1" x14ac:dyDescent="0.3">
      <c r="B144" s="340"/>
      <c r="C144" s="936"/>
      <c r="D144" s="936"/>
      <c r="E144" s="341"/>
      <c r="F144" s="676"/>
    </row>
    <row r="145" spans="2:7" s="77" customFormat="1" ht="15" customHeight="1" thickBot="1" x14ac:dyDescent="0.25">
      <c r="B145" s="926"/>
      <c r="C145" s="927"/>
      <c r="D145" s="933"/>
      <c r="E145" s="339" t="s">
        <v>473</v>
      </c>
      <c r="F145" s="587">
        <v>1</v>
      </c>
    </row>
    <row r="146" spans="2:7" s="304" customFormat="1" ht="22.5" customHeight="1" thickBot="1" x14ac:dyDescent="0.25">
      <c r="B146" s="883" t="s">
        <v>474</v>
      </c>
      <c r="C146" s="884"/>
      <c r="D146" s="884"/>
      <c r="E146" s="885"/>
      <c r="F146" s="303">
        <f>E75+F139</f>
        <v>0</v>
      </c>
      <c r="G146" s="613" t="s">
        <v>1142</v>
      </c>
    </row>
    <row r="148" spans="2:7" s="77" customFormat="1" ht="13.5" thickBot="1" x14ac:dyDescent="0.25"/>
    <row r="149" spans="2:7" s="77" customFormat="1" ht="19.5" customHeight="1" thickBot="1" x14ac:dyDescent="0.25">
      <c r="B149" s="930" t="s">
        <v>1233</v>
      </c>
      <c r="C149" s="931"/>
      <c r="D149" s="932"/>
      <c r="E149" s="515" t="s">
        <v>470</v>
      </c>
      <c r="F149" s="516" t="s">
        <v>471</v>
      </c>
    </row>
    <row r="150" spans="2:7" s="77" customFormat="1" ht="16.5" customHeight="1" thickBot="1" x14ac:dyDescent="0.3">
      <c r="B150" s="340"/>
      <c r="C150" s="936"/>
      <c r="D150" s="936"/>
      <c r="E150" s="341"/>
      <c r="F150" s="676"/>
    </row>
    <row r="151" spans="2:7" s="77" customFormat="1" ht="15" customHeight="1" thickBot="1" x14ac:dyDescent="0.25">
      <c r="B151" s="926"/>
      <c r="C151" s="927"/>
      <c r="D151" s="933"/>
      <c r="E151" s="339" t="s">
        <v>473</v>
      </c>
      <c r="F151" s="587">
        <v>1</v>
      </c>
    </row>
    <row r="152" spans="2:7" s="304" customFormat="1" ht="22.5" customHeight="1" thickBot="1" x14ac:dyDescent="0.25">
      <c r="B152" s="883" t="s">
        <v>474</v>
      </c>
      <c r="C152" s="884"/>
      <c r="D152" s="884"/>
      <c r="E152" s="885"/>
      <c r="F152" s="303">
        <f>E77+F139</f>
        <v>0</v>
      </c>
      <c r="G152" s="613" t="s">
        <v>1142</v>
      </c>
    </row>
    <row r="153" spans="2:7" s="77" customFormat="1" x14ac:dyDescent="0.2"/>
    <row r="154" spans="2:7" s="77" customFormat="1" ht="13.5" thickBot="1" x14ac:dyDescent="0.25"/>
    <row r="155" spans="2:7" s="77" customFormat="1" ht="19.5" customHeight="1" thickBot="1" x14ac:dyDescent="0.25">
      <c r="B155" s="930" t="s">
        <v>1232</v>
      </c>
      <c r="C155" s="931"/>
      <c r="D155" s="932"/>
      <c r="E155" s="515" t="s">
        <v>470</v>
      </c>
      <c r="F155" s="516" t="s">
        <v>471</v>
      </c>
    </row>
    <row r="156" spans="2:7" s="77" customFormat="1" ht="15.75" x14ac:dyDescent="0.25">
      <c r="B156" s="739" t="str">
        <f>B$91</f>
        <v>Batteries</v>
      </c>
      <c r="C156" s="982" t="str">
        <f>C$91</f>
        <v xml:space="preserve">Dual "Deep Cycle" batteries; high energy (not GM product) Used when engine is off. </v>
      </c>
      <c r="D156" s="983"/>
      <c r="E156" s="741" t="str">
        <f>D$91</f>
        <v>Dealer Installed</v>
      </c>
      <c r="F156" s="740">
        <f>F$91</f>
        <v>0</v>
      </c>
    </row>
    <row r="157" spans="2:7" s="77" customFormat="1" ht="15.75" x14ac:dyDescent="0.25">
      <c r="B157" s="762" t="str">
        <f>$B106</f>
        <v>Floor Covering</v>
      </c>
      <c r="C157" s="980" t="str">
        <f>C$106</f>
        <v>Color-keyed carpeting.  Floor Mats, color-keyed carpeted first and second row, removable. Only available with B30.</v>
      </c>
      <c r="D157" s="981"/>
      <c r="E157" s="763" t="str">
        <f>D$106</f>
        <v>B30; B58</v>
      </c>
      <c r="F157" s="673">
        <f>F$106</f>
        <v>0</v>
      </c>
    </row>
    <row r="158" spans="2:7" s="77" customFormat="1" ht="15.75" x14ac:dyDescent="0.25">
      <c r="B158" s="679" t="str">
        <f>$B96</f>
        <v>Wiring</v>
      </c>
      <c r="C158" s="928" t="str">
        <f>C$96</f>
        <v>Wiring, auxiliary speaker.</v>
      </c>
      <c r="D158" s="929"/>
      <c r="E158" s="742" t="str">
        <f>D$96</f>
        <v>WX7</v>
      </c>
      <c r="F158" s="674">
        <f>F$96</f>
        <v>0</v>
      </c>
    </row>
    <row r="159" spans="2:7" s="77" customFormat="1" ht="15.75" x14ac:dyDescent="0.25">
      <c r="B159" s="680" t="str">
        <f>B$97</f>
        <v>Wiring</v>
      </c>
      <c r="C159" s="928" t="str">
        <f>C$97</f>
        <v>Wiring, grille lamps and speakers.</v>
      </c>
      <c r="D159" s="929"/>
      <c r="E159" s="742">
        <f>D$97</f>
        <v>0</v>
      </c>
      <c r="F159" s="674">
        <f>F$97</f>
        <v>0</v>
      </c>
    </row>
    <row r="160" spans="2:7" s="77" customFormat="1" ht="18" customHeight="1" x14ac:dyDescent="0.25">
      <c r="B160" s="321" t="str">
        <f>B$98</f>
        <v>Wiring</v>
      </c>
      <c r="C160" s="923" t="str">
        <f>C$98</f>
        <v>Wiring, horn and siren circuit.</v>
      </c>
      <c r="D160" s="924"/>
      <c r="E160" s="743">
        <f>D$98</f>
        <v>0</v>
      </c>
      <c r="F160" s="674">
        <f>F$98</f>
        <v>0</v>
      </c>
    </row>
    <row r="161" spans="2:7" s="77" customFormat="1" ht="18" customHeight="1" x14ac:dyDescent="0.25">
      <c r="B161" s="321" t="str">
        <f>B$92</f>
        <v>Flasher System</v>
      </c>
      <c r="C161" s="923" t="str">
        <f>C$92</f>
        <v>Flasher System, Headlamp and Tail lamp, DRL Compatible with control wire.</v>
      </c>
      <c r="D161" s="924"/>
      <c r="E161" s="744" t="str">
        <f>D$92</f>
        <v>6J7</v>
      </c>
      <c r="F161" s="674">
        <f>F$92</f>
        <v>0</v>
      </c>
    </row>
    <row r="162" spans="2:7" s="77" customFormat="1" ht="27.75" customHeight="1" x14ac:dyDescent="0.25">
      <c r="B162" s="321" t="str">
        <f>B$110</f>
        <v>Lighting</v>
      </c>
      <c r="C162" s="923" t="str">
        <f>C$110</f>
        <v>Red and White Front Auxiliary Dome red and white auxiliary dome lamp is located on headliner between front row seats (red is LED, white is incandescent). The auxiliary lamp is wired independently from standard dome lamp.</v>
      </c>
      <c r="D162" s="924"/>
      <c r="E162" s="744" t="str">
        <f>D$110</f>
        <v>6C7</v>
      </c>
      <c r="F162" s="674">
        <f>F$110</f>
        <v>0</v>
      </c>
    </row>
    <row r="163" spans="2:7" s="77" customFormat="1" ht="18" customHeight="1" x14ac:dyDescent="0.25">
      <c r="B163" s="321" t="str">
        <f>B$102</f>
        <v>Spot Lamp</v>
      </c>
      <c r="C163" s="923" t="str">
        <f>C$102</f>
        <v>Left hand</v>
      </c>
      <c r="D163" s="924"/>
      <c r="E163" s="744" t="str">
        <f>D$102</f>
        <v>7X6</v>
      </c>
      <c r="F163" s="674">
        <f>F$102</f>
        <v>0</v>
      </c>
    </row>
    <row r="164" spans="2:7" s="77" customFormat="1" ht="18" customHeight="1" x14ac:dyDescent="0.25">
      <c r="B164" s="321" t="str">
        <f>B$82</f>
        <v>Engine Block Heater</v>
      </c>
      <c r="C164" s="923" t="str">
        <f>C$82</f>
        <v>DELETE</v>
      </c>
      <c r="D164" s="924"/>
      <c r="E164" s="744" t="str">
        <f>D$82</f>
        <v>K05</v>
      </c>
      <c r="F164" s="674">
        <f>F$82</f>
        <v>0</v>
      </c>
    </row>
    <row r="165" spans="2:7" s="77" customFormat="1" ht="18" customHeight="1" x14ac:dyDescent="0.25">
      <c r="B165" s="322" t="str">
        <f>B$101</f>
        <v>Recovery Hooks</v>
      </c>
      <c r="C165" s="925" t="str">
        <f>C$101</f>
        <v>2 front, frame mounted (required on 4WD models)</v>
      </c>
      <c r="D165" s="925"/>
      <c r="E165" s="744" t="str">
        <f>D$101</f>
        <v>V76</v>
      </c>
      <c r="F165" s="674">
        <f>F$101</f>
        <v>0</v>
      </c>
    </row>
    <row r="166" spans="2:7" s="77" customFormat="1" ht="25.5" x14ac:dyDescent="0.25">
      <c r="B166" s="322" t="str">
        <f>B$124</f>
        <v>Pre-Wire Package - Basic Car</v>
      </c>
      <c r="C166" s="923" t="str">
        <f>C$124</f>
        <v xml:space="preserve">Wiring installed for strobes, auxiliary wires to console, and 4-gauge, EZ bend power wires with circuit breaker. All wires to be copper. </v>
      </c>
      <c r="D166" s="924"/>
      <c r="E166" s="681" t="str">
        <f>D$124</f>
        <v>KWIR-BC Factory or Dealer Installed</v>
      </c>
      <c r="F166" s="675">
        <f>F$124</f>
        <v>0</v>
      </c>
    </row>
    <row r="167" spans="2:7" s="77" customFormat="1" ht="18" customHeight="1" x14ac:dyDescent="0.25">
      <c r="B167" s="322" t="str">
        <f>B$129</f>
        <v>Cargo Partition - Exp. Metal</v>
      </c>
      <c r="C167" s="923" t="str">
        <f>C$129</f>
        <v>Cargo Partition, Expanded Metal.</v>
      </c>
      <c r="D167" s="924"/>
      <c r="E167" s="745" t="str">
        <f>D$129</f>
        <v>KTCAR Exp Metal</v>
      </c>
      <c r="F167" s="675">
        <f>F$129</f>
        <v>0</v>
      </c>
    </row>
    <row r="168" spans="2:7" s="77" customFormat="1" ht="16.5" customHeight="1" x14ac:dyDescent="0.25">
      <c r="B168" s="322" t="s">
        <v>1242</v>
      </c>
      <c r="C168" s="925" t="s">
        <v>1254</v>
      </c>
      <c r="D168" s="925"/>
      <c r="E168" s="681" t="s">
        <v>1243</v>
      </c>
      <c r="F168" s="675"/>
    </row>
    <row r="169" spans="2:7" s="77" customFormat="1" ht="15" customHeight="1" thickBot="1" x14ac:dyDescent="0.25">
      <c r="B169" s="926"/>
      <c r="C169" s="927"/>
      <c r="D169" s="933"/>
      <c r="E169" s="339" t="s">
        <v>473</v>
      </c>
      <c r="F169" s="587">
        <v>20</v>
      </c>
    </row>
    <row r="170" spans="2:7" s="304" customFormat="1" ht="22.5" customHeight="1" thickBot="1" x14ac:dyDescent="0.25">
      <c r="B170" s="883" t="s">
        <v>474</v>
      </c>
      <c r="C170" s="884"/>
      <c r="D170" s="884"/>
      <c r="E170" s="885"/>
      <c r="F170" s="303">
        <f>SUM(F156:F168)+F140+E77</f>
        <v>0</v>
      </c>
      <c r="G170" s="613" t="s">
        <v>1142</v>
      </c>
    </row>
  </sheetData>
  <sheetProtection password="CC13" sheet="1" objects="1" scenarios="1" selectLockedCells="1"/>
  <mergeCells count="104">
    <mergeCell ref="B145:D145"/>
    <mergeCell ref="B146:E146"/>
    <mergeCell ref="B155:D155"/>
    <mergeCell ref="C157:D157"/>
    <mergeCell ref="C158:D158"/>
    <mergeCell ref="C150:D150"/>
    <mergeCell ref="B169:D169"/>
    <mergeCell ref="B170:E170"/>
    <mergeCell ref="B149:D149"/>
    <mergeCell ref="B151:D151"/>
    <mergeCell ref="B152:E152"/>
    <mergeCell ref="C164:D164"/>
    <mergeCell ref="C165:D165"/>
    <mergeCell ref="C166:D166"/>
    <mergeCell ref="C167:D167"/>
    <mergeCell ref="C168:D168"/>
    <mergeCell ref="C159:D159"/>
    <mergeCell ref="C160:D160"/>
    <mergeCell ref="C161:D161"/>
    <mergeCell ref="C162:D162"/>
    <mergeCell ref="C163:D163"/>
    <mergeCell ref="C156:D156"/>
    <mergeCell ref="C144:D144"/>
    <mergeCell ref="B143:D143"/>
    <mergeCell ref="D41:E41"/>
    <mergeCell ref="D50:E50"/>
    <mergeCell ref="D51:E51"/>
    <mergeCell ref="D52:E52"/>
    <mergeCell ref="D53:E53"/>
    <mergeCell ref="D131:E131"/>
    <mergeCell ref="D123:E123"/>
    <mergeCell ref="B122:F122"/>
    <mergeCell ref="D98:E98"/>
    <mergeCell ref="D110:E110"/>
    <mergeCell ref="D124:E124"/>
    <mergeCell ref="D125:E125"/>
    <mergeCell ref="D126:E126"/>
    <mergeCell ref="D127:E127"/>
    <mergeCell ref="D129:E129"/>
    <mergeCell ref="D130:E130"/>
    <mergeCell ref="B67:E67"/>
    <mergeCell ref="D58:E58"/>
    <mergeCell ref="D107:E107"/>
    <mergeCell ref="B10:E10"/>
    <mergeCell ref="D11:E11"/>
    <mergeCell ref="D16:E16"/>
    <mergeCell ref="D15:E15"/>
    <mergeCell ref="C75:D75"/>
    <mergeCell ref="D34:E34"/>
    <mergeCell ref="D35:E35"/>
    <mergeCell ref="B63:C63"/>
    <mergeCell ref="D36:E36"/>
    <mergeCell ref="D37:E37"/>
    <mergeCell ref="D44:E44"/>
    <mergeCell ref="D45:E45"/>
    <mergeCell ref="D46:E46"/>
    <mergeCell ref="D47:E47"/>
    <mergeCell ref="D48:E48"/>
    <mergeCell ref="D49:E49"/>
    <mergeCell ref="D14:E14"/>
    <mergeCell ref="D71:E71"/>
    <mergeCell ref="D72:E72"/>
    <mergeCell ref="D73:E73"/>
    <mergeCell ref="D69:E69"/>
    <mergeCell ref="D31:E31"/>
    <mergeCell ref="D32:E32"/>
    <mergeCell ref="D43:E43"/>
    <mergeCell ref="B4:C4"/>
    <mergeCell ref="D138:E138"/>
    <mergeCell ref="D136:E136"/>
    <mergeCell ref="D81:E81"/>
    <mergeCell ref="D106:E106"/>
    <mergeCell ref="D114:E114"/>
    <mergeCell ref="D109:E109"/>
    <mergeCell ref="D108:E108"/>
    <mergeCell ref="D96:E96"/>
    <mergeCell ref="D97:E97"/>
    <mergeCell ref="B137:F137"/>
    <mergeCell ref="B135:F135"/>
    <mergeCell ref="D132:E132"/>
    <mergeCell ref="D133:E133"/>
    <mergeCell ref="D134:E134"/>
    <mergeCell ref="B118:C118"/>
    <mergeCell ref="D55:E55"/>
    <mergeCell ref="B80:F80"/>
    <mergeCell ref="C77:D77"/>
    <mergeCell ref="D57:E57"/>
    <mergeCell ref="D56:E56"/>
    <mergeCell ref="D60:E60"/>
    <mergeCell ref="D61:E61"/>
    <mergeCell ref="D128:E128"/>
    <mergeCell ref="D18:E18"/>
    <mergeCell ref="D19:E19"/>
    <mergeCell ref="D20:E20"/>
    <mergeCell ref="D24:E24"/>
    <mergeCell ref="D39:E39"/>
    <mergeCell ref="D59:E59"/>
    <mergeCell ref="D54:E54"/>
    <mergeCell ref="D25:E25"/>
    <mergeCell ref="D26:E26"/>
    <mergeCell ref="D28:E28"/>
    <mergeCell ref="D29:E29"/>
    <mergeCell ref="D30:E30"/>
    <mergeCell ref="D22:E22"/>
  </mergeCells>
  <pageMargins left="0.25" right="0.25" top="0.25" bottom="0.25" header="0.3" footer="0.3"/>
  <pageSetup scale="60" fitToHeight="0" orientation="portrait" r:id="rId1"/>
  <rowBreaks count="2" manualBreakCount="2">
    <brk id="61" min="1" max="5" man="1"/>
    <brk id="116" min="1" max="5"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23"/>
  <sheetViews>
    <sheetView showGridLines="0" zoomScaleNormal="100" workbookViewId="0">
      <selection activeCell="E2" sqref="E2"/>
    </sheetView>
  </sheetViews>
  <sheetFormatPr defaultRowHeight="12.75" x14ac:dyDescent="0.2"/>
  <cols>
    <col min="1" max="1" width="2.83203125" customWidth="1"/>
    <col min="2" max="2" width="32" customWidth="1"/>
    <col min="3" max="3" width="64.1640625" customWidth="1"/>
    <col min="4" max="4" width="32.6640625" customWidth="1"/>
    <col min="5" max="5" width="24.1640625" customWidth="1"/>
    <col min="6" max="6" width="23.33203125" customWidth="1"/>
  </cols>
  <sheetData>
    <row r="1" spans="1:12" s="77" customFormat="1" ht="13.5" thickBot="1" x14ac:dyDescent="0.25">
      <c r="A1" s="189"/>
      <c r="B1" s="195"/>
      <c r="C1" s="195"/>
      <c r="D1" s="195"/>
      <c r="E1" s="195"/>
      <c r="F1" s="189"/>
      <c r="G1" s="189"/>
      <c r="H1" s="189"/>
      <c r="I1" s="189"/>
      <c r="J1" s="189"/>
      <c r="K1" s="189"/>
      <c r="L1" s="189"/>
    </row>
    <row r="2" spans="1:12" s="77" customFormat="1" ht="18.75" x14ac:dyDescent="0.2">
      <c r="A2" s="189"/>
      <c r="B2" s="811" t="s">
        <v>679</v>
      </c>
      <c r="C2" s="811"/>
      <c r="D2" s="210" t="s">
        <v>20</v>
      </c>
      <c r="E2" s="629" t="s">
        <v>1262</v>
      </c>
      <c r="F2" s="198"/>
      <c r="G2" s="189"/>
      <c r="H2" s="189"/>
      <c r="I2" s="189"/>
      <c r="J2" s="189"/>
      <c r="K2" s="189"/>
      <c r="L2" s="189"/>
    </row>
    <row r="3" spans="1:12" s="77" customFormat="1" ht="18.75" x14ac:dyDescent="0.2">
      <c r="A3" s="189"/>
      <c r="B3" s="812"/>
      <c r="C3" s="813"/>
      <c r="D3" s="210" t="s">
        <v>0</v>
      </c>
      <c r="E3" s="630" t="s">
        <v>1253</v>
      </c>
      <c r="F3" s="198"/>
      <c r="G3" s="189"/>
      <c r="H3" s="189"/>
      <c r="I3" s="189"/>
      <c r="J3" s="189"/>
      <c r="K3" s="189"/>
      <c r="L3" s="189"/>
    </row>
    <row r="4" spans="1:12" s="77" customFormat="1" ht="18.75" x14ac:dyDescent="0.2">
      <c r="A4" s="189"/>
      <c r="B4" s="1005" t="s">
        <v>680</v>
      </c>
      <c r="C4" s="1005"/>
      <c r="D4" s="210" t="s">
        <v>21</v>
      </c>
      <c r="E4" s="630"/>
      <c r="F4" s="198"/>
      <c r="G4" s="189"/>
      <c r="H4" s="189"/>
      <c r="I4" s="189"/>
      <c r="J4" s="189"/>
      <c r="K4" s="189"/>
      <c r="L4" s="189"/>
    </row>
    <row r="5" spans="1:12" s="77" customFormat="1" ht="18.75" x14ac:dyDescent="0.2">
      <c r="A5" s="189"/>
      <c r="D5" s="210" t="s">
        <v>22</v>
      </c>
      <c r="E5" s="630"/>
      <c r="F5" s="198"/>
      <c r="G5" s="189"/>
      <c r="H5" s="189"/>
      <c r="I5" s="189"/>
      <c r="J5" s="189"/>
      <c r="K5" s="189"/>
      <c r="L5" s="189"/>
    </row>
    <row r="6" spans="1:12" s="77" customFormat="1" ht="19.5" thickBot="1" x14ac:dyDescent="0.25">
      <c r="A6" s="189"/>
      <c r="B6" s="337"/>
      <c r="C6" s="338"/>
      <c r="D6" s="210" t="s">
        <v>67</v>
      </c>
      <c r="E6" s="630"/>
      <c r="F6" s="198"/>
      <c r="G6" s="189"/>
      <c r="H6" s="189"/>
      <c r="I6" s="189"/>
      <c r="J6" s="189"/>
      <c r="K6" s="189"/>
      <c r="L6" s="189"/>
    </row>
    <row r="7" spans="1:12" s="77" customFormat="1" ht="19.5" thickBot="1" x14ac:dyDescent="0.25">
      <c r="A7" s="189"/>
      <c r="B7" s="216" t="s">
        <v>30</v>
      </c>
      <c r="C7" s="215" t="s">
        <v>68</v>
      </c>
      <c r="D7" s="210" t="s">
        <v>31</v>
      </c>
      <c r="E7" s="630" t="s">
        <v>230</v>
      </c>
      <c r="F7" s="198"/>
      <c r="G7" s="189"/>
      <c r="H7" s="189"/>
      <c r="I7" s="189"/>
      <c r="J7" s="189"/>
      <c r="K7" s="189"/>
      <c r="L7" s="189"/>
    </row>
    <row r="8" spans="1:12" s="77" customFormat="1" ht="19.5" customHeight="1" x14ac:dyDescent="0.2">
      <c r="A8" s="189"/>
      <c r="B8" s="330"/>
      <c r="C8" s="209"/>
      <c r="D8" s="210" t="s">
        <v>32</v>
      </c>
      <c r="E8" s="630"/>
      <c r="F8" s="203"/>
      <c r="G8" s="189"/>
      <c r="H8" s="192"/>
      <c r="I8" s="189"/>
      <c r="J8" s="189"/>
      <c r="K8" s="189"/>
      <c r="L8" s="189"/>
    </row>
    <row r="9" spans="1:12" s="77" customFormat="1" ht="19.5" customHeight="1" thickBot="1" x14ac:dyDescent="0.25">
      <c r="A9" s="189"/>
      <c r="B9" s="814" t="s">
        <v>1171</v>
      </c>
      <c r="C9" s="814"/>
      <c r="D9" s="210" t="s">
        <v>69</v>
      </c>
      <c r="E9" s="630"/>
      <c r="F9" s="203"/>
      <c r="G9" s="189"/>
      <c r="H9" s="189"/>
      <c r="I9" s="189"/>
      <c r="J9" s="189"/>
      <c r="K9" s="189"/>
      <c r="L9" s="189"/>
    </row>
    <row r="10" spans="1:12" s="77" customFormat="1" ht="19.5" thickBot="1" x14ac:dyDescent="0.35">
      <c r="A10" s="189"/>
      <c r="B10" s="987" t="s">
        <v>54</v>
      </c>
      <c r="C10" s="988"/>
      <c r="D10" s="988"/>
      <c r="E10" s="989"/>
      <c r="F10" s="196"/>
      <c r="G10" s="189"/>
      <c r="H10" s="189"/>
      <c r="I10" s="189"/>
      <c r="J10" s="189"/>
      <c r="K10" s="189"/>
      <c r="L10" s="189"/>
    </row>
    <row r="11" spans="1:12" s="77" customFormat="1" ht="15.75" customHeight="1" x14ac:dyDescent="0.2">
      <c r="A11" s="223"/>
      <c r="B11" s="327" t="s">
        <v>584</v>
      </c>
      <c r="C11" s="335" t="s">
        <v>28</v>
      </c>
      <c r="D11" s="942" t="s">
        <v>232</v>
      </c>
      <c r="E11" s="943"/>
      <c r="F11" s="224"/>
      <c r="G11" s="223"/>
      <c r="H11" s="223"/>
      <c r="I11" s="189"/>
      <c r="J11" s="189"/>
      <c r="K11" s="189"/>
      <c r="L11" s="189"/>
    </row>
    <row r="12" spans="1:12" s="77" customFormat="1" ht="18" customHeight="1" x14ac:dyDescent="0.2">
      <c r="A12" s="223"/>
      <c r="B12" s="22" t="s">
        <v>585</v>
      </c>
      <c r="C12" s="201"/>
      <c r="D12" s="571" t="s">
        <v>1006</v>
      </c>
      <c r="E12" s="560"/>
      <c r="F12" s="224"/>
      <c r="G12" s="223"/>
      <c r="H12" s="223"/>
      <c r="I12" s="189"/>
      <c r="J12" s="189"/>
      <c r="K12" s="189"/>
      <c r="L12" s="189"/>
    </row>
    <row r="13" spans="1:12" s="77" customFormat="1" ht="15.75" customHeight="1" x14ac:dyDescent="0.2">
      <c r="A13" s="223"/>
      <c r="B13" s="1006" t="s">
        <v>3</v>
      </c>
      <c r="C13" s="1007"/>
      <c r="D13" s="1007"/>
      <c r="E13" s="1008"/>
      <c r="F13" s="224"/>
      <c r="G13" s="223"/>
      <c r="H13" s="223"/>
      <c r="I13" s="189"/>
      <c r="J13" s="189"/>
      <c r="K13" s="189"/>
      <c r="L13" s="189"/>
    </row>
    <row r="14" spans="1:12" s="77" customFormat="1" ht="25.5" x14ac:dyDescent="0.2">
      <c r="A14" s="223"/>
      <c r="B14" s="271" t="s">
        <v>578</v>
      </c>
      <c r="C14" s="270" t="s">
        <v>1092</v>
      </c>
      <c r="D14" s="806"/>
      <c r="E14" s="807"/>
      <c r="F14" s="224"/>
      <c r="G14" s="223"/>
      <c r="H14" s="223"/>
      <c r="I14" s="189"/>
      <c r="J14" s="189"/>
      <c r="K14" s="189"/>
      <c r="L14" s="189"/>
    </row>
    <row r="15" spans="1:12" s="77" customFormat="1" ht="51" x14ac:dyDescent="0.2">
      <c r="A15" s="189"/>
      <c r="B15" s="336" t="s">
        <v>3</v>
      </c>
      <c r="C15" s="240" t="s">
        <v>582</v>
      </c>
      <c r="D15" s="820" t="s">
        <v>90</v>
      </c>
      <c r="E15" s="821"/>
      <c r="F15" s="198"/>
      <c r="G15" s="189"/>
      <c r="H15" s="189"/>
      <c r="I15" s="189"/>
      <c r="J15" s="189"/>
      <c r="K15" s="189"/>
      <c r="L15" s="189"/>
    </row>
    <row r="16" spans="1:12" s="77" customFormat="1" ht="18" customHeight="1" x14ac:dyDescent="0.2">
      <c r="A16" s="189"/>
      <c r="B16" s="199" t="s">
        <v>37</v>
      </c>
      <c r="C16" s="202" t="s">
        <v>102</v>
      </c>
      <c r="D16" s="804"/>
      <c r="E16" s="805"/>
      <c r="F16" s="188"/>
      <c r="G16" s="189"/>
      <c r="H16" s="189"/>
      <c r="I16" s="189"/>
      <c r="J16" s="189"/>
      <c r="K16" s="189"/>
      <c r="L16" s="189"/>
    </row>
    <row r="17" spans="1:12" s="77" customFormat="1" ht="15.75" x14ac:dyDescent="0.2">
      <c r="A17" s="192"/>
      <c r="B17" s="801" t="s">
        <v>4</v>
      </c>
      <c r="C17" s="802"/>
      <c r="D17" s="802"/>
      <c r="E17" s="803"/>
      <c r="F17" s="220"/>
      <c r="G17" s="192"/>
      <c r="H17" s="192"/>
      <c r="I17" s="192"/>
      <c r="J17" s="192"/>
      <c r="K17" s="192"/>
      <c r="L17" s="192"/>
    </row>
    <row r="18" spans="1:12" s="77" customFormat="1" ht="18" customHeight="1" x14ac:dyDescent="0.2">
      <c r="A18" s="189"/>
      <c r="B18" s="200" t="s">
        <v>579</v>
      </c>
      <c r="C18" s="201" t="s">
        <v>580</v>
      </c>
      <c r="D18" s="806"/>
      <c r="E18" s="807"/>
      <c r="F18" s="190"/>
      <c r="G18" s="189"/>
      <c r="H18" s="189"/>
      <c r="I18" s="189"/>
      <c r="J18" s="189"/>
      <c r="K18" s="189"/>
      <c r="L18" s="189"/>
    </row>
    <row r="19" spans="1:12" s="77" customFormat="1" ht="25.5" x14ac:dyDescent="0.2">
      <c r="A19" s="189"/>
      <c r="B19" s="200" t="s">
        <v>58</v>
      </c>
      <c r="C19" s="201" t="s">
        <v>681</v>
      </c>
      <c r="D19" s="700"/>
      <c r="E19" s="702"/>
      <c r="F19" s="190"/>
      <c r="G19" s="189"/>
      <c r="H19" s="189"/>
      <c r="I19" s="189"/>
      <c r="J19" s="189"/>
      <c r="K19" s="189"/>
      <c r="L19" s="189"/>
    </row>
    <row r="20" spans="1:12" s="77" customFormat="1" ht="15.75" x14ac:dyDescent="0.2">
      <c r="A20" s="189"/>
      <c r="B20" s="824" t="s">
        <v>91</v>
      </c>
      <c r="C20" s="825"/>
      <c r="D20" s="825"/>
      <c r="E20" s="826"/>
      <c r="F20" s="191"/>
      <c r="G20" s="189"/>
      <c r="H20" s="189"/>
      <c r="I20" s="189"/>
      <c r="J20" s="189"/>
      <c r="K20" s="189"/>
      <c r="L20" s="189"/>
    </row>
    <row r="21" spans="1:12" s="77" customFormat="1" ht="25.5" x14ac:dyDescent="0.2">
      <c r="A21" s="189"/>
      <c r="B21" s="200" t="s">
        <v>91</v>
      </c>
      <c r="C21" s="201" t="s">
        <v>605</v>
      </c>
      <c r="D21" s="806"/>
      <c r="E21" s="807"/>
      <c r="F21" s="190"/>
      <c r="G21" s="189"/>
      <c r="H21" s="189"/>
      <c r="I21" s="189"/>
      <c r="J21" s="189"/>
      <c r="K21" s="189"/>
      <c r="L21" s="189"/>
    </row>
    <row r="22" spans="1:12" s="77" customFormat="1" ht="15.75" x14ac:dyDescent="0.2">
      <c r="A22" s="189"/>
      <c r="B22" s="824" t="s">
        <v>7</v>
      </c>
      <c r="C22" s="825"/>
      <c r="D22" s="825"/>
      <c r="E22" s="826"/>
      <c r="F22" s="191"/>
      <c r="G22" s="189"/>
      <c r="H22" s="189"/>
      <c r="I22" s="189"/>
      <c r="J22" s="189"/>
      <c r="K22" s="189"/>
      <c r="L22" s="189"/>
    </row>
    <row r="23" spans="1:12" s="77" customFormat="1" ht="25.5" x14ac:dyDescent="0.2">
      <c r="A23" s="189"/>
      <c r="B23" s="200" t="s">
        <v>8</v>
      </c>
      <c r="C23" s="201" t="s">
        <v>581</v>
      </c>
      <c r="D23" s="806"/>
      <c r="E23" s="807"/>
      <c r="F23" s="190"/>
      <c r="G23" s="189"/>
      <c r="H23" s="189"/>
      <c r="I23" s="189"/>
      <c r="J23" s="189"/>
      <c r="K23" s="189"/>
      <c r="L23" s="189"/>
    </row>
    <row r="24" spans="1:12" s="77" customFormat="1" ht="18" customHeight="1" x14ac:dyDescent="0.2">
      <c r="A24" s="189"/>
      <c r="B24" s="200" t="s">
        <v>104</v>
      </c>
      <c r="C24" s="201" t="s">
        <v>1093</v>
      </c>
      <c r="D24" s="806"/>
      <c r="E24" s="807"/>
      <c r="F24" s="190"/>
      <c r="G24" s="189"/>
      <c r="H24" s="189"/>
      <c r="I24" s="189"/>
      <c r="J24" s="189"/>
      <c r="K24" s="189"/>
      <c r="L24" s="189"/>
    </row>
    <row r="25" spans="1:12" s="77" customFormat="1" ht="38.25" x14ac:dyDescent="0.2">
      <c r="A25" s="189"/>
      <c r="B25" s="200" t="s">
        <v>9</v>
      </c>
      <c r="C25" s="201" t="s">
        <v>606</v>
      </c>
      <c r="D25" s="806"/>
      <c r="E25" s="807"/>
      <c r="F25" s="190"/>
      <c r="G25" s="189"/>
      <c r="H25" s="189"/>
      <c r="I25" s="189"/>
      <c r="J25" s="189"/>
      <c r="K25" s="189"/>
      <c r="L25" s="189"/>
    </row>
    <row r="26" spans="1:12" s="77" customFormat="1" ht="18" customHeight="1" x14ac:dyDescent="0.2">
      <c r="A26" s="372"/>
      <c r="B26" s="200" t="s">
        <v>608</v>
      </c>
      <c r="C26" s="201" t="s">
        <v>607</v>
      </c>
      <c r="D26" s="700"/>
      <c r="E26" s="702"/>
      <c r="F26" s="190"/>
      <c r="G26" s="189"/>
      <c r="H26" s="189"/>
      <c r="I26" s="189"/>
      <c r="J26" s="189"/>
      <c r="K26" s="189"/>
      <c r="L26" s="189"/>
    </row>
    <row r="27" spans="1:12" s="77" customFormat="1" ht="18" customHeight="1" x14ac:dyDescent="0.2">
      <c r="A27" s="373"/>
      <c r="B27" s="200" t="s">
        <v>694</v>
      </c>
      <c r="C27" s="201" t="s">
        <v>107</v>
      </c>
      <c r="D27" s="806"/>
      <c r="E27" s="807"/>
      <c r="F27" s="191"/>
      <c r="G27" s="189"/>
      <c r="H27" s="189"/>
      <c r="I27" s="189"/>
      <c r="J27" s="189"/>
      <c r="K27" s="189"/>
      <c r="L27" s="189"/>
    </row>
    <row r="28" spans="1:12" s="77" customFormat="1" ht="15.75" x14ac:dyDescent="0.2">
      <c r="A28" s="189"/>
      <c r="B28" s="824" t="s">
        <v>5</v>
      </c>
      <c r="C28" s="825"/>
      <c r="D28" s="825"/>
      <c r="E28" s="826"/>
      <c r="F28" s="191"/>
      <c r="G28" s="189"/>
      <c r="H28" s="189"/>
      <c r="I28" s="189"/>
      <c r="J28" s="189"/>
      <c r="K28" s="189"/>
      <c r="L28" s="189"/>
    </row>
    <row r="29" spans="1:12" s="77" customFormat="1" ht="18" customHeight="1" x14ac:dyDescent="0.2">
      <c r="A29" s="189"/>
      <c r="B29" s="200" t="s">
        <v>125</v>
      </c>
      <c r="C29" s="487" t="s">
        <v>698</v>
      </c>
      <c r="D29" s="806"/>
      <c r="E29" s="807"/>
      <c r="F29" s="190"/>
      <c r="G29" s="189"/>
      <c r="H29" s="189"/>
      <c r="I29" s="189"/>
      <c r="J29" s="189"/>
      <c r="K29" s="189"/>
      <c r="L29" s="189"/>
    </row>
    <row r="30" spans="1:12" s="77" customFormat="1" ht="18" customHeight="1" x14ac:dyDescent="0.2">
      <c r="A30" s="189"/>
      <c r="B30" s="200" t="s">
        <v>574</v>
      </c>
      <c r="C30" s="487" t="s">
        <v>575</v>
      </c>
      <c r="D30" s="806"/>
      <c r="E30" s="807"/>
      <c r="F30" s="190"/>
      <c r="G30" s="189"/>
      <c r="H30" s="189"/>
      <c r="I30" s="189"/>
      <c r="J30" s="189"/>
      <c r="K30" s="189"/>
      <c r="L30" s="189"/>
    </row>
    <row r="31" spans="1:12" s="77" customFormat="1" ht="18" customHeight="1" x14ac:dyDescent="0.2">
      <c r="A31" s="189"/>
      <c r="B31" s="200" t="s">
        <v>29</v>
      </c>
      <c r="C31" s="487" t="s">
        <v>1001</v>
      </c>
      <c r="D31" s="806"/>
      <c r="E31" s="807"/>
      <c r="F31" s="190"/>
      <c r="G31" s="189"/>
      <c r="H31" s="189"/>
      <c r="I31" s="189"/>
      <c r="J31" s="189"/>
      <c r="K31" s="189"/>
      <c r="L31" s="189"/>
    </row>
    <row r="32" spans="1:12" s="77" customFormat="1" ht="15.75" x14ac:dyDescent="0.2">
      <c r="A32" s="372"/>
      <c r="B32" s="824" t="s">
        <v>6</v>
      </c>
      <c r="C32" s="825"/>
      <c r="D32" s="825"/>
      <c r="E32" s="826"/>
      <c r="F32" s="190"/>
      <c r="G32" s="189"/>
      <c r="H32" s="189"/>
      <c r="I32" s="189"/>
      <c r="J32" s="189"/>
      <c r="K32" s="189"/>
      <c r="L32" s="189"/>
    </row>
    <row r="33" spans="1:12" s="77" customFormat="1" ht="26.1" customHeight="1" x14ac:dyDescent="0.2">
      <c r="A33" s="189"/>
      <c r="B33" s="200" t="s">
        <v>40</v>
      </c>
      <c r="C33" s="202" t="s">
        <v>683</v>
      </c>
      <c r="D33" s="806"/>
      <c r="E33" s="807"/>
      <c r="F33" s="191"/>
      <c r="G33" s="189"/>
      <c r="H33" s="189"/>
      <c r="I33" s="189"/>
      <c r="J33" s="189"/>
      <c r="K33" s="189"/>
      <c r="L33" s="189"/>
    </row>
    <row r="34" spans="1:12" s="77" customFormat="1" ht="18" customHeight="1" x14ac:dyDescent="0.2">
      <c r="A34" s="189"/>
      <c r="B34" s="200" t="s">
        <v>588</v>
      </c>
      <c r="C34" s="202"/>
      <c r="D34" s="806"/>
      <c r="E34" s="807"/>
      <c r="F34" s="191"/>
      <c r="G34" s="189"/>
      <c r="H34" s="189"/>
      <c r="I34" s="189"/>
      <c r="J34" s="189"/>
      <c r="K34" s="189"/>
      <c r="L34" s="189"/>
    </row>
    <row r="35" spans="1:12" s="77" customFormat="1" ht="38.25" x14ac:dyDescent="0.2">
      <c r="A35" s="189"/>
      <c r="B35" s="200" t="s">
        <v>597</v>
      </c>
      <c r="C35" s="202" t="s">
        <v>598</v>
      </c>
      <c r="D35" s="806"/>
      <c r="E35" s="807"/>
      <c r="F35" s="191"/>
      <c r="G35" s="189"/>
      <c r="H35" s="189"/>
      <c r="I35" s="189"/>
      <c r="J35" s="189"/>
      <c r="K35" s="189"/>
      <c r="L35" s="189"/>
    </row>
    <row r="36" spans="1:12" s="77" customFormat="1" ht="38.25" x14ac:dyDescent="0.2">
      <c r="A36" s="189"/>
      <c r="B36" s="200" t="s">
        <v>56</v>
      </c>
      <c r="C36" s="201" t="s">
        <v>1002</v>
      </c>
      <c r="D36" s="804"/>
      <c r="E36" s="805"/>
      <c r="F36" s="198"/>
      <c r="G36" s="189"/>
      <c r="H36" s="189"/>
      <c r="I36" s="189"/>
      <c r="J36" s="189"/>
      <c r="K36" s="189"/>
      <c r="L36" s="189"/>
    </row>
    <row r="37" spans="1:12" s="77" customFormat="1" ht="15.75" x14ac:dyDescent="0.2">
      <c r="A37" s="189"/>
      <c r="B37" s="824" t="s">
        <v>93</v>
      </c>
      <c r="C37" s="825"/>
      <c r="D37" s="825"/>
      <c r="E37" s="826"/>
      <c r="F37" s="188"/>
      <c r="G37" s="189"/>
      <c r="H37" s="189"/>
      <c r="I37" s="189"/>
      <c r="J37" s="189"/>
      <c r="K37" s="189"/>
      <c r="L37" s="189"/>
    </row>
    <row r="38" spans="1:12" s="77" customFormat="1" ht="18" customHeight="1" x14ac:dyDescent="0.2">
      <c r="A38" s="189"/>
      <c r="B38" s="200" t="s">
        <v>10</v>
      </c>
      <c r="C38" s="202" t="s">
        <v>583</v>
      </c>
      <c r="D38" s="806"/>
      <c r="E38" s="807"/>
      <c r="F38" s="188"/>
      <c r="G38" s="189"/>
      <c r="H38" s="189"/>
      <c r="I38" s="189"/>
      <c r="J38" s="189"/>
      <c r="K38" s="189"/>
      <c r="L38" s="189"/>
    </row>
    <row r="39" spans="1:12" s="77" customFormat="1" ht="15.75" x14ac:dyDescent="0.2">
      <c r="A39" s="189"/>
      <c r="B39" s="824" t="s">
        <v>11</v>
      </c>
      <c r="C39" s="825"/>
      <c r="D39" s="825"/>
      <c r="E39" s="826"/>
      <c r="F39" s="191"/>
      <c r="G39" s="189"/>
      <c r="H39" s="189"/>
      <c r="I39" s="189"/>
      <c r="J39" s="189"/>
      <c r="K39" s="189"/>
      <c r="L39" s="189"/>
    </row>
    <row r="40" spans="1:12" s="77" customFormat="1" ht="18" customHeight="1" x14ac:dyDescent="0.2">
      <c r="A40" s="189"/>
      <c r="B40" s="200" t="s">
        <v>12</v>
      </c>
      <c r="C40" s="201" t="s">
        <v>684</v>
      </c>
      <c r="D40" s="806"/>
      <c r="E40" s="807"/>
      <c r="F40" s="190"/>
      <c r="G40" s="189"/>
      <c r="H40" s="189"/>
      <c r="I40" s="189"/>
      <c r="J40" s="189"/>
      <c r="K40" s="189"/>
      <c r="L40" s="189"/>
    </row>
    <row r="41" spans="1:12" s="77" customFormat="1" ht="25.5" x14ac:dyDescent="0.2">
      <c r="A41" s="189"/>
      <c r="B41" s="200" t="s">
        <v>25</v>
      </c>
      <c r="C41" s="202" t="s">
        <v>1090</v>
      </c>
      <c r="D41" s="567"/>
      <c r="E41" s="575" t="s">
        <v>346</v>
      </c>
      <c r="F41" s="191"/>
      <c r="G41" s="189"/>
      <c r="H41" s="189"/>
      <c r="I41" s="189"/>
      <c r="J41" s="189"/>
      <c r="K41" s="189"/>
      <c r="L41" s="189"/>
    </row>
    <row r="42" spans="1:12" s="77" customFormat="1" ht="18" customHeight="1" x14ac:dyDescent="0.2">
      <c r="A42" s="189"/>
      <c r="B42" s="200" t="s">
        <v>175</v>
      </c>
      <c r="C42" s="619" t="s">
        <v>596</v>
      </c>
      <c r="D42" s="806"/>
      <c r="E42" s="807"/>
      <c r="F42" s="191"/>
      <c r="G42" s="189"/>
      <c r="H42" s="189"/>
      <c r="I42" s="189"/>
      <c r="J42" s="189"/>
      <c r="K42" s="189"/>
      <c r="L42" s="189"/>
    </row>
    <row r="43" spans="1:12" s="77" customFormat="1" ht="51" x14ac:dyDescent="0.2">
      <c r="A43" s="189"/>
      <c r="B43" s="200" t="s">
        <v>95</v>
      </c>
      <c r="C43" s="202" t="s">
        <v>685</v>
      </c>
      <c r="D43" s="806"/>
      <c r="E43" s="807"/>
      <c r="F43" s="190"/>
      <c r="G43" s="189"/>
      <c r="H43" s="189"/>
      <c r="I43" s="189"/>
      <c r="J43" s="189"/>
      <c r="K43" s="189"/>
      <c r="L43" s="189"/>
    </row>
    <row r="44" spans="1:12" s="77" customFormat="1" ht="25.5" x14ac:dyDescent="0.2">
      <c r="A44" s="189"/>
      <c r="B44" s="200" t="s">
        <v>109</v>
      </c>
      <c r="C44" s="202" t="s">
        <v>1132</v>
      </c>
      <c r="D44" s="806"/>
      <c r="E44" s="807"/>
      <c r="F44" s="190"/>
      <c r="G44" s="189"/>
      <c r="H44" s="189"/>
      <c r="I44" s="219" t="s">
        <v>110</v>
      </c>
      <c r="J44" s="189"/>
      <c r="K44" s="189"/>
      <c r="L44" s="189"/>
    </row>
    <row r="45" spans="1:12" s="77" customFormat="1" ht="18" customHeight="1" x14ac:dyDescent="0.2">
      <c r="A45" s="189"/>
      <c r="B45" s="200" t="s">
        <v>353</v>
      </c>
      <c r="C45" s="202" t="s">
        <v>686</v>
      </c>
      <c r="D45" s="806"/>
      <c r="E45" s="807"/>
      <c r="F45" s="190"/>
      <c r="G45" s="189"/>
      <c r="H45" s="189"/>
      <c r="I45" s="219"/>
      <c r="J45" s="189"/>
      <c r="K45" s="189"/>
      <c r="L45" s="189"/>
    </row>
    <row r="46" spans="1:12" s="77" customFormat="1" ht="27" customHeight="1" x14ac:dyDescent="0.2">
      <c r="A46" s="189"/>
      <c r="B46" s="200" t="s">
        <v>13</v>
      </c>
      <c r="C46" s="202" t="s">
        <v>592</v>
      </c>
      <c r="D46" s="806"/>
      <c r="E46" s="807"/>
      <c r="F46" s="190"/>
      <c r="G46" s="189"/>
      <c r="H46" s="189"/>
      <c r="I46" s="189"/>
      <c r="J46" s="189"/>
      <c r="K46" s="189"/>
      <c r="L46" s="189"/>
    </row>
    <row r="47" spans="1:12" s="77" customFormat="1" ht="18" customHeight="1" x14ac:dyDescent="0.2">
      <c r="A47" s="189"/>
      <c r="B47" s="200" t="s">
        <v>42</v>
      </c>
      <c r="C47" s="201" t="s">
        <v>111</v>
      </c>
      <c r="D47" s="806"/>
      <c r="E47" s="807"/>
      <c r="F47" s="191"/>
      <c r="G47" s="189"/>
      <c r="H47" s="189"/>
      <c r="I47" s="189"/>
      <c r="J47" s="189"/>
      <c r="K47" s="189"/>
      <c r="L47" s="189"/>
    </row>
    <row r="48" spans="1:12" s="77" customFormat="1" ht="15.75" x14ac:dyDescent="0.2">
      <c r="A48" s="189"/>
      <c r="B48" s="190"/>
      <c r="C48" s="193"/>
      <c r="D48" s="193"/>
      <c r="E48" s="187"/>
      <c r="F48" s="194"/>
      <c r="G48" s="189"/>
      <c r="H48" s="189"/>
      <c r="I48" s="189"/>
      <c r="J48" s="189"/>
      <c r="K48" s="189"/>
      <c r="L48" s="189"/>
    </row>
    <row r="49" spans="1:12" s="77" customFormat="1" ht="18.75" x14ac:dyDescent="0.2">
      <c r="A49" s="189"/>
      <c r="B49" s="863" t="str">
        <f>B$2</f>
        <v>SSV Group F - Chevrolet Tahoe 4X4 (5W4)</v>
      </c>
      <c r="C49" s="863"/>
      <c r="D49" s="508"/>
      <c r="E49" s="509"/>
      <c r="F49" s="510" t="s">
        <v>690</v>
      </c>
      <c r="G49" s="189"/>
      <c r="H49" s="189"/>
      <c r="I49" s="189"/>
      <c r="J49" s="189"/>
      <c r="K49" s="189"/>
      <c r="L49" s="189"/>
    </row>
    <row r="50" spans="1:12" s="77" customFormat="1" ht="19.5" thickBot="1" x14ac:dyDescent="0.25">
      <c r="A50" s="189"/>
      <c r="B50" s="334"/>
      <c r="C50" s="334"/>
      <c r="D50" s="226"/>
      <c r="E50" s="198"/>
      <c r="F50" s="198"/>
      <c r="G50" s="189"/>
      <c r="H50" s="189"/>
      <c r="I50" s="189"/>
      <c r="J50" s="189"/>
      <c r="K50" s="189"/>
      <c r="L50" s="189"/>
    </row>
    <row r="51" spans="1:12" s="77" customFormat="1" ht="19.5" thickBot="1" x14ac:dyDescent="0.25">
      <c r="A51" s="189"/>
      <c r="B51" s="227"/>
      <c r="C51" s="217" t="str">
        <f>C$7</f>
        <v>Type Name Here</v>
      </c>
      <c r="D51" s="226"/>
      <c r="E51" s="366"/>
      <c r="G51" s="189"/>
      <c r="H51" s="189"/>
      <c r="I51" s="189"/>
      <c r="J51" s="189"/>
      <c r="K51" s="189"/>
      <c r="L51" s="189"/>
    </row>
    <row r="52" spans="1:12" s="77" customFormat="1" ht="19.5" thickBot="1" x14ac:dyDescent="0.25">
      <c r="A52" s="189"/>
      <c r="B52" s="227"/>
      <c r="C52" s="367"/>
      <c r="D52" s="226"/>
      <c r="E52" s="366"/>
      <c r="G52" s="189"/>
      <c r="H52" s="189"/>
      <c r="I52" s="189"/>
      <c r="J52" s="189"/>
      <c r="K52" s="189"/>
      <c r="L52" s="189"/>
    </row>
    <row r="53" spans="1:12" s="77" customFormat="1" ht="19.5" thickBot="1" x14ac:dyDescent="0.25">
      <c r="A53" s="189"/>
      <c r="B53" s="990" t="s">
        <v>695</v>
      </c>
      <c r="C53" s="991"/>
      <c r="D53" s="991"/>
      <c r="E53" s="992"/>
      <c r="F53" s="198"/>
      <c r="G53" s="189"/>
      <c r="H53" s="189"/>
      <c r="I53" s="189"/>
      <c r="J53" s="189"/>
      <c r="K53" s="189"/>
      <c r="L53" s="189"/>
    </row>
    <row r="54" spans="1:12" s="77" customFormat="1" ht="15.75" x14ac:dyDescent="0.2">
      <c r="A54" s="189"/>
      <c r="B54" s="475" t="s">
        <v>15</v>
      </c>
      <c r="C54" s="607" t="s">
        <v>28</v>
      </c>
      <c r="D54" s="942" t="s">
        <v>232</v>
      </c>
      <c r="E54" s="943"/>
      <c r="F54" s="190"/>
      <c r="G54" s="189"/>
      <c r="H54" s="189"/>
      <c r="I54" s="189"/>
      <c r="J54" s="189"/>
      <c r="K54" s="189"/>
      <c r="L54" s="189"/>
    </row>
    <row r="55" spans="1:12" s="77" customFormat="1" ht="38.25" x14ac:dyDescent="0.2">
      <c r="A55" s="189"/>
      <c r="B55" s="200" t="s">
        <v>253</v>
      </c>
      <c r="C55" s="527" t="s">
        <v>571</v>
      </c>
      <c r="D55" s="806"/>
      <c r="E55" s="807"/>
      <c r="F55" s="236"/>
      <c r="G55" s="189"/>
      <c r="H55" s="189"/>
      <c r="I55" s="189"/>
      <c r="J55" s="189"/>
      <c r="K55" s="189"/>
      <c r="L55" s="189"/>
    </row>
    <row r="56" spans="1:12" s="77" customFormat="1" ht="18" customHeight="1" x14ac:dyDescent="0.2">
      <c r="A56" s="189"/>
      <c r="B56" s="200" t="s">
        <v>16</v>
      </c>
      <c r="C56" s="527" t="s">
        <v>576</v>
      </c>
      <c r="D56" s="806"/>
      <c r="E56" s="807"/>
      <c r="F56" s="236"/>
      <c r="G56" s="189"/>
      <c r="H56" s="189"/>
      <c r="I56" s="189"/>
      <c r="J56" s="189"/>
      <c r="K56" s="189"/>
      <c r="L56" s="189"/>
    </row>
    <row r="57" spans="1:12" s="77" customFormat="1" ht="18" customHeight="1" x14ac:dyDescent="0.2">
      <c r="A57" s="189"/>
      <c r="B57" s="200" t="s">
        <v>26</v>
      </c>
      <c r="C57" s="527" t="s">
        <v>587</v>
      </c>
      <c r="D57" s="806"/>
      <c r="E57" s="807"/>
      <c r="F57" s="236"/>
      <c r="G57" s="191"/>
      <c r="H57" s="189"/>
      <c r="I57" s="189"/>
      <c r="J57" s="189"/>
      <c r="K57" s="189"/>
      <c r="L57" s="189"/>
    </row>
    <row r="58" spans="1:12" s="77" customFormat="1" ht="18" customHeight="1" x14ac:dyDescent="0.2">
      <c r="A58" s="189"/>
      <c r="B58" s="200" t="s">
        <v>781</v>
      </c>
      <c r="C58" s="235"/>
      <c r="D58" s="860"/>
      <c r="E58" s="862"/>
      <c r="F58" s="631"/>
      <c r="G58" s="189"/>
      <c r="H58" s="189"/>
      <c r="I58" s="189"/>
      <c r="J58" s="189"/>
      <c r="K58" s="189"/>
      <c r="L58" s="189"/>
    </row>
    <row r="59" spans="1:12" s="77" customFormat="1" ht="18" customHeight="1" x14ac:dyDescent="0.2">
      <c r="A59" s="219"/>
      <c r="B59" s="200" t="s">
        <v>82</v>
      </c>
      <c r="C59" s="235" t="s">
        <v>87</v>
      </c>
      <c r="D59" s="604"/>
      <c r="E59" s="612" t="s">
        <v>572</v>
      </c>
      <c r="F59" s="632"/>
      <c r="G59" s="219"/>
      <c r="H59" s="219"/>
      <c r="I59" s="219"/>
      <c r="J59" s="219"/>
      <c r="K59" s="219"/>
      <c r="L59" s="219"/>
    </row>
    <row r="60" spans="1:12" s="77" customFormat="1" ht="18" customHeight="1" x14ac:dyDescent="0.2">
      <c r="A60" s="219"/>
      <c r="B60" s="200" t="s">
        <v>599</v>
      </c>
      <c r="C60" s="235" t="s">
        <v>676</v>
      </c>
      <c r="D60" s="806"/>
      <c r="E60" s="807"/>
      <c r="F60" s="221"/>
      <c r="G60" s="219"/>
      <c r="H60" s="219"/>
      <c r="I60" s="219"/>
      <c r="J60" s="219"/>
      <c r="K60" s="219"/>
      <c r="L60" s="219"/>
    </row>
    <row r="61" spans="1:12" s="77" customFormat="1" ht="18" customHeight="1" x14ac:dyDescent="0.2">
      <c r="A61" s="219"/>
      <c r="B61" s="200" t="s">
        <v>600</v>
      </c>
      <c r="C61" s="235" t="s">
        <v>5</v>
      </c>
      <c r="D61" s="806"/>
      <c r="E61" s="807"/>
      <c r="F61" s="221"/>
      <c r="G61" s="219"/>
      <c r="H61" s="219"/>
      <c r="I61" s="219"/>
      <c r="J61" s="219"/>
      <c r="K61" s="219"/>
      <c r="L61" s="219"/>
    </row>
    <row r="62" spans="1:12" s="77" customFormat="1" ht="15.75" x14ac:dyDescent="0.2">
      <c r="A62" s="189"/>
      <c r="B62" s="801" t="s">
        <v>112</v>
      </c>
      <c r="C62" s="802"/>
      <c r="D62" s="802"/>
      <c r="E62" s="803"/>
      <c r="F62" s="220"/>
      <c r="G62" s="190"/>
      <c r="H62" s="189"/>
      <c r="I62" s="189"/>
      <c r="J62" s="189"/>
      <c r="K62" s="189"/>
      <c r="L62" s="189"/>
    </row>
    <row r="63" spans="1:12" s="77" customFormat="1" ht="76.5" x14ac:dyDescent="0.2">
      <c r="A63" s="189"/>
      <c r="B63" s="200" t="s">
        <v>1003</v>
      </c>
      <c r="C63" s="527" t="s">
        <v>1134</v>
      </c>
      <c r="D63" s="806"/>
      <c r="E63" s="807"/>
      <c r="F63" s="236"/>
      <c r="G63" s="190"/>
      <c r="H63" s="189"/>
      <c r="I63" s="189"/>
      <c r="J63" s="189"/>
      <c r="K63" s="189"/>
      <c r="L63" s="189"/>
    </row>
    <row r="64" spans="1:12" s="77" customFormat="1" ht="25.5" x14ac:dyDescent="0.2">
      <c r="A64" s="189"/>
      <c r="B64" s="200" t="s">
        <v>1004</v>
      </c>
      <c r="C64" s="527" t="s">
        <v>1005</v>
      </c>
      <c r="D64" s="806"/>
      <c r="E64" s="807"/>
      <c r="F64" s="236"/>
      <c r="G64" s="190"/>
      <c r="H64" s="189"/>
      <c r="I64" s="189"/>
      <c r="J64" s="189"/>
      <c r="K64" s="189"/>
      <c r="L64" s="189"/>
    </row>
    <row r="65" spans="1:12" s="77" customFormat="1" ht="15.75" customHeight="1" x14ac:dyDescent="0.2">
      <c r="A65" s="189"/>
      <c r="B65" s="200" t="s">
        <v>595</v>
      </c>
      <c r="C65" s="619" t="s">
        <v>596</v>
      </c>
      <c r="D65" s="806"/>
      <c r="E65" s="807"/>
      <c r="F65" s="236"/>
      <c r="G65" s="190"/>
      <c r="H65" s="189"/>
      <c r="I65" s="189"/>
      <c r="J65" s="189"/>
      <c r="K65" s="189"/>
      <c r="L65" s="189"/>
    </row>
    <row r="66" spans="1:12" s="77" customFormat="1" ht="15.75" x14ac:dyDescent="0.2">
      <c r="A66" s="189"/>
      <c r="B66" s="801" t="s">
        <v>59</v>
      </c>
      <c r="C66" s="802"/>
      <c r="D66" s="802"/>
      <c r="E66" s="803"/>
      <c r="F66" s="220"/>
      <c r="G66" s="189"/>
      <c r="H66" s="189"/>
      <c r="I66" s="189"/>
      <c r="J66" s="189"/>
      <c r="K66" s="189"/>
      <c r="L66" s="189"/>
    </row>
    <row r="67" spans="1:12" s="77" customFormat="1" ht="18" customHeight="1" x14ac:dyDescent="0.2">
      <c r="A67" s="189"/>
      <c r="B67" s="200" t="s">
        <v>60</v>
      </c>
      <c r="C67" s="527" t="s">
        <v>687</v>
      </c>
      <c r="D67" s="806"/>
      <c r="E67" s="807"/>
      <c r="F67" s="236"/>
      <c r="G67" s="189"/>
      <c r="H67" s="189"/>
      <c r="I67" s="189"/>
      <c r="J67" s="189"/>
      <c r="K67" s="189"/>
      <c r="L67" s="189"/>
    </row>
    <row r="68" spans="1:12" s="77" customFormat="1" ht="15.75" x14ac:dyDescent="0.2">
      <c r="A68" s="189"/>
      <c r="B68" s="801" t="s">
        <v>17</v>
      </c>
      <c r="C68" s="802"/>
      <c r="D68" s="802"/>
      <c r="E68" s="803"/>
      <c r="F68" s="236"/>
      <c r="G68" s="189"/>
      <c r="H68" s="189"/>
      <c r="I68" s="189"/>
      <c r="J68" s="189"/>
      <c r="K68" s="189"/>
      <c r="L68" s="189"/>
    </row>
    <row r="69" spans="1:12" s="77" customFormat="1" ht="26.1" customHeight="1" x14ac:dyDescent="0.2">
      <c r="A69" s="189"/>
      <c r="B69" s="200" t="s">
        <v>27</v>
      </c>
      <c r="C69" s="481" t="s">
        <v>1094</v>
      </c>
      <c r="D69" s="806"/>
      <c r="E69" s="807"/>
      <c r="F69" s="220"/>
      <c r="G69" s="189"/>
      <c r="H69" s="189"/>
      <c r="I69" s="189"/>
      <c r="J69" s="189"/>
      <c r="K69" s="189"/>
      <c r="L69" s="189"/>
    </row>
    <row r="70" spans="1:12" s="77" customFormat="1" ht="18" customHeight="1" x14ac:dyDescent="0.2">
      <c r="A70" s="189"/>
      <c r="B70" s="200" t="s">
        <v>601</v>
      </c>
      <c r="C70" s="481" t="s">
        <v>602</v>
      </c>
      <c r="D70" s="806"/>
      <c r="E70" s="807"/>
      <c r="F70" s="220"/>
      <c r="G70" s="189"/>
      <c r="H70" s="189"/>
      <c r="I70" s="189"/>
      <c r="J70" s="189"/>
      <c r="K70" s="189"/>
      <c r="L70" s="189"/>
    </row>
    <row r="71" spans="1:12" s="77" customFormat="1" ht="18" customHeight="1" thickBot="1" x14ac:dyDescent="0.25">
      <c r="A71" s="189"/>
      <c r="B71" s="232" t="s">
        <v>203</v>
      </c>
      <c r="C71" s="316" t="s">
        <v>688</v>
      </c>
      <c r="D71" s="827"/>
      <c r="E71" s="828"/>
      <c r="F71" s="220"/>
      <c r="G71" s="189"/>
      <c r="H71" s="189"/>
      <c r="I71" s="189"/>
      <c r="J71" s="189"/>
      <c r="K71" s="189"/>
      <c r="L71" s="189"/>
    </row>
    <row r="72" spans="1:12" s="77" customFormat="1" ht="9.75" customHeight="1" thickBot="1" x14ac:dyDescent="0.25">
      <c r="A72" s="189"/>
      <c r="B72" s="833"/>
      <c r="C72" s="834"/>
      <c r="D72" s="834"/>
      <c r="E72" s="835"/>
      <c r="F72" s="236"/>
      <c r="G72" s="189"/>
      <c r="H72" s="189"/>
      <c r="I72" s="189"/>
      <c r="J72" s="189"/>
      <c r="K72" s="189"/>
      <c r="L72" s="189"/>
    </row>
    <row r="73" spans="1:12" s="78" customFormat="1" ht="19.5" customHeight="1" thickBot="1" x14ac:dyDescent="0.25">
      <c r="A73" s="192"/>
      <c r="B73" s="236"/>
      <c r="C73" s="1001" t="s">
        <v>611</v>
      </c>
      <c r="D73" s="1002"/>
      <c r="E73" s="354"/>
      <c r="F73" s="355"/>
      <c r="G73" s="192"/>
      <c r="H73" s="192"/>
      <c r="I73" s="192"/>
      <c r="J73" s="192"/>
      <c r="K73" s="192"/>
      <c r="L73" s="192"/>
    </row>
    <row r="74" spans="1:12" s="78" customFormat="1" ht="19.5" thickBot="1" x14ac:dyDescent="0.25">
      <c r="A74" s="192"/>
      <c r="B74" s="220"/>
      <c r="C74" s="1003" t="s">
        <v>96</v>
      </c>
      <c r="D74" s="1004"/>
      <c r="E74" s="158">
        <f>F123</f>
        <v>0</v>
      </c>
      <c r="F74" s="143"/>
      <c r="G74" s="192"/>
      <c r="H74" s="192"/>
      <c r="I74" s="192"/>
      <c r="J74" s="192"/>
      <c r="K74" s="192"/>
      <c r="L74" s="192"/>
    </row>
    <row r="75" spans="1:12" s="78" customFormat="1" ht="19.5" customHeight="1" thickBot="1" x14ac:dyDescent="0.25">
      <c r="A75" s="192"/>
      <c r="B75" s="692" t="s">
        <v>980</v>
      </c>
      <c r="C75" s="999" t="s">
        <v>49</v>
      </c>
      <c r="D75" s="1000"/>
      <c r="E75" s="159">
        <f>SUM(E73:E74)</f>
        <v>0</v>
      </c>
      <c r="F75" s="433" t="s">
        <v>1142</v>
      </c>
      <c r="G75" s="427"/>
      <c r="H75" s="427"/>
      <c r="I75" s="427"/>
      <c r="J75" s="427"/>
      <c r="K75" s="427"/>
      <c r="L75" s="427"/>
    </row>
    <row r="76" spans="1:12" s="78" customFormat="1" ht="18.75" x14ac:dyDescent="0.2">
      <c r="A76" s="192"/>
      <c r="B76" s="220"/>
      <c r="C76" s="363"/>
      <c r="D76" s="363"/>
      <c r="E76" s="364"/>
      <c r="F76" s="427"/>
      <c r="G76" s="356"/>
      <c r="H76" s="356"/>
      <c r="I76" s="356"/>
      <c r="J76" s="356"/>
      <c r="K76" s="356"/>
      <c r="L76" s="356"/>
    </row>
    <row r="77" spans="1:12" s="78" customFormat="1" ht="19.5" thickBot="1" x14ac:dyDescent="0.25">
      <c r="A77" s="192"/>
      <c r="B77" s="220"/>
      <c r="C77" s="363"/>
      <c r="D77" s="363"/>
      <c r="E77" s="365"/>
      <c r="F77" s="427"/>
      <c r="G77" s="356"/>
      <c r="H77" s="356"/>
      <c r="I77" s="356"/>
      <c r="J77" s="356"/>
      <c r="K77" s="356"/>
      <c r="L77" s="356"/>
    </row>
    <row r="78" spans="1:12" s="77" customFormat="1" ht="19.5" thickBot="1" x14ac:dyDescent="0.25">
      <c r="A78" s="189"/>
      <c r="B78" s="990" t="s">
        <v>81</v>
      </c>
      <c r="C78" s="991"/>
      <c r="D78" s="991"/>
      <c r="E78" s="991"/>
      <c r="F78" s="992"/>
      <c r="G78" s="189"/>
      <c r="H78" s="189"/>
      <c r="I78" s="189"/>
      <c r="J78" s="189"/>
      <c r="K78" s="189"/>
      <c r="L78" s="189"/>
    </row>
    <row r="79" spans="1:12" s="77" customFormat="1" ht="27" customHeight="1" thickBot="1" x14ac:dyDescent="0.25">
      <c r="A79" s="189"/>
      <c r="B79" s="1009" t="s">
        <v>565</v>
      </c>
      <c r="C79" s="1010"/>
      <c r="D79" s="1010"/>
      <c r="E79" s="1010"/>
      <c r="F79" s="1011"/>
      <c r="G79" s="189"/>
      <c r="H79" s="189"/>
      <c r="I79" s="189"/>
      <c r="J79" s="189"/>
      <c r="K79" s="189"/>
      <c r="L79" s="189"/>
    </row>
    <row r="80" spans="1:12" s="77" customFormat="1" ht="15.75" customHeight="1" x14ac:dyDescent="0.2">
      <c r="A80" s="189"/>
      <c r="B80" s="484" t="s">
        <v>3</v>
      </c>
      <c r="C80" s="482" t="s">
        <v>28</v>
      </c>
      <c r="D80" s="993" t="s">
        <v>232</v>
      </c>
      <c r="E80" s="993"/>
      <c r="F80" s="352" t="s">
        <v>61</v>
      </c>
      <c r="G80" s="189"/>
      <c r="H80" s="189"/>
      <c r="I80" s="189"/>
      <c r="J80" s="189"/>
      <c r="K80" s="189"/>
      <c r="L80" s="189"/>
    </row>
    <row r="81" spans="1:12" s="78" customFormat="1" ht="18" customHeight="1" x14ac:dyDescent="0.2">
      <c r="A81" s="192"/>
      <c r="B81" s="200" t="s">
        <v>37</v>
      </c>
      <c r="C81" s="487" t="s">
        <v>102</v>
      </c>
      <c r="D81" s="559"/>
      <c r="E81" s="583" t="s">
        <v>77</v>
      </c>
      <c r="F81" s="323"/>
      <c r="G81" s="192"/>
      <c r="H81" s="192"/>
      <c r="I81" s="192"/>
      <c r="J81" s="192"/>
      <c r="K81" s="192"/>
      <c r="L81" s="192"/>
    </row>
    <row r="82" spans="1:12" s="77" customFormat="1" ht="15.75" x14ac:dyDescent="0.2">
      <c r="A82" s="189"/>
      <c r="B82" s="994" t="s">
        <v>614</v>
      </c>
      <c r="C82" s="995"/>
      <c r="D82" s="995"/>
      <c r="E82" s="995"/>
      <c r="F82" s="996"/>
      <c r="G82" s="189"/>
      <c r="H82" s="189"/>
      <c r="I82" s="189"/>
      <c r="J82" s="189"/>
      <c r="K82" s="189"/>
      <c r="L82" s="189"/>
    </row>
    <row r="83" spans="1:12" s="77" customFormat="1" ht="18" customHeight="1" x14ac:dyDescent="0.2">
      <c r="A83" s="189"/>
      <c r="B83" s="200" t="s">
        <v>689</v>
      </c>
      <c r="C83" s="487" t="s">
        <v>616</v>
      </c>
      <c r="D83" s="806"/>
      <c r="E83" s="838"/>
      <c r="F83" s="323"/>
      <c r="G83" s="189"/>
      <c r="H83" s="189"/>
      <c r="I83" s="189"/>
      <c r="J83" s="189"/>
      <c r="K83" s="189"/>
      <c r="L83" s="189"/>
    </row>
    <row r="84" spans="1:12" s="77" customFormat="1" ht="18" customHeight="1" x14ac:dyDescent="0.2">
      <c r="A84" s="189"/>
      <c r="B84" s="200" t="s">
        <v>618</v>
      </c>
      <c r="C84" s="487" t="s">
        <v>619</v>
      </c>
      <c r="D84" s="806"/>
      <c r="E84" s="838"/>
      <c r="F84" s="323"/>
      <c r="G84" s="189"/>
      <c r="H84" s="189"/>
      <c r="I84" s="189"/>
      <c r="J84" s="189"/>
      <c r="K84" s="189"/>
      <c r="L84" s="189"/>
    </row>
    <row r="85" spans="1:12" s="77" customFormat="1" ht="38.25" x14ac:dyDescent="0.2">
      <c r="A85" s="189"/>
      <c r="B85" s="200" t="s">
        <v>620</v>
      </c>
      <c r="C85" s="487" t="s">
        <v>621</v>
      </c>
      <c r="D85" s="997"/>
      <c r="E85" s="998"/>
      <c r="F85" s="323"/>
      <c r="G85" s="189"/>
      <c r="H85" s="189"/>
      <c r="I85" s="189"/>
      <c r="J85" s="189"/>
      <c r="K85" s="189"/>
      <c r="L85" s="189"/>
    </row>
    <row r="86" spans="1:12" s="77" customFormat="1" ht="38.25" x14ac:dyDescent="0.2">
      <c r="A86" s="189"/>
      <c r="B86" s="200" t="s">
        <v>620</v>
      </c>
      <c r="C86" s="487" t="s">
        <v>621</v>
      </c>
      <c r="D86" s="997"/>
      <c r="E86" s="998"/>
      <c r="F86" s="323"/>
      <c r="G86" s="189"/>
      <c r="H86" s="189"/>
      <c r="I86" s="189"/>
      <c r="J86" s="189"/>
      <c r="K86" s="189"/>
      <c r="L86" s="189"/>
    </row>
    <row r="87" spans="1:12" s="77" customFormat="1" ht="18" customHeight="1" x14ac:dyDescent="0.2">
      <c r="A87" s="189"/>
      <c r="B87" s="200" t="s">
        <v>240</v>
      </c>
      <c r="C87" s="487" t="s">
        <v>623</v>
      </c>
      <c r="D87" s="997"/>
      <c r="E87" s="998"/>
      <c r="F87" s="323"/>
      <c r="G87" s="189"/>
      <c r="H87" s="189"/>
      <c r="I87" s="189"/>
      <c r="J87" s="189"/>
      <c r="K87" s="189"/>
      <c r="L87" s="189"/>
    </row>
    <row r="88" spans="1:12" s="77" customFormat="1" ht="18" customHeight="1" x14ac:dyDescent="0.2">
      <c r="A88" s="189"/>
      <c r="B88" s="200" t="s">
        <v>624</v>
      </c>
      <c r="C88" s="487" t="s">
        <v>622</v>
      </c>
      <c r="D88" s="997"/>
      <c r="E88" s="998"/>
      <c r="F88" s="323"/>
      <c r="G88" s="189"/>
      <c r="H88" s="189"/>
      <c r="I88" s="189"/>
      <c r="J88" s="189"/>
      <c r="K88" s="189"/>
      <c r="L88" s="189"/>
    </row>
    <row r="89" spans="1:12" s="77" customFormat="1" ht="15.75" x14ac:dyDescent="0.2">
      <c r="A89" s="189"/>
      <c r="B89" s="994" t="s">
        <v>5</v>
      </c>
      <c r="C89" s="995"/>
      <c r="D89" s="995"/>
      <c r="E89" s="995"/>
      <c r="F89" s="996"/>
      <c r="G89" s="189"/>
      <c r="H89" s="189"/>
      <c r="I89" s="189"/>
      <c r="J89" s="189"/>
      <c r="K89" s="189"/>
      <c r="L89" s="189"/>
    </row>
    <row r="90" spans="1:12" s="77" customFormat="1" ht="25.5" x14ac:dyDescent="0.2">
      <c r="A90" s="189"/>
      <c r="B90" s="200" t="s">
        <v>164</v>
      </c>
      <c r="C90" s="235" t="s">
        <v>631</v>
      </c>
      <c r="D90" s="860"/>
      <c r="E90" s="861"/>
      <c r="F90" s="325"/>
      <c r="G90" s="189"/>
      <c r="H90" s="189"/>
      <c r="I90" s="189"/>
      <c r="J90" s="189"/>
      <c r="K90" s="189"/>
      <c r="L90" s="189"/>
    </row>
    <row r="91" spans="1:12" s="77" customFormat="1" ht="50.1" customHeight="1" x14ac:dyDescent="0.2">
      <c r="A91" s="189"/>
      <c r="B91" s="200" t="s">
        <v>630</v>
      </c>
      <c r="C91" s="235" t="s">
        <v>629</v>
      </c>
      <c r="D91" s="860"/>
      <c r="E91" s="861"/>
      <c r="F91" s="325"/>
      <c r="G91" s="189"/>
      <c r="H91" s="189"/>
      <c r="I91" s="189"/>
      <c r="J91" s="189"/>
      <c r="K91" s="189"/>
      <c r="L91" s="189"/>
    </row>
    <row r="92" spans="1:12" s="77" customFormat="1" ht="18" customHeight="1" x14ac:dyDescent="0.2">
      <c r="A92" s="219"/>
      <c r="B92" s="200" t="s">
        <v>637</v>
      </c>
      <c r="C92" s="235" t="s">
        <v>638</v>
      </c>
      <c r="D92" s="806"/>
      <c r="E92" s="838"/>
      <c r="F92" s="620"/>
      <c r="G92" s="219"/>
      <c r="H92" s="219"/>
      <c r="I92" s="219"/>
      <c r="J92" s="219"/>
      <c r="K92" s="219"/>
      <c r="L92" s="219"/>
    </row>
    <row r="93" spans="1:12" s="77" customFormat="1" ht="18" customHeight="1" x14ac:dyDescent="0.2">
      <c r="A93" s="189"/>
      <c r="B93" s="200" t="s">
        <v>156</v>
      </c>
      <c r="C93" s="235"/>
      <c r="D93" s="860"/>
      <c r="E93" s="861"/>
      <c r="F93" s="325"/>
      <c r="G93" s="189"/>
      <c r="H93" s="189"/>
      <c r="I93" s="189"/>
      <c r="J93" s="189"/>
      <c r="K93" s="189"/>
      <c r="L93" s="189"/>
    </row>
    <row r="94" spans="1:12" s="77" customFormat="1" ht="24.95" customHeight="1" x14ac:dyDescent="0.2">
      <c r="A94" s="189"/>
      <c r="B94" s="200" t="s">
        <v>625</v>
      </c>
      <c r="C94" s="487" t="s">
        <v>675</v>
      </c>
      <c r="D94" s="806"/>
      <c r="E94" s="838"/>
      <c r="F94" s="323"/>
      <c r="G94" s="189"/>
      <c r="H94" s="189"/>
      <c r="I94" s="189"/>
      <c r="J94" s="189"/>
      <c r="K94" s="189"/>
      <c r="L94" s="189"/>
    </row>
    <row r="95" spans="1:12" s="77" customFormat="1" ht="18" customHeight="1" x14ac:dyDescent="0.2">
      <c r="A95" s="189"/>
      <c r="B95" s="200" t="s">
        <v>161</v>
      </c>
      <c r="C95" s="347" t="s">
        <v>626</v>
      </c>
      <c r="D95" s="962"/>
      <c r="E95" s="963"/>
      <c r="F95" s="323"/>
      <c r="G95" s="189"/>
      <c r="H95" s="189"/>
      <c r="I95" s="189"/>
      <c r="J95" s="189"/>
      <c r="K95" s="189"/>
      <c r="L95" s="189"/>
    </row>
    <row r="96" spans="1:12" s="77" customFormat="1" ht="18" customHeight="1" x14ac:dyDescent="0.2">
      <c r="A96" s="189"/>
      <c r="B96" s="200" t="s">
        <v>161</v>
      </c>
      <c r="C96" s="347" t="s">
        <v>627</v>
      </c>
      <c r="D96" s="962"/>
      <c r="E96" s="963"/>
      <c r="F96" s="323"/>
      <c r="G96" s="189"/>
      <c r="H96" s="189"/>
      <c r="I96" s="189"/>
      <c r="J96" s="189"/>
      <c r="K96" s="189"/>
      <c r="L96" s="189"/>
    </row>
    <row r="97" spans="1:12" s="77" customFormat="1" ht="18" customHeight="1" x14ac:dyDescent="0.2">
      <c r="A97" s="189"/>
      <c r="B97" s="200" t="s">
        <v>161</v>
      </c>
      <c r="C97" s="347" t="s">
        <v>628</v>
      </c>
      <c r="D97" s="962"/>
      <c r="E97" s="963"/>
      <c r="F97" s="323"/>
      <c r="G97" s="189"/>
      <c r="H97" s="189"/>
      <c r="I97" s="189"/>
      <c r="J97" s="189"/>
      <c r="K97" s="189"/>
      <c r="L97" s="189"/>
    </row>
    <row r="98" spans="1:12" s="77" customFormat="1" ht="15.75" x14ac:dyDescent="0.2">
      <c r="A98" s="189"/>
      <c r="B98" s="994" t="s">
        <v>6</v>
      </c>
      <c r="C98" s="995"/>
      <c r="D98" s="995"/>
      <c r="E98" s="995"/>
      <c r="F98" s="996"/>
      <c r="G98" s="189"/>
      <c r="H98" s="189"/>
      <c r="I98" s="189"/>
      <c r="J98" s="189"/>
      <c r="K98" s="189"/>
      <c r="L98" s="189"/>
    </row>
    <row r="99" spans="1:12" s="77" customFormat="1" ht="18" customHeight="1" x14ac:dyDescent="0.2">
      <c r="A99" s="189"/>
      <c r="B99" s="200" t="s">
        <v>639</v>
      </c>
      <c r="C99" s="487" t="s">
        <v>640</v>
      </c>
      <c r="D99" s="806"/>
      <c r="E99" s="838"/>
      <c r="F99" s="323"/>
      <c r="G99" s="189"/>
      <c r="H99" s="189"/>
      <c r="I99" s="189"/>
      <c r="J99" s="189"/>
      <c r="K99" s="189"/>
      <c r="L99" s="189"/>
    </row>
    <row r="100" spans="1:12" s="77" customFormat="1" ht="18" customHeight="1" x14ac:dyDescent="0.2">
      <c r="A100" s="189"/>
      <c r="B100" s="200" t="s">
        <v>165</v>
      </c>
      <c r="C100" s="487" t="s">
        <v>633</v>
      </c>
      <c r="D100" s="806"/>
      <c r="E100" s="838"/>
      <c r="F100" s="323"/>
      <c r="G100" s="189"/>
      <c r="H100" s="189"/>
      <c r="I100" s="189"/>
      <c r="J100" s="189"/>
      <c r="K100" s="189"/>
      <c r="L100" s="189"/>
    </row>
    <row r="101" spans="1:12" s="77" customFormat="1" ht="18" customHeight="1" x14ac:dyDescent="0.2">
      <c r="A101" s="189"/>
      <c r="B101" s="200" t="s">
        <v>165</v>
      </c>
      <c r="C101" s="487" t="s">
        <v>634</v>
      </c>
      <c r="D101" s="806"/>
      <c r="E101" s="838"/>
      <c r="F101" s="323"/>
      <c r="G101" s="189"/>
      <c r="H101" s="189"/>
      <c r="I101" s="189"/>
      <c r="J101" s="189"/>
      <c r="K101" s="189"/>
      <c r="L101" s="189"/>
    </row>
    <row r="102" spans="1:12" s="77" customFormat="1" ht="15.75" x14ac:dyDescent="0.2">
      <c r="A102" s="189"/>
      <c r="B102" s="801" t="s">
        <v>76</v>
      </c>
      <c r="C102" s="802"/>
      <c r="D102" s="802"/>
      <c r="E102" s="802"/>
      <c r="F102" s="803"/>
      <c r="G102" s="189"/>
      <c r="H102" s="189"/>
      <c r="I102" s="189"/>
      <c r="J102" s="189"/>
      <c r="K102" s="189"/>
      <c r="L102" s="189"/>
    </row>
    <row r="103" spans="1:12" s="77" customFormat="1" ht="26.25" thickBot="1" x14ac:dyDescent="0.25">
      <c r="A103" s="189"/>
      <c r="B103" s="232" t="s">
        <v>10</v>
      </c>
      <c r="C103" s="316" t="s">
        <v>617</v>
      </c>
      <c r="D103" s="827"/>
      <c r="E103" s="882"/>
      <c r="F103" s="529"/>
      <c r="G103" s="189"/>
      <c r="H103" s="189"/>
      <c r="I103" s="189"/>
      <c r="J103" s="189"/>
      <c r="K103" s="189"/>
      <c r="L103" s="189"/>
    </row>
    <row r="104" spans="1:12" s="77" customFormat="1" ht="15.75" x14ac:dyDescent="0.25">
      <c r="A104" s="189"/>
      <c r="B104" s="220"/>
      <c r="C104" s="190"/>
      <c r="D104" s="370"/>
      <c r="E104" s="370"/>
      <c r="F104" s="265"/>
      <c r="G104" s="189"/>
      <c r="H104" s="189"/>
      <c r="I104" s="189"/>
      <c r="J104" s="189"/>
      <c r="K104" s="189"/>
      <c r="L104" s="189"/>
    </row>
    <row r="105" spans="1:12" s="77" customFormat="1" ht="18.75" x14ac:dyDescent="0.2">
      <c r="A105" s="189"/>
      <c r="B105" s="863" t="str">
        <f>B$2</f>
        <v>SSV Group F - Chevrolet Tahoe 4X4 (5W4)</v>
      </c>
      <c r="C105" s="863"/>
      <c r="D105" s="508"/>
      <c r="E105" s="509"/>
      <c r="F105" s="510" t="s">
        <v>691</v>
      </c>
      <c r="G105" s="189"/>
      <c r="H105" s="189"/>
      <c r="I105" s="189"/>
      <c r="J105" s="189"/>
      <c r="K105" s="189"/>
      <c r="L105" s="189"/>
    </row>
    <row r="106" spans="1:12" s="77" customFormat="1" ht="19.5" thickBot="1" x14ac:dyDescent="0.25">
      <c r="A106" s="189"/>
      <c r="B106" s="334"/>
      <c r="C106" s="334"/>
      <c r="D106" s="226"/>
      <c r="E106" s="198"/>
      <c r="F106" s="198"/>
      <c r="G106" s="189"/>
      <c r="H106" s="189"/>
      <c r="I106" s="189"/>
      <c r="J106" s="189"/>
      <c r="K106" s="189"/>
      <c r="L106" s="189"/>
    </row>
    <row r="107" spans="1:12" s="77" customFormat="1" ht="19.5" customHeight="1" thickBot="1" x14ac:dyDescent="0.25">
      <c r="A107" s="189"/>
      <c r="B107" s="227"/>
      <c r="C107" s="217" t="str">
        <f>C$7</f>
        <v>Type Name Here</v>
      </c>
      <c r="D107" s="226"/>
      <c r="G107" s="189"/>
      <c r="H107" s="189"/>
      <c r="I107" s="189"/>
      <c r="J107" s="189"/>
      <c r="K107" s="189"/>
      <c r="L107" s="189"/>
    </row>
    <row r="108" spans="1:12" s="77" customFormat="1" ht="11.25" customHeight="1" thickBot="1" x14ac:dyDescent="0.25">
      <c r="A108" s="189"/>
      <c r="B108" s="227"/>
      <c r="C108" s="367"/>
      <c r="D108" s="226"/>
      <c r="F108" s="366"/>
      <c r="G108" s="189"/>
      <c r="H108" s="189"/>
      <c r="I108" s="189"/>
      <c r="J108" s="189"/>
      <c r="K108" s="189"/>
      <c r="L108" s="189"/>
    </row>
    <row r="109" spans="1:12" s="77" customFormat="1" ht="18.75" x14ac:dyDescent="0.2">
      <c r="A109" s="189"/>
      <c r="B109" s="990" t="s">
        <v>693</v>
      </c>
      <c r="C109" s="991"/>
      <c r="D109" s="991"/>
      <c r="E109" s="991"/>
      <c r="F109" s="992"/>
      <c r="G109" s="189"/>
      <c r="H109" s="189"/>
      <c r="I109" s="189"/>
      <c r="J109" s="189"/>
      <c r="K109" s="189"/>
      <c r="L109" s="189"/>
    </row>
    <row r="110" spans="1:12" s="77" customFormat="1" ht="15.75" x14ac:dyDescent="0.2">
      <c r="A110" s="189"/>
      <c r="B110" s="332" t="s">
        <v>11</v>
      </c>
      <c r="C110" s="351" t="s">
        <v>28</v>
      </c>
      <c r="D110" s="993" t="s">
        <v>232</v>
      </c>
      <c r="E110" s="993"/>
      <c r="F110" s="352" t="s">
        <v>61</v>
      </c>
      <c r="G110" s="189"/>
      <c r="H110" s="189"/>
      <c r="I110" s="189"/>
      <c r="J110" s="189"/>
      <c r="K110" s="189"/>
      <c r="L110" s="189"/>
    </row>
    <row r="111" spans="1:12" s="77" customFormat="1" ht="18" customHeight="1" x14ac:dyDescent="0.2">
      <c r="A111" s="219"/>
      <c r="B111" s="200" t="s">
        <v>612</v>
      </c>
      <c r="C111" s="235"/>
      <c r="D111" s="806"/>
      <c r="E111" s="838"/>
      <c r="F111" s="620"/>
      <c r="G111" s="219"/>
      <c r="H111" s="219"/>
      <c r="I111" s="219"/>
      <c r="J111" s="219"/>
      <c r="K111" s="219"/>
      <c r="L111" s="219"/>
    </row>
    <row r="112" spans="1:12" s="77" customFormat="1" ht="51" x14ac:dyDescent="0.2">
      <c r="A112" s="219"/>
      <c r="B112" s="200" t="s">
        <v>357</v>
      </c>
      <c r="C112" s="235" t="s">
        <v>632</v>
      </c>
      <c r="D112" s="806"/>
      <c r="E112" s="838"/>
      <c r="F112" s="620"/>
      <c r="G112" s="219"/>
      <c r="H112" s="219"/>
      <c r="I112" s="219"/>
      <c r="J112" s="219"/>
      <c r="K112" s="219"/>
      <c r="L112" s="219"/>
    </row>
    <row r="113" spans="1:12" s="77" customFormat="1" ht="18" customHeight="1" x14ac:dyDescent="0.2">
      <c r="A113" s="219"/>
      <c r="B113" s="200" t="s">
        <v>360</v>
      </c>
      <c r="C113" s="235" t="s">
        <v>643</v>
      </c>
      <c r="D113" s="806"/>
      <c r="E113" s="838"/>
      <c r="F113" s="620"/>
      <c r="G113" s="219"/>
      <c r="H113" s="219"/>
      <c r="I113" s="219"/>
      <c r="J113" s="219"/>
      <c r="K113" s="219"/>
      <c r="L113" s="219"/>
    </row>
    <row r="114" spans="1:12" s="77" customFormat="1" ht="18" customHeight="1" x14ac:dyDescent="0.2">
      <c r="A114" s="219"/>
      <c r="B114" s="200" t="s">
        <v>645</v>
      </c>
      <c r="C114" s="235" t="s">
        <v>646</v>
      </c>
      <c r="D114" s="559"/>
      <c r="E114" s="580" t="s">
        <v>77</v>
      </c>
      <c r="F114" s="620"/>
      <c r="G114" s="219"/>
      <c r="H114" s="219"/>
      <c r="I114" s="219"/>
      <c r="J114" s="219"/>
      <c r="K114" s="219"/>
      <c r="L114" s="219"/>
    </row>
    <row r="115" spans="1:12" s="77" customFormat="1" ht="15.75" x14ac:dyDescent="0.2">
      <c r="A115" s="189"/>
      <c r="B115" s="801" t="s">
        <v>15</v>
      </c>
      <c r="C115" s="802"/>
      <c r="D115" s="802"/>
      <c r="E115" s="802"/>
      <c r="F115" s="803"/>
      <c r="G115" s="189"/>
      <c r="H115" s="189"/>
      <c r="I115" s="189"/>
      <c r="J115" s="189"/>
      <c r="K115" s="189"/>
      <c r="L115" s="189"/>
    </row>
    <row r="116" spans="1:12" s="77" customFormat="1" ht="25.5" x14ac:dyDescent="0.2">
      <c r="A116" s="189"/>
      <c r="B116" s="200" t="s">
        <v>635</v>
      </c>
      <c r="C116" s="235" t="s">
        <v>636</v>
      </c>
      <c r="D116" s="860"/>
      <c r="E116" s="861"/>
      <c r="F116" s="323"/>
      <c r="G116" s="189"/>
      <c r="H116" s="189"/>
      <c r="I116" s="189"/>
      <c r="J116" s="189"/>
      <c r="K116" s="189"/>
      <c r="L116" s="189"/>
    </row>
    <row r="117" spans="1:12" s="77" customFormat="1" ht="15.75" x14ac:dyDescent="0.2">
      <c r="A117" s="189"/>
      <c r="B117" s="801" t="s">
        <v>112</v>
      </c>
      <c r="C117" s="802"/>
      <c r="D117" s="802"/>
      <c r="E117" s="802"/>
      <c r="F117" s="803"/>
      <c r="G117" s="189"/>
      <c r="H117" s="189"/>
      <c r="I117" s="189"/>
      <c r="J117" s="189"/>
      <c r="K117" s="189"/>
      <c r="L117" s="189"/>
    </row>
    <row r="118" spans="1:12" s="77" customFormat="1" ht="51.75" customHeight="1" thickBot="1" x14ac:dyDescent="0.25">
      <c r="A118" s="189"/>
      <c r="B118" s="232" t="s">
        <v>112</v>
      </c>
      <c r="C118" s="316" t="s">
        <v>613</v>
      </c>
      <c r="D118" s="827"/>
      <c r="E118" s="882"/>
      <c r="F118" s="529"/>
      <c r="G118" s="189"/>
      <c r="H118" s="189"/>
      <c r="I118" s="189"/>
      <c r="J118" s="189"/>
      <c r="K118" s="189"/>
      <c r="L118" s="189"/>
    </row>
    <row r="119" spans="1:12" s="77" customFormat="1" ht="18" customHeight="1" thickBot="1" x14ac:dyDescent="0.25">
      <c r="A119" s="211"/>
      <c r="B119" s="984" t="s">
        <v>732</v>
      </c>
      <c r="C119" s="985"/>
      <c r="D119" s="985"/>
      <c r="E119" s="985"/>
      <c r="F119" s="986"/>
      <c r="G119" s="211"/>
      <c r="H119" s="211"/>
      <c r="I119" s="211"/>
      <c r="J119" s="211"/>
      <c r="K119" s="211"/>
      <c r="L119" s="211"/>
    </row>
    <row r="120" spans="1:12" s="77" customFormat="1" ht="51.75" thickBot="1" x14ac:dyDescent="0.3">
      <c r="A120" s="211"/>
      <c r="B120" s="350" t="s">
        <v>500</v>
      </c>
      <c r="C120" s="348" t="s">
        <v>1231</v>
      </c>
      <c r="D120" s="856" t="s">
        <v>78</v>
      </c>
      <c r="E120" s="857"/>
      <c r="F120" s="349" t="s">
        <v>80</v>
      </c>
      <c r="G120" s="211"/>
      <c r="H120" s="211"/>
      <c r="I120" s="211"/>
      <c r="J120" s="211"/>
      <c r="K120" s="211"/>
      <c r="L120" s="211"/>
    </row>
    <row r="121" spans="1:12" s="77" customFormat="1" ht="18" customHeight="1" thickBot="1" x14ac:dyDescent="0.25">
      <c r="A121" s="211"/>
      <c r="B121" s="987" t="s">
        <v>52</v>
      </c>
      <c r="C121" s="988"/>
      <c r="D121" s="988"/>
      <c r="E121" s="988"/>
      <c r="F121" s="989"/>
      <c r="G121" s="211"/>
      <c r="H121" s="211"/>
      <c r="I121" s="211"/>
      <c r="J121" s="211"/>
      <c r="K121" s="211"/>
      <c r="L121" s="211"/>
    </row>
    <row r="122" spans="1:12" s="77" customFormat="1" ht="18" customHeight="1" x14ac:dyDescent="0.25">
      <c r="A122" s="211"/>
      <c r="B122" s="231" t="s">
        <v>114</v>
      </c>
      <c r="C122" s="230" t="s">
        <v>53</v>
      </c>
      <c r="D122" s="876" t="s">
        <v>50</v>
      </c>
      <c r="E122" s="876"/>
      <c r="F122" s="242"/>
      <c r="G122" s="211"/>
      <c r="H122" s="211"/>
      <c r="I122" s="211"/>
      <c r="J122" s="211"/>
      <c r="K122" s="211"/>
      <c r="L122" s="211"/>
    </row>
    <row r="123" spans="1:12" s="77" customFormat="1" ht="26.25" thickBot="1" x14ac:dyDescent="0.3">
      <c r="A123" s="189"/>
      <c r="B123" s="232" t="s">
        <v>51</v>
      </c>
      <c r="C123" s="233" t="s">
        <v>85</v>
      </c>
      <c r="D123" s="245" t="s">
        <v>86</v>
      </c>
      <c r="E123" s="249"/>
      <c r="F123" s="243">
        <f>F122*E123</f>
        <v>0</v>
      </c>
      <c r="G123" s="189"/>
      <c r="H123" s="189"/>
      <c r="I123" s="189"/>
      <c r="J123" s="189"/>
      <c r="K123" s="189"/>
      <c r="L123" s="189"/>
    </row>
  </sheetData>
  <sheetProtection password="CC13" sheet="1" objects="1" scenarios="1" selectLockedCells="1"/>
  <mergeCells count="100">
    <mergeCell ref="D38:E38"/>
    <mergeCell ref="D35:E35"/>
    <mergeCell ref="D42:E42"/>
    <mergeCell ref="D45:E45"/>
    <mergeCell ref="D63:E63"/>
    <mergeCell ref="D60:E60"/>
    <mergeCell ref="D61:E61"/>
    <mergeCell ref="D29:E29"/>
    <mergeCell ref="D30:E30"/>
    <mergeCell ref="D31:E31"/>
    <mergeCell ref="D99:E99"/>
    <mergeCell ref="D58:E58"/>
    <mergeCell ref="D56:E56"/>
    <mergeCell ref="D57:E57"/>
    <mergeCell ref="D44:E44"/>
    <mergeCell ref="D33:E33"/>
    <mergeCell ref="D46:E46"/>
    <mergeCell ref="D55:E55"/>
    <mergeCell ref="D47:E47"/>
    <mergeCell ref="D40:E40"/>
    <mergeCell ref="D36:E36"/>
    <mergeCell ref="D54:E54"/>
    <mergeCell ref="B79:F79"/>
    <mergeCell ref="B2:C2"/>
    <mergeCell ref="B3:C3"/>
    <mergeCell ref="B4:C4"/>
    <mergeCell ref="D14:E14"/>
    <mergeCell ref="D18:E18"/>
    <mergeCell ref="D16:E16"/>
    <mergeCell ref="B10:E10"/>
    <mergeCell ref="D11:E11"/>
    <mergeCell ref="B13:E13"/>
    <mergeCell ref="B17:E17"/>
    <mergeCell ref="B9:C9"/>
    <mergeCell ref="B20:E20"/>
    <mergeCell ref="D15:E15"/>
    <mergeCell ref="D21:E21"/>
    <mergeCell ref="B49:C49"/>
    <mergeCell ref="B53:E53"/>
    <mergeCell ref="B32:E32"/>
    <mergeCell ref="B37:E37"/>
    <mergeCell ref="B39:E39"/>
    <mergeCell ref="D23:E23"/>
    <mergeCell ref="D34:E34"/>
    <mergeCell ref="D25:E25"/>
    <mergeCell ref="D27:E27"/>
    <mergeCell ref="D24:E24"/>
    <mergeCell ref="D43:E43"/>
    <mergeCell ref="B22:E22"/>
    <mergeCell ref="B28:E28"/>
    <mergeCell ref="B78:F78"/>
    <mergeCell ref="B62:E62"/>
    <mergeCell ref="B66:E66"/>
    <mergeCell ref="D67:E67"/>
    <mergeCell ref="B68:E68"/>
    <mergeCell ref="C75:D75"/>
    <mergeCell ref="C73:D73"/>
    <mergeCell ref="C74:D74"/>
    <mergeCell ref="D69:E69"/>
    <mergeCell ref="D70:E70"/>
    <mergeCell ref="D71:E71"/>
    <mergeCell ref="B72:E72"/>
    <mergeCell ref="D64:E64"/>
    <mergeCell ref="D65:E65"/>
    <mergeCell ref="D87:E87"/>
    <mergeCell ref="D90:E90"/>
    <mergeCell ref="D93:E93"/>
    <mergeCell ref="D92:E92"/>
    <mergeCell ref="D80:E80"/>
    <mergeCell ref="B82:F82"/>
    <mergeCell ref="D85:E85"/>
    <mergeCell ref="D86:E86"/>
    <mergeCell ref="B89:F89"/>
    <mergeCell ref="D84:E84"/>
    <mergeCell ref="D83:E83"/>
    <mergeCell ref="D88:E88"/>
    <mergeCell ref="D101:E101"/>
    <mergeCell ref="B102:F102"/>
    <mergeCell ref="D103:E103"/>
    <mergeCell ref="D91:E91"/>
    <mergeCell ref="D94:E94"/>
    <mergeCell ref="D95:E95"/>
    <mergeCell ref="D96:E96"/>
    <mergeCell ref="D97:E97"/>
    <mergeCell ref="B98:F98"/>
    <mergeCell ref="D100:E100"/>
    <mergeCell ref="B119:F119"/>
    <mergeCell ref="D120:E120"/>
    <mergeCell ref="B121:F121"/>
    <mergeCell ref="D122:E122"/>
    <mergeCell ref="B105:C105"/>
    <mergeCell ref="B109:F109"/>
    <mergeCell ref="D110:E110"/>
    <mergeCell ref="D118:E118"/>
    <mergeCell ref="D116:E116"/>
    <mergeCell ref="B117:F117"/>
    <mergeCell ref="D111:E111"/>
    <mergeCell ref="D112:E112"/>
    <mergeCell ref="D113:E113"/>
    <mergeCell ref="B115:F115"/>
  </mergeCells>
  <pageMargins left="0.25" right="0.25" top="0.25" bottom="0.25" header="0.3" footer="0.3"/>
  <pageSetup scale="65" fitToHeight="0" orientation="portrait" r:id="rId1"/>
  <rowBreaks count="2" manualBreakCount="2">
    <brk id="47" min="1" max="5" man="1"/>
    <brk id="103" min="1" max="5"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24"/>
  <sheetViews>
    <sheetView showGridLines="0" zoomScaleNormal="100" workbookViewId="0">
      <selection activeCell="D80" sqref="D80"/>
    </sheetView>
  </sheetViews>
  <sheetFormatPr defaultRowHeight="12.75" x14ac:dyDescent="0.2"/>
  <cols>
    <col min="1" max="1" width="4.83203125" customWidth="1"/>
    <col min="2" max="2" width="31.5" customWidth="1"/>
    <col min="3" max="3" width="56" customWidth="1"/>
    <col min="4" max="4" width="31.83203125" customWidth="1"/>
    <col min="5" max="5" width="26" customWidth="1"/>
    <col min="6" max="6" width="29.6640625" customWidth="1"/>
  </cols>
  <sheetData>
    <row r="1" spans="1:12" ht="13.5" thickBot="1" x14ac:dyDescent="0.25">
      <c r="A1" s="125"/>
      <c r="B1" s="131"/>
      <c r="C1" s="131"/>
      <c r="D1" s="131"/>
      <c r="E1" s="131"/>
      <c r="F1" s="125"/>
      <c r="G1" s="125"/>
      <c r="H1" s="125"/>
      <c r="I1" s="120"/>
      <c r="J1" s="120"/>
      <c r="K1" s="120"/>
      <c r="L1" s="120"/>
    </row>
    <row r="2" spans="1:12" ht="18.75" x14ac:dyDescent="0.2">
      <c r="A2" s="125"/>
      <c r="B2" s="811" t="s">
        <v>735</v>
      </c>
      <c r="C2" s="811"/>
      <c r="D2" s="139" t="s">
        <v>20</v>
      </c>
      <c r="E2" s="266" t="s">
        <v>1256</v>
      </c>
      <c r="F2" s="133"/>
      <c r="G2" s="125"/>
      <c r="H2" s="125"/>
      <c r="I2" s="125"/>
      <c r="J2" s="125"/>
      <c r="K2" s="125"/>
      <c r="L2" s="125"/>
    </row>
    <row r="3" spans="1:12" ht="18.75" x14ac:dyDescent="0.2">
      <c r="A3" s="125"/>
      <c r="B3" s="812"/>
      <c r="C3" s="813"/>
      <c r="D3" s="139" t="s">
        <v>0</v>
      </c>
      <c r="E3" s="267" t="s">
        <v>1257</v>
      </c>
      <c r="F3" s="133"/>
      <c r="G3" s="125"/>
      <c r="H3" s="125"/>
      <c r="I3" s="125"/>
      <c r="J3" s="125"/>
      <c r="K3" s="125"/>
      <c r="L3" s="125"/>
    </row>
    <row r="4" spans="1:12" ht="18.75" x14ac:dyDescent="0.2">
      <c r="A4" s="125"/>
      <c r="B4" s="1005" t="s">
        <v>680</v>
      </c>
      <c r="C4" s="1005"/>
      <c r="D4" s="139" t="s">
        <v>21</v>
      </c>
      <c r="E4" s="267"/>
      <c r="F4" s="133"/>
      <c r="G4" s="125"/>
      <c r="H4" s="125"/>
      <c r="I4" s="125"/>
      <c r="J4" s="125"/>
      <c r="K4" s="125"/>
      <c r="L4" s="125"/>
    </row>
    <row r="5" spans="1:12" ht="18.75" x14ac:dyDescent="0.2">
      <c r="A5" s="125"/>
      <c r="D5" s="139" t="s">
        <v>22</v>
      </c>
      <c r="E5" s="267"/>
      <c r="F5" s="133"/>
      <c r="G5" s="125"/>
      <c r="H5" s="125"/>
      <c r="I5" s="125"/>
      <c r="J5" s="125"/>
      <c r="K5" s="125"/>
      <c r="L5" s="125"/>
    </row>
    <row r="6" spans="1:12" ht="19.5" thickBot="1" x14ac:dyDescent="0.25">
      <c r="A6" s="125"/>
      <c r="B6" s="141"/>
      <c r="C6" s="142"/>
      <c r="D6" s="139" t="s">
        <v>67</v>
      </c>
      <c r="E6" s="267"/>
      <c r="F6" s="133"/>
      <c r="G6" s="125"/>
      <c r="H6" s="125"/>
      <c r="I6" s="125"/>
      <c r="J6" s="125"/>
      <c r="K6" s="125"/>
      <c r="L6" s="125"/>
    </row>
    <row r="7" spans="1:12" ht="19.5" thickBot="1" x14ac:dyDescent="0.25">
      <c r="A7" s="125"/>
      <c r="B7" s="145" t="s">
        <v>30</v>
      </c>
      <c r="C7" s="144" t="s">
        <v>68</v>
      </c>
      <c r="D7" s="139" t="s">
        <v>31</v>
      </c>
      <c r="E7" s="267" t="s">
        <v>230</v>
      </c>
      <c r="F7" s="133"/>
      <c r="G7" s="125"/>
      <c r="H7" s="125"/>
      <c r="I7" s="125"/>
      <c r="J7" s="125"/>
      <c r="K7" s="125"/>
      <c r="L7" s="125"/>
    </row>
    <row r="8" spans="1:12" ht="19.5" customHeight="1" x14ac:dyDescent="0.2">
      <c r="A8" s="125"/>
      <c r="B8" s="135"/>
      <c r="C8" s="138"/>
      <c r="D8" s="139" t="s">
        <v>32</v>
      </c>
      <c r="E8" s="267"/>
      <c r="F8" s="134"/>
      <c r="G8" s="125"/>
      <c r="H8" s="128"/>
      <c r="I8" s="125"/>
      <c r="J8" s="125"/>
      <c r="K8" s="125"/>
      <c r="L8" s="125"/>
    </row>
    <row r="9" spans="1:12" s="77" customFormat="1" ht="19.5" customHeight="1" x14ac:dyDescent="0.2">
      <c r="A9" s="189"/>
      <c r="B9" s="814" t="s">
        <v>1171</v>
      </c>
      <c r="C9" s="814"/>
      <c r="D9" s="210" t="s">
        <v>792</v>
      </c>
      <c r="E9" s="267"/>
      <c r="F9" s="203"/>
      <c r="G9" s="189"/>
      <c r="H9" s="192"/>
      <c r="I9" s="189"/>
      <c r="J9" s="189"/>
      <c r="K9" s="189"/>
      <c r="L9" s="189"/>
    </row>
    <row r="10" spans="1:12" ht="19.5" customHeight="1" x14ac:dyDescent="0.2">
      <c r="A10" s="125"/>
      <c r="B10" s="136"/>
      <c r="C10" s="137"/>
      <c r="D10" s="139" t="s">
        <v>69</v>
      </c>
      <c r="E10" s="267"/>
      <c r="F10" s="134"/>
      <c r="G10" s="125"/>
      <c r="H10" s="125"/>
      <c r="I10" s="125"/>
      <c r="J10" s="125"/>
      <c r="K10" s="125"/>
      <c r="L10" s="125"/>
    </row>
    <row r="11" spans="1:12" ht="19.5" customHeight="1" thickBot="1" x14ac:dyDescent="0.25">
      <c r="A11" s="125"/>
      <c r="B11" s="136"/>
      <c r="C11" s="137"/>
      <c r="D11" s="139" t="s">
        <v>101</v>
      </c>
      <c r="E11" s="746"/>
      <c r="F11" s="134"/>
      <c r="G11" s="125"/>
      <c r="H11" s="125"/>
      <c r="I11" s="125"/>
      <c r="J11" s="125"/>
      <c r="K11" s="125"/>
      <c r="L11" s="125"/>
    </row>
    <row r="12" spans="1:12" ht="19.5" customHeight="1" thickBot="1" x14ac:dyDescent="0.35">
      <c r="A12" s="125"/>
      <c r="B12" s="987" t="s">
        <v>54</v>
      </c>
      <c r="C12" s="988"/>
      <c r="D12" s="988"/>
      <c r="E12" s="989"/>
      <c r="F12" s="132"/>
      <c r="G12" s="125"/>
      <c r="H12" s="125"/>
      <c r="I12" s="120"/>
      <c r="J12" s="120"/>
      <c r="K12" s="120"/>
      <c r="L12" s="120"/>
    </row>
    <row r="13" spans="1:12" s="77" customFormat="1" ht="15.75" x14ac:dyDescent="0.2">
      <c r="A13" s="189"/>
      <c r="B13" s="289" t="s">
        <v>584</v>
      </c>
      <c r="C13" s="378" t="s">
        <v>28</v>
      </c>
      <c r="D13" s="818" t="s">
        <v>232</v>
      </c>
      <c r="E13" s="819"/>
      <c r="F13" s="191"/>
      <c r="G13" s="189"/>
      <c r="H13" s="189"/>
      <c r="I13" s="189"/>
      <c r="J13" s="189"/>
      <c r="K13" s="189"/>
      <c r="L13" s="189"/>
    </row>
    <row r="14" spans="1:12" s="77" customFormat="1" ht="25.5" x14ac:dyDescent="0.2">
      <c r="A14" s="189"/>
      <c r="B14" s="200" t="s">
        <v>813</v>
      </c>
      <c r="C14" s="487" t="s">
        <v>814</v>
      </c>
      <c r="D14" s="1012" t="s">
        <v>815</v>
      </c>
      <c r="E14" s="1013"/>
      <c r="F14" s="188"/>
      <c r="G14" s="189"/>
      <c r="H14" s="189"/>
      <c r="I14" s="189"/>
      <c r="J14" s="189"/>
      <c r="K14" s="189"/>
      <c r="L14" s="189"/>
    </row>
    <row r="15" spans="1:12" ht="18" customHeight="1" x14ac:dyDescent="0.2">
      <c r="A15" s="125"/>
      <c r="B15" s="484" t="s">
        <v>3</v>
      </c>
      <c r="C15" s="482"/>
      <c r="D15" s="993"/>
      <c r="E15" s="1014"/>
      <c r="F15" s="127"/>
      <c r="G15" s="125"/>
      <c r="H15" s="125"/>
      <c r="I15" s="120"/>
      <c r="J15" s="120"/>
      <c r="K15" s="120"/>
      <c r="L15" s="120"/>
    </row>
    <row r="16" spans="1:12" ht="18" customHeight="1" x14ac:dyDescent="0.2">
      <c r="A16" s="120"/>
      <c r="B16" s="200" t="s">
        <v>3</v>
      </c>
      <c r="C16" s="487" t="s">
        <v>793</v>
      </c>
      <c r="D16" s="1012" t="s">
        <v>90</v>
      </c>
      <c r="E16" s="1013"/>
      <c r="F16" s="123"/>
      <c r="G16" s="120"/>
      <c r="H16" s="120"/>
      <c r="I16" s="120"/>
      <c r="J16" s="120"/>
      <c r="K16" s="120"/>
      <c r="L16" s="120"/>
    </row>
    <row r="17" spans="1:12" ht="18" customHeight="1" x14ac:dyDescent="0.2">
      <c r="A17" s="125"/>
      <c r="B17" s="200" t="s">
        <v>37</v>
      </c>
      <c r="C17" s="487" t="s">
        <v>102</v>
      </c>
      <c r="D17" s="1029"/>
      <c r="E17" s="807"/>
      <c r="F17" s="127"/>
      <c r="G17" s="125"/>
      <c r="H17" s="125"/>
      <c r="I17" s="125"/>
      <c r="J17" s="125"/>
      <c r="K17" s="125"/>
      <c r="L17" s="125"/>
    </row>
    <row r="18" spans="1:12" ht="18" customHeight="1" x14ac:dyDescent="0.2">
      <c r="A18" s="120"/>
      <c r="B18" s="484" t="s">
        <v>4</v>
      </c>
      <c r="C18" s="382"/>
      <c r="D18" s="917"/>
      <c r="E18" s="1015"/>
      <c r="F18" s="123"/>
      <c r="G18" s="120"/>
      <c r="H18" s="120"/>
      <c r="I18" s="120"/>
      <c r="J18" s="120"/>
      <c r="K18" s="120"/>
      <c r="L18" s="120"/>
    </row>
    <row r="19" spans="1:12" ht="18" customHeight="1" x14ac:dyDescent="0.2">
      <c r="A19" s="120"/>
      <c r="B19" s="200" t="s">
        <v>46</v>
      </c>
      <c r="C19" s="487" t="s">
        <v>795</v>
      </c>
      <c r="D19" s="806"/>
      <c r="E19" s="807"/>
      <c r="F19" s="123"/>
      <c r="G19" s="120"/>
      <c r="H19" s="120"/>
      <c r="I19" s="120"/>
      <c r="J19" s="120"/>
      <c r="K19" s="120"/>
      <c r="L19" s="120"/>
    </row>
    <row r="20" spans="1:12" s="77" customFormat="1" ht="18" customHeight="1" x14ac:dyDescent="0.2">
      <c r="A20" s="189"/>
      <c r="B20" s="484" t="s">
        <v>91</v>
      </c>
      <c r="C20" s="382"/>
      <c r="D20" s="917"/>
      <c r="E20" s="1015"/>
      <c r="F20" s="191"/>
      <c r="G20" s="189"/>
      <c r="H20" s="189"/>
      <c r="I20" s="189"/>
      <c r="J20" s="189"/>
      <c r="K20" s="189"/>
      <c r="L20" s="189"/>
    </row>
    <row r="21" spans="1:12" s="77" customFormat="1" ht="18" customHeight="1" x14ac:dyDescent="0.2">
      <c r="A21" s="189"/>
      <c r="B21" s="200" t="s">
        <v>564</v>
      </c>
      <c r="C21" s="487" t="s">
        <v>811</v>
      </c>
      <c r="D21" s="806"/>
      <c r="E21" s="807"/>
      <c r="F21" s="190"/>
      <c r="G21" s="189"/>
      <c r="H21" s="189"/>
      <c r="I21" s="189"/>
      <c r="J21" s="189"/>
      <c r="K21" s="189"/>
      <c r="L21" s="189"/>
    </row>
    <row r="22" spans="1:12" ht="18" customHeight="1" x14ac:dyDescent="0.2">
      <c r="A22" s="120"/>
      <c r="B22" s="484" t="s">
        <v>7</v>
      </c>
      <c r="C22" s="382"/>
      <c r="D22" s="1018"/>
      <c r="E22" s="1023"/>
      <c r="F22" s="127"/>
      <c r="G22" s="120"/>
      <c r="H22" s="120"/>
      <c r="I22" s="120"/>
      <c r="J22" s="120"/>
      <c r="K22" s="120"/>
      <c r="L22" s="120"/>
    </row>
    <row r="23" spans="1:12" ht="25.5" x14ac:dyDescent="0.2">
      <c r="A23" s="120"/>
      <c r="B23" s="200" t="s">
        <v>8</v>
      </c>
      <c r="C23" s="487" t="s">
        <v>797</v>
      </c>
      <c r="D23" s="806"/>
      <c r="E23" s="807"/>
      <c r="F23" s="120"/>
      <c r="G23" s="120"/>
      <c r="H23" s="120"/>
      <c r="I23" s="120"/>
      <c r="J23" s="120"/>
      <c r="K23" s="120"/>
      <c r="L23" s="120"/>
    </row>
    <row r="24" spans="1:12" ht="24.95" customHeight="1" x14ac:dyDescent="0.2">
      <c r="A24" s="125"/>
      <c r="B24" s="200" t="s">
        <v>39</v>
      </c>
      <c r="C24" s="487" t="s">
        <v>1154</v>
      </c>
      <c r="D24" s="806"/>
      <c r="E24" s="807"/>
      <c r="F24" s="125"/>
      <c r="G24" s="125"/>
      <c r="H24" s="125"/>
      <c r="I24" s="125"/>
      <c r="J24" s="125"/>
      <c r="K24" s="125"/>
      <c r="L24" s="125"/>
    </row>
    <row r="25" spans="1:12" ht="18" customHeight="1" x14ac:dyDescent="0.2">
      <c r="A25" s="120"/>
      <c r="B25" s="200" t="s">
        <v>104</v>
      </c>
      <c r="C25" s="487" t="s">
        <v>682</v>
      </c>
      <c r="D25" s="806"/>
      <c r="E25" s="807"/>
      <c r="F25" s="120"/>
      <c r="G25" s="120"/>
      <c r="H25" s="120"/>
      <c r="I25" s="120"/>
      <c r="J25" s="120"/>
      <c r="K25" s="120"/>
      <c r="L25" s="120"/>
    </row>
    <row r="26" spans="1:12" ht="18" customHeight="1" x14ac:dyDescent="0.2">
      <c r="A26" s="120"/>
      <c r="B26" s="200" t="s">
        <v>9</v>
      </c>
      <c r="C26" s="487" t="s">
        <v>817</v>
      </c>
      <c r="D26" s="806"/>
      <c r="E26" s="807"/>
      <c r="F26" s="126"/>
      <c r="G26" s="120"/>
      <c r="H26" s="120"/>
      <c r="I26" s="120"/>
      <c r="J26" s="120"/>
      <c r="K26" s="120"/>
      <c r="L26" s="120"/>
    </row>
    <row r="27" spans="1:12" ht="18" customHeight="1" x14ac:dyDescent="0.2">
      <c r="A27" s="120"/>
      <c r="B27" s="200" t="s">
        <v>9</v>
      </c>
      <c r="C27" s="487" t="s">
        <v>115</v>
      </c>
      <c r="D27" s="806"/>
      <c r="E27" s="807"/>
      <c r="F27" s="126"/>
      <c r="G27" s="120"/>
      <c r="H27" s="120"/>
      <c r="I27" s="120"/>
      <c r="J27" s="120"/>
      <c r="K27" s="120"/>
      <c r="L27" s="120"/>
    </row>
    <row r="28" spans="1:12" ht="18" customHeight="1" x14ac:dyDescent="0.2">
      <c r="A28" s="120"/>
      <c r="B28" s="200" t="s">
        <v>24</v>
      </c>
      <c r="C28" s="487" t="s">
        <v>818</v>
      </c>
      <c r="D28" s="806"/>
      <c r="E28" s="807"/>
      <c r="F28" s="126"/>
      <c r="G28" s="120"/>
      <c r="H28" s="120"/>
      <c r="I28" s="120"/>
      <c r="J28" s="120"/>
      <c r="K28" s="120"/>
      <c r="L28" s="120"/>
    </row>
    <row r="29" spans="1:12" ht="18" customHeight="1" x14ac:dyDescent="0.2">
      <c r="A29" s="120"/>
      <c r="B29" s="484" t="s">
        <v>5</v>
      </c>
      <c r="C29" s="382"/>
      <c r="D29" s="917"/>
      <c r="E29" s="1015"/>
      <c r="F29" s="127"/>
      <c r="G29" s="120"/>
      <c r="H29" s="120"/>
      <c r="I29" s="120"/>
      <c r="J29" s="120"/>
      <c r="K29" s="120"/>
      <c r="L29" s="120"/>
    </row>
    <row r="30" spans="1:12" ht="18" customHeight="1" x14ac:dyDescent="0.2">
      <c r="A30" s="120"/>
      <c r="B30" s="200" t="s">
        <v>1143</v>
      </c>
      <c r="C30" s="487" t="s">
        <v>1128</v>
      </c>
      <c r="D30" s="806"/>
      <c r="E30" s="807"/>
      <c r="F30" s="126"/>
      <c r="G30" s="120"/>
      <c r="H30" s="120"/>
      <c r="I30" s="120"/>
      <c r="J30" s="120"/>
      <c r="K30" s="120"/>
      <c r="L30" s="120"/>
    </row>
    <row r="31" spans="1:12" ht="18" customHeight="1" x14ac:dyDescent="0.2">
      <c r="A31" s="120"/>
      <c r="B31" s="484" t="s">
        <v>6</v>
      </c>
      <c r="C31" s="382"/>
      <c r="D31" s="1027"/>
      <c r="E31" s="1028"/>
      <c r="F31" s="125"/>
      <c r="G31" s="120"/>
      <c r="H31" s="120"/>
      <c r="I31" s="120"/>
      <c r="J31" s="120"/>
      <c r="K31" s="120"/>
      <c r="L31" s="120"/>
    </row>
    <row r="32" spans="1:12" s="77" customFormat="1" ht="18" customHeight="1" x14ac:dyDescent="0.2">
      <c r="A32" s="189"/>
      <c r="B32" s="200" t="s">
        <v>563</v>
      </c>
      <c r="C32" s="235" t="s">
        <v>798</v>
      </c>
      <c r="D32" s="860"/>
      <c r="E32" s="862"/>
      <c r="F32" s="189"/>
      <c r="G32" s="189"/>
      <c r="H32" s="189"/>
      <c r="I32" s="189"/>
      <c r="J32" s="189"/>
      <c r="K32" s="189"/>
      <c r="L32" s="189"/>
    </row>
    <row r="33" spans="1:12" s="77" customFormat="1" ht="18" customHeight="1" x14ac:dyDescent="0.2">
      <c r="A33" s="189"/>
      <c r="B33" s="200" t="s">
        <v>154</v>
      </c>
      <c r="C33" s="235" t="s">
        <v>799</v>
      </c>
      <c r="D33" s="860"/>
      <c r="E33" s="862"/>
      <c r="F33" s="189"/>
      <c r="G33" s="189"/>
      <c r="H33" s="189"/>
      <c r="I33" s="189"/>
      <c r="J33" s="189"/>
      <c r="K33" s="189"/>
      <c r="L33" s="189"/>
    </row>
    <row r="34" spans="1:12" ht="18" customHeight="1" x14ac:dyDescent="0.2">
      <c r="A34" s="125"/>
      <c r="B34" s="200" t="s">
        <v>40</v>
      </c>
      <c r="C34" s="487" t="s">
        <v>801</v>
      </c>
      <c r="D34" s="806"/>
      <c r="E34" s="807"/>
      <c r="F34" s="120"/>
      <c r="G34" s="125"/>
      <c r="H34" s="125"/>
      <c r="I34" s="125"/>
      <c r="J34" s="125"/>
      <c r="K34" s="125"/>
      <c r="L34" s="125"/>
    </row>
    <row r="35" spans="1:12" s="77" customFormat="1" ht="18" customHeight="1" x14ac:dyDescent="0.2">
      <c r="A35" s="189"/>
      <c r="B35" s="200" t="s">
        <v>135</v>
      </c>
      <c r="C35" s="487" t="s">
        <v>711</v>
      </c>
      <c r="D35" s="806"/>
      <c r="E35" s="807"/>
      <c r="F35" s="191"/>
      <c r="G35" s="189"/>
      <c r="H35" s="189"/>
      <c r="I35" s="189"/>
      <c r="J35" s="189"/>
      <c r="K35" s="189"/>
      <c r="L35" s="189"/>
    </row>
    <row r="36" spans="1:12" s="77" customFormat="1" ht="18" customHeight="1" x14ac:dyDescent="0.2">
      <c r="A36" s="189"/>
      <c r="B36" s="200" t="s">
        <v>808</v>
      </c>
      <c r="C36" s="487" t="s">
        <v>1155</v>
      </c>
      <c r="D36" s="806"/>
      <c r="E36" s="807"/>
      <c r="F36" s="190"/>
      <c r="G36" s="189"/>
      <c r="H36" s="189"/>
      <c r="I36" s="189"/>
      <c r="J36" s="189"/>
      <c r="K36" s="189"/>
      <c r="L36" s="189"/>
    </row>
    <row r="37" spans="1:12" ht="18" customHeight="1" x14ac:dyDescent="0.2">
      <c r="A37" s="125"/>
      <c r="B37" s="200" t="s">
        <v>824</v>
      </c>
      <c r="C37" s="487" t="s">
        <v>810</v>
      </c>
      <c r="D37" s="806"/>
      <c r="E37" s="807"/>
      <c r="F37" s="126"/>
      <c r="G37" s="125"/>
      <c r="H37" s="125"/>
      <c r="I37" s="125"/>
      <c r="J37" s="125"/>
      <c r="K37" s="125"/>
      <c r="L37" s="125"/>
    </row>
    <row r="38" spans="1:12" ht="18" customHeight="1" x14ac:dyDescent="0.2">
      <c r="A38" s="125"/>
      <c r="B38" s="380" t="s">
        <v>93</v>
      </c>
      <c r="C38" s="282"/>
      <c r="D38" s="1018"/>
      <c r="E38" s="1023"/>
      <c r="F38" s="126"/>
      <c r="G38" s="125"/>
      <c r="H38" s="125"/>
      <c r="I38" s="125"/>
      <c r="J38" s="125"/>
      <c r="K38" s="125"/>
      <c r="L38" s="125"/>
    </row>
    <row r="39" spans="1:12" ht="38.25" x14ac:dyDescent="0.2">
      <c r="A39" s="120"/>
      <c r="B39" s="200" t="s">
        <v>10</v>
      </c>
      <c r="C39" s="202" t="s">
        <v>796</v>
      </c>
      <c r="D39" s="806"/>
      <c r="E39" s="807"/>
      <c r="F39" s="121"/>
      <c r="G39" s="120"/>
      <c r="H39" s="120"/>
      <c r="I39" s="120"/>
      <c r="J39" s="120"/>
      <c r="K39" s="120"/>
      <c r="L39" s="120"/>
    </row>
    <row r="40" spans="1:12" ht="18" customHeight="1" x14ac:dyDescent="0.2">
      <c r="A40" s="125"/>
      <c r="B40" s="380" t="s">
        <v>11</v>
      </c>
      <c r="C40" s="282"/>
      <c r="D40" s="1027"/>
      <c r="E40" s="1028"/>
      <c r="F40" s="126"/>
      <c r="G40" s="125"/>
      <c r="H40" s="125"/>
      <c r="I40" s="125"/>
      <c r="J40" s="125"/>
      <c r="K40" s="125"/>
      <c r="L40" s="125"/>
    </row>
    <row r="41" spans="1:12" ht="18" customHeight="1" x14ac:dyDescent="0.2">
      <c r="A41" s="125"/>
      <c r="B41" s="200" t="s">
        <v>12</v>
      </c>
      <c r="C41" s="487" t="s">
        <v>108</v>
      </c>
      <c r="D41" s="806"/>
      <c r="E41" s="807"/>
      <c r="F41" s="126"/>
      <c r="G41" s="125"/>
      <c r="H41" s="125"/>
      <c r="I41" s="125"/>
      <c r="J41" s="125"/>
      <c r="K41" s="125"/>
      <c r="L41" s="125"/>
    </row>
    <row r="42" spans="1:12" ht="18" customHeight="1" x14ac:dyDescent="0.2">
      <c r="A42" s="125"/>
      <c r="B42" s="200" t="s">
        <v>116</v>
      </c>
      <c r="C42" s="487" t="s">
        <v>117</v>
      </c>
      <c r="D42" s="806"/>
      <c r="E42" s="807"/>
      <c r="F42" s="126"/>
      <c r="G42" s="125"/>
      <c r="H42" s="125"/>
      <c r="I42" s="125"/>
      <c r="J42" s="125"/>
      <c r="K42" s="125"/>
      <c r="L42" s="125"/>
    </row>
    <row r="43" spans="1:12" ht="18" customHeight="1" x14ac:dyDescent="0.2">
      <c r="A43" s="125"/>
      <c r="B43" s="200" t="s">
        <v>25</v>
      </c>
      <c r="C43" s="487" t="s">
        <v>94</v>
      </c>
      <c r="D43" s="559"/>
      <c r="E43" s="572" t="s">
        <v>819</v>
      </c>
      <c r="F43" s="125"/>
      <c r="G43" s="125"/>
      <c r="H43" s="125"/>
      <c r="I43" s="125"/>
      <c r="J43" s="125"/>
      <c r="K43" s="125"/>
      <c r="L43" s="125"/>
    </row>
    <row r="44" spans="1:12" s="77" customFormat="1" ht="18" customHeight="1" x14ac:dyDescent="0.2">
      <c r="A44" s="189"/>
      <c r="B44" s="200" t="s">
        <v>95</v>
      </c>
      <c r="C44" s="487" t="s">
        <v>1012</v>
      </c>
      <c r="D44" s="806"/>
      <c r="E44" s="807"/>
      <c r="F44" s="189"/>
      <c r="G44" s="189"/>
      <c r="H44" s="189"/>
      <c r="I44" s="189"/>
      <c r="J44" s="189"/>
      <c r="K44" s="189"/>
      <c r="L44" s="189"/>
    </row>
    <row r="45" spans="1:12" ht="25.5" x14ac:dyDescent="0.2">
      <c r="A45" s="125"/>
      <c r="B45" s="200" t="s">
        <v>109</v>
      </c>
      <c r="C45" s="487" t="s">
        <v>1013</v>
      </c>
      <c r="D45" s="806"/>
      <c r="E45" s="807"/>
      <c r="F45" s="120"/>
      <c r="G45" s="125"/>
      <c r="H45" s="125"/>
      <c r="I45" s="147" t="s">
        <v>110</v>
      </c>
      <c r="J45" s="125"/>
      <c r="K45" s="125"/>
      <c r="L45" s="125"/>
    </row>
    <row r="46" spans="1:12" s="77" customFormat="1" ht="18" customHeight="1" x14ac:dyDescent="0.2">
      <c r="A46" s="189"/>
      <c r="B46" s="200" t="s">
        <v>40</v>
      </c>
      <c r="C46" s="487" t="s">
        <v>800</v>
      </c>
      <c r="D46" s="806"/>
      <c r="E46" s="807"/>
      <c r="F46" s="189"/>
      <c r="G46" s="189"/>
      <c r="H46" s="189"/>
      <c r="I46" s="219"/>
      <c r="J46" s="189"/>
      <c r="K46" s="189"/>
      <c r="L46" s="189"/>
    </row>
    <row r="47" spans="1:12" ht="18" customHeight="1" x14ac:dyDescent="0.2">
      <c r="A47" s="125"/>
      <c r="B47" s="200" t="s">
        <v>13</v>
      </c>
      <c r="C47" s="487" t="s">
        <v>802</v>
      </c>
      <c r="D47" s="806"/>
      <c r="E47" s="807"/>
      <c r="F47" s="126"/>
      <c r="G47" s="125"/>
      <c r="H47" s="125"/>
      <c r="I47" s="125"/>
      <c r="J47" s="125"/>
      <c r="K47" s="125"/>
      <c r="L47" s="125"/>
    </row>
    <row r="48" spans="1:12" ht="25.5" x14ac:dyDescent="0.2">
      <c r="A48" s="125"/>
      <c r="B48" s="200" t="s">
        <v>42</v>
      </c>
      <c r="C48" s="487" t="s">
        <v>805</v>
      </c>
      <c r="D48" s="806"/>
      <c r="E48" s="807"/>
      <c r="F48" s="126"/>
      <c r="G48" s="125"/>
      <c r="H48" s="125"/>
      <c r="I48" s="125"/>
      <c r="J48" s="125"/>
      <c r="K48" s="125"/>
      <c r="L48" s="125"/>
    </row>
    <row r="49" spans="1:12" s="77" customFormat="1" ht="18" customHeight="1" x14ac:dyDescent="0.2">
      <c r="A49" s="189"/>
      <c r="B49" s="479" t="s">
        <v>286</v>
      </c>
      <c r="C49" s="483"/>
      <c r="D49" s="944"/>
      <c r="E49" s="1016"/>
      <c r="F49" s="254"/>
      <c r="G49" s="189"/>
      <c r="H49" s="189"/>
      <c r="I49" s="189"/>
      <c r="J49" s="189"/>
      <c r="K49" s="189"/>
      <c r="L49" s="189"/>
    </row>
    <row r="50" spans="1:12" s="77" customFormat="1" ht="18" customHeight="1" x14ac:dyDescent="0.2">
      <c r="A50" s="189"/>
      <c r="B50" s="326" t="s">
        <v>803</v>
      </c>
      <c r="C50" s="273" t="s">
        <v>804</v>
      </c>
      <c r="D50" s="806"/>
      <c r="E50" s="807"/>
      <c r="F50" s="254"/>
      <c r="G50" s="189"/>
      <c r="H50" s="189"/>
      <c r="I50" s="189"/>
      <c r="J50" s="189"/>
      <c r="K50" s="189"/>
      <c r="L50" s="189"/>
    </row>
    <row r="51" spans="1:12" ht="18" customHeight="1" x14ac:dyDescent="0.2">
      <c r="A51" s="125"/>
      <c r="B51" s="484" t="s">
        <v>15</v>
      </c>
      <c r="C51" s="382"/>
      <c r="D51" s="1018"/>
      <c r="E51" s="1023"/>
      <c r="F51" s="125"/>
      <c r="G51" s="125"/>
      <c r="H51" s="125"/>
      <c r="I51" s="125"/>
      <c r="J51" s="125"/>
      <c r="K51" s="125"/>
      <c r="L51" s="125"/>
    </row>
    <row r="52" spans="1:12" s="77" customFormat="1" ht="25.5" x14ac:dyDescent="0.2">
      <c r="A52" s="189"/>
      <c r="B52" s="200" t="s">
        <v>123</v>
      </c>
      <c r="C52" s="235" t="s">
        <v>794</v>
      </c>
      <c r="D52" s="860"/>
      <c r="E52" s="862"/>
      <c r="F52" s="189"/>
      <c r="G52" s="189"/>
      <c r="H52" s="189"/>
      <c r="I52" s="189"/>
      <c r="J52" s="189"/>
      <c r="K52" s="189"/>
      <c r="L52" s="189"/>
    </row>
    <row r="53" spans="1:12" ht="18" customHeight="1" x14ac:dyDescent="0.2">
      <c r="A53" s="125"/>
      <c r="B53" s="200" t="s">
        <v>16</v>
      </c>
      <c r="C53" s="235" t="s">
        <v>118</v>
      </c>
      <c r="D53" s="806"/>
      <c r="E53" s="807"/>
      <c r="F53" s="120"/>
      <c r="G53" s="125"/>
      <c r="H53" s="125"/>
      <c r="I53" s="125"/>
      <c r="J53" s="125"/>
      <c r="K53" s="125"/>
      <c r="L53" s="125"/>
    </row>
    <row r="54" spans="1:12" s="77" customFormat="1" ht="18" customHeight="1" x14ac:dyDescent="0.2">
      <c r="A54" s="219"/>
      <c r="B54" s="200" t="s">
        <v>144</v>
      </c>
      <c r="C54" s="235" t="s">
        <v>809</v>
      </c>
      <c r="D54" s="806"/>
      <c r="E54" s="807"/>
      <c r="F54" s="190"/>
      <c r="G54" s="219"/>
      <c r="H54" s="219"/>
      <c r="I54" s="219"/>
      <c r="J54" s="219"/>
      <c r="K54" s="219"/>
      <c r="L54" s="219"/>
    </row>
    <row r="55" spans="1:12" ht="18" customHeight="1" x14ac:dyDescent="0.2">
      <c r="A55" s="125"/>
      <c r="B55" s="484" t="s">
        <v>112</v>
      </c>
      <c r="C55" s="382"/>
      <c r="D55" s="1018"/>
      <c r="E55" s="1023"/>
      <c r="F55" s="125"/>
      <c r="G55" s="125"/>
      <c r="H55" s="125"/>
      <c r="I55" s="125"/>
      <c r="J55" s="125"/>
      <c r="K55" s="125"/>
      <c r="L55" s="125"/>
    </row>
    <row r="56" spans="1:12" ht="38.25" x14ac:dyDescent="0.2">
      <c r="A56" s="125"/>
      <c r="B56" s="200" t="s">
        <v>120</v>
      </c>
      <c r="C56" s="487" t="s">
        <v>1127</v>
      </c>
      <c r="D56" s="806"/>
      <c r="E56" s="807"/>
      <c r="F56" s="120"/>
      <c r="G56" s="125"/>
      <c r="H56" s="125"/>
      <c r="I56" s="125"/>
      <c r="J56" s="125"/>
      <c r="K56" s="125"/>
      <c r="L56" s="125"/>
    </row>
    <row r="57" spans="1:12" s="77" customFormat="1" ht="18" customHeight="1" x14ac:dyDescent="0.2">
      <c r="A57" s="189"/>
      <c r="B57" s="484" t="s">
        <v>59</v>
      </c>
      <c r="C57" s="382"/>
      <c r="D57" s="1018"/>
      <c r="E57" s="1023"/>
      <c r="F57" s="190"/>
      <c r="G57" s="189"/>
      <c r="H57" s="189"/>
      <c r="I57" s="189"/>
      <c r="J57" s="189"/>
      <c r="K57" s="189"/>
      <c r="L57" s="189"/>
    </row>
    <row r="58" spans="1:12" s="77" customFormat="1" ht="18" customHeight="1" x14ac:dyDescent="0.2">
      <c r="A58" s="189"/>
      <c r="B58" s="200" t="s">
        <v>60</v>
      </c>
      <c r="C58" s="487" t="s">
        <v>806</v>
      </c>
      <c r="D58" s="806"/>
      <c r="E58" s="807"/>
      <c r="F58" s="191"/>
      <c r="G58" s="189"/>
      <c r="H58" s="189"/>
      <c r="I58" s="189"/>
      <c r="J58" s="189"/>
      <c r="K58" s="189"/>
      <c r="L58" s="189"/>
    </row>
    <row r="59" spans="1:12" s="77" customFormat="1" ht="18" customHeight="1" x14ac:dyDescent="0.2">
      <c r="A59" s="189"/>
      <c r="B59" s="220"/>
      <c r="C59" s="220"/>
      <c r="D59" s="345"/>
      <c r="E59" s="345"/>
      <c r="F59" s="191"/>
      <c r="G59" s="189"/>
      <c r="H59" s="189"/>
      <c r="I59" s="189"/>
      <c r="J59" s="189"/>
      <c r="K59" s="189"/>
      <c r="L59" s="189"/>
    </row>
    <row r="60" spans="1:12" ht="18.75" x14ac:dyDescent="0.2">
      <c r="A60" s="125"/>
      <c r="B60" s="863" t="str">
        <f>B2</f>
        <v>SSV Group G - Ford Expedition 2WD and 4WD</v>
      </c>
      <c r="C60" s="863"/>
      <c r="D60" s="508"/>
      <c r="E60" s="509"/>
      <c r="F60" s="510" t="s">
        <v>690</v>
      </c>
      <c r="G60" s="125"/>
      <c r="H60" s="125"/>
      <c r="I60" s="125"/>
      <c r="J60" s="125"/>
      <c r="K60" s="125"/>
      <c r="L60" s="125"/>
    </row>
    <row r="61" spans="1:12" ht="19.5" thickBot="1" x14ac:dyDescent="0.3">
      <c r="A61" s="125"/>
      <c r="B61" s="1017"/>
      <c r="C61" s="1017"/>
      <c r="D61" s="149"/>
      <c r="E61" s="133"/>
      <c r="F61" s="133"/>
      <c r="G61" s="125"/>
      <c r="H61" s="125"/>
      <c r="I61" s="125"/>
      <c r="J61" s="125"/>
      <c r="K61" s="125"/>
      <c r="L61" s="125"/>
    </row>
    <row r="62" spans="1:12" ht="19.5" thickBot="1" x14ac:dyDescent="0.25">
      <c r="A62" s="125"/>
      <c r="B62" s="150"/>
      <c r="C62" s="146" t="str">
        <f>C$7</f>
        <v>Type Name Here</v>
      </c>
      <c r="D62" s="149"/>
      <c r="E62" s="133"/>
      <c r="F62" s="133"/>
      <c r="G62" s="125"/>
      <c r="H62" s="125"/>
      <c r="I62" s="125"/>
      <c r="J62" s="125"/>
      <c r="K62" s="125"/>
      <c r="L62" s="125"/>
    </row>
    <row r="63" spans="1:12" ht="19.5" thickBot="1" x14ac:dyDescent="0.25">
      <c r="A63" s="125"/>
      <c r="B63" s="148"/>
      <c r="C63" s="148"/>
      <c r="D63" s="149"/>
      <c r="E63" s="133"/>
      <c r="F63" s="133"/>
      <c r="G63" s="125"/>
      <c r="H63" s="125"/>
      <c r="I63" s="125"/>
      <c r="J63" s="125"/>
      <c r="K63" s="125"/>
      <c r="L63" s="125"/>
    </row>
    <row r="64" spans="1:12" s="77" customFormat="1" ht="19.5" customHeight="1" thickBot="1" x14ac:dyDescent="0.35">
      <c r="A64" s="189"/>
      <c r="B64" s="987" t="s">
        <v>692</v>
      </c>
      <c r="C64" s="988"/>
      <c r="D64" s="988"/>
      <c r="E64" s="989"/>
      <c r="F64" s="196"/>
      <c r="G64" s="189"/>
      <c r="H64" s="189"/>
      <c r="I64" s="189"/>
      <c r="J64" s="189"/>
      <c r="K64" s="189"/>
      <c r="L64" s="189"/>
    </row>
    <row r="65" spans="1:12" ht="18" customHeight="1" x14ac:dyDescent="0.2">
      <c r="A65" s="125"/>
      <c r="B65" s="289" t="s">
        <v>17</v>
      </c>
      <c r="C65" s="480" t="s">
        <v>28</v>
      </c>
      <c r="D65" s="831" t="s">
        <v>71</v>
      </c>
      <c r="E65" s="832"/>
      <c r="F65" s="126"/>
      <c r="G65" s="125"/>
      <c r="H65" s="125"/>
      <c r="I65" s="125"/>
      <c r="J65" s="125"/>
      <c r="K65" s="125"/>
      <c r="L65" s="125"/>
    </row>
    <row r="66" spans="1:12" ht="18" customHeight="1" x14ac:dyDescent="0.2">
      <c r="A66" s="125"/>
      <c r="B66" s="199" t="s">
        <v>27</v>
      </c>
      <c r="C66" s="205" t="s">
        <v>807</v>
      </c>
      <c r="D66" s="1025"/>
      <c r="E66" s="1026"/>
      <c r="F66" s="126"/>
      <c r="G66" s="125"/>
      <c r="H66" s="125"/>
      <c r="I66" s="125"/>
      <c r="J66" s="125"/>
      <c r="K66" s="125"/>
      <c r="L66" s="125"/>
    </row>
    <row r="67" spans="1:12" s="77" customFormat="1" ht="18" customHeight="1" x14ac:dyDescent="0.2">
      <c r="A67" s="189"/>
      <c r="B67" s="199" t="s">
        <v>601</v>
      </c>
      <c r="C67" s="202" t="s">
        <v>121</v>
      </c>
      <c r="D67" s="880"/>
      <c r="E67" s="1024"/>
      <c r="F67" s="190"/>
      <c r="G67" s="189"/>
      <c r="H67" s="189"/>
      <c r="I67" s="189"/>
      <c r="J67" s="189"/>
      <c r="K67" s="189"/>
      <c r="L67" s="189"/>
    </row>
    <row r="68" spans="1:12" s="77" customFormat="1" ht="18" customHeight="1" x14ac:dyDescent="0.2">
      <c r="A68" s="189"/>
      <c r="B68" s="199" t="s">
        <v>812</v>
      </c>
      <c r="C68" s="425"/>
      <c r="D68" s="880"/>
      <c r="E68" s="1024"/>
      <c r="F68" s="190"/>
      <c r="G68" s="189"/>
      <c r="H68" s="189"/>
      <c r="I68" s="189"/>
      <c r="J68" s="189"/>
      <c r="K68" s="189"/>
      <c r="L68" s="189"/>
    </row>
    <row r="69" spans="1:12" s="77" customFormat="1" ht="18" customHeight="1" x14ac:dyDescent="0.2">
      <c r="A69" s="189"/>
      <c r="B69" s="199" t="s">
        <v>203</v>
      </c>
      <c r="C69" s="202" t="s">
        <v>816</v>
      </c>
      <c r="D69" s="1025"/>
      <c r="E69" s="1026"/>
      <c r="F69" s="190"/>
      <c r="G69" s="189"/>
      <c r="H69" s="189"/>
      <c r="I69" s="189"/>
      <c r="J69" s="189"/>
      <c r="K69" s="189"/>
      <c r="L69" s="189"/>
    </row>
    <row r="70" spans="1:12" ht="10.5" customHeight="1" thickBot="1" x14ac:dyDescent="0.25">
      <c r="A70" s="125"/>
      <c r="B70" s="833"/>
      <c r="C70" s="834"/>
      <c r="D70" s="834"/>
      <c r="E70" s="835"/>
      <c r="F70" s="127"/>
      <c r="G70" s="125"/>
      <c r="H70" s="125"/>
      <c r="I70" s="125"/>
      <c r="J70" s="125"/>
      <c r="K70" s="125"/>
      <c r="L70" s="125"/>
    </row>
    <row r="71" spans="1:12" s="77" customFormat="1" ht="21" customHeight="1" thickBot="1" x14ac:dyDescent="0.35">
      <c r="A71" s="189"/>
      <c r="B71" s="191"/>
      <c r="C71" s="1033" t="s">
        <v>837</v>
      </c>
      <c r="D71" s="1034"/>
      <c r="E71" s="246"/>
      <c r="F71" s="614" t="s">
        <v>677</v>
      </c>
      <c r="G71" s="189"/>
      <c r="H71" s="189"/>
      <c r="I71" s="189"/>
      <c r="J71" s="189"/>
      <c r="K71" s="189"/>
      <c r="L71" s="189"/>
    </row>
    <row r="72" spans="1:12" s="77" customFormat="1" ht="20.25" customHeight="1" thickBot="1" x14ac:dyDescent="0.35">
      <c r="A72" s="189"/>
      <c r="B72" s="191"/>
      <c r="C72" s="1035" t="s">
        <v>1009</v>
      </c>
      <c r="D72" s="1036"/>
      <c r="E72" s="246"/>
      <c r="F72" s="614" t="s">
        <v>677</v>
      </c>
      <c r="G72" s="189"/>
      <c r="H72" s="189"/>
      <c r="I72" s="189"/>
      <c r="J72" s="189"/>
      <c r="K72" s="189"/>
      <c r="L72" s="189"/>
    </row>
    <row r="73" spans="1:12" s="77" customFormat="1" ht="12" customHeight="1" thickBot="1" x14ac:dyDescent="0.35">
      <c r="A73" s="189"/>
      <c r="B73" s="191"/>
      <c r="C73" s="193"/>
      <c r="D73" s="193"/>
      <c r="E73" s="383"/>
      <c r="F73" s="615"/>
      <c r="G73" s="189"/>
      <c r="H73" s="189"/>
      <c r="I73" s="189"/>
      <c r="J73" s="189"/>
      <c r="K73" s="189"/>
      <c r="L73" s="189"/>
    </row>
    <row r="74" spans="1:12" s="77" customFormat="1" ht="19.5" customHeight="1" thickBot="1" x14ac:dyDescent="0.35">
      <c r="A74" s="189"/>
      <c r="B74" s="191"/>
      <c r="C74" s="1033" t="s">
        <v>1010</v>
      </c>
      <c r="D74" s="1034"/>
      <c r="E74" s="246"/>
      <c r="F74" s="614" t="s">
        <v>677</v>
      </c>
      <c r="G74" s="189"/>
      <c r="H74" s="189"/>
      <c r="I74" s="189"/>
      <c r="J74" s="189"/>
      <c r="K74" s="189"/>
      <c r="L74" s="189"/>
    </row>
    <row r="75" spans="1:12" s="77" customFormat="1" ht="19.5" customHeight="1" thickBot="1" x14ac:dyDescent="0.35">
      <c r="A75" s="189"/>
      <c r="B75" s="191"/>
      <c r="C75" s="1035" t="s">
        <v>1011</v>
      </c>
      <c r="D75" s="1036"/>
      <c r="E75" s="246"/>
      <c r="F75" s="614" t="s">
        <v>677</v>
      </c>
      <c r="G75" s="189"/>
      <c r="H75" s="189"/>
      <c r="I75" s="189"/>
      <c r="J75" s="189"/>
      <c r="K75" s="189"/>
      <c r="L75" s="189"/>
    </row>
    <row r="76" spans="1:12" ht="16.5" thickBot="1" x14ac:dyDescent="0.25">
      <c r="A76" s="125"/>
      <c r="B76" s="126"/>
      <c r="C76" s="129"/>
      <c r="D76" s="129"/>
      <c r="E76" s="122"/>
      <c r="F76" s="130"/>
      <c r="G76" s="125"/>
      <c r="H76" s="125"/>
      <c r="I76" s="125"/>
      <c r="J76" s="125"/>
      <c r="K76" s="125"/>
      <c r="L76" s="125"/>
    </row>
    <row r="77" spans="1:12" ht="19.5" customHeight="1" thickBot="1" x14ac:dyDescent="0.25">
      <c r="A77" s="125"/>
      <c r="B77" s="987" t="s">
        <v>81</v>
      </c>
      <c r="C77" s="988"/>
      <c r="D77" s="988"/>
      <c r="E77" s="988"/>
      <c r="F77" s="989"/>
      <c r="G77" s="125"/>
      <c r="H77" s="125"/>
      <c r="I77" s="125"/>
      <c r="J77" s="125"/>
      <c r="K77" s="125"/>
      <c r="L77" s="125"/>
    </row>
    <row r="78" spans="1:12" s="77" customFormat="1" ht="27" customHeight="1" thickBot="1" x14ac:dyDescent="0.25">
      <c r="A78" s="189"/>
      <c r="B78" s="1009" t="s">
        <v>565</v>
      </c>
      <c r="C78" s="1010"/>
      <c r="D78" s="1010"/>
      <c r="E78" s="1010"/>
      <c r="F78" s="1011"/>
      <c r="G78" s="189"/>
      <c r="H78" s="189"/>
      <c r="I78" s="189"/>
      <c r="J78" s="189"/>
      <c r="K78" s="189"/>
      <c r="L78" s="189"/>
    </row>
    <row r="79" spans="1:12" ht="18" customHeight="1" x14ac:dyDescent="0.2">
      <c r="A79" s="125"/>
      <c r="B79" s="306" t="s">
        <v>3</v>
      </c>
      <c r="C79" s="392" t="s">
        <v>28</v>
      </c>
      <c r="D79" s="844" t="s">
        <v>71</v>
      </c>
      <c r="E79" s="845"/>
      <c r="F79" s="305" t="s">
        <v>61</v>
      </c>
      <c r="G79" s="125"/>
      <c r="H79" s="125"/>
      <c r="I79" s="125"/>
      <c r="J79" s="125"/>
      <c r="K79" s="125"/>
      <c r="L79" s="125"/>
    </row>
    <row r="80" spans="1:12" ht="18" customHeight="1" x14ac:dyDescent="0.25">
      <c r="A80" s="125"/>
      <c r="B80" s="200" t="s">
        <v>37</v>
      </c>
      <c r="C80" s="413" t="s">
        <v>102</v>
      </c>
      <c r="D80" s="559"/>
      <c r="E80" s="583" t="s">
        <v>77</v>
      </c>
      <c r="F80" s="155"/>
      <c r="G80" s="125"/>
      <c r="H80" s="125"/>
      <c r="I80" s="125"/>
      <c r="J80" s="125"/>
      <c r="K80" s="125"/>
      <c r="L80" s="125"/>
    </row>
    <row r="81" spans="1:12" s="77" customFormat="1" ht="18" customHeight="1" x14ac:dyDescent="0.2">
      <c r="A81" s="189"/>
      <c r="B81" s="408" t="s">
        <v>7</v>
      </c>
      <c r="C81" s="282"/>
      <c r="D81" s="1022"/>
      <c r="E81" s="917"/>
      <c r="F81" s="430"/>
      <c r="G81" s="189"/>
      <c r="H81" s="189"/>
      <c r="I81" s="189"/>
      <c r="J81" s="189"/>
      <c r="K81" s="189"/>
      <c r="L81" s="189"/>
    </row>
    <row r="82" spans="1:12" s="77" customFormat="1" ht="18" customHeight="1" x14ac:dyDescent="0.25">
      <c r="A82" s="189"/>
      <c r="B82" s="200" t="s">
        <v>832</v>
      </c>
      <c r="C82" s="413" t="s">
        <v>1258</v>
      </c>
      <c r="D82" s="880"/>
      <c r="E82" s="881"/>
      <c r="F82" s="747"/>
      <c r="G82" s="189"/>
      <c r="H82" s="189"/>
      <c r="I82" s="189"/>
      <c r="J82" s="189"/>
      <c r="K82" s="189"/>
      <c r="L82" s="189"/>
    </row>
    <row r="83" spans="1:12" ht="18" customHeight="1" x14ac:dyDescent="0.25">
      <c r="A83" s="125"/>
      <c r="B83" s="409" t="s">
        <v>6</v>
      </c>
      <c r="C83" s="382"/>
      <c r="D83" s="1018"/>
      <c r="E83" s="1019"/>
      <c r="F83" s="428"/>
      <c r="G83" s="125"/>
      <c r="H83" s="125"/>
      <c r="I83" s="125"/>
      <c r="J83" s="125"/>
      <c r="K83" s="125"/>
      <c r="L83" s="125"/>
    </row>
    <row r="84" spans="1:12" s="77" customFormat="1" ht="18" customHeight="1" x14ac:dyDescent="0.25">
      <c r="A84" s="189"/>
      <c r="B84" s="200" t="s">
        <v>140</v>
      </c>
      <c r="C84" s="413"/>
      <c r="D84" s="806"/>
      <c r="E84" s="838"/>
      <c r="F84" s="155"/>
      <c r="G84" s="189"/>
      <c r="H84" s="189"/>
      <c r="I84" s="189"/>
      <c r="J84" s="189"/>
      <c r="K84" s="189"/>
      <c r="L84" s="189"/>
    </row>
    <row r="85" spans="1:12" s="77" customFormat="1" ht="51" x14ac:dyDescent="0.25">
      <c r="A85" s="189"/>
      <c r="B85" s="200" t="s">
        <v>825</v>
      </c>
      <c r="C85" s="413" t="s">
        <v>826</v>
      </c>
      <c r="D85" s="806"/>
      <c r="E85" s="838"/>
      <c r="F85" s="155"/>
      <c r="G85" s="189"/>
      <c r="H85" s="189"/>
      <c r="I85" s="189"/>
      <c r="J85" s="189"/>
      <c r="K85" s="189"/>
      <c r="L85" s="189"/>
    </row>
    <row r="86" spans="1:12" s="77" customFormat="1" ht="18" customHeight="1" x14ac:dyDescent="0.25">
      <c r="A86" s="189"/>
      <c r="B86" s="200" t="s">
        <v>829</v>
      </c>
      <c r="C86" s="413" t="s">
        <v>830</v>
      </c>
      <c r="D86" s="806"/>
      <c r="E86" s="838"/>
      <c r="F86" s="155"/>
      <c r="G86" s="189"/>
      <c r="H86" s="189"/>
      <c r="I86" s="189"/>
      <c r="J86" s="189"/>
      <c r="K86" s="189"/>
      <c r="L86" s="189"/>
    </row>
    <row r="87" spans="1:12" s="77" customFormat="1" ht="18" customHeight="1" x14ac:dyDescent="0.25">
      <c r="A87" s="189"/>
      <c r="B87" s="200" t="s">
        <v>174</v>
      </c>
      <c r="C87" s="413" t="s">
        <v>828</v>
      </c>
      <c r="D87" s="806"/>
      <c r="E87" s="838"/>
      <c r="F87" s="155"/>
      <c r="G87" s="189"/>
      <c r="H87" s="189"/>
      <c r="I87" s="189"/>
      <c r="J87" s="189"/>
      <c r="K87" s="189"/>
      <c r="L87" s="189"/>
    </row>
    <row r="88" spans="1:12" s="77" customFormat="1" ht="18" customHeight="1" x14ac:dyDescent="0.2">
      <c r="A88" s="189"/>
      <c r="B88" s="388" t="s">
        <v>286</v>
      </c>
      <c r="C88" s="407"/>
      <c r="D88" s="1020"/>
      <c r="E88" s="1021"/>
      <c r="F88" s="352"/>
      <c r="G88" s="189"/>
      <c r="H88" s="189"/>
      <c r="I88" s="189"/>
      <c r="J88" s="189"/>
      <c r="K88" s="189"/>
      <c r="L88" s="189"/>
    </row>
    <row r="89" spans="1:12" s="77" customFormat="1" ht="18" customHeight="1" x14ac:dyDescent="0.25">
      <c r="A89" s="189"/>
      <c r="B89" s="326" t="s">
        <v>822</v>
      </c>
      <c r="C89" s="273" t="s">
        <v>823</v>
      </c>
      <c r="D89" s="806"/>
      <c r="E89" s="838"/>
      <c r="F89" s="241"/>
      <c r="G89" s="189"/>
      <c r="H89" s="189"/>
      <c r="I89" s="189"/>
      <c r="J89" s="189"/>
      <c r="K89" s="189"/>
      <c r="L89" s="189"/>
    </row>
    <row r="90" spans="1:12" s="77" customFormat="1" ht="25.5" x14ac:dyDescent="0.25">
      <c r="A90" s="189"/>
      <c r="B90" s="326" t="s">
        <v>820</v>
      </c>
      <c r="C90" s="273" t="s">
        <v>821</v>
      </c>
      <c r="D90" s="806"/>
      <c r="E90" s="838"/>
      <c r="F90" s="241"/>
      <c r="G90" s="189"/>
      <c r="H90" s="189"/>
      <c r="I90" s="189"/>
      <c r="J90" s="189"/>
      <c r="K90" s="189"/>
      <c r="L90" s="189"/>
    </row>
    <row r="91" spans="1:12" ht="18" customHeight="1" x14ac:dyDescent="0.25">
      <c r="A91" s="125"/>
      <c r="B91" s="408" t="s">
        <v>15</v>
      </c>
      <c r="C91" s="282"/>
      <c r="D91" s="1018"/>
      <c r="E91" s="1019"/>
      <c r="F91" s="428"/>
      <c r="G91" s="125"/>
      <c r="H91" s="125"/>
      <c r="I91" s="125"/>
      <c r="J91" s="125"/>
      <c r="K91" s="125"/>
      <c r="L91" s="125"/>
    </row>
    <row r="92" spans="1:12" ht="18" customHeight="1" x14ac:dyDescent="0.25">
      <c r="A92" s="125"/>
      <c r="B92" s="200" t="s">
        <v>119</v>
      </c>
      <c r="C92" s="235" t="s">
        <v>838</v>
      </c>
      <c r="D92" s="806"/>
      <c r="E92" s="838"/>
      <c r="F92" s="156"/>
      <c r="G92" s="125"/>
      <c r="H92" s="125"/>
      <c r="I92" s="125"/>
      <c r="J92" s="125"/>
      <c r="K92" s="125"/>
      <c r="L92" s="125"/>
    </row>
    <row r="93" spans="1:12" s="77" customFormat="1" ht="18" customHeight="1" x14ac:dyDescent="0.25">
      <c r="A93" s="189"/>
      <c r="B93" s="200" t="s">
        <v>827</v>
      </c>
      <c r="C93" s="235"/>
      <c r="D93" s="806"/>
      <c r="E93" s="838"/>
      <c r="F93" s="156"/>
      <c r="G93" s="189"/>
      <c r="H93" s="189"/>
      <c r="I93" s="189"/>
      <c r="J93" s="189"/>
      <c r="K93" s="189"/>
      <c r="L93" s="189"/>
    </row>
    <row r="94" spans="1:12" ht="18" customHeight="1" x14ac:dyDescent="0.25">
      <c r="A94" s="147"/>
      <c r="B94" s="200" t="s">
        <v>82</v>
      </c>
      <c r="C94" s="235" t="s">
        <v>87</v>
      </c>
      <c r="D94" s="806"/>
      <c r="E94" s="838"/>
      <c r="F94" s="156"/>
      <c r="G94" s="124"/>
      <c r="H94" s="124"/>
      <c r="I94" s="124"/>
      <c r="J94" s="124"/>
      <c r="K94" s="124"/>
      <c r="L94" s="124"/>
    </row>
    <row r="95" spans="1:12" ht="18" customHeight="1" x14ac:dyDescent="0.25">
      <c r="A95" s="125"/>
      <c r="B95" s="200" t="s">
        <v>781</v>
      </c>
      <c r="C95" s="413" t="s">
        <v>87</v>
      </c>
      <c r="D95" s="806"/>
      <c r="E95" s="838"/>
      <c r="F95" s="155"/>
      <c r="G95" s="125"/>
      <c r="H95" s="125"/>
      <c r="I95" s="125"/>
      <c r="J95" s="125"/>
      <c r="K95" s="125"/>
      <c r="L95" s="125"/>
    </row>
    <row r="96" spans="1:12" ht="18" customHeight="1" x14ac:dyDescent="0.25">
      <c r="A96" s="125"/>
      <c r="B96" s="408" t="s">
        <v>112</v>
      </c>
      <c r="C96" s="282"/>
      <c r="D96" s="1018"/>
      <c r="E96" s="1019"/>
      <c r="F96" s="428"/>
      <c r="G96" s="125"/>
      <c r="H96" s="125"/>
      <c r="I96" s="125"/>
      <c r="J96" s="125"/>
      <c r="K96" s="125"/>
      <c r="L96" s="125"/>
    </row>
    <row r="97" spans="1:12" ht="18" customHeight="1" x14ac:dyDescent="0.25">
      <c r="A97" s="125"/>
      <c r="B97" s="200" t="s">
        <v>1014</v>
      </c>
      <c r="C97" s="413" t="s">
        <v>1145</v>
      </c>
      <c r="D97" s="806"/>
      <c r="E97" s="838"/>
      <c r="F97" s="155"/>
      <c r="G97" s="125"/>
      <c r="H97" s="125"/>
      <c r="I97" s="125"/>
      <c r="J97" s="125"/>
      <c r="K97" s="125"/>
      <c r="L97" s="125"/>
    </row>
    <row r="98" spans="1:12" ht="16.5" thickBot="1" x14ac:dyDescent="0.3">
      <c r="A98" s="125"/>
      <c r="B98" s="200" t="s">
        <v>831</v>
      </c>
      <c r="C98" s="487" t="s">
        <v>1144</v>
      </c>
      <c r="D98" s="806"/>
      <c r="E98" s="838"/>
      <c r="F98" s="155"/>
      <c r="G98" s="125"/>
      <c r="H98" s="125"/>
      <c r="I98" s="125"/>
      <c r="J98" s="125"/>
      <c r="K98" s="125"/>
      <c r="L98" s="125"/>
    </row>
    <row r="99" spans="1:12" ht="19.5" thickBot="1" x14ac:dyDescent="0.25">
      <c r="A99" s="140"/>
      <c r="B99" s="984" t="s">
        <v>732</v>
      </c>
      <c r="C99" s="985"/>
      <c r="D99" s="985"/>
      <c r="E99" s="985"/>
      <c r="F99" s="986"/>
      <c r="G99" s="140"/>
      <c r="H99" s="140"/>
      <c r="I99" s="140"/>
      <c r="J99" s="140"/>
      <c r="K99" s="140"/>
      <c r="L99" s="140"/>
    </row>
    <row r="100" spans="1:12" ht="51.75" thickBot="1" x14ac:dyDescent="0.3">
      <c r="A100" s="140"/>
      <c r="B100" s="350" t="s">
        <v>500</v>
      </c>
      <c r="C100" s="348" t="s">
        <v>1231</v>
      </c>
      <c r="D100" s="856" t="s">
        <v>78</v>
      </c>
      <c r="E100" s="857"/>
      <c r="F100" s="349" t="s">
        <v>80</v>
      </c>
      <c r="G100" s="140"/>
      <c r="H100" s="140"/>
      <c r="I100" s="140"/>
      <c r="J100" s="140"/>
      <c r="K100" s="140"/>
      <c r="L100" s="140"/>
    </row>
    <row r="101" spans="1:12" ht="19.5" thickBot="1" x14ac:dyDescent="0.25">
      <c r="A101" s="140"/>
      <c r="B101" s="987" t="s">
        <v>52</v>
      </c>
      <c r="C101" s="988"/>
      <c r="D101" s="988"/>
      <c r="E101" s="988"/>
      <c r="F101" s="989"/>
      <c r="G101" s="140"/>
      <c r="H101" s="140"/>
      <c r="I101" s="140"/>
      <c r="J101" s="140"/>
      <c r="K101" s="140"/>
      <c r="L101" s="140"/>
    </row>
    <row r="102" spans="1:12" ht="18" customHeight="1" x14ac:dyDescent="0.25">
      <c r="A102" s="140"/>
      <c r="B102" s="152" t="s">
        <v>114</v>
      </c>
      <c r="C102" s="151" t="s">
        <v>53</v>
      </c>
      <c r="D102" s="876" t="s">
        <v>50</v>
      </c>
      <c r="E102" s="876"/>
      <c r="F102" s="242"/>
      <c r="G102" s="140"/>
      <c r="H102" s="140"/>
      <c r="I102" s="140"/>
      <c r="J102" s="140"/>
      <c r="K102" s="140"/>
      <c r="L102" s="140"/>
    </row>
    <row r="103" spans="1:12" ht="26.25" thickBot="1" x14ac:dyDescent="0.3">
      <c r="A103" s="125"/>
      <c r="B103" s="153" t="s">
        <v>89</v>
      </c>
      <c r="C103" s="154" t="s">
        <v>85</v>
      </c>
      <c r="D103" s="157" t="s">
        <v>86</v>
      </c>
      <c r="E103" s="249"/>
      <c r="F103" s="243">
        <f>F102*E103</f>
        <v>0</v>
      </c>
      <c r="G103" s="120"/>
      <c r="H103" s="120"/>
      <c r="I103" s="120"/>
      <c r="J103" s="120"/>
      <c r="K103" s="120"/>
      <c r="L103" s="120"/>
    </row>
    <row r="104" spans="1:12" ht="14.25" customHeight="1" thickBot="1" x14ac:dyDescent="0.25"/>
    <row r="105" spans="1:12" s="77" customFormat="1" ht="19.5" customHeight="1" x14ac:dyDescent="0.2">
      <c r="B105" s="1037" t="s">
        <v>833</v>
      </c>
      <c r="C105" s="1038"/>
      <c r="D105" s="1039"/>
      <c r="E105" s="420" t="s">
        <v>470</v>
      </c>
      <c r="F105" s="421" t="s">
        <v>471</v>
      </c>
    </row>
    <row r="106" spans="1:12" s="77" customFormat="1" ht="15" customHeight="1" x14ac:dyDescent="0.2">
      <c r="B106" s="284"/>
      <c r="C106" s="886"/>
      <c r="D106" s="887"/>
      <c r="E106" s="275"/>
      <c r="F106" s="288"/>
    </row>
    <row r="107" spans="1:12" s="77" customFormat="1" ht="15" customHeight="1" thickBot="1" x14ac:dyDescent="0.25">
      <c r="B107" s="919"/>
      <c r="C107" s="920"/>
      <c r="D107" s="921"/>
      <c r="E107" s="419" t="s">
        <v>473</v>
      </c>
      <c r="F107" s="423">
        <v>1</v>
      </c>
    </row>
    <row r="108" spans="1:12" s="78" customFormat="1" ht="21.75" customHeight="1" thickBot="1" x14ac:dyDescent="0.25">
      <c r="B108" s="1030" t="s">
        <v>474</v>
      </c>
      <c r="C108" s="1031"/>
      <c r="D108" s="1031"/>
      <c r="E108" s="1032"/>
      <c r="F108" s="303">
        <f>SUM(F106,F103,E71)</f>
        <v>0</v>
      </c>
      <c r="G108" s="318" t="s">
        <v>1142</v>
      </c>
    </row>
    <row r="109" spans="1:12" s="78" customFormat="1" ht="12" customHeight="1" x14ac:dyDescent="0.2">
      <c r="B109" s="431"/>
      <c r="C109" s="431"/>
      <c r="D109" s="431"/>
      <c r="E109" s="431"/>
      <c r="F109" s="432"/>
      <c r="G109" s="318"/>
    </row>
    <row r="110" spans="1:12" s="77" customFormat="1" ht="9" customHeight="1" thickBot="1" x14ac:dyDescent="0.25"/>
    <row r="111" spans="1:12" s="77" customFormat="1" ht="19.5" customHeight="1" x14ac:dyDescent="0.2">
      <c r="B111" s="1037" t="s">
        <v>834</v>
      </c>
      <c r="C111" s="1038"/>
      <c r="D111" s="1039"/>
      <c r="E111" s="420" t="s">
        <v>470</v>
      </c>
      <c r="F111" s="421" t="s">
        <v>471</v>
      </c>
    </row>
    <row r="112" spans="1:12" s="77" customFormat="1" ht="15" customHeight="1" x14ac:dyDescent="0.2">
      <c r="B112" s="284"/>
      <c r="C112" s="886"/>
      <c r="D112" s="887"/>
      <c r="E112" s="275"/>
      <c r="F112" s="288"/>
    </row>
    <row r="113" spans="2:7" s="77" customFormat="1" ht="15" customHeight="1" thickBot="1" x14ac:dyDescent="0.25">
      <c r="B113" s="919"/>
      <c r="C113" s="920"/>
      <c r="D113" s="921"/>
      <c r="E113" s="419" t="s">
        <v>473</v>
      </c>
      <c r="F113" s="423">
        <v>1</v>
      </c>
    </row>
    <row r="114" spans="2:7" s="78" customFormat="1" ht="21.75" customHeight="1" thickBot="1" x14ac:dyDescent="0.25">
      <c r="B114" s="1030" t="s">
        <v>474</v>
      </c>
      <c r="C114" s="1031"/>
      <c r="D114" s="1031"/>
      <c r="E114" s="1032"/>
      <c r="F114" s="303">
        <f>SUM(F112,F103,E72)</f>
        <v>0</v>
      </c>
      <c r="G114" s="318" t="s">
        <v>1142</v>
      </c>
    </row>
    <row r="115" spans="2:7" s="77" customFormat="1" ht="16.5" customHeight="1" thickBot="1" x14ac:dyDescent="0.25"/>
    <row r="116" spans="2:7" s="77" customFormat="1" ht="19.5" customHeight="1" x14ac:dyDescent="0.2">
      <c r="B116" s="1037" t="s">
        <v>835</v>
      </c>
      <c r="C116" s="1038"/>
      <c r="D116" s="1039"/>
      <c r="E116" s="420" t="s">
        <v>470</v>
      </c>
      <c r="F116" s="421" t="s">
        <v>471</v>
      </c>
    </row>
    <row r="117" spans="2:7" s="77" customFormat="1" ht="15" customHeight="1" x14ac:dyDescent="0.2">
      <c r="B117" s="284"/>
      <c r="C117" s="886"/>
      <c r="D117" s="887"/>
      <c r="E117" s="275"/>
      <c r="F117" s="288"/>
    </row>
    <row r="118" spans="2:7" s="77" customFormat="1" ht="15" customHeight="1" thickBot="1" x14ac:dyDescent="0.25">
      <c r="B118" s="919"/>
      <c r="C118" s="920"/>
      <c r="D118" s="921"/>
      <c r="E118" s="419" t="s">
        <v>473</v>
      </c>
      <c r="F118" s="423">
        <v>1</v>
      </c>
    </row>
    <row r="119" spans="2:7" s="78" customFormat="1" ht="21.75" customHeight="1" thickBot="1" x14ac:dyDescent="0.25">
      <c r="B119" s="1030" t="s">
        <v>474</v>
      </c>
      <c r="C119" s="1031"/>
      <c r="D119" s="1031"/>
      <c r="E119" s="1032"/>
      <c r="F119" s="303">
        <f>SUM(F117,F103,E74)</f>
        <v>0</v>
      </c>
      <c r="G119" s="318" t="s">
        <v>1142</v>
      </c>
    </row>
    <row r="120" spans="2:7" s="78" customFormat="1" ht="13.5" customHeight="1" thickBot="1" x14ac:dyDescent="0.25">
      <c r="B120" s="431"/>
      <c r="C120" s="431"/>
      <c r="D120" s="431"/>
      <c r="E120" s="431"/>
      <c r="F120" s="432"/>
      <c r="G120" s="318"/>
    </row>
    <row r="121" spans="2:7" s="77" customFormat="1" ht="19.5" customHeight="1" x14ac:dyDescent="0.2">
      <c r="B121" s="1037" t="s">
        <v>836</v>
      </c>
      <c r="C121" s="1038"/>
      <c r="D121" s="1039"/>
      <c r="E121" s="420" t="s">
        <v>470</v>
      </c>
      <c r="F121" s="421" t="s">
        <v>471</v>
      </c>
    </row>
    <row r="122" spans="2:7" s="77" customFormat="1" ht="15" customHeight="1" x14ac:dyDescent="0.2">
      <c r="B122" s="284"/>
      <c r="C122" s="886"/>
      <c r="D122" s="887"/>
      <c r="E122" s="275"/>
      <c r="F122" s="288"/>
    </row>
    <row r="123" spans="2:7" s="77" customFormat="1" ht="15" customHeight="1" thickBot="1" x14ac:dyDescent="0.25">
      <c r="B123" s="919"/>
      <c r="C123" s="920"/>
      <c r="D123" s="921"/>
      <c r="E123" s="419" t="s">
        <v>473</v>
      </c>
      <c r="F123" s="423">
        <v>1</v>
      </c>
    </row>
    <row r="124" spans="2:7" s="78" customFormat="1" ht="21.75" customHeight="1" thickBot="1" x14ac:dyDescent="0.25">
      <c r="B124" s="1030" t="s">
        <v>474</v>
      </c>
      <c r="C124" s="1031"/>
      <c r="D124" s="1031"/>
      <c r="E124" s="1032"/>
      <c r="F124" s="303">
        <f>SUM(F103,F122,E75)</f>
        <v>0</v>
      </c>
      <c r="G124" s="318" t="s">
        <v>1142</v>
      </c>
    </row>
  </sheetData>
  <sheetProtection password="CC13" sheet="1" objects="1" scenarios="1" selectLockedCells="1"/>
  <mergeCells count="104">
    <mergeCell ref="B123:D123"/>
    <mergeCell ref="B124:E124"/>
    <mergeCell ref="C71:D71"/>
    <mergeCell ref="C72:D72"/>
    <mergeCell ref="C74:D74"/>
    <mergeCell ref="C75:D75"/>
    <mergeCell ref="B78:F78"/>
    <mergeCell ref="C117:D117"/>
    <mergeCell ref="B118:D118"/>
    <mergeCell ref="B119:E119"/>
    <mergeCell ref="B121:D121"/>
    <mergeCell ref="C122:D122"/>
    <mergeCell ref="B111:D111"/>
    <mergeCell ref="C112:D112"/>
    <mergeCell ref="B113:D113"/>
    <mergeCell ref="B114:E114"/>
    <mergeCell ref="B116:D116"/>
    <mergeCell ref="B101:F101"/>
    <mergeCell ref="B105:D105"/>
    <mergeCell ref="C106:D106"/>
    <mergeCell ref="B107:D107"/>
    <mergeCell ref="B108:E108"/>
    <mergeCell ref="D102:E102"/>
    <mergeCell ref="D100:E100"/>
    <mergeCell ref="D17:E17"/>
    <mergeCell ref="D38:E38"/>
    <mergeCell ref="D29:E29"/>
    <mergeCell ref="D18:E18"/>
    <mergeCell ref="D39:E39"/>
    <mergeCell ref="D31:E31"/>
    <mergeCell ref="D35:E35"/>
    <mergeCell ref="D23:E23"/>
    <mergeCell ref="D28:E28"/>
    <mergeCell ref="D27:E27"/>
    <mergeCell ref="D22:E22"/>
    <mergeCell ref="D32:E32"/>
    <mergeCell ref="D33:E33"/>
    <mergeCell ref="D36:E36"/>
    <mergeCell ref="D46:E46"/>
    <mergeCell ref="D51:E51"/>
    <mergeCell ref="D40:E40"/>
    <mergeCell ref="D41:E41"/>
    <mergeCell ref="D55:E55"/>
    <mergeCell ref="D54:E54"/>
    <mergeCell ref="D56:E56"/>
    <mergeCell ref="D44:E44"/>
    <mergeCell ref="D37:E37"/>
    <mergeCell ref="D83:E83"/>
    <mergeCell ref="D96:E96"/>
    <mergeCell ref="B77:F77"/>
    <mergeCell ref="D82:E82"/>
    <mergeCell ref="D79:E79"/>
    <mergeCell ref="D90:E90"/>
    <mergeCell ref="D92:E92"/>
    <mergeCell ref="D93:E93"/>
    <mergeCell ref="D94:E94"/>
    <mergeCell ref="D97:E97"/>
    <mergeCell ref="B99:F99"/>
    <mergeCell ref="D98:E98"/>
    <mergeCell ref="D95:E95"/>
    <mergeCell ref="D91:E91"/>
    <mergeCell ref="D89:E89"/>
    <mergeCell ref="D88:E88"/>
    <mergeCell ref="D81:E81"/>
    <mergeCell ref="D45:E45"/>
    <mergeCell ref="D47:E47"/>
    <mergeCell ref="D48:E48"/>
    <mergeCell ref="D57:E57"/>
    <mergeCell ref="D58:E58"/>
    <mergeCell ref="D53:E53"/>
    <mergeCell ref="B70:E70"/>
    <mergeCell ref="D67:E67"/>
    <mergeCell ref="D68:E68"/>
    <mergeCell ref="D69:E69"/>
    <mergeCell ref="B64:E64"/>
    <mergeCell ref="D84:E84"/>
    <mergeCell ref="D85:E85"/>
    <mergeCell ref="D86:E86"/>
    <mergeCell ref="D87:E87"/>
    <mergeCell ref="D66:E66"/>
    <mergeCell ref="B9:C9"/>
    <mergeCell ref="D65:E65"/>
    <mergeCell ref="B2:C2"/>
    <mergeCell ref="B3:C3"/>
    <mergeCell ref="B4:C4"/>
    <mergeCell ref="D25:E25"/>
    <mergeCell ref="D26:E26"/>
    <mergeCell ref="D30:E30"/>
    <mergeCell ref="D19:E19"/>
    <mergeCell ref="D24:E24"/>
    <mergeCell ref="D14:E14"/>
    <mergeCell ref="D13:E13"/>
    <mergeCell ref="D15:E15"/>
    <mergeCell ref="B12:E12"/>
    <mergeCell ref="D20:E20"/>
    <mergeCell ref="D21:E21"/>
    <mergeCell ref="D16:E16"/>
    <mergeCell ref="D42:E42"/>
    <mergeCell ref="D34:E34"/>
    <mergeCell ref="D49:E49"/>
    <mergeCell ref="D50:E50"/>
    <mergeCell ref="D52:E52"/>
    <mergeCell ref="B60:C60"/>
    <mergeCell ref="B61:C61"/>
  </mergeCells>
  <pageMargins left="0.25" right="0.25" top="0.25" bottom="0.25" header="0.3" footer="0.3"/>
  <pageSetup scale="60" fitToHeight="0" orientation="portrait" r:id="rId1"/>
  <rowBreaks count="1" manualBreakCount="1">
    <brk id="59" min="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19"/>
  <sheetViews>
    <sheetView showGridLines="0" zoomScaleNormal="100" workbookViewId="0">
      <selection activeCell="E80" sqref="E80:E81"/>
    </sheetView>
  </sheetViews>
  <sheetFormatPr defaultRowHeight="12.75" x14ac:dyDescent="0.2"/>
  <cols>
    <col min="1" max="1" width="4.33203125" customWidth="1"/>
    <col min="2" max="2" width="31.1640625" customWidth="1"/>
    <col min="3" max="3" width="60.6640625" customWidth="1"/>
    <col min="4" max="4" width="32.6640625" customWidth="1"/>
    <col min="5" max="5" width="29.83203125" customWidth="1"/>
    <col min="6" max="6" width="30" customWidth="1"/>
    <col min="7" max="7" width="22.5" customWidth="1"/>
  </cols>
  <sheetData>
    <row r="1" spans="1:12" ht="13.5" thickBot="1" x14ac:dyDescent="0.25">
      <c r="A1" s="163"/>
      <c r="B1" s="167"/>
      <c r="C1" s="167"/>
      <c r="D1" s="167"/>
      <c r="E1" s="167"/>
      <c r="F1" s="163"/>
      <c r="G1" s="163"/>
      <c r="H1" s="163"/>
      <c r="I1" s="160"/>
      <c r="J1" s="160"/>
      <c r="K1" s="160"/>
      <c r="L1" s="160"/>
    </row>
    <row r="2" spans="1:12" ht="20.100000000000001" customHeight="1" x14ac:dyDescent="0.2">
      <c r="A2" s="163"/>
      <c r="B2" s="811" t="s">
        <v>734</v>
      </c>
      <c r="C2" s="811"/>
      <c r="D2" s="173" t="s">
        <v>20</v>
      </c>
      <c r="E2" s="266" t="s">
        <v>1267</v>
      </c>
      <c r="F2" s="169"/>
      <c r="G2" s="163"/>
      <c r="H2" s="163"/>
      <c r="I2" s="163"/>
      <c r="J2" s="163"/>
      <c r="K2" s="163"/>
      <c r="L2" s="163"/>
    </row>
    <row r="3" spans="1:12" ht="20.100000000000001" customHeight="1" x14ac:dyDescent="0.2">
      <c r="A3" s="163"/>
      <c r="B3" s="812"/>
      <c r="C3" s="813"/>
      <c r="D3" s="173" t="s">
        <v>0</v>
      </c>
      <c r="E3" s="267" t="s">
        <v>1268</v>
      </c>
      <c r="F3" s="169"/>
      <c r="G3" s="163"/>
      <c r="H3" s="163"/>
      <c r="I3" s="163"/>
      <c r="J3" s="163"/>
      <c r="K3" s="163"/>
      <c r="L3" s="163"/>
    </row>
    <row r="4" spans="1:12" ht="20.100000000000001" customHeight="1" x14ac:dyDescent="0.2">
      <c r="A4" s="163"/>
      <c r="B4" s="1005" t="s">
        <v>680</v>
      </c>
      <c r="C4" s="1005"/>
      <c r="D4" s="173" t="s">
        <v>21</v>
      </c>
      <c r="E4" s="267"/>
      <c r="F4" s="169"/>
      <c r="G4" s="163"/>
      <c r="H4" s="163"/>
      <c r="I4" s="163"/>
      <c r="J4" s="163"/>
      <c r="K4" s="163"/>
      <c r="L4" s="163"/>
    </row>
    <row r="5" spans="1:12" ht="20.100000000000001" customHeight="1" x14ac:dyDescent="0.2">
      <c r="A5" s="163"/>
      <c r="D5" s="173" t="s">
        <v>22</v>
      </c>
      <c r="E5" s="267"/>
      <c r="F5" s="169"/>
      <c r="G5" s="163"/>
      <c r="H5" s="163"/>
      <c r="I5" s="163"/>
      <c r="J5" s="163"/>
      <c r="K5" s="163"/>
      <c r="L5" s="163"/>
    </row>
    <row r="6" spans="1:12" ht="20.100000000000001" customHeight="1" thickBot="1" x14ac:dyDescent="0.25">
      <c r="A6" s="163"/>
      <c r="B6" s="175"/>
      <c r="C6" s="176"/>
      <c r="D6" s="173" t="s">
        <v>67</v>
      </c>
      <c r="E6" s="267"/>
      <c r="F6" s="169"/>
      <c r="G6" s="163"/>
      <c r="H6" s="163"/>
      <c r="I6" s="163"/>
      <c r="J6" s="163"/>
      <c r="K6" s="163"/>
      <c r="L6" s="163"/>
    </row>
    <row r="7" spans="1:12" ht="20.100000000000001" customHeight="1" thickBot="1" x14ac:dyDescent="0.25">
      <c r="A7" s="163"/>
      <c r="B7" s="178" t="s">
        <v>30</v>
      </c>
      <c r="C7" s="177" t="s">
        <v>68</v>
      </c>
      <c r="D7" s="173" t="s">
        <v>31</v>
      </c>
      <c r="E7" s="267" t="s">
        <v>230</v>
      </c>
      <c r="F7" s="169"/>
      <c r="G7" s="163"/>
      <c r="H7" s="163"/>
      <c r="I7" s="163"/>
      <c r="J7" s="163"/>
      <c r="K7" s="163"/>
      <c r="L7" s="163"/>
    </row>
    <row r="8" spans="1:12" ht="20.100000000000001" customHeight="1" x14ac:dyDescent="0.2">
      <c r="A8" s="163"/>
      <c r="B8" s="171"/>
      <c r="C8" s="172"/>
      <c r="D8" s="173" t="s">
        <v>32</v>
      </c>
      <c r="E8" s="267"/>
      <c r="F8" s="170"/>
      <c r="G8" s="163"/>
      <c r="H8" s="166"/>
      <c r="I8" s="163"/>
      <c r="J8" s="163"/>
      <c r="K8" s="163"/>
      <c r="L8" s="163"/>
    </row>
    <row r="9" spans="1:12" ht="20.100000000000001" customHeight="1" x14ac:dyDescent="0.2">
      <c r="A9" s="163"/>
      <c r="B9" s="814" t="s">
        <v>1171</v>
      </c>
      <c r="C9" s="814"/>
      <c r="D9" s="173" t="s">
        <v>101</v>
      </c>
      <c r="E9" s="267"/>
      <c r="F9" s="170"/>
      <c r="G9" s="163"/>
      <c r="H9" s="163"/>
      <c r="I9" s="163"/>
      <c r="J9" s="163"/>
      <c r="K9" s="163"/>
      <c r="L9" s="163"/>
    </row>
    <row r="10" spans="1:12" s="77" customFormat="1" ht="20.100000000000001" customHeight="1" thickBot="1" x14ac:dyDescent="0.25">
      <c r="A10" s="189"/>
      <c r="B10" s="207"/>
      <c r="C10" s="208"/>
      <c r="D10" s="210" t="s">
        <v>70</v>
      </c>
      <c r="E10" s="267"/>
      <c r="F10" s="203"/>
      <c r="G10" s="189"/>
      <c r="H10" s="189"/>
      <c r="I10" s="189"/>
      <c r="J10" s="189"/>
      <c r="K10" s="189"/>
      <c r="L10" s="189"/>
    </row>
    <row r="11" spans="1:12" ht="19.5" thickBot="1" x14ac:dyDescent="0.35">
      <c r="A11" s="163"/>
      <c r="B11" s="987" t="s">
        <v>54</v>
      </c>
      <c r="C11" s="988"/>
      <c r="D11" s="988"/>
      <c r="E11" s="989"/>
      <c r="F11" s="168"/>
      <c r="G11" s="163"/>
      <c r="H11" s="163"/>
      <c r="I11" s="160"/>
      <c r="J11" s="160"/>
      <c r="K11" s="160"/>
      <c r="L11" s="160"/>
    </row>
    <row r="12" spans="1:12" ht="15.75" x14ac:dyDescent="0.2">
      <c r="A12" s="181"/>
      <c r="B12" s="327" t="s">
        <v>3</v>
      </c>
      <c r="C12" s="344" t="s">
        <v>28</v>
      </c>
      <c r="D12" s="818" t="s">
        <v>232</v>
      </c>
      <c r="E12" s="819"/>
      <c r="F12" s="182"/>
      <c r="G12" s="181"/>
      <c r="H12" s="181"/>
      <c r="I12" s="160"/>
      <c r="J12" s="160"/>
      <c r="K12" s="160"/>
      <c r="L12" s="160"/>
    </row>
    <row r="13" spans="1:12" s="78" customFormat="1" ht="28.5" customHeight="1" x14ac:dyDescent="0.2">
      <c r="A13" s="192"/>
      <c r="B13" s="200" t="s">
        <v>3</v>
      </c>
      <c r="C13" s="487" t="s">
        <v>1022</v>
      </c>
      <c r="D13" s="1049" t="s">
        <v>1023</v>
      </c>
      <c r="E13" s="1050"/>
      <c r="F13" s="221"/>
      <c r="G13" s="192"/>
      <c r="H13" s="192"/>
      <c r="I13" s="192"/>
      <c r="J13" s="192"/>
      <c r="K13" s="192"/>
      <c r="L13" s="192"/>
    </row>
    <row r="14" spans="1:12" s="78" customFormat="1" ht="18" customHeight="1" x14ac:dyDescent="0.2">
      <c r="A14" s="250"/>
      <c r="B14" s="271" t="s">
        <v>578</v>
      </c>
      <c r="C14" s="270" t="s">
        <v>1017</v>
      </c>
      <c r="D14" s="806"/>
      <c r="E14" s="807"/>
      <c r="F14" s="534"/>
      <c r="G14" s="250"/>
      <c r="H14" s="250"/>
      <c r="I14" s="192"/>
      <c r="J14" s="192"/>
      <c r="K14" s="192"/>
      <c r="L14" s="192"/>
    </row>
    <row r="15" spans="1:12" s="78" customFormat="1" ht="18" customHeight="1" x14ac:dyDescent="0.2">
      <c r="A15" s="192"/>
      <c r="B15" s="200" t="s">
        <v>37</v>
      </c>
      <c r="C15" s="487" t="s">
        <v>102</v>
      </c>
      <c r="D15" s="804"/>
      <c r="E15" s="805"/>
      <c r="F15" s="221"/>
      <c r="G15" s="192"/>
      <c r="H15" s="192"/>
      <c r="I15" s="192"/>
      <c r="J15" s="192"/>
      <c r="K15" s="192"/>
      <c r="L15" s="192"/>
    </row>
    <row r="16" spans="1:12" ht="18" customHeight="1" x14ac:dyDescent="0.2">
      <c r="A16" s="161"/>
      <c r="B16" s="484" t="s">
        <v>4</v>
      </c>
      <c r="C16" s="382"/>
      <c r="D16" s="1027"/>
      <c r="E16" s="1028"/>
      <c r="F16" s="180"/>
      <c r="G16" s="161"/>
      <c r="H16" s="161"/>
      <c r="I16" s="161"/>
      <c r="J16" s="161"/>
      <c r="K16" s="161"/>
      <c r="L16" s="161"/>
    </row>
    <row r="17" spans="1:12" s="78" customFormat="1" ht="18" customHeight="1" x14ac:dyDescent="0.2">
      <c r="A17" s="192"/>
      <c r="B17" s="200" t="s">
        <v>195</v>
      </c>
      <c r="C17" s="487" t="s">
        <v>713</v>
      </c>
      <c r="D17" s="806"/>
      <c r="E17" s="807"/>
      <c r="F17" s="220"/>
      <c r="G17" s="192"/>
      <c r="H17" s="192"/>
      <c r="I17" s="192"/>
      <c r="J17" s="192"/>
      <c r="K17" s="192"/>
      <c r="L17" s="192"/>
    </row>
    <row r="18" spans="1:12" s="78" customFormat="1" ht="18" customHeight="1" x14ac:dyDescent="0.2">
      <c r="A18" s="192"/>
      <c r="B18" s="484" t="s">
        <v>91</v>
      </c>
      <c r="C18" s="382"/>
      <c r="D18" s="1027"/>
      <c r="E18" s="1028"/>
      <c r="F18" s="236"/>
      <c r="G18" s="192"/>
      <c r="H18" s="192"/>
      <c r="I18" s="192"/>
      <c r="J18" s="192"/>
      <c r="K18" s="192"/>
      <c r="L18" s="192"/>
    </row>
    <row r="19" spans="1:12" s="78" customFormat="1" ht="25.5" x14ac:dyDescent="0.2">
      <c r="A19" s="192"/>
      <c r="B19" s="200" t="s">
        <v>564</v>
      </c>
      <c r="C19" s="487" t="s">
        <v>738</v>
      </c>
      <c r="D19" s="806"/>
      <c r="E19" s="807"/>
      <c r="F19" s="220"/>
      <c r="G19" s="192"/>
      <c r="H19" s="192"/>
      <c r="I19" s="192"/>
      <c r="J19" s="192"/>
      <c r="K19" s="192"/>
      <c r="L19" s="192"/>
    </row>
    <row r="20" spans="1:12" s="78" customFormat="1" ht="18" customHeight="1" x14ac:dyDescent="0.2">
      <c r="A20" s="192"/>
      <c r="B20" s="484" t="s">
        <v>7</v>
      </c>
      <c r="C20" s="382"/>
      <c r="D20" s="1027"/>
      <c r="E20" s="1028"/>
      <c r="F20" s="236"/>
      <c r="G20" s="192"/>
      <c r="H20" s="192"/>
      <c r="I20" s="192"/>
      <c r="J20" s="192"/>
      <c r="K20" s="192"/>
      <c r="L20" s="192"/>
    </row>
    <row r="21" spans="1:12" s="78" customFormat="1" ht="18" customHeight="1" x14ac:dyDescent="0.2">
      <c r="A21" s="192"/>
      <c r="B21" s="200" t="s">
        <v>8</v>
      </c>
      <c r="C21" s="487" t="s">
        <v>66</v>
      </c>
      <c r="D21" s="806"/>
      <c r="E21" s="807"/>
      <c r="F21" s="220"/>
      <c r="G21" s="192"/>
      <c r="H21" s="192"/>
      <c r="I21" s="192"/>
      <c r="J21" s="192"/>
      <c r="K21" s="192"/>
      <c r="L21" s="192"/>
    </row>
    <row r="22" spans="1:12" s="78" customFormat="1" ht="18" customHeight="1" x14ac:dyDescent="0.2">
      <c r="A22" s="192"/>
      <c r="B22" s="200" t="s">
        <v>104</v>
      </c>
      <c r="C22" s="487" t="s">
        <v>105</v>
      </c>
      <c r="D22" s="806"/>
      <c r="E22" s="807"/>
      <c r="F22" s="220"/>
      <c r="G22" s="192"/>
      <c r="H22" s="192"/>
      <c r="I22" s="192"/>
      <c r="J22" s="192"/>
      <c r="K22" s="192"/>
      <c r="L22" s="192"/>
    </row>
    <row r="23" spans="1:12" s="78" customFormat="1" ht="25.5" x14ac:dyDescent="0.2">
      <c r="A23" s="192"/>
      <c r="B23" s="200" t="s">
        <v>9</v>
      </c>
      <c r="C23" s="487" t="s">
        <v>1095</v>
      </c>
      <c r="D23" s="806"/>
      <c r="E23" s="807"/>
      <c r="F23" s="220"/>
      <c r="G23" s="192"/>
      <c r="H23" s="192"/>
      <c r="I23" s="192"/>
      <c r="J23" s="192"/>
      <c r="K23" s="192"/>
      <c r="L23" s="192"/>
    </row>
    <row r="24" spans="1:12" s="78" customFormat="1" ht="18" customHeight="1" x14ac:dyDescent="0.2">
      <c r="A24" s="192"/>
      <c r="B24" s="200" t="s">
        <v>608</v>
      </c>
      <c r="C24" s="487" t="s">
        <v>708</v>
      </c>
      <c r="D24" s="806"/>
      <c r="E24" s="807"/>
      <c r="F24" s="220"/>
      <c r="G24" s="192"/>
      <c r="H24" s="192"/>
      <c r="I24" s="192"/>
      <c r="J24" s="192"/>
      <c r="K24" s="192"/>
      <c r="L24" s="192"/>
    </row>
    <row r="25" spans="1:12" s="78" customFormat="1" ht="18" customHeight="1" x14ac:dyDescent="0.2">
      <c r="A25" s="192"/>
      <c r="B25" s="200" t="s">
        <v>24</v>
      </c>
      <c r="C25" s="487" t="s">
        <v>726</v>
      </c>
      <c r="D25" s="806"/>
      <c r="E25" s="807"/>
      <c r="F25" s="236"/>
      <c r="G25" s="192"/>
      <c r="H25" s="192"/>
      <c r="I25" s="192"/>
      <c r="J25" s="192"/>
      <c r="K25" s="192"/>
      <c r="L25" s="192"/>
    </row>
    <row r="26" spans="1:12" s="78" customFormat="1" ht="18" customHeight="1" x14ac:dyDescent="0.2">
      <c r="A26" s="192"/>
      <c r="B26" s="484" t="s">
        <v>5</v>
      </c>
      <c r="C26" s="382"/>
      <c r="D26" s="1027"/>
      <c r="E26" s="1028"/>
      <c r="F26" s="236"/>
      <c r="G26" s="192"/>
      <c r="H26" s="192"/>
      <c r="I26" s="192"/>
      <c r="J26" s="192"/>
      <c r="K26" s="192"/>
      <c r="L26" s="192"/>
    </row>
    <row r="27" spans="1:12" s="78" customFormat="1" ht="18" customHeight="1" x14ac:dyDescent="0.2">
      <c r="A27" s="192"/>
      <c r="B27" s="200" t="s">
        <v>125</v>
      </c>
      <c r="C27" s="487" t="s">
        <v>698</v>
      </c>
      <c r="D27" s="806"/>
      <c r="E27" s="807"/>
      <c r="F27" s="220"/>
      <c r="G27" s="192"/>
      <c r="H27" s="192"/>
      <c r="I27" s="192"/>
      <c r="J27" s="192"/>
      <c r="K27" s="192"/>
      <c r="L27" s="192"/>
    </row>
    <row r="28" spans="1:12" s="78" customFormat="1" ht="38.25" x14ac:dyDescent="0.2">
      <c r="A28" s="192"/>
      <c r="B28" s="200" t="s">
        <v>574</v>
      </c>
      <c r="C28" s="487" t="s">
        <v>1016</v>
      </c>
      <c r="D28" s="806"/>
      <c r="E28" s="807"/>
      <c r="F28" s="220"/>
      <c r="G28" s="192"/>
      <c r="H28" s="192"/>
      <c r="I28" s="192"/>
      <c r="J28" s="192"/>
      <c r="K28" s="192"/>
      <c r="L28" s="192"/>
    </row>
    <row r="29" spans="1:12" s="78" customFormat="1" ht="18" customHeight="1" x14ac:dyDescent="0.2">
      <c r="A29" s="192"/>
      <c r="B29" s="200" t="s">
        <v>29</v>
      </c>
      <c r="C29" s="487" t="s">
        <v>35</v>
      </c>
      <c r="D29" s="806"/>
      <c r="E29" s="807"/>
      <c r="F29" s="220"/>
      <c r="G29" s="192"/>
      <c r="H29" s="192"/>
      <c r="I29" s="192"/>
      <c r="J29" s="192"/>
      <c r="K29" s="192"/>
      <c r="L29" s="192"/>
    </row>
    <row r="30" spans="1:12" s="78" customFormat="1" ht="18" customHeight="1" x14ac:dyDescent="0.2">
      <c r="A30" s="192"/>
      <c r="B30" s="200" t="s">
        <v>165</v>
      </c>
      <c r="C30" s="487" t="s">
        <v>718</v>
      </c>
      <c r="D30" s="806"/>
      <c r="E30" s="807"/>
      <c r="F30" s="220"/>
      <c r="G30" s="192"/>
      <c r="H30" s="192"/>
      <c r="I30" s="192"/>
      <c r="J30" s="192"/>
      <c r="K30" s="192"/>
      <c r="L30" s="192"/>
    </row>
    <row r="31" spans="1:12" s="78" customFormat="1" ht="18" customHeight="1" x14ac:dyDescent="0.2">
      <c r="A31" s="192"/>
      <c r="B31" s="484" t="s">
        <v>6</v>
      </c>
      <c r="C31" s="382"/>
      <c r="D31" s="1027"/>
      <c r="E31" s="1028"/>
      <c r="F31" s="220"/>
      <c r="G31" s="192"/>
      <c r="H31" s="192"/>
      <c r="I31" s="192"/>
      <c r="J31" s="192"/>
      <c r="K31" s="192"/>
      <c r="L31" s="192"/>
    </row>
    <row r="32" spans="1:12" s="78" customFormat="1" ht="18" customHeight="1" x14ac:dyDescent="0.2">
      <c r="A32" s="192"/>
      <c r="B32" s="200" t="s">
        <v>133</v>
      </c>
      <c r="C32" s="487" t="s">
        <v>703</v>
      </c>
      <c r="D32" s="806"/>
      <c r="E32" s="807"/>
      <c r="F32" s="236"/>
      <c r="G32" s="192"/>
      <c r="H32" s="192"/>
      <c r="I32" s="192"/>
      <c r="J32" s="192"/>
      <c r="K32" s="192"/>
      <c r="L32" s="192"/>
    </row>
    <row r="33" spans="1:12" s="78" customFormat="1" ht="18" customHeight="1" x14ac:dyDescent="0.2">
      <c r="A33" s="192"/>
      <c r="B33" s="200" t="s">
        <v>706</v>
      </c>
      <c r="C33" s="487" t="s">
        <v>707</v>
      </c>
      <c r="D33" s="806"/>
      <c r="E33" s="807"/>
      <c r="F33" s="236"/>
      <c r="G33" s="192"/>
      <c r="H33" s="192"/>
      <c r="I33" s="192"/>
      <c r="J33" s="192"/>
      <c r="K33" s="192"/>
      <c r="L33" s="192"/>
    </row>
    <row r="34" spans="1:12" s="78" customFormat="1" ht="18" customHeight="1" x14ac:dyDescent="0.2">
      <c r="A34" s="192"/>
      <c r="B34" s="200" t="s">
        <v>137</v>
      </c>
      <c r="C34" s="487" t="s">
        <v>699</v>
      </c>
      <c r="D34" s="806"/>
      <c r="E34" s="807"/>
      <c r="F34" s="236"/>
      <c r="G34" s="192"/>
      <c r="H34" s="192"/>
      <c r="I34" s="192"/>
      <c r="J34" s="192"/>
      <c r="K34" s="192"/>
      <c r="L34" s="192"/>
    </row>
    <row r="35" spans="1:12" s="78" customFormat="1" ht="18" customHeight="1" x14ac:dyDescent="0.2">
      <c r="A35" s="192"/>
      <c r="B35" s="200" t="s">
        <v>154</v>
      </c>
      <c r="C35" s="487" t="s">
        <v>705</v>
      </c>
      <c r="D35" s="806"/>
      <c r="E35" s="807"/>
      <c r="F35" s="236"/>
      <c r="G35" s="192"/>
      <c r="H35" s="192"/>
      <c r="I35" s="192"/>
      <c r="J35" s="192"/>
      <c r="K35" s="192"/>
      <c r="L35" s="192"/>
    </row>
    <row r="36" spans="1:12" s="78" customFormat="1" ht="18" customHeight="1" x14ac:dyDescent="0.2">
      <c r="A36" s="192"/>
      <c r="B36" s="200" t="s">
        <v>140</v>
      </c>
      <c r="C36" s="487" t="s">
        <v>187</v>
      </c>
      <c r="D36" s="806"/>
      <c r="E36" s="807"/>
      <c r="F36" s="236"/>
      <c r="G36" s="192"/>
      <c r="H36" s="192"/>
      <c r="I36" s="192"/>
      <c r="J36" s="192"/>
      <c r="K36" s="192"/>
      <c r="L36" s="192"/>
    </row>
    <row r="37" spans="1:12" s="78" customFormat="1" ht="18" customHeight="1" x14ac:dyDescent="0.2">
      <c r="A37" s="192"/>
      <c r="B37" s="200" t="s">
        <v>1096</v>
      </c>
      <c r="C37" s="487" t="s">
        <v>1018</v>
      </c>
      <c r="D37" s="559"/>
      <c r="E37" s="560"/>
      <c r="F37" s="236"/>
      <c r="G37" s="192"/>
      <c r="H37" s="192"/>
      <c r="I37" s="192"/>
      <c r="J37" s="192"/>
      <c r="K37" s="192"/>
      <c r="L37" s="192"/>
    </row>
    <row r="38" spans="1:12" s="78" customFormat="1" ht="18" customHeight="1" x14ac:dyDescent="0.2">
      <c r="A38" s="192"/>
      <c r="B38" s="200" t="s">
        <v>40</v>
      </c>
      <c r="C38" s="487" t="s">
        <v>710</v>
      </c>
      <c r="D38" s="806"/>
      <c r="E38" s="807"/>
      <c r="F38" s="236"/>
      <c r="G38" s="192"/>
      <c r="H38" s="192"/>
      <c r="I38" s="192"/>
      <c r="J38" s="192"/>
      <c r="K38" s="192"/>
      <c r="L38" s="192"/>
    </row>
    <row r="39" spans="1:12" s="78" customFormat="1" ht="18" customHeight="1" x14ac:dyDescent="0.2">
      <c r="A39" s="192"/>
      <c r="B39" s="200" t="s">
        <v>135</v>
      </c>
      <c r="C39" s="487" t="s">
        <v>711</v>
      </c>
      <c r="D39" s="806"/>
      <c r="E39" s="807"/>
      <c r="F39" s="236"/>
      <c r="G39" s="192"/>
      <c r="H39" s="192"/>
      <c r="I39" s="192"/>
      <c r="J39" s="192"/>
      <c r="K39" s="192"/>
      <c r="L39" s="192"/>
    </row>
    <row r="40" spans="1:12" s="78" customFormat="1" ht="25.5" x14ac:dyDescent="0.2">
      <c r="A40" s="192"/>
      <c r="B40" s="200" t="s">
        <v>714</v>
      </c>
      <c r="C40" s="487" t="s">
        <v>715</v>
      </c>
      <c r="D40" s="806"/>
      <c r="E40" s="807"/>
      <c r="F40" s="236"/>
      <c r="G40" s="192"/>
      <c r="H40" s="192"/>
      <c r="I40" s="192"/>
      <c r="J40" s="192"/>
      <c r="K40" s="192"/>
      <c r="L40" s="192"/>
    </row>
    <row r="41" spans="1:12" s="78" customFormat="1" ht="18" customHeight="1" x14ac:dyDescent="0.2">
      <c r="A41" s="192"/>
      <c r="B41" s="200" t="s">
        <v>273</v>
      </c>
      <c r="C41" s="487" t="s">
        <v>712</v>
      </c>
      <c r="D41" s="806"/>
      <c r="E41" s="807"/>
      <c r="F41" s="236"/>
      <c r="G41" s="192"/>
      <c r="H41" s="192"/>
      <c r="I41" s="192"/>
      <c r="J41" s="192"/>
      <c r="K41" s="192"/>
      <c r="L41" s="192"/>
    </row>
    <row r="42" spans="1:12" s="78" customFormat="1" ht="25.5" x14ac:dyDescent="0.2">
      <c r="A42" s="192"/>
      <c r="B42" s="200" t="s">
        <v>722</v>
      </c>
      <c r="C42" s="487" t="s">
        <v>1097</v>
      </c>
      <c r="D42" s="806"/>
      <c r="E42" s="807"/>
      <c r="F42" s="237"/>
      <c r="G42" s="192"/>
      <c r="H42" s="192"/>
      <c r="I42" s="192"/>
      <c r="J42" s="192"/>
      <c r="K42" s="192"/>
      <c r="L42" s="192"/>
    </row>
    <row r="43" spans="1:12" s="78" customFormat="1" ht="18" customHeight="1" x14ac:dyDescent="0.2">
      <c r="A43" s="192"/>
      <c r="B43" s="484" t="s">
        <v>93</v>
      </c>
      <c r="C43" s="382"/>
      <c r="D43" s="1027"/>
      <c r="E43" s="1028"/>
      <c r="F43" s="221"/>
      <c r="G43" s="192"/>
      <c r="H43" s="192"/>
      <c r="I43" s="192"/>
      <c r="J43" s="192"/>
      <c r="K43" s="192"/>
      <c r="L43" s="192"/>
    </row>
    <row r="44" spans="1:12" s="78" customFormat="1" ht="25.5" x14ac:dyDescent="0.2">
      <c r="A44" s="192"/>
      <c r="B44" s="200" t="s">
        <v>10</v>
      </c>
      <c r="C44" s="487" t="s">
        <v>704</v>
      </c>
      <c r="D44" s="806"/>
      <c r="E44" s="807"/>
      <c r="F44" s="221"/>
      <c r="G44" s="192"/>
      <c r="H44" s="192"/>
      <c r="I44" s="192"/>
      <c r="J44" s="192"/>
      <c r="K44" s="192"/>
      <c r="L44" s="192"/>
    </row>
    <row r="45" spans="1:12" ht="18" customHeight="1" x14ac:dyDescent="0.2">
      <c r="A45" s="163"/>
      <c r="B45" s="484" t="s">
        <v>11</v>
      </c>
      <c r="C45" s="382"/>
      <c r="D45" s="1022"/>
      <c r="E45" s="1043"/>
      <c r="F45" s="165"/>
      <c r="G45" s="163"/>
      <c r="H45" s="163"/>
      <c r="I45" s="163"/>
      <c r="J45" s="163"/>
      <c r="K45" s="163"/>
      <c r="L45" s="163"/>
    </row>
    <row r="46" spans="1:12" s="78" customFormat="1" ht="18" customHeight="1" x14ac:dyDescent="0.2">
      <c r="A46" s="192"/>
      <c r="B46" s="200" t="s">
        <v>12</v>
      </c>
      <c r="C46" s="487" t="s">
        <v>697</v>
      </c>
      <c r="D46" s="806"/>
      <c r="E46" s="807"/>
      <c r="F46" s="220"/>
      <c r="G46" s="192"/>
      <c r="H46" s="192"/>
      <c r="I46" s="192"/>
      <c r="J46" s="192"/>
      <c r="K46" s="192"/>
      <c r="L46" s="192"/>
    </row>
    <row r="47" spans="1:12" s="78" customFormat="1" ht="18" customHeight="1" x14ac:dyDescent="0.2">
      <c r="A47" s="192"/>
      <c r="B47" s="200" t="s">
        <v>25</v>
      </c>
      <c r="C47" s="487" t="s">
        <v>94</v>
      </c>
      <c r="D47" s="559"/>
      <c r="E47" s="572" t="s">
        <v>973</v>
      </c>
      <c r="F47" s="236"/>
      <c r="G47" s="192"/>
      <c r="H47" s="192"/>
      <c r="I47" s="192"/>
      <c r="J47" s="192"/>
      <c r="K47" s="192"/>
      <c r="L47" s="192"/>
    </row>
    <row r="48" spans="1:12" s="78" customFormat="1" ht="38.25" x14ac:dyDescent="0.2">
      <c r="A48" s="192"/>
      <c r="B48" s="200" t="s">
        <v>510</v>
      </c>
      <c r="C48" s="487" t="s">
        <v>1021</v>
      </c>
      <c r="D48" s="806"/>
      <c r="E48" s="807"/>
      <c r="F48" s="236"/>
      <c r="G48" s="192"/>
      <c r="H48" s="192"/>
      <c r="I48" s="192"/>
      <c r="J48" s="192"/>
      <c r="K48" s="192"/>
      <c r="L48" s="192"/>
    </row>
    <row r="49" spans="1:12" s="78" customFormat="1" ht="18.75" customHeight="1" x14ac:dyDescent="0.2">
      <c r="A49" s="192"/>
      <c r="B49" s="200" t="s">
        <v>95</v>
      </c>
      <c r="C49" s="487" t="s">
        <v>717</v>
      </c>
      <c r="D49" s="806"/>
      <c r="E49" s="807"/>
      <c r="F49" s="220"/>
      <c r="G49" s="192"/>
      <c r="H49" s="192"/>
      <c r="I49" s="192"/>
      <c r="J49" s="192"/>
      <c r="K49" s="192"/>
      <c r="L49" s="192"/>
    </row>
    <row r="50" spans="1:12" s="78" customFormat="1" ht="25.5" x14ac:dyDescent="0.2">
      <c r="A50" s="192"/>
      <c r="B50" s="200" t="s">
        <v>109</v>
      </c>
      <c r="C50" s="487" t="s">
        <v>1020</v>
      </c>
      <c r="D50" s="806"/>
      <c r="E50" s="807"/>
      <c r="F50" s="220"/>
      <c r="G50" s="192"/>
      <c r="H50" s="192"/>
      <c r="I50" s="218" t="s">
        <v>110</v>
      </c>
      <c r="J50" s="192"/>
      <c r="K50" s="192"/>
      <c r="L50" s="192"/>
    </row>
    <row r="51" spans="1:12" s="78" customFormat="1" ht="18" customHeight="1" x14ac:dyDescent="0.2">
      <c r="A51" s="192"/>
      <c r="B51" s="200" t="s">
        <v>154</v>
      </c>
      <c r="C51" s="487" t="s">
        <v>700</v>
      </c>
      <c r="D51" s="806"/>
      <c r="E51" s="807"/>
      <c r="F51" s="220"/>
      <c r="G51" s="192"/>
      <c r="H51" s="192"/>
      <c r="I51" s="218"/>
      <c r="J51" s="192"/>
      <c r="K51" s="192"/>
      <c r="L51" s="192"/>
    </row>
    <row r="52" spans="1:12" s="78" customFormat="1" ht="18" customHeight="1" x14ac:dyDescent="0.2">
      <c r="A52" s="192"/>
      <c r="B52" s="200" t="s">
        <v>357</v>
      </c>
      <c r="C52" s="487" t="s">
        <v>701</v>
      </c>
      <c r="D52" s="806"/>
      <c r="E52" s="807"/>
      <c r="F52" s="220"/>
      <c r="G52" s="192"/>
      <c r="H52" s="192"/>
      <c r="I52" s="218"/>
      <c r="J52" s="192"/>
      <c r="K52" s="192"/>
      <c r="L52" s="192"/>
    </row>
    <row r="53" spans="1:12" s="78" customFormat="1" ht="18" customHeight="1" x14ac:dyDescent="0.2">
      <c r="A53" s="192"/>
      <c r="B53" s="200" t="s">
        <v>353</v>
      </c>
      <c r="C53" s="487" t="s">
        <v>709</v>
      </c>
      <c r="D53" s="806"/>
      <c r="E53" s="807"/>
      <c r="F53" s="220"/>
      <c r="G53" s="192"/>
      <c r="H53" s="192"/>
      <c r="I53" s="218"/>
      <c r="J53" s="192"/>
      <c r="K53" s="192"/>
      <c r="L53" s="192"/>
    </row>
    <row r="54" spans="1:12" s="78" customFormat="1" ht="18" customHeight="1" x14ac:dyDescent="0.2">
      <c r="A54" s="192"/>
      <c r="B54" s="200" t="s">
        <v>13</v>
      </c>
      <c r="C54" s="487" t="s">
        <v>724</v>
      </c>
      <c r="D54" s="806"/>
      <c r="E54" s="807"/>
      <c r="F54" s="220"/>
      <c r="G54" s="192"/>
      <c r="H54" s="192"/>
      <c r="I54" s="192"/>
      <c r="J54" s="192"/>
      <c r="K54" s="192"/>
      <c r="L54" s="192"/>
    </row>
    <row r="55" spans="1:12" s="78" customFormat="1" ht="18" customHeight="1" x14ac:dyDescent="0.2">
      <c r="A55" s="192"/>
      <c r="B55" s="200" t="s">
        <v>42</v>
      </c>
      <c r="C55" s="487" t="s">
        <v>719</v>
      </c>
      <c r="D55" s="806"/>
      <c r="E55" s="807"/>
      <c r="F55" s="236"/>
      <c r="G55" s="192"/>
      <c r="H55" s="192"/>
      <c r="I55" s="192"/>
      <c r="J55" s="192"/>
      <c r="K55" s="192"/>
      <c r="L55" s="192"/>
    </row>
    <row r="56" spans="1:12" ht="18" customHeight="1" x14ac:dyDescent="0.2">
      <c r="A56" s="163"/>
      <c r="B56" s="346" t="s">
        <v>15</v>
      </c>
      <c r="C56" s="282"/>
      <c r="D56" s="1022"/>
      <c r="E56" s="1043"/>
      <c r="F56" s="164"/>
      <c r="G56" s="163"/>
      <c r="H56" s="163"/>
      <c r="I56" s="163"/>
      <c r="J56" s="163"/>
      <c r="K56" s="163"/>
      <c r="L56" s="163"/>
    </row>
    <row r="57" spans="1:12" s="77" customFormat="1" ht="25.5" x14ac:dyDescent="0.2">
      <c r="A57" s="189"/>
      <c r="B57" s="200" t="s">
        <v>123</v>
      </c>
      <c r="C57" s="487" t="s">
        <v>696</v>
      </c>
      <c r="D57" s="806"/>
      <c r="E57" s="807"/>
      <c r="F57" s="191"/>
      <c r="G57" s="189"/>
      <c r="H57" s="189"/>
      <c r="I57" s="189"/>
      <c r="J57" s="189"/>
      <c r="K57" s="189"/>
      <c r="L57" s="189"/>
    </row>
    <row r="58" spans="1:12" ht="26.25" customHeight="1" x14ac:dyDescent="0.2">
      <c r="A58" s="163"/>
      <c r="B58" s="200" t="s">
        <v>16</v>
      </c>
      <c r="C58" s="487" t="s">
        <v>702</v>
      </c>
      <c r="D58" s="806"/>
      <c r="E58" s="807"/>
      <c r="F58" s="165"/>
      <c r="G58" s="163"/>
      <c r="H58" s="163"/>
      <c r="I58" s="163"/>
      <c r="J58" s="163"/>
      <c r="K58" s="163"/>
      <c r="L58" s="163"/>
    </row>
    <row r="59" spans="1:12" ht="18" customHeight="1" x14ac:dyDescent="0.2">
      <c r="A59" s="163"/>
      <c r="B59" s="200" t="s">
        <v>26</v>
      </c>
      <c r="C59" s="749" t="s">
        <v>596</v>
      </c>
      <c r="D59" s="1041"/>
      <c r="E59" s="1044"/>
      <c r="F59" s="165"/>
      <c r="G59" s="165"/>
      <c r="H59" s="163"/>
      <c r="I59" s="163"/>
      <c r="J59" s="163"/>
      <c r="K59" s="163"/>
      <c r="L59" s="163"/>
    </row>
    <row r="60" spans="1:12" s="77" customFormat="1" ht="18" customHeight="1" x14ac:dyDescent="0.2">
      <c r="A60" s="189"/>
      <c r="B60" s="220"/>
      <c r="C60" s="190"/>
      <c r="D60" s="530"/>
      <c r="E60" s="531"/>
      <c r="F60" s="191"/>
      <c r="G60" s="191"/>
      <c r="H60" s="189"/>
      <c r="I60" s="189"/>
      <c r="J60" s="189"/>
      <c r="K60" s="189"/>
      <c r="L60" s="189"/>
    </row>
    <row r="61" spans="1:12" s="77" customFormat="1" ht="18.75" x14ac:dyDescent="0.2">
      <c r="A61" s="189"/>
      <c r="B61" s="863" t="str">
        <f>B$2</f>
        <v>SSV Group H - Dodge Durango RWD and AWD</v>
      </c>
      <c r="C61" s="863"/>
      <c r="D61" s="508"/>
      <c r="E61" s="509"/>
      <c r="F61" s="510" t="s">
        <v>690</v>
      </c>
      <c r="G61" s="189"/>
      <c r="H61" s="189"/>
      <c r="I61" s="189"/>
      <c r="J61" s="189"/>
      <c r="K61" s="189"/>
      <c r="L61" s="189"/>
    </row>
    <row r="62" spans="1:12" s="77" customFormat="1" ht="14.25" customHeight="1" thickBot="1" x14ac:dyDescent="0.25">
      <c r="A62" s="189"/>
      <c r="B62" s="343"/>
      <c r="C62" s="343"/>
      <c r="D62" s="226"/>
      <c r="E62" s="198"/>
      <c r="F62" s="198"/>
      <c r="G62" s="189"/>
      <c r="H62" s="189"/>
      <c r="I62" s="189"/>
      <c r="J62" s="189"/>
      <c r="K62" s="189"/>
      <c r="L62" s="189"/>
    </row>
    <row r="63" spans="1:12" s="77" customFormat="1" ht="19.5" thickBot="1" x14ac:dyDescent="0.25">
      <c r="A63" s="189"/>
      <c r="B63" s="227"/>
      <c r="C63" s="217" t="str">
        <f>C$7</f>
        <v>Type Name Here</v>
      </c>
      <c r="D63" s="226"/>
      <c r="E63" s="198"/>
      <c r="F63" s="198"/>
      <c r="G63" s="189"/>
      <c r="H63" s="189"/>
      <c r="I63" s="189"/>
      <c r="J63" s="189"/>
      <c r="K63" s="189"/>
      <c r="L63" s="189"/>
    </row>
    <row r="64" spans="1:12" s="77" customFormat="1" ht="11.25" customHeight="1" thickBot="1" x14ac:dyDescent="0.25">
      <c r="A64" s="189"/>
      <c r="B64" s="225"/>
      <c r="C64" s="225"/>
      <c r="D64" s="226"/>
      <c r="E64" s="198"/>
      <c r="F64" s="198"/>
      <c r="G64" s="189"/>
      <c r="H64" s="189"/>
      <c r="I64" s="189"/>
      <c r="J64" s="189"/>
      <c r="K64" s="189"/>
      <c r="L64" s="189"/>
    </row>
    <row r="65" spans="1:12" s="77" customFormat="1" ht="19.5" thickBot="1" x14ac:dyDescent="0.35">
      <c r="A65" s="189"/>
      <c r="B65" s="987" t="s">
        <v>695</v>
      </c>
      <c r="C65" s="988"/>
      <c r="D65" s="988"/>
      <c r="E65" s="989"/>
      <c r="F65" s="196"/>
      <c r="G65" s="189"/>
      <c r="H65" s="189"/>
      <c r="I65" s="189"/>
      <c r="J65" s="189"/>
      <c r="K65" s="189"/>
      <c r="L65" s="189"/>
    </row>
    <row r="66" spans="1:12" ht="18" customHeight="1" x14ac:dyDescent="0.2">
      <c r="A66" s="163"/>
      <c r="B66" s="289" t="s">
        <v>112</v>
      </c>
      <c r="C66" s="480" t="s">
        <v>28</v>
      </c>
      <c r="D66" s="831" t="s">
        <v>71</v>
      </c>
      <c r="E66" s="832"/>
      <c r="F66" s="164"/>
      <c r="G66" s="164"/>
      <c r="H66" s="163"/>
      <c r="I66" s="163"/>
      <c r="J66" s="163"/>
      <c r="K66" s="163"/>
      <c r="L66" s="163"/>
    </row>
    <row r="67" spans="1:12" ht="59.25" customHeight="1" x14ac:dyDescent="0.2">
      <c r="A67" s="163"/>
      <c r="B67" s="200" t="s">
        <v>113</v>
      </c>
      <c r="C67" s="202" t="s">
        <v>1139</v>
      </c>
      <c r="D67" s="806"/>
      <c r="E67" s="807"/>
      <c r="F67" s="165"/>
      <c r="G67" s="165"/>
      <c r="H67" s="160"/>
      <c r="I67" s="160"/>
      <c r="J67" s="160"/>
      <c r="K67" s="160"/>
      <c r="L67" s="160"/>
    </row>
    <row r="68" spans="1:12" ht="25.5" x14ac:dyDescent="0.2">
      <c r="A68" s="163"/>
      <c r="B68" s="200" t="s">
        <v>271</v>
      </c>
      <c r="C68" s="487" t="s">
        <v>720</v>
      </c>
      <c r="D68" s="806"/>
      <c r="E68" s="807"/>
      <c r="F68" s="165"/>
      <c r="G68" s="164"/>
      <c r="H68" s="163"/>
      <c r="I68" s="163"/>
      <c r="J68" s="163"/>
      <c r="K68" s="163"/>
      <c r="L68" s="163"/>
    </row>
    <row r="69" spans="1:12" ht="18" customHeight="1" x14ac:dyDescent="0.2">
      <c r="A69" s="163"/>
      <c r="B69" s="484" t="s">
        <v>59</v>
      </c>
      <c r="C69" s="382"/>
      <c r="D69" s="1027"/>
      <c r="E69" s="1028"/>
      <c r="F69" s="164"/>
      <c r="G69" s="160"/>
      <c r="H69" s="160"/>
      <c r="I69" s="160"/>
      <c r="J69" s="160"/>
      <c r="K69" s="160"/>
      <c r="L69" s="160"/>
    </row>
    <row r="70" spans="1:12" ht="18" customHeight="1" x14ac:dyDescent="0.2">
      <c r="A70" s="163"/>
      <c r="B70" s="200" t="s">
        <v>60</v>
      </c>
      <c r="C70" s="487" t="s">
        <v>721</v>
      </c>
      <c r="D70" s="804"/>
      <c r="E70" s="805"/>
      <c r="F70" s="165"/>
      <c r="G70" s="160"/>
      <c r="H70" s="160"/>
      <c r="I70" s="160"/>
      <c r="J70" s="160"/>
      <c r="K70" s="160"/>
      <c r="L70" s="160"/>
    </row>
    <row r="71" spans="1:12" ht="18" customHeight="1" x14ac:dyDescent="0.2">
      <c r="A71" s="163"/>
      <c r="B71" s="484" t="s">
        <v>17</v>
      </c>
      <c r="C71" s="382"/>
      <c r="D71" s="1027"/>
      <c r="E71" s="1028"/>
      <c r="F71" s="165"/>
      <c r="G71" s="163"/>
      <c r="H71" s="163"/>
      <c r="I71" s="163"/>
      <c r="J71" s="163"/>
      <c r="K71" s="163"/>
      <c r="L71" s="163"/>
    </row>
    <row r="72" spans="1:12" ht="18" customHeight="1" x14ac:dyDescent="0.2">
      <c r="A72" s="163"/>
      <c r="B72" s="200" t="s">
        <v>27</v>
      </c>
      <c r="C72" s="481" t="s">
        <v>1019</v>
      </c>
      <c r="D72" s="806"/>
      <c r="E72" s="807"/>
      <c r="F72" s="164"/>
      <c r="G72" s="163"/>
      <c r="H72" s="163"/>
      <c r="I72" s="163"/>
      <c r="J72" s="163"/>
      <c r="K72" s="163"/>
      <c r="L72" s="163"/>
    </row>
    <row r="73" spans="1:12" s="77" customFormat="1" ht="18" customHeight="1" x14ac:dyDescent="0.2">
      <c r="A73" s="189"/>
      <c r="B73" s="200" t="s">
        <v>601</v>
      </c>
      <c r="C73" s="487" t="s">
        <v>723</v>
      </c>
      <c r="D73" s="806"/>
      <c r="E73" s="807"/>
      <c r="F73" s="190"/>
      <c r="G73" s="189"/>
      <c r="H73" s="189"/>
      <c r="I73" s="189"/>
      <c r="J73" s="189"/>
      <c r="K73" s="189"/>
      <c r="L73" s="189"/>
    </row>
    <row r="74" spans="1:12" ht="18" customHeight="1" x14ac:dyDescent="0.2">
      <c r="A74" s="163"/>
      <c r="B74" s="200" t="s">
        <v>18</v>
      </c>
      <c r="C74" s="487" t="s">
        <v>716</v>
      </c>
      <c r="D74" s="806"/>
      <c r="E74" s="807"/>
      <c r="F74" s="164"/>
      <c r="G74" s="163"/>
      <c r="H74" s="163"/>
      <c r="I74" s="163"/>
      <c r="J74" s="163"/>
      <c r="K74" s="163"/>
      <c r="L74" s="163"/>
    </row>
    <row r="75" spans="1:12" s="77" customFormat="1" ht="18" customHeight="1" x14ac:dyDescent="0.2">
      <c r="A75" s="189"/>
      <c r="B75" s="200" t="s">
        <v>203</v>
      </c>
      <c r="C75" s="487" t="s">
        <v>725</v>
      </c>
      <c r="D75" s="806"/>
      <c r="E75" s="807"/>
      <c r="F75" s="190"/>
      <c r="G75" s="189"/>
      <c r="H75" s="189"/>
      <c r="I75" s="189"/>
      <c r="J75" s="189"/>
      <c r="K75" s="189"/>
      <c r="L75" s="189"/>
    </row>
    <row r="76" spans="1:12" ht="9" customHeight="1" thickBot="1" x14ac:dyDescent="0.25">
      <c r="A76" s="163"/>
      <c r="B76" s="833"/>
      <c r="C76" s="834"/>
      <c r="D76" s="834"/>
      <c r="E76" s="835"/>
      <c r="F76" s="165"/>
      <c r="G76" s="163"/>
      <c r="H76" s="163"/>
      <c r="I76" s="163"/>
      <c r="J76" s="163"/>
      <c r="K76" s="163"/>
      <c r="L76" s="163"/>
    </row>
    <row r="77" spans="1:12" ht="25.5" customHeight="1" thickBot="1" x14ac:dyDescent="0.35">
      <c r="A77" s="163"/>
      <c r="B77" s="165"/>
      <c r="C77" s="1047" t="s">
        <v>727</v>
      </c>
      <c r="D77" s="1048"/>
      <c r="E77" s="246"/>
      <c r="F77" s="707" t="s">
        <v>677</v>
      </c>
      <c r="G77" s="163"/>
      <c r="H77" s="163"/>
      <c r="I77" s="163"/>
      <c r="J77" s="163"/>
      <c r="K77" s="163"/>
      <c r="L77" s="163"/>
    </row>
    <row r="78" spans="1:12" s="77" customFormat="1" ht="27" customHeight="1" thickBot="1" x14ac:dyDescent="0.35">
      <c r="A78" s="189"/>
      <c r="B78" s="191"/>
      <c r="C78" s="1045" t="s">
        <v>728</v>
      </c>
      <c r="D78" s="1046"/>
      <c r="E78" s="246"/>
      <c r="F78" s="707" t="s">
        <v>677</v>
      </c>
      <c r="G78" s="189"/>
      <c r="H78" s="189"/>
      <c r="I78" s="189"/>
      <c r="J78" s="189"/>
      <c r="K78" s="189"/>
      <c r="L78" s="189"/>
    </row>
    <row r="79" spans="1:12" s="77" customFormat="1" ht="12" customHeight="1" thickBot="1" x14ac:dyDescent="0.35">
      <c r="A79" s="189"/>
      <c r="B79" s="191"/>
      <c r="C79" s="434"/>
      <c r="D79" s="434"/>
      <c r="E79" s="383"/>
      <c r="F79" s="748"/>
      <c r="G79" s="189"/>
      <c r="H79" s="189"/>
      <c r="I79" s="189"/>
      <c r="J79" s="189"/>
      <c r="K79" s="189"/>
      <c r="L79" s="189"/>
    </row>
    <row r="80" spans="1:12" s="77" customFormat="1" ht="23.25" customHeight="1" thickBot="1" x14ac:dyDescent="0.35">
      <c r="A80" s="189"/>
      <c r="B80" s="191"/>
      <c r="C80" s="1047" t="s">
        <v>729</v>
      </c>
      <c r="D80" s="1048"/>
      <c r="E80" s="246"/>
      <c r="F80" s="707" t="s">
        <v>677</v>
      </c>
      <c r="G80" s="189"/>
      <c r="H80" s="189"/>
      <c r="I80" s="189"/>
      <c r="J80" s="189"/>
      <c r="K80" s="189"/>
      <c r="L80" s="189"/>
    </row>
    <row r="81" spans="1:12" s="77" customFormat="1" ht="25.5" customHeight="1" thickBot="1" x14ac:dyDescent="0.35">
      <c r="A81" s="189"/>
      <c r="B81" s="191"/>
      <c r="C81" s="1045" t="s">
        <v>730</v>
      </c>
      <c r="D81" s="1046"/>
      <c r="E81" s="246"/>
      <c r="F81" s="707" t="s">
        <v>677</v>
      </c>
      <c r="G81" s="189"/>
      <c r="H81" s="189"/>
      <c r="I81" s="189"/>
      <c r="J81" s="189"/>
      <c r="K81" s="189"/>
      <c r="L81" s="189"/>
    </row>
    <row r="82" spans="1:12" s="77" customFormat="1" ht="20.25" customHeight="1" thickBot="1" x14ac:dyDescent="0.35">
      <c r="A82" s="189"/>
      <c r="B82" s="191"/>
      <c r="C82" s="193"/>
      <c r="D82" s="193"/>
      <c r="E82" s="383"/>
      <c r="F82" s="222"/>
      <c r="G82" s="189"/>
      <c r="H82" s="189"/>
      <c r="I82" s="189"/>
      <c r="J82" s="189"/>
      <c r="K82" s="189"/>
      <c r="L82" s="189"/>
    </row>
    <row r="83" spans="1:12" ht="19.5" customHeight="1" thickBot="1" x14ac:dyDescent="0.25">
      <c r="A83" s="163"/>
      <c r="B83" s="987" t="s">
        <v>81</v>
      </c>
      <c r="C83" s="988"/>
      <c r="D83" s="988"/>
      <c r="E83" s="988"/>
      <c r="F83" s="989"/>
      <c r="G83" s="163"/>
      <c r="H83" s="163"/>
      <c r="I83" s="163"/>
      <c r="J83" s="163"/>
      <c r="K83" s="163"/>
      <c r="L83" s="163"/>
    </row>
    <row r="84" spans="1:12" s="77" customFormat="1" ht="27" customHeight="1" thickBot="1" x14ac:dyDescent="0.25">
      <c r="A84" s="189"/>
      <c r="B84" s="1009" t="s">
        <v>565</v>
      </c>
      <c r="C84" s="1010"/>
      <c r="D84" s="1010"/>
      <c r="E84" s="1010"/>
      <c r="F84" s="1011"/>
      <c r="G84" s="189"/>
      <c r="H84" s="189"/>
      <c r="I84" s="189"/>
      <c r="J84" s="189"/>
      <c r="K84" s="189"/>
      <c r="L84" s="189"/>
    </row>
    <row r="85" spans="1:12" ht="18" customHeight="1" x14ac:dyDescent="0.2">
      <c r="A85" s="163"/>
      <c r="B85" s="289" t="s">
        <v>3</v>
      </c>
      <c r="C85" s="480" t="s">
        <v>28</v>
      </c>
      <c r="D85" s="831" t="s">
        <v>71</v>
      </c>
      <c r="E85" s="864"/>
      <c r="F85" s="290" t="s">
        <v>61</v>
      </c>
      <c r="G85" s="163"/>
      <c r="H85" s="163"/>
      <c r="I85" s="163"/>
      <c r="J85" s="163"/>
      <c r="K85" s="163"/>
      <c r="L85" s="163"/>
    </row>
    <row r="86" spans="1:12" ht="18" customHeight="1" x14ac:dyDescent="0.25">
      <c r="A86" s="163"/>
      <c r="B86" s="200" t="s">
        <v>37</v>
      </c>
      <c r="C86" s="487" t="s">
        <v>102</v>
      </c>
      <c r="D86" s="559"/>
      <c r="E86" s="580" t="s">
        <v>77</v>
      </c>
      <c r="F86" s="239"/>
      <c r="G86" s="163"/>
      <c r="H86" s="163"/>
      <c r="I86" s="163"/>
      <c r="J86" s="163"/>
      <c r="K86" s="163"/>
      <c r="L86" s="163"/>
    </row>
    <row r="87" spans="1:12" s="77" customFormat="1" ht="18" customHeight="1" x14ac:dyDescent="0.25">
      <c r="A87" s="189"/>
      <c r="B87" s="484" t="s">
        <v>7</v>
      </c>
      <c r="C87" s="382"/>
      <c r="D87" s="1027"/>
      <c r="E87" s="1018"/>
      <c r="F87" s="750"/>
      <c r="G87" s="189"/>
      <c r="H87" s="189"/>
      <c r="I87" s="189"/>
      <c r="J87" s="189"/>
      <c r="K87" s="189"/>
      <c r="L87" s="189"/>
    </row>
    <row r="88" spans="1:12" s="77" customFormat="1" ht="18" customHeight="1" x14ac:dyDescent="0.25">
      <c r="A88" s="189"/>
      <c r="B88" s="200" t="s">
        <v>240</v>
      </c>
      <c r="C88" s="487" t="s">
        <v>1015</v>
      </c>
      <c r="D88" s="806"/>
      <c r="E88" s="843"/>
      <c r="F88" s="751"/>
      <c r="G88" s="189"/>
      <c r="H88" s="189"/>
      <c r="I88" s="189"/>
      <c r="J88" s="189"/>
      <c r="K88" s="189"/>
      <c r="L88" s="189"/>
    </row>
    <row r="89" spans="1:12" ht="18" customHeight="1" x14ac:dyDescent="0.25">
      <c r="A89" s="189"/>
      <c r="B89" s="484" t="s">
        <v>6</v>
      </c>
      <c r="C89" s="382"/>
      <c r="D89" s="1027"/>
      <c r="E89" s="1018"/>
      <c r="F89" s="533"/>
      <c r="G89" s="163"/>
      <c r="H89" s="163"/>
      <c r="I89" s="163"/>
      <c r="J89" s="163"/>
      <c r="K89" s="163"/>
      <c r="L89" s="163"/>
    </row>
    <row r="90" spans="1:12" s="77" customFormat="1" ht="18" customHeight="1" x14ac:dyDescent="0.25">
      <c r="A90" s="189"/>
      <c r="B90" s="200" t="s">
        <v>26</v>
      </c>
      <c r="C90" s="487"/>
      <c r="D90" s="1041"/>
      <c r="E90" s="1042"/>
      <c r="F90" s="752"/>
      <c r="G90" s="191"/>
      <c r="H90" s="189"/>
      <c r="I90" s="189"/>
      <c r="J90" s="189"/>
      <c r="K90" s="189"/>
      <c r="L90" s="189"/>
    </row>
    <row r="91" spans="1:12" ht="18" customHeight="1" x14ac:dyDescent="0.25">
      <c r="A91" s="163"/>
      <c r="B91" s="200" t="s">
        <v>56</v>
      </c>
      <c r="C91" s="487" t="s">
        <v>1259</v>
      </c>
      <c r="D91" s="806"/>
      <c r="E91" s="838"/>
      <c r="F91" s="239"/>
      <c r="G91" s="163"/>
      <c r="H91" s="163"/>
      <c r="I91" s="163"/>
      <c r="J91" s="163"/>
      <c r="K91" s="163"/>
      <c r="L91" s="163"/>
    </row>
    <row r="92" spans="1:12" ht="18" customHeight="1" x14ac:dyDescent="0.25">
      <c r="A92" s="163"/>
      <c r="B92" s="484" t="s">
        <v>15</v>
      </c>
      <c r="C92" s="382"/>
      <c r="D92" s="1027"/>
      <c r="E92" s="1018"/>
      <c r="F92" s="532"/>
      <c r="G92" s="163"/>
      <c r="H92" s="163"/>
      <c r="I92" s="163"/>
      <c r="J92" s="163"/>
      <c r="K92" s="163"/>
      <c r="L92" s="163"/>
    </row>
    <row r="93" spans="1:12" s="77" customFormat="1" ht="18" customHeight="1" x14ac:dyDescent="0.25">
      <c r="A93" s="219"/>
      <c r="B93" s="200" t="s">
        <v>328</v>
      </c>
      <c r="C93" s="235" t="s">
        <v>87</v>
      </c>
      <c r="D93" s="806"/>
      <c r="E93" s="838"/>
      <c r="F93" s="241"/>
      <c r="G93" s="219"/>
      <c r="H93" s="219"/>
      <c r="I93" s="219"/>
      <c r="J93" s="219"/>
      <c r="K93" s="219"/>
      <c r="L93" s="219"/>
    </row>
    <row r="94" spans="1:12" ht="18" customHeight="1" thickBot="1" x14ac:dyDescent="0.3">
      <c r="A94" s="179"/>
      <c r="B94" s="232" t="s">
        <v>82</v>
      </c>
      <c r="C94" s="489" t="s">
        <v>87</v>
      </c>
      <c r="D94" s="561"/>
      <c r="E94" s="535"/>
      <c r="F94" s="253"/>
      <c r="G94" s="162"/>
      <c r="H94" s="162"/>
      <c r="I94" s="162"/>
      <c r="J94" s="162"/>
      <c r="K94" s="162"/>
      <c r="L94" s="162"/>
    </row>
    <row r="95" spans="1:12" ht="18" customHeight="1" thickBot="1" x14ac:dyDescent="0.3">
      <c r="A95" s="174"/>
      <c r="B95" s="984" t="s">
        <v>732</v>
      </c>
      <c r="C95" s="985"/>
      <c r="D95" s="985"/>
      <c r="E95" s="1040"/>
      <c r="F95" s="463" t="s">
        <v>731</v>
      </c>
      <c r="G95" s="174"/>
      <c r="H95" s="174"/>
      <c r="I95" s="174"/>
      <c r="J95" s="174"/>
      <c r="K95" s="174"/>
      <c r="L95" s="174"/>
    </row>
    <row r="96" spans="1:12" s="77" customFormat="1" ht="51.75" thickBot="1" x14ac:dyDescent="0.3">
      <c r="A96" s="211"/>
      <c r="B96" s="350" t="s">
        <v>500</v>
      </c>
      <c r="C96" s="348" t="s">
        <v>1231</v>
      </c>
      <c r="D96" s="856" t="s">
        <v>78</v>
      </c>
      <c r="E96" s="857"/>
      <c r="F96" s="349" t="s">
        <v>80</v>
      </c>
      <c r="G96" s="211"/>
      <c r="H96" s="211"/>
      <c r="I96" s="211"/>
      <c r="J96" s="211"/>
      <c r="K96" s="211"/>
      <c r="L96" s="211"/>
    </row>
    <row r="97" spans="1:12" ht="18" customHeight="1" thickBot="1" x14ac:dyDescent="0.25">
      <c r="A97" s="174"/>
      <c r="B97" s="987" t="s">
        <v>52</v>
      </c>
      <c r="C97" s="988"/>
      <c r="D97" s="988"/>
      <c r="E97" s="988"/>
      <c r="F97" s="989"/>
      <c r="G97" s="174"/>
      <c r="H97" s="174"/>
      <c r="I97" s="174"/>
      <c r="J97" s="174"/>
      <c r="K97" s="174"/>
      <c r="L97" s="174"/>
    </row>
    <row r="98" spans="1:12" ht="18" customHeight="1" x14ac:dyDescent="0.25">
      <c r="A98" s="174"/>
      <c r="B98" s="231" t="s">
        <v>114</v>
      </c>
      <c r="C98" s="230" t="s">
        <v>53</v>
      </c>
      <c r="D98" s="876" t="s">
        <v>50</v>
      </c>
      <c r="E98" s="876"/>
      <c r="F98" s="242"/>
      <c r="G98" s="174"/>
      <c r="H98" s="174"/>
      <c r="I98" s="174"/>
      <c r="J98" s="174"/>
      <c r="K98" s="174"/>
      <c r="L98" s="174"/>
    </row>
    <row r="99" spans="1:12" ht="26.25" thickBot="1" x14ac:dyDescent="0.3">
      <c r="A99" s="163"/>
      <c r="B99" s="232" t="s">
        <v>51</v>
      </c>
      <c r="C99" s="501" t="s">
        <v>85</v>
      </c>
      <c r="D99" s="184" t="s">
        <v>86</v>
      </c>
      <c r="E99" s="249"/>
      <c r="F99" s="183">
        <f>F98*E99</f>
        <v>0</v>
      </c>
      <c r="G99" s="160"/>
      <c r="H99" s="160"/>
      <c r="I99" s="160"/>
      <c r="J99" s="160"/>
      <c r="K99" s="160"/>
      <c r="L99" s="160"/>
    </row>
    <row r="100" spans="1:12" ht="13.5" thickBot="1" x14ac:dyDescent="0.25"/>
    <row r="101" spans="1:12" s="77" customFormat="1" ht="19.5" customHeight="1" x14ac:dyDescent="0.2">
      <c r="B101" s="1037" t="s">
        <v>788</v>
      </c>
      <c r="C101" s="1038"/>
      <c r="D101" s="1039"/>
      <c r="E101" s="420" t="s">
        <v>470</v>
      </c>
      <c r="F101" s="421" t="s">
        <v>471</v>
      </c>
    </row>
    <row r="102" spans="1:12" s="77" customFormat="1" ht="15" customHeight="1" x14ac:dyDescent="0.2">
      <c r="B102" s="284"/>
      <c r="C102" s="886"/>
      <c r="D102" s="887"/>
      <c r="E102" s="275"/>
      <c r="F102" s="288"/>
    </row>
    <row r="103" spans="1:12" s="77" customFormat="1" ht="15" customHeight="1" thickBot="1" x14ac:dyDescent="0.25">
      <c r="B103" s="919"/>
      <c r="C103" s="920"/>
      <c r="D103" s="921"/>
      <c r="E103" s="419" t="s">
        <v>473</v>
      </c>
      <c r="F103" s="423">
        <v>1</v>
      </c>
    </row>
    <row r="104" spans="1:12" s="78" customFormat="1" ht="21.75" customHeight="1" thickBot="1" x14ac:dyDescent="0.25">
      <c r="B104" s="1051" t="s">
        <v>474</v>
      </c>
      <c r="C104" s="1052"/>
      <c r="D104" s="1052"/>
      <c r="E104" s="1053"/>
      <c r="F104" s="303">
        <f>SUM(F99+E77)</f>
        <v>0</v>
      </c>
      <c r="G104" s="318" t="s">
        <v>1142</v>
      </c>
    </row>
    <row r="105" spans="1:12" s="77" customFormat="1" ht="17.25" customHeight="1" thickBot="1" x14ac:dyDescent="0.25"/>
    <row r="106" spans="1:12" s="77" customFormat="1" ht="19.5" customHeight="1" x14ac:dyDescent="0.2">
      <c r="B106" s="1037" t="s">
        <v>789</v>
      </c>
      <c r="C106" s="1038"/>
      <c r="D106" s="1039"/>
      <c r="E106" s="420" t="s">
        <v>470</v>
      </c>
      <c r="F106" s="421" t="s">
        <v>471</v>
      </c>
    </row>
    <row r="107" spans="1:12" s="77" customFormat="1" ht="15" customHeight="1" x14ac:dyDescent="0.2">
      <c r="B107" s="284"/>
      <c r="C107" s="886"/>
      <c r="D107" s="887"/>
      <c r="E107" s="275"/>
      <c r="F107" s="288"/>
    </row>
    <row r="108" spans="1:12" s="77" customFormat="1" ht="15" customHeight="1" thickBot="1" x14ac:dyDescent="0.25">
      <c r="B108" s="919"/>
      <c r="C108" s="920"/>
      <c r="D108" s="921"/>
      <c r="E108" s="419" t="s">
        <v>473</v>
      </c>
      <c r="F108" s="423">
        <v>1</v>
      </c>
    </row>
    <row r="109" spans="1:12" s="78" customFormat="1" ht="21.75" customHeight="1" thickBot="1" x14ac:dyDescent="0.25">
      <c r="B109" s="1051" t="s">
        <v>474</v>
      </c>
      <c r="C109" s="1052"/>
      <c r="D109" s="1052"/>
      <c r="E109" s="1053"/>
      <c r="F109" s="303">
        <f>SUM(F99+E78)</f>
        <v>0</v>
      </c>
      <c r="G109" s="318" t="s">
        <v>1142</v>
      </c>
    </row>
    <row r="110" spans="1:12" s="77" customFormat="1" ht="17.25" customHeight="1" thickBot="1" x14ac:dyDescent="0.25"/>
    <row r="111" spans="1:12" s="77" customFormat="1" ht="19.5" customHeight="1" x14ac:dyDescent="0.2">
      <c r="B111" s="1037" t="s">
        <v>790</v>
      </c>
      <c r="C111" s="1038"/>
      <c r="D111" s="1039"/>
      <c r="E111" s="420" t="s">
        <v>470</v>
      </c>
      <c r="F111" s="421" t="s">
        <v>471</v>
      </c>
    </row>
    <row r="112" spans="1:12" s="77" customFormat="1" ht="15" customHeight="1" x14ac:dyDescent="0.2">
      <c r="B112" s="284"/>
      <c r="C112" s="886"/>
      <c r="D112" s="887"/>
      <c r="E112" s="275"/>
      <c r="F112" s="288"/>
    </row>
    <row r="113" spans="2:7" s="77" customFormat="1" ht="15" customHeight="1" thickBot="1" x14ac:dyDescent="0.25">
      <c r="B113" s="919"/>
      <c r="C113" s="920"/>
      <c r="D113" s="921"/>
      <c r="E113" s="419" t="s">
        <v>473</v>
      </c>
      <c r="F113" s="423">
        <v>1</v>
      </c>
    </row>
    <row r="114" spans="2:7" s="78" customFormat="1" ht="21.75" customHeight="1" thickBot="1" x14ac:dyDescent="0.25">
      <c r="B114" s="1051" t="s">
        <v>474</v>
      </c>
      <c r="C114" s="1052"/>
      <c r="D114" s="1052"/>
      <c r="E114" s="1053"/>
      <c r="F114" s="303">
        <f>SUM(F99+E80)</f>
        <v>0</v>
      </c>
      <c r="G114" s="318" t="s">
        <v>1142</v>
      </c>
    </row>
    <row r="115" spans="2:7" s="77" customFormat="1" ht="17.25" customHeight="1" thickBot="1" x14ac:dyDescent="0.25"/>
    <row r="116" spans="2:7" s="77" customFormat="1" ht="19.5" customHeight="1" x14ac:dyDescent="0.2">
      <c r="B116" s="1037" t="s">
        <v>791</v>
      </c>
      <c r="C116" s="1038"/>
      <c r="D116" s="1039"/>
      <c r="E116" s="420" t="s">
        <v>470</v>
      </c>
      <c r="F116" s="421" t="s">
        <v>471</v>
      </c>
    </row>
    <row r="117" spans="2:7" s="77" customFormat="1" ht="15" customHeight="1" x14ac:dyDescent="0.2">
      <c r="B117" s="284"/>
      <c r="C117" s="886"/>
      <c r="D117" s="887"/>
      <c r="E117" s="275"/>
      <c r="F117" s="288"/>
    </row>
    <row r="118" spans="2:7" s="77" customFormat="1" ht="15" customHeight="1" thickBot="1" x14ac:dyDescent="0.25">
      <c r="B118" s="919"/>
      <c r="C118" s="920"/>
      <c r="D118" s="921"/>
      <c r="E118" s="419" t="s">
        <v>473</v>
      </c>
      <c r="F118" s="423">
        <v>1</v>
      </c>
    </row>
    <row r="119" spans="2:7" s="78" customFormat="1" ht="21.75" customHeight="1" thickBot="1" x14ac:dyDescent="0.25">
      <c r="B119" s="1051" t="s">
        <v>474</v>
      </c>
      <c r="C119" s="1052"/>
      <c r="D119" s="1052"/>
      <c r="E119" s="1053"/>
      <c r="F119" s="303">
        <f>SUM(F99+E81)</f>
        <v>0</v>
      </c>
      <c r="G119" s="318" t="s">
        <v>1142</v>
      </c>
    </row>
  </sheetData>
  <sheetProtection password="CC13" sheet="1" objects="1" scenarios="1" selectLockedCells="1"/>
  <mergeCells count="98">
    <mergeCell ref="C107:D107"/>
    <mergeCell ref="B106:D106"/>
    <mergeCell ref="B104:E104"/>
    <mergeCell ref="B103:D103"/>
    <mergeCell ref="B101:D101"/>
    <mergeCell ref="C102:D102"/>
    <mergeCell ref="B113:D113"/>
    <mergeCell ref="C112:D112"/>
    <mergeCell ref="B111:D111"/>
    <mergeCell ref="B109:E109"/>
    <mergeCell ref="B108:D108"/>
    <mergeCell ref="B119:E119"/>
    <mergeCell ref="B118:D118"/>
    <mergeCell ref="C117:D117"/>
    <mergeCell ref="B116:D116"/>
    <mergeCell ref="B114:E114"/>
    <mergeCell ref="D87:E87"/>
    <mergeCell ref="D88:E88"/>
    <mergeCell ref="D13:E13"/>
    <mergeCell ref="D85:E85"/>
    <mergeCell ref="B76:E76"/>
    <mergeCell ref="D70:E70"/>
    <mergeCell ref="D46:E46"/>
    <mergeCell ref="D50:E50"/>
    <mergeCell ref="D51:E51"/>
    <mergeCell ref="D66:E66"/>
    <mergeCell ref="B84:F84"/>
    <mergeCell ref="B65:E65"/>
    <mergeCell ref="D41:E41"/>
    <mergeCell ref="D40:E40"/>
    <mergeCell ref="B83:F83"/>
    <mergeCell ref="B61:C61"/>
    <mergeCell ref="C78:D78"/>
    <mergeCell ref="C80:D80"/>
    <mergeCell ref="C81:D81"/>
    <mergeCell ref="D75:E75"/>
    <mergeCell ref="C77:D77"/>
    <mergeCell ref="D67:E67"/>
    <mergeCell ref="D74:E74"/>
    <mergeCell ref="D73:E73"/>
    <mergeCell ref="D54:E54"/>
    <mergeCell ref="D55:E55"/>
    <mergeCell ref="D72:E72"/>
    <mergeCell ref="D69:E69"/>
    <mergeCell ref="D71:E71"/>
    <mergeCell ref="D57:E57"/>
    <mergeCell ref="D59:E59"/>
    <mergeCell ref="D68:E68"/>
    <mergeCell ref="D58:E58"/>
    <mergeCell ref="D49:E49"/>
    <mergeCell ref="D53:E53"/>
    <mergeCell ref="D21:E21"/>
    <mergeCell ref="D42:E42"/>
    <mergeCell ref="D31:E31"/>
    <mergeCell ref="D38:E38"/>
    <mergeCell ref="D29:E29"/>
    <mergeCell ref="D39:E39"/>
    <mergeCell ref="D30:E30"/>
    <mergeCell ref="D36:E36"/>
    <mergeCell ref="D48:E48"/>
    <mergeCell ref="D44:E44"/>
    <mergeCell ref="D45:E45"/>
    <mergeCell ref="D22:E22"/>
    <mergeCell ref="D23:E23"/>
    <mergeCell ref="D25:E25"/>
    <mergeCell ref="D35:E35"/>
    <mergeCell ref="D24:E24"/>
    <mergeCell ref="D43:E43"/>
    <mergeCell ref="D27:E27"/>
    <mergeCell ref="D28:E28"/>
    <mergeCell ref="D34:E34"/>
    <mergeCell ref="D32:E32"/>
    <mergeCell ref="D26:E26"/>
    <mergeCell ref="D52:E52"/>
    <mergeCell ref="D56:E56"/>
    <mergeCell ref="B2:C2"/>
    <mergeCell ref="B3:C3"/>
    <mergeCell ref="B4:C4"/>
    <mergeCell ref="B11:E11"/>
    <mergeCell ref="D20:E20"/>
    <mergeCell ref="D14:E14"/>
    <mergeCell ref="D15:E15"/>
    <mergeCell ref="D16:E16"/>
    <mergeCell ref="D17:E17"/>
    <mergeCell ref="B9:C9"/>
    <mergeCell ref="D12:E12"/>
    <mergeCell ref="D18:E18"/>
    <mergeCell ref="D19:E19"/>
    <mergeCell ref="D33:E33"/>
    <mergeCell ref="B97:F97"/>
    <mergeCell ref="D98:E98"/>
    <mergeCell ref="D89:E89"/>
    <mergeCell ref="D96:E96"/>
    <mergeCell ref="D92:E92"/>
    <mergeCell ref="D93:E93"/>
    <mergeCell ref="B95:E95"/>
    <mergeCell ref="D90:E90"/>
    <mergeCell ref="D91:E91"/>
  </mergeCells>
  <pageMargins left="0.25" right="0.25" top="0.25" bottom="0.25" header="0.3" footer="0.3"/>
  <pageSetup scale="58" fitToHeight="0" orientation="portrait" r:id="rId1"/>
  <rowBreaks count="1" manualBreakCount="1">
    <brk id="59"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Group A - Chevy Caprice PPV</vt:lpstr>
      <vt:lpstr>Group B - Dodge Charger PPV</vt:lpstr>
      <vt:lpstr>Group C - Ford Inter. Sedan PPV</vt:lpstr>
      <vt:lpstr>Group D - Ford Inter. Util. PPV</vt:lpstr>
      <vt:lpstr>Group E - Chevy Tahoe PPV</vt:lpstr>
      <vt:lpstr>Group F - Chevy Tahoe SSV</vt:lpstr>
      <vt:lpstr>Group G - Ford Expedition SSV</vt:lpstr>
      <vt:lpstr>Group H - Dodge Durago SSV</vt:lpstr>
      <vt:lpstr>Group I RAM 1500 SSV</vt:lpstr>
      <vt:lpstr>Group J Ford F150 SSV</vt:lpstr>
      <vt:lpstr>Group K Chev Silverado 1500 SSV</vt:lpstr>
      <vt:lpstr>Group L Ford Hybrid Responder</vt:lpstr>
      <vt:lpstr>Cover!Print_Area</vt:lpstr>
      <vt:lpstr>'Group A - Chevy Caprice PPV'!Print_Area</vt:lpstr>
      <vt:lpstr>'Group B - Dodge Charger PPV'!Print_Area</vt:lpstr>
      <vt:lpstr>'Group C - Ford Inter. Sedan PPV'!Print_Area</vt:lpstr>
      <vt:lpstr>'Group D - Ford Inter. Util. PPV'!Print_Area</vt:lpstr>
      <vt:lpstr>'Group E - Chevy Tahoe PPV'!Print_Area</vt:lpstr>
      <vt:lpstr>'Group F - Chevy Tahoe SSV'!Print_Area</vt:lpstr>
      <vt:lpstr>'Group G - Ford Expedition SSV'!Print_Area</vt:lpstr>
      <vt:lpstr>'Group H - Dodge Durago SSV'!Print_Area</vt:lpstr>
      <vt:lpstr>'Group I RAM 1500 SSV'!Print_Area</vt:lpstr>
      <vt:lpstr>'Group J Ford F150 SSV'!Print_Area</vt:lpstr>
      <vt:lpstr>'Group K Chev Silverado 1500 SSV'!Print_Area</vt:lpstr>
      <vt:lpstr>'Group L Ford Hybrid Responder'!Print_Area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Wheelock, Nancy [DAS]</cp:lastModifiedBy>
  <cp:lastPrinted>2017-08-01T16:30:44Z</cp:lastPrinted>
  <dcterms:created xsi:type="dcterms:W3CDTF">2015-02-12T16:53:02Z</dcterms:created>
  <dcterms:modified xsi:type="dcterms:W3CDTF">2017-08-09T19:36:32Z</dcterms:modified>
</cp:coreProperties>
</file>