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owa\2024\Procurements\Medical &amp; Rx RFP\RFP Attachments &amp; Exhibits\Segal\"/>
    </mc:Choice>
  </mc:AlternateContent>
  <xr:revisionPtr revIDLastSave="0" documentId="13_ncr:1_{5948A835-436E-44D2-9A77-5BF83B0220D4}" xr6:coauthVersionLast="47" xr6:coauthVersionMax="47" xr10:uidLastSave="{00000000-0000-0000-0000-000000000000}"/>
  <bookViews>
    <workbookView xWindow="-120" yWindow="-120" windowWidth="29040" windowHeight="15840" tabRatio="833" firstSheet="7" activeTab="10" xr2:uid="{00000000-000D-0000-FFFF-FFFF00000000}"/>
  </bookViews>
  <sheets>
    <sheet name="Hide from Carriers&gt;&gt;&gt;" sheetId="20" state="hidden" r:id="rId1"/>
    <sheet name="Urban &amp; Non-Urban Counties" sheetId="18" state="hidden" r:id="rId2"/>
    <sheet name="Counties and Regions" sheetId="4" state="hidden" r:id="rId3"/>
    <sheet name="Region_Map" sheetId="17" state="hidden" r:id="rId4"/>
    <sheet name="Region by Zip" sheetId="15" state="hidden" r:id="rId5"/>
    <sheet name="Summary (Zip Code)" sheetId="21" state="hidden" r:id="rId6"/>
    <sheet name="Show to Carriers&gt;&gt;&gt;" sheetId="19" state="hidden" r:id="rId7"/>
    <sheet name="Zip Code Membership" sheetId="23" r:id="rId8"/>
    <sheet name="County Membership" sheetId="8" r:id="rId9"/>
    <sheet name="Out-of-State_Other Membership" sheetId="26" r:id="rId10"/>
    <sheet name="Network Access Urban-Suburban" sheetId="1" r:id="rId11"/>
    <sheet name="Network Access Rural" sheetId="6" r:id="rId12"/>
    <sheet name="Providers by County" sheetId="7" r:id="rId13"/>
  </sheets>
  <definedNames>
    <definedName name="_xlnm._FilterDatabase" localSheetId="8" hidden="1">'County Membership'!$A$3:$C$102</definedName>
    <definedName name="_xlnm._FilterDatabase" localSheetId="9" hidden="1">'Out-of-State_Other Membership'!$A$3:$B$61</definedName>
    <definedName name="_xlnm._FilterDatabase" localSheetId="4" hidden="1">'Region by Zip'!$A$1:$F$899</definedName>
    <definedName name="_xlnm._FilterDatabase" localSheetId="5" hidden="1">'Summary (Zip Code)'!$B$2:$G$74</definedName>
    <definedName name="_xlnm._FilterDatabase" localSheetId="7" hidden="1">'Zip Code Membership'!$A$5:$E$1093</definedName>
    <definedName name="_Hlk182146466" localSheetId="10">'Zip Code Membership'!$A$3</definedName>
  </definedNames>
  <calcPr calcId="191029"/>
  <pivotCaches>
    <pivotCache cacheId="0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" i="6" l="1"/>
  <c r="AI2" i="6" s="1"/>
  <c r="AJ2" i="6" s="1"/>
  <c r="AK2" i="6" s="1"/>
  <c r="AL2" i="6" s="1"/>
  <c r="AM2" i="6" s="1"/>
  <c r="AN2" i="6" s="1"/>
  <c r="AO2" i="6" s="1"/>
  <c r="AP2" i="6" s="1"/>
  <c r="AQ2" i="6" s="1"/>
  <c r="AR2" i="6" s="1"/>
  <c r="AS2" i="6" s="1"/>
  <c r="AT2" i="6" s="1"/>
  <c r="AU2" i="6" s="1"/>
  <c r="AV2" i="6" s="1"/>
  <c r="AW2" i="6" s="1"/>
  <c r="AX2" i="6" s="1"/>
  <c r="AY2" i="6" s="1"/>
  <c r="AZ2" i="6" s="1"/>
  <c r="BA2" i="6" s="1"/>
  <c r="BB2" i="6" s="1"/>
  <c r="BC2" i="6" s="1"/>
  <c r="BD2" i="6" s="1"/>
  <c r="BE2" i="6" s="1"/>
  <c r="BF2" i="6" s="1"/>
  <c r="BG2" i="6" s="1"/>
  <c r="BH2" i="6" s="1"/>
  <c r="BI2" i="6" s="1"/>
  <c r="BJ2" i="6" s="1"/>
  <c r="BK2" i="6" s="1"/>
  <c r="BL2" i="6" s="1"/>
  <c r="BM2" i="6" s="1"/>
  <c r="BN2" i="6" s="1"/>
  <c r="BO2" i="6" s="1"/>
  <c r="BP2" i="6" s="1"/>
  <c r="BQ2" i="6" s="1"/>
  <c r="BR2" i="6" s="1"/>
  <c r="BS2" i="6" s="1"/>
  <c r="BT2" i="6" s="1"/>
  <c r="BU2" i="6" s="1"/>
  <c r="BV2" i="6" s="1"/>
  <c r="BW2" i="6" s="1"/>
  <c r="BX2" i="6" s="1"/>
  <c r="BY2" i="6" s="1"/>
  <c r="BZ2" i="6" s="1"/>
  <c r="CA2" i="6" s="1"/>
  <c r="CB2" i="6" s="1"/>
  <c r="CC2" i="6" s="1"/>
  <c r="CD2" i="6" s="1"/>
  <c r="CE2" i="6" s="1"/>
  <c r="CF2" i="6" s="1"/>
  <c r="CG2" i="6" s="1"/>
  <c r="F4" i="21" l="1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85" i="21"/>
  <c r="F86" i="21"/>
  <c r="F87" i="21"/>
  <c r="F88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5" i="21"/>
  <c r="F136" i="21"/>
  <c r="F137" i="21"/>
  <c r="F138" i="21"/>
  <c r="F139" i="21"/>
  <c r="F140" i="21"/>
  <c r="F141" i="21"/>
  <c r="F142" i="21"/>
  <c r="F143" i="21"/>
  <c r="F144" i="21"/>
  <c r="F145" i="21"/>
  <c r="F146" i="21"/>
  <c r="F147" i="21"/>
  <c r="F148" i="21"/>
  <c r="F149" i="21"/>
  <c r="F150" i="21"/>
  <c r="F151" i="21"/>
  <c r="F152" i="21"/>
  <c r="F153" i="21"/>
  <c r="F154" i="21"/>
  <c r="F155" i="21"/>
  <c r="F156" i="21"/>
  <c r="F157" i="21"/>
  <c r="F158" i="21"/>
  <c r="F159" i="21"/>
  <c r="F160" i="21"/>
  <c r="F161" i="21"/>
  <c r="F162" i="21"/>
  <c r="F163" i="21"/>
  <c r="F164" i="21"/>
  <c r="F165" i="21"/>
  <c r="F166" i="21"/>
  <c r="F167" i="21"/>
  <c r="F168" i="21"/>
  <c r="F169" i="21"/>
  <c r="F170" i="21"/>
  <c r="F171" i="21"/>
  <c r="F172" i="21"/>
  <c r="F173" i="21"/>
  <c r="F174" i="21"/>
  <c r="F175" i="21"/>
  <c r="F176" i="21"/>
  <c r="F177" i="21"/>
  <c r="F178" i="21"/>
  <c r="F179" i="21"/>
  <c r="F180" i="21"/>
  <c r="F181" i="21"/>
  <c r="F182" i="21"/>
  <c r="F183" i="21"/>
  <c r="F184" i="21"/>
  <c r="F185" i="21"/>
  <c r="F186" i="21"/>
  <c r="F187" i="21"/>
  <c r="F188" i="21"/>
  <c r="F189" i="21"/>
  <c r="F190" i="21"/>
  <c r="F191" i="21"/>
  <c r="F192" i="21"/>
  <c r="F193" i="21"/>
  <c r="F194" i="21"/>
  <c r="F195" i="21"/>
  <c r="F196" i="21"/>
  <c r="F197" i="21"/>
  <c r="F198" i="21"/>
  <c r="F199" i="21"/>
  <c r="F200" i="21"/>
  <c r="F201" i="21"/>
  <c r="F202" i="21"/>
  <c r="F203" i="21"/>
  <c r="F204" i="21"/>
  <c r="F205" i="21"/>
  <c r="F206" i="21"/>
  <c r="F207" i="21"/>
  <c r="F208" i="21"/>
  <c r="F209" i="21"/>
  <c r="F210" i="21"/>
  <c r="F211" i="21"/>
  <c r="F212" i="21"/>
  <c r="F213" i="21"/>
  <c r="F214" i="21"/>
  <c r="F215" i="21"/>
  <c r="F216" i="21"/>
  <c r="F217" i="21"/>
  <c r="F218" i="21"/>
  <c r="F219" i="21"/>
  <c r="F220" i="21"/>
  <c r="F221" i="21"/>
  <c r="F222" i="21"/>
  <c r="F223" i="21"/>
  <c r="F224" i="21"/>
  <c r="F225" i="21"/>
  <c r="F226" i="21"/>
  <c r="F227" i="21"/>
  <c r="F228" i="21"/>
  <c r="F229" i="21"/>
  <c r="F230" i="21"/>
  <c r="F231" i="21"/>
  <c r="F232" i="21"/>
  <c r="F233" i="21"/>
  <c r="F234" i="21"/>
  <c r="F235" i="21"/>
  <c r="F236" i="21"/>
  <c r="F237" i="21"/>
  <c r="F238" i="21"/>
  <c r="F239" i="21"/>
  <c r="F240" i="21"/>
  <c r="F241" i="21"/>
  <c r="F242" i="21"/>
  <c r="F243" i="21"/>
  <c r="F244" i="21"/>
  <c r="F245" i="21"/>
  <c r="F246" i="21"/>
  <c r="F247" i="21"/>
  <c r="F248" i="21"/>
  <c r="F249" i="21"/>
  <c r="F250" i="21"/>
  <c r="F251" i="21"/>
  <c r="F252" i="21"/>
  <c r="F253" i="21"/>
  <c r="F254" i="21"/>
  <c r="F255" i="21"/>
  <c r="F256" i="21"/>
  <c r="F257" i="21"/>
  <c r="F258" i="21"/>
  <c r="F259" i="21"/>
  <c r="F260" i="21"/>
  <c r="F261" i="21"/>
  <c r="F262" i="21"/>
  <c r="F263" i="21"/>
  <c r="F264" i="21"/>
  <c r="F265" i="21"/>
  <c r="F266" i="21"/>
  <c r="F267" i="21"/>
  <c r="F268" i="21"/>
  <c r="F269" i="21"/>
  <c r="F270" i="21"/>
  <c r="F271" i="21"/>
  <c r="F272" i="21"/>
  <c r="F273" i="21"/>
  <c r="F274" i="21"/>
  <c r="F275" i="21"/>
  <c r="F276" i="21"/>
  <c r="F277" i="21"/>
  <c r="F278" i="21"/>
  <c r="F279" i="21"/>
  <c r="F280" i="21"/>
  <c r="F281" i="21"/>
  <c r="F282" i="21"/>
  <c r="F283" i="21"/>
  <c r="F284" i="21"/>
  <c r="F285" i="21"/>
  <c r="F286" i="21"/>
  <c r="F287" i="21"/>
  <c r="F288" i="21"/>
  <c r="F289" i="21"/>
  <c r="F290" i="21"/>
  <c r="F291" i="21"/>
  <c r="F292" i="21"/>
  <c r="F293" i="21"/>
  <c r="F294" i="21"/>
  <c r="F295" i="21"/>
  <c r="F296" i="21"/>
  <c r="F297" i="21"/>
  <c r="F298" i="21"/>
  <c r="F299" i="21"/>
  <c r="F300" i="21"/>
  <c r="F301" i="21"/>
  <c r="F302" i="21"/>
  <c r="F303" i="21"/>
  <c r="F304" i="21"/>
  <c r="F305" i="21"/>
  <c r="F306" i="21"/>
  <c r="F307" i="21"/>
  <c r="F308" i="21"/>
  <c r="F309" i="21"/>
  <c r="F310" i="21"/>
  <c r="F311" i="21"/>
  <c r="F312" i="21"/>
  <c r="F313" i="21"/>
  <c r="F314" i="21"/>
  <c r="F315" i="21"/>
  <c r="F316" i="21"/>
  <c r="F317" i="21"/>
  <c r="F318" i="21"/>
  <c r="F319" i="21"/>
  <c r="F320" i="21"/>
  <c r="F321" i="21"/>
  <c r="F322" i="21"/>
  <c r="F323" i="21"/>
  <c r="F324" i="21"/>
  <c r="F325" i="21"/>
  <c r="F326" i="21"/>
  <c r="F327" i="21"/>
  <c r="F328" i="21"/>
  <c r="F329" i="21"/>
  <c r="F330" i="21"/>
  <c r="F331" i="21"/>
  <c r="F332" i="21"/>
  <c r="F333" i="21"/>
  <c r="F334" i="21"/>
  <c r="F335" i="21"/>
  <c r="F336" i="21"/>
  <c r="F337" i="21"/>
  <c r="F338" i="21"/>
  <c r="F339" i="21"/>
  <c r="F340" i="21"/>
  <c r="F341" i="21"/>
  <c r="F342" i="21"/>
  <c r="F343" i="21"/>
  <c r="F344" i="21"/>
  <c r="F345" i="21"/>
  <c r="F346" i="21"/>
  <c r="F347" i="21"/>
  <c r="F348" i="21"/>
  <c r="F349" i="21"/>
  <c r="F350" i="21"/>
  <c r="F351" i="21"/>
  <c r="F352" i="21"/>
  <c r="F353" i="21"/>
  <c r="F354" i="21"/>
  <c r="F355" i="21"/>
  <c r="F356" i="21"/>
  <c r="F357" i="21"/>
  <c r="F358" i="21"/>
  <c r="F359" i="21"/>
  <c r="F360" i="21"/>
  <c r="F361" i="21"/>
  <c r="F362" i="21"/>
  <c r="F363" i="21"/>
  <c r="F364" i="21"/>
  <c r="F365" i="21"/>
  <c r="F366" i="21"/>
  <c r="F367" i="21"/>
  <c r="F368" i="21"/>
  <c r="F369" i="21"/>
  <c r="F370" i="21"/>
  <c r="F371" i="21"/>
  <c r="F372" i="21"/>
  <c r="F373" i="21"/>
  <c r="F736" i="21"/>
  <c r="F1150" i="21"/>
  <c r="F1151" i="21"/>
  <c r="F1152" i="21"/>
  <c r="F1153" i="21"/>
  <c r="F1154" i="21"/>
  <c r="F1155" i="21"/>
  <c r="F1156" i="21"/>
  <c r="F1157" i="21"/>
  <c r="F1158" i="21"/>
  <c r="F1159" i="21"/>
  <c r="F1160" i="21"/>
  <c r="F1161" i="21"/>
  <c r="F1162" i="21"/>
  <c r="F1163" i="21"/>
  <c r="F1164" i="21"/>
  <c r="F1165" i="21"/>
  <c r="F1166" i="21"/>
  <c r="F1167" i="21"/>
  <c r="F1168" i="21"/>
  <c r="F1169" i="21"/>
  <c r="F1170" i="21"/>
  <c r="F1171" i="21"/>
  <c r="F1172" i="21"/>
  <c r="F1173" i="21"/>
  <c r="F1174" i="21"/>
  <c r="F1175" i="21"/>
  <c r="F1176" i="21"/>
  <c r="F1177" i="21"/>
  <c r="F1178" i="21"/>
  <c r="F1179" i="21"/>
  <c r="F1180" i="21"/>
  <c r="F1181" i="21"/>
  <c r="F1182" i="21"/>
  <c r="F1183" i="21"/>
  <c r="F1184" i="21"/>
  <c r="F1185" i="21"/>
  <c r="F1186" i="21"/>
  <c r="F1187" i="21"/>
  <c r="F1188" i="21"/>
  <c r="F1189" i="21"/>
  <c r="F1190" i="21"/>
  <c r="F1191" i="21"/>
  <c r="F1192" i="21"/>
  <c r="F1193" i="21"/>
  <c r="F1194" i="21"/>
  <c r="F1195" i="21"/>
  <c r="F1196" i="21"/>
  <c r="F1197" i="21"/>
  <c r="F1198" i="21"/>
  <c r="F1199" i="21"/>
  <c r="F1200" i="21"/>
  <c r="F1201" i="21"/>
  <c r="F1202" i="21"/>
  <c r="F1203" i="21"/>
  <c r="F1204" i="21"/>
  <c r="F1205" i="21"/>
  <c r="F1206" i="21"/>
  <c r="F1207" i="21"/>
  <c r="F1208" i="21"/>
  <c r="F1209" i="21"/>
  <c r="F1210" i="21"/>
  <c r="F1211" i="21"/>
  <c r="F1212" i="21"/>
  <c r="F1213" i="21"/>
  <c r="F1214" i="21"/>
  <c r="F1215" i="21"/>
  <c r="F1216" i="21"/>
  <c r="F1217" i="21"/>
  <c r="F1218" i="21"/>
  <c r="F1219" i="21"/>
  <c r="F1220" i="21"/>
  <c r="F1221" i="21"/>
  <c r="F1222" i="21"/>
  <c r="F1223" i="21"/>
  <c r="F1224" i="21"/>
  <c r="F1225" i="21"/>
  <c r="F1226" i="21"/>
  <c r="F1227" i="21"/>
  <c r="F1228" i="21"/>
  <c r="F1229" i="21"/>
  <c r="F1230" i="21"/>
  <c r="F1231" i="21"/>
  <c r="F1232" i="21"/>
  <c r="F1233" i="21"/>
  <c r="F1234" i="21"/>
  <c r="F1235" i="21"/>
  <c r="F1236" i="21"/>
  <c r="F1237" i="21"/>
  <c r="F1238" i="21"/>
  <c r="F1239" i="21"/>
  <c r="F1240" i="21"/>
  <c r="F1241" i="21"/>
  <c r="F1242" i="21"/>
  <c r="F1243" i="21"/>
  <c r="F1244" i="21"/>
  <c r="F1245" i="21"/>
  <c r="F1246" i="21"/>
  <c r="F1247" i="21"/>
  <c r="F1248" i="21"/>
  <c r="F1249" i="21"/>
  <c r="F1250" i="21"/>
  <c r="F1251" i="21"/>
  <c r="F1252" i="21"/>
  <c r="F1253" i="21"/>
  <c r="F1254" i="21"/>
  <c r="F1255" i="21"/>
  <c r="F1256" i="21"/>
  <c r="F1257" i="21"/>
  <c r="F1258" i="21"/>
  <c r="F1259" i="21"/>
  <c r="F1260" i="21"/>
  <c r="F1261" i="21"/>
  <c r="F1262" i="21"/>
  <c r="F1263" i="21"/>
  <c r="F1264" i="21"/>
  <c r="F1265" i="21"/>
  <c r="F1266" i="21"/>
  <c r="F1267" i="21"/>
  <c r="F1268" i="21"/>
  <c r="F1269" i="21"/>
  <c r="F1270" i="21"/>
  <c r="F1271" i="21"/>
  <c r="F1272" i="21"/>
  <c r="F1273" i="21"/>
  <c r="F1274" i="21"/>
  <c r="F1275" i="21"/>
  <c r="F1276" i="21"/>
  <c r="F1277" i="21"/>
  <c r="F1278" i="21"/>
  <c r="F1279" i="21"/>
  <c r="F1280" i="21"/>
  <c r="F1281" i="21"/>
  <c r="F1282" i="21"/>
  <c r="F1283" i="21"/>
  <c r="F1284" i="21"/>
  <c r="F1285" i="21"/>
  <c r="F1286" i="21"/>
  <c r="F1287" i="21"/>
  <c r="F1288" i="21"/>
  <c r="F1289" i="21"/>
  <c r="F1290" i="21"/>
  <c r="F1291" i="21"/>
  <c r="F1292" i="21"/>
  <c r="F1293" i="21"/>
  <c r="F1294" i="21"/>
  <c r="F1295" i="21"/>
  <c r="F1296" i="21"/>
  <c r="F1297" i="21"/>
  <c r="F1298" i="21"/>
  <c r="F1299" i="21"/>
  <c r="F1300" i="21"/>
  <c r="F1301" i="21"/>
  <c r="F1302" i="21"/>
  <c r="F1303" i="21"/>
  <c r="F1304" i="21"/>
  <c r="F1305" i="21"/>
  <c r="F1306" i="21"/>
  <c r="F1307" i="21"/>
  <c r="F1308" i="21"/>
  <c r="F1309" i="21"/>
  <c r="F1310" i="21"/>
  <c r="F1311" i="21"/>
  <c r="F1312" i="21"/>
  <c r="F1313" i="21"/>
  <c r="F1314" i="21"/>
  <c r="F1315" i="21"/>
  <c r="F1316" i="21"/>
  <c r="F1317" i="21"/>
  <c r="F1318" i="21"/>
  <c r="F1319" i="21"/>
  <c r="F1320" i="21"/>
  <c r="F1321" i="21"/>
  <c r="F1322" i="21"/>
  <c r="F1323" i="21"/>
  <c r="F1324" i="21"/>
  <c r="F1325" i="21"/>
  <c r="F1326" i="21"/>
  <c r="F1327" i="21"/>
  <c r="F1328" i="21"/>
  <c r="F1329" i="21"/>
  <c r="F1330" i="21"/>
  <c r="F1331" i="21"/>
  <c r="F1332" i="21"/>
  <c r="F1333" i="21"/>
  <c r="F1334" i="21"/>
  <c r="F1335" i="21"/>
  <c r="F1336" i="21"/>
  <c r="F1337" i="21"/>
  <c r="F1338" i="21"/>
  <c r="F1339" i="21"/>
  <c r="F1340" i="21"/>
  <c r="F1341" i="21"/>
  <c r="F1342" i="21"/>
  <c r="F1343" i="21"/>
  <c r="F1344" i="21"/>
  <c r="F1345" i="21"/>
  <c r="F1346" i="21"/>
  <c r="F1347" i="21"/>
  <c r="F1348" i="21"/>
  <c r="F1349" i="21"/>
  <c r="F1350" i="21"/>
  <c r="F1351" i="21"/>
  <c r="F1352" i="21"/>
  <c r="F1353" i="21"/>
  <c r="F1354" i="21"/>
  <c r="F1355" i="21"/>
  <c r="F1356" i="21"/>
  <c r="F1357" i="21"/>
  <c r="F1358" i="21"/>
  <c r="F1359" i="21"/>
  <c r="F1360" i="21"/>
  <c r="F1361" i="21"/>
  <c r="F1362" i="21"/>
  <c r="F1363" i="21"/>
  <c r="F1364" i="21"/>
  <c r="F1365" i="21"/>
  <c r="F1366" i="21"/>
  <c r="F1367" i="21"/>
  <c r="F1368" i="21"/>
  <c r="F1369" i="21"/>
  <c r="F1370" i="21"/>
  <c r="F1371" i="21"/>
  <c r="F1372" i="21"/>
  <c r="F1373" i="21"/>
  <c r="F1374" i="21"/>
  <c r="F1375" i="21"/>
  <c r="F1376" i="21"/>
  <c r="F1377" i="21"/>
  <c r="F1378" i="21"/>
  <c r="F1379" i="21"/>
  <c r="F1380" i="21"/>
  <c r="F1381" i="21"/>
  <c r="F1382" i="21"/>
  <c r="F1383" i="21"/>
  <c r="F1384" i="21"/>
  <c r="F1385" i="21"/>
  <c r="F1386" i="21"/>
  <c r="F1387" i="21"/>
  <c r="F1388" i="21"/>
  <c r="F1389" i="21"/>
  <c r="F1390" i="21"/>
  <c r="F1391" i="21"/>
  <c r="F1392" i="21"/>
  <c r="F1393" i="21"/>
  <c r="F1394" i="21"/>
  <c r="F1395" i="21"/>
  <c r="F1396" i="21"/>
  <c r="F1397" i="21"/>
  <c r="F1398" i="21"/>
  <c r="F1399" i="21"/>
  <c r="F1400" i="21"/>
  <c r="F1401" i="21"/>
  <c r="F1402" i="21"/>
  <c r="F1403" i="21"/>
  <c r="F1404" i="21"/>
  <c r="F1405" i="21"/>
  <c r="F1406" i="21"/>
  <c r="F1407" i="21"/>
  <c r="F1408" i="21"/>
  <c r="F1409" i="21"/>
  <c r="F1410" i="21"/>
  <c r="F1411" i="21"/>
  <c r="F1412" i="21"/>
  <c r="F1413" i="21"/>
  <c r="F1414" i="21"/>
  <c r="F1415" i="21"/>
  <c r="F1416" i="21"/>
  <c r="F1417" i="21"/>
  <c r="F1418" i="21"/>
  <c r="F1419" i="21"/>
  <c r="F1420" i="21"/>
  <c r="F1421" i="21"/>
  <c r="F1422" i="21"/>
  <c r="F1423" i="21"/>
  <c r="F1424" i="21"/>
  <c r="F1425" i="21"/>
  <c r="F1426" i="21"/>
  <c r="F1427" i="21"/>
  <c r="F1428" i="21"/>
  <c r="F1429" i="21"/>
  <c r="F1430" i="21"/>
  <c r="F1431" i="21"/>
  <c r="F1432" i="21"/>
  <c r="F1433" i="21"/>
  <c r="F1434" i="21"/>
  <c r="F1435" i="21"/>
  <c r="F1436" i="21"/>
  <c r="F1437" i="21"/>
  <c r="F1438" i="21"/>
  <c r="F1439" i="21"/>
  <c r="F1440" i="21"/>
  <c r="F1441" i="21"/>
  <c r="F1442" i="21"/>
  <c r="F1443" i="21"/>
  <c r="F1444" i="21"/>
  <c r="F1445" i="21"/>
  <c r="F1446" i="21"/>
  <c r="F1447" i="21"/>
  <c r="F1448" i="21"/>
  <c r="F1449" i="21"/>
  <c r="F1450" i="21"/>
  <c r="F1451" i="21"/>
  <c r="F1452" i="21"/>
  <c r="F1453" i="21"/>
  <c r="F1454" i="21"/>
  <c r="F1455" i="21"/>
  <c r="F1456" i="21"/>
  <c r="F1457" i="21"/>
  <c r="F1458" i="21"/>
  <c r="F1459" i="21"/>
  <c r="F1460" i="21"/>
  <c r="F1461" i="21"/>
  <c r="F1462" i="21"/>
  <c r="F1463" i="21"/>
  <c r="F1464" i="21"/>
  <c r="F1465" i="21"/>
  <c r="F1466" i="21"/>
  <c r="F1467" i="21"/>
  <c r="F1468" i="21"/>
  <c r="F1469" i="21"/>
  <c r="F1470" i="21"/>
  <c r="F1471" i="21"/>
  <c r="F1472" i="21"/>
  <c r="F1473" i="21"/>
  <c r="F1474" i="21"/>
  <c r="F1475" i="21"/>
  <c r="F1476" i="21"/>
  <c r="F1477" i="21"/>
  <c r="F1478" i="21"/>
  <c r="F1479" i="21"/>
  <c r="F1480" i="21"/>
  <c r="F1481" i="21"/>
  <c r="F1482" i="21"/>
  <c r="F1483" i="21"/>
  <c r="F1484" i="21"/>
  <c r="F1485" i="21"/>
  <c r="F1486" i="21"/>
  <c r="F1487" i="21"/>
  <c r="F1488" i="21"/>
  <c r="F1489" i="21"/>
  <c r="F1490" i="21"/>
  <c r="F1491" i="21"/>
  <c r="F1492" i="21"/>
  <c r="F1493" i="21"/>
  <c r="F1494" i="21"/>
  <c r="F1495" i="21"/>
  <c r="F1496" i="21"/>
  <c r="F1497" i="21"/>
  <c r="F1498" i="21"/>
  <c r="F1499" i="21"/>
  <c r="F1500" i="21"/>
  <c r="F1501" i="21"/>
  <c r="F1502" i="21"/>
  <c r="F1503" i="21"/>
  <c r="F1504" i="21"/>
  <c r="F1505" i="21"/>
  <c r="F1506" i="21"/>
  <c r="F1507" i="21"/>
  <c r="F1508" i="21"/>
  <c r="F1509" i="21"/>
  <c r="F1510" i="21"/>
  <c r="F1511" i="21"/>
  <c r="F1512" i="21"/>
  <c r="F1513" i="21"/>
  <c r="F1514" i="21"/>
  <c r="F1515" i="21"/>
  <c r="F1516" i="21"/>
  <c r="F1517" i="21"/>
  <c r="F1518" i="21"/>
  <c r="F1519" i="21"/>
  <c r="F1520" i="21"/>
  <c r="F1521" i="21"/>
  <c r="F1522" i="21"/>
  <c r="F1523" i="21"/>
  <c r="F1524" i="21"/>
  <c r="F1525" i="21"/>
  <c r="F1526" i="21"/>
  <c r="F1527" i="21"/>
  <c r="F1528" i="21"/>
  <c r="F1529" i="21"/>
  <c r="F1530" i="21"/>
  <c r="F1531" i="21"/>
  <c r="F1532" i="21"/>
  <c r="F1533" i="21"/>
  <c r="F1534" i="21"/>
  <c r="F1535" i="21"/>
  <c r="F1536" i="21"/>
  <c r="F1537" i="21"/>
  <c r="F1538" i="21"/>
  <c r="F1539" i="21"/>
  <c r="F1540" i="21"/>
  <c r="F1541" i="21"/>
  <c r="F1542" i="21"/>
  <c r="F1543" i="21"/>
  <c r="F1544" i="21"/>
  <c r="F1545" i="21"/>
  <c r="F1546" i="21"/>
  <c r="F1547" i="21"/>
  <c r="F1548" i="21"/>
  <c r="F1549" i="21"/>
  <c r="F1550" i="21"/>
  <c r="F1551" i="21"/>
  <c r="F1552" i="21"/>
  <c r="F1553" i="21"/>
  <c r="F1554" i="21"/>
  <c r="F1555" i="21"/>
  <c r="F1556" i="21"/>
  <c r="F1557" i="21"/>
  <c r="F1558" i="21"/>
  <c r="F1559" i="21"/>
  <c r="F1560" i="21"/>
  <c r="F1561" i="21"/>
  <c r="F1562" i="21"/>
  <c r="F1563" i="21"/>
  <c r="F1564" i="21"/>
  <c r="F1565" i="21"/>
  <c r="F1566" i="21"/>
  <c r="F1567" i="21"/>
  <c r="F1568" i="21"/>
  <c r="F1569" i="21"/>
  <c r="F1570" i="21"/>
  <c r="F1571" i="21"/>
  <c r="F1572" i="21"/>
  <c r="F1573" i="21"/>
  <c r="F1574" i="21"/>
  <c r="F1575" i="21"/>
  <c r="F1576" i="21"/>
  <c r="F1577" i="21"/>
  <c r="F1578" i="21"/>
  <c r="F1579" i="21"/>
  <c r="F1580" i="21"/>
  <c r="F1581" i="21"/>
  <c r="F1582" i="21"/>
  <c r="F1583" i="21"/>
  <c r="F1584" i="21"/>
  <c r="F1585" i="21"/>
  <c r="F1586" i="21"/>
  <c r="F1587" i="21"/>
  <c r="F1588" i="21"/>
  <c r="F1589" i="21"/>
  <c r="F1590" i="21"/>
  <c r="F1591" i="21"/>
  <c r="F1592" i="21"/>
  <c r="F1593" i="21"/>
  <c r="F1594" i="21"/>
  <c r="F1595" i="21"/>
  <c r="F1596" i="21"/>
  <c r="F1597" i="21"/>
  <c r="F1598" i="21"/>
  <c r="F1599" i="21"/>
  <c r="F1600" i="21"/>
  <c r="F1601" i="21"/>
  <c r="F1602" i="21"/>
  <c r="F1603" i="21"/>
  <c r="F1604" i="21"/>
  <c r="F1605" i="21"/>
  <c r="F1606" i="21"/>
  <c r="F1607" i="21"/>
  <c r="F1608" i="21"/>
  <c r="F1609" i="21"/>
  <c r="F1610" i="21"/>
  <c r="F1611" i="21"/>
  <c r="F1612" i="21"/>
  <c r="F1613" i="21"/>
  <c r="F1614" i="21"/>
  <c r="F1615" i="21"/>
  <c r="F1616" i="21"/>
  <c r="F1617" i="21"/>
  <c r="F1618" i="21"/>
  <c r="F1619" i="21"/>
  <c r="F1620" i="21"/>
  <c r="F1621" i="21"/>
  <c r="F1622" i="21"/>
  <c r="F1623" i="21"/>
  <c r="F1624" i="21"/>
  <c r="F1625" i="21"/>
  <c r="F1626" i="21"/>
  <c r="F1627" i="21"/>
  <c r="F1628" i="21"/>
  <c r="F1629" i="21"/>
  <c r="F1630" i="21"/>
  <c r="F1631" i="21"/>
  <c r="F1632" i="21"/>
  <c r="F1633" i="21"/>
  <c r="F1634" i="21"/>
  <c r="F1635" i="21"/>
  <c r="F1636" i="21"/>
  <c r="F1637" i="21"/>
  <c r="F1638" i="21"/>
  <c r="F1639" i="21"/>
  <c r="F1640" i="21"/>
  <c r="F1641" i="21"/>
  <c r="F1642" i="21"/>
  <c r="F1643" i="21"/>
  <c r="F1644" i="21"/>
  <c r="F1645" i="21"/>
  <c r="F1646" i="21"/>
  <c r="F1647" i="21"/>
  <c r="F1648" i="21"/>
  <c r="F1649" i="21"/>
  <c r="F1650" i="21"/>
  <c r="F1651" i="21"/>
  <c r="F1652" i="21"/>
  <c r="F1653" i="21"/>
  <c r="F1654" i="21"/>
  <c r="F1655" i="21"/>
  <c r="F1656" i="21"/>
  <c r="F1657" i="21"/>
  <c r="F1658" i="21"/>
  <c r="F1659" i="21"/>
  <c r="F1660" i="21"/>
  <c r="F1661" i="21"/>
  <c r="F1662" i="21"/>
  <c r="F1663" i="21"/>
  <c r="F1664" i="21"/>
  <c r="F1665" i="21"/>
  <c r="F1666" i="21"/>
  <c r="F1667" i="21"/>
  <c r="F1668" i="21"/>
  <c r="F1669" i="21"/>
  <c r="F1670" i="21"/>
  <c r="F1671" i="21"/>
  <c r="F1672" i="21"/>
  <c r="F1673" i="21"/>
  <c r="F1674" i="21"/>
  <c r="F1675" i="21"/>
  <c r="F1676" i="21"/>
  <c r="F1677" i="21"/>
  <c r="F1678" i="21"/>
  <c r="F1679" i="21"/>
  <c r="F1680" i="21"/>
  <c r="F1681" i="21"/>
  <c r="F1682" i="21"/>
  <c r="F1683" i="21"/>
  <c r="F1684" i="21"/>
  <c r="F1685" i="21"/>
  <c r="F1686" i="21"/>
  <c r="F1687" i="21"/>
  <c r="F1688" i="21"/>
  <c r="F1689" i="21"/>
  <c r="F1690" i="21"/>
  <c r="F3" i="21"/>
  <c r="E4" i="21" l="1"/>
  <c r="E5" i="21"/>
  <c r="E6" i="21"/>
  <c r="E7" i="21"/>
  <c r="E8" i="21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79" i="21"/>
  <c r="E80" i="21"/>
  <c r="E81" i="21"/>
  <c r="E82" i="21"/>
  <c r="E83" i="21"/>
  <c r="E84" i="21"/>
  <c r="E85" i="21"/>
  <c r="E86" i="21"/>
  <c r="E87" i="21"/>
  <c r="E88" i="21"/>
  <c r="E89" i="21"/>
  <c r="E90" i="21"/>
  <c r="E91" i="21"/>
  <c r="E92" i="21"/>
  <c r="E93" i="21"/>
  <c r="E94" i="21"/>
  <c r="E95" i="21"/>
  <c r="E96" i="21"/>
  <c r="E97" i="21"/>
  <c r="E98" i="21"/>
  <c r="E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119" i="21"/>
  <c r="E120" i="21"/>
  <c r="E121" i="21"/>
  <c r="E122" i="21"/>
  <c r="E123" i="21"/>
  <c r="E124" i="21"/>
  <c r="E125" i="21"/>
  <c r="E126" i="21"/>
  <c r="E127" i="21"/>
  <c r="E128" i="21"/>
  <c r="E129" i="21"/>
  <c r="E130" i="21"/>
  <c r="E131" i="21"/>
  <c r="E132" i="21"/>
  <c r="E133" i="21"/>
  <c r="E134" i="21"/>
  <c r="E135" i="21"/>
  <c r="E136" i="21"/>
  <c r="E137" i="21"/>
  <c r="E138" i="21"/>
  <c r="E139" i="21"/>
  <c r="E140" i="21"/>
  <c r="E141" i="21"/>
  <c r="E142" i="21"/>
  <c r="E143" i="21"/>
  <c r="E144" i="21"/>
  <c r="E145" i="21"/>
  <c r="E146" i="21"/>
  <c r="E147" i="21"/>
  <c r="E148" i="21"/>
  <c r="E149" i="21"/>
  <c r="E150" i="21"/>
  <c r="E151" i="21"/>
  <c r="E152" i="21"/>
  <c r="E153" i="21"/>
  <c r="E154" i="21"/>
  <c r="E155" i="21"/>
  <c r="E156" i="21"/>
  <c r="E157" i="21"/>
  <c r="E158" i="21"/>
  <c r="E159" i="21"/>
  <c r="E160" i="21"/>
  <c r="E161" i="21"/>
  <c r="E162" i="21"/>
  <c r="E163" i="21"/>
  <c r="E164" i="21"/>
  <c r="E165" i="21"/>
  <c r="E166" i="21"/>
  <c r="E167" i="21"/>
  <c r="E168" i="21"/>
  <c r="E169" i="21"/>
  <c r="E170" i="21"/>
  <c r="E171" i="21"/>
  <c r="E172" i="21"/>
  <c r="E173" i="21"/>
  <c r="E174" i="21"/>
  <c r="E175" i="21"/>
  <c r="E176" i="21"/>
  <c r="E177" i="21"/>
  <c r="E178" i="21"/>
  <c r="E179" i="21"/>
  <c r="E180" i="21"/>
  <c r="E181" i="21"/>
  <c r="E182" i="21"/>
  <c r="E183" i="21"/>
  <c r="E184" i="21"/>
  <c r="E185" i="21"/>
  <c r="E186" i="21"/>
  <c r="E187" i="21"/>
  <c r="E188" i="21"/>
  <c r="E189" i="21"/>
  <c r="E190" i="21"/>
  <c r="E191" i="21"/>
  <c r="E192" i="21"/>
  <c r="E193" i="21"/>
  <c r="E194" i="21"/>
  <c r="E195" i="21"/>
  <c r="E196" i="21"/>
  <c r="E197" i="21"/>
  <c r="E198" i="21"/>
  <c r="E199" i="21"/>
  <c r="E200" i="21"/>
  <c r="E201" i="21"/>
  <c r="E202" i="21"/>
  <c r="E203" i="21"/>
  <c r="E204" i="21"/>
  <c r="E205" i="21"/>
  <c r="E206" i="21"/>
  <c r="E207" i="21"/>
  <c r="E208" i="21"/>
  <c r="E209" i="21"/>
  <c r="E210" i="21"/>
  <c r="E211" i="21"/>
  <c r="E212" i="21"/>
  <c r="E213" i="21"/>
  <c r="E214" i="21"/>
  <c r="E215" i="21"/>
  <c r="E216" i="21"/>
  <c r="E217" i="21"/>
  <c r="E218" i="21"/>
  <c r="E219" i="21"/>
  <c r="E220" i="21"/>
  <c r="E221" i="21"/>
  <c r="E222" i="21"/>
  <c r="E223" i="21"/>
  <c r="E224" i="21"/>
  <c r="E225" i="21"/>
  <c r="E226" i="21"/>
  <c r="E227" i="21"/>
  <c r="E228" i="21"/>
  <c r="E229" i="21"/>
  <c r="E230" i="21"/>
  <c r="E231" i="21"/>
  <c r="E232" i="21"/>
  <c r="E233" i="21"/>
  <c r="E234" i="21"/>
  <c r="E235" i="21"/>
  <c r="E236" i="21"/>
  <c r="E237" i="21"/>
  <c r="E238" i="21"/>
  <c r="E239" i="21"/>
  <c r="E240" i="21"/>
  <c r="E241" i="21"/>
  <c r="E242" i="21"/>
  <c r="E243" i="21"/>
  <c r="E244" i="21"/>
  <c r="E245" i="21"/>
  <c r="E246" i="21"/>
  <c r="E247" i="21"/>
  <c r="E248" i="21"/>
  <c r="E249" i="21"/>
  <c r="E250" i="21"/>
  <c r="E251" i="21"/>
  <c r="E252" i="21"/>
  <c r="E253" i="21"/>
  <c r="E254" i="21"/>
  <c r="E255" i="21"/>
  <c r="E256" i="21"/>
  <c r="E257" i="21"/>
  <c r="E258" i="21"/>
  <c r="E259" i="21"/>
  <c r="E260" i="21"/>
  <c r="E261" i="21"/>
  <c r="E262" i="21"/>
  <c r="E263" i="21"/>
  <c r="E264" i="21"/>
  <c r="E265" i="21"/>
  <c r="E266" i="21"/>
  <c r="E267" i="21"/>
  <c r="E268" i="21"/>
  <c r="E269" i="21"/>
  <c r="E270" i="21"/>
  <c r="E271" i="21"/>
  <c r="E272" i="21"/>
  <c r="E273" i="21"/>
  <c r="E274" i="21"/>
  <c r="E275" i="21"/>
  <c r="E276" i="21"/>
  <c r="E277" i="21"/>
  <c r="E278" i="21"/>
  <c r="E279" i="21"/>
  <c r="E280" i="21"/>
  <c r="E281" i="21"/>
  <c r="E282" i="21"/>
  <c r="E283" i="21"/>
  <c r="E284" i="21"/>
  <c r="E285" i="21"/>
  <c r="E286" i="21"/>
  <c r="E287" i="21"/>
  <c r="E288" i="21"/>
  <c r="E289" i="21"/>
  <c r="E290" i="21"/>
  <c r="E291" i="21"/>
  <c r="E292" i="21"/>
  <c r="E293" i="21"/>
  <c r="E294" i="21"/>
  <c r="E295" i="21"/>
  <c r="E296" i="21"/>
  <c r="E297" i="21"/>
  <c r="E298" i="21"/>
  <c r="E299" i="21"/>
  <c r="E300" i="21"/>
  <c r="E301" i="21"/>
  <c r="E302" i="21"/>
  <c r="E303" i="21"/>
  <c r="E304" i="21"/>
  <c r="E305" i="21"/>
  <c r="E306" i="21"/>
  <c r="E307" i="21"/>
  <c r="E308" i="21"/>
  <c r="E309" i="21"/>
  <c r="E310" i="21"/>
  <c r="E311" i="21"/>
  <c r="E312" i="21"/>
  <c r="E313" i="21"/>
  <c r="E314" i="21"/>
  <c r="E315" i="21"/>
  <c r="E316" i="21"/>
  <c r="E317" i="21"/>
  <c r="E318" i="21"/>
  <c r="E319" i="21"/>
  <c r="E320" i="21"/>
  <c r="E321" i="21"/>
  <c r="E322" i="21"/>
  <c r="E323" i="21"/>
  <c r="E324" i="21"/>
  <c r="E325" i="21"/>
  <c r="E326" i="21"/>
  <c r="E327" i="21"/>
  <c r="E328" i="21"/>
  <c r="E329" i="21"/>
  <c r="E330" i="21"/>
  <c r="E331" i="21"/>
  <c r="E332" i="21"/>
  <c r="E333" i="21"/>
  <c r="E334" i="21"/>
  <c r="E335" i="21"/>
  <c r="E336" i="21"/>
  <c r="E337" i="21"/>
  <c r="E338" i="21"/>
  <c r="E339" i="21"/>
  <c r="E340" i="21"/>
  <c r="E341" i="21"/>
  <c r="E342" i="21"/>
  <c r="E343" i="21"/>
  <c r="E344" i="21"/>
  <c r="E345" i="21"/>
  <c r="E346" i="21"/>
  <c r="E347" i="21"/>
  <c r="E348" i="21"/>
  <c r="E349" i="21"/>
  <c r="E350" i="21"/>
  <c r="E351" i="21"/>
  <c r="E352" i="21"/>
  <c r="E353" i="21"/>
  <c r="E354" i="21"/>
  <c r="E355" i="21"/>
  <c r="E356" i="21"/>
  <c r="E357" i="21"/>
  <c r="E358" i="21"/>
  <c r="E359" i="21"/>
  <c r="E360" i="21"/>
  <c r="E361" i="21"/>
  <c r="E362" i="21"/>
  <c r="E363" i="21"/>
  <c r="E364" i="21"/>
  <c r="E365" i="21"/>
  <c r="E366" i="21"/>
  <c r="E367" i="21"/>
  <c r="E368" i="21"/>
  <c r="E369" i="21"/>
  <c r="E370" i="21"/>
  <c r="E371" i="21"/>
  <c r="E372" i="21"/>
  <c r="E373" i="21"/>
  <c r="E374" i="21"/>
  <c r="E375" i="21"/>
  <c r="E376" i="21"/>
  <c r="E377" i="21"/>
  <c r="E378" i="21"/>
  <c r="E379" i="21"/>
  <c r="E380" i="21"/>
  <c r="E381" i="21"/>
  <c r="E382" i="21"/>
  <c r="E383" i="21"/>
  <c r="E384" i="21"/>
  <c r="E385" i="21"/>
  <c r="E386" i="21"/>
  <c r="E387" i="21"/>
  <c r="E388" i="21"/>
  <c r="E389" i="21"/>
  <c r="E390" i="21"/>
  <c r="E391" i="21"/>
  <c r="E392" i="21"/>
  <c r="E393" i="21"/>
  <c r="E394" i="21"/>
  <c r="E395" i="21"/>
  <c r="E396" i="21"/>
  <c r="E397" i="21"/>
  <c r="E398" i="21"/>
  <c r="E399" i="21"/>
  <c r="E400" i="21"/>
  <c r="E401" i="21"/>
  <c r="E402" i="21"/>
  <c r="E403" i="21"/>
  <c r="E404" i="21"/>
  <c r="E405" i="21"/>
  <c r="E406" i="21"/>
  <c r="E407" i="21"/>
  <c r="E408" i="21"/>
  <c r="E409" i="21"/>
  <c r="E410" i="21"/>
  <c r="E411" i="21"/>
  <c r="E412" i="21"/>
  <c r="E413" i="21"/>
  <c r="E414" i="21"/>
  <c r="E415" i="21"/>
  <c r="E416" i="21"/>
  <c r="E417" i="21"/>
  <c r="E418" i="21"/>
  <c r="E419" i="21"/>
  <c r="E420" i="21"/>
  <c r="E421" i="21"/>
  <c r="E422" i="21"/>
  <c r="E423" i="21"/>
  <c r="E424" i="21"/>
  <c r="E425" i="21"/>
  <c r="E426" i="21"/>
  <c r="E427" i="21"/>
  <c r="E428" i="21"/>
  <c r="E429" i="21"/>
  <c r="E430" i="21"/>
  <c r="E431" i="21"/>
  <c r="E432" i="21"/>
  <c r="E433" i="21"/>
  <c r="E434" i="21"/>
  <c r="E435" i="21"/>
  <c r="E436" i="21"/>
  <c r="E437" i="21"/>
  <c r="E438" i="21"/>
  <c r="E439" i="21"/>
  <c r="E440" i="21"/>
  <c r="E441" i="21"/>
  <c r="E442" i="21"/>
  <c r="E443" i="21"/>
  <c r="E444" i="21"/>
  <c r="E445" i="21"/>
  <c r="E446" i="21"/>
  <c r="E447" i="21"/>
  <c r="E448" i="21"/>
  <c r="E449" i="21"/>
  <c r="E450" i="21"/>
  <c r="E451" i="21"/>
  <c r="E452" i="21"/>
  <c r="E453" i="21"/>
  <c r="E454" i="21"/>
  <c r="E455" i="21"/>
  <c r="E456" i="21"/>
  <c r="E457" i="21"/>
  <c r="E458" i="21"/>
  <c r="E459" i="21"/>
  <c r="E460" i="21"/>
  <c r="E461" i="21"/>
  <c r="E462" i="21"/>
  <c r="E463" i="21"/>
  <c r="E464" i="21"/>
  <c r="E465" i="21"/>
  <c r="E466" i="21"/>
  <c r="E467" i="21"/>
  <c r="E468" i="21"/>
  <c r="E469" i="21"/>
  <c r="E470" i="21"/>
  <c r="E471" i="21"/>
  <c r="E472" i="21"/>
  <c r="E473" i="21"/>
  <c r="E474" i="21"/>
  <c r="E475" i="21"/>
  <c r="E476" i="21"/>
  <c r="E477" i="21"/>
  <c r="E478" i="21"/>
  <c r="E479" i="21"/>
  <c r="E480" i="21"/>
  <c r="E481" i="21"/>
  <c r="E482" i="21"/>
  <c r="E483" i="21"/>
  <c r="E484" i="21"/>
  <c r="E485" i="21"/>
  <c r="E486" i="21"/>
  <c r="E487" i="21"/>
  <c r="E488" i="21"/>
  <c r="E489" i="21"/>
  <c r="E490" i="21"/>
  <c r="E491" i="21"/>
  <c r="E492" i="21"/>
  <c r="E493" i="21"/>
  <c r="E494" i="21"/>
  <c r="E495" i="21"/>
  <c r="E496" i="21"/>
  <c r="E497" i="21"/>
  <c r="E498" i="21"/>
  <c r="E499" i="21"/>
  <c r="E500" i="21"/>
  <c r="E501" i="21"/>
  <c r="E502" i="21"/>
  <c r="E503" i="21"/>
  <c r="E504" i="21"/>
  <c r="E505" i="21"/>
  <c r="E506" i="21"/>
  <c r="E507" i="21"/>
  <c r="E508" i="21"/>
  <c r="E509" i="21"/>
  <c r="E510" i="21"/>
  <c r="E511" i="21"/>
  <c r="E512" i="21"/>
  <c r="E513" i="21"/>
  <c r="E514" i="21"/>
  <c r="E515" i="21"/>
  <c r="E516" i="21"/>
  <c r="E517" i="21"/>
  <c r="E518" i="21"/>
  <c r="E519" i="21"/>
  <c r="E520" i="21"/>
  <c r="E521" i="21"/>
  <c r="E522" i="21"/>
  <c r="E523" i="21"/>
  <c r="E524" i="21"/>
  <c r="E525" i="21"/>
  <c r="E526" i="21"/>
  <c r="E527" i="21"/>
  <c r="E528" i="21"/>
  <c r="E529" i="21"/>
  <c r="E530" i="21"/>
  <c r="E531" i="21"/>
  <c r="E532" i="21"/>
  <c r="E533" i="21"/>
  <c r="E534" i="21"/>
  <c r="E535" i="21"/>
  <c r="E536" i="21"/>
  <c r="E537" i="21"/>
  <c r="E538" i="21"/>
  <c r="E539" i="21"/>
  <c r="E540" i="21"/>
  <c r="E541" i="21"/>
  <c r="E542" i="21"/>
  <c r="E543" i="21"/>
  <c r="E544" i="21"/>
  <c r="E545" i="21"/>
  <c r="E546" i="21"/>
  <c r="E547" i="21"/>
  <c r="E548" i="21"/>
  <c r="E549" i="21"/>
  <c r="E550" i="21"/>
  <c r="E551" i="21"/>
  <c r="E552" i="21"/>
  <c r="E553" i="21"/>
  <c r="E554" i="21"/>
  <c r="E555" i="21"/>
  <c r="E556" i="21"/>
  <c r="E557" i="21"/>
  <c r="E558" i="21"/>
  <c r="E559" i="21"/>
  <c r="E560" i="21"/>
  <c r="E561" i="21"/>
  <c r="E562" i="21"/>
  <c r="E563" i="21"/>
  <c r="E564" i="21"/>
  <c r="E565" i="21"/>
  <c r="E566" i="21"/>
  <c r="E567" i="21"/>
  <c r="E568" i="21"/>
  <c r="E569" i="21"/>
  <c r="E570" i="21"/>
  <c r="E571" i="21"/>
  <c r="E572" i="21"/>
  <c r="E573" i="21"/>
  <c r="E574" i="21"/>
  <c r="E575" i="21"/>
  <c r="E576" i="21"/>
  <c r="E577" i="21"/>
  <c r="E578" i="21"/>
  <c r="E579" i="21"/>
  <c r="E580" i="21"/>
  <c r="E581" i="21"/>
  <c r="E582" i="21"/>
  <c r="E583" i="21"/>
  <c r="E584" i="21"/>
  <c r="E585" i="21"/>
  <c r="E586" i="21"/>
  <c r="E587" i="21"/>
  <c r="E588" i="21"/>
  <c r="E589" i="21"/>
  <c r="E590" i="21"/>
  <c r="E591" i="21"/>
  <c r="E592" i="21"/>
  <c r="E593" i="21"/>
  <c r="E594" i="21"/>
  <c r="E595" i="21"/>
  <c r="E596" i="21"/>
  <c r="E597" i="21"/>
  <c r="E598" i="21"/>
  <c r="E599" i="21"/>
  <c r="E600" i="21"/>
  <c r="E601" i="21"/>
  <c r="E602" i="21"/>
  <c r="E603" i="21"/>
  <c r="E604" i="21"/>
  <c r="E605" i="21"/>
  <c r="E606" i="21"/>
  <c r="E607" i="21"/>
  <c r="E608" i="21"/>
  <c r="E609" i="21"/>
  <c r="E610" i="21"/>
  <c r="E611" i="21"/>
  <c r="E612" i="21"/>
  <c r="E613" i="21"/>
  <c r="E614" i="21"/>
  <c r="E615" i="21"/>
  <c r="E616" i="21"/>
  <c r="E617" i="21"/>
  <c r="E618" i="21"/>
  <c r="E619" i="21"/>
  <c r="E620" i="21"/>
  <c r="E621" i="21"/>
  <c r="E622" i="21"/>
  <c r="E623" i="21"/>
  <c r="E624" i="21"/>
  <c r="E625" i="21"/>
  <c r="E626" i="21"/>
  <c r="E627" i="21"/>
  <c r="E628" i="21"/>
  <c r="E629" i="21"/>
  <c r="E630" i="21"/>
  <c r="E631" i="21"/>
  <c r="E632" i="21"/>
  <c r="E633" i="21"/>
  <c r="E634" i="21"/>
  <c r="E635" i="21"/>
  <c r="E636" i="21"/>
  <c r="E637" i="21"/>
  <c r="E638" i="21"/>
  <c r="E639" i="21"/>
  <c r="E640" i="21"/>
  <c r="E641" i="21"/>
  <c r="E642" i="21"/>
  <c r="E643" i="21"/>
  <c r="E644" i="21"/>
  <c r="E645" i="21"/>
  <c r="E646" i="21"/>
  <c r="E647" i="21"/>
  <c r="E648" i="21"/>
  <c r="E649" i="21"/>
  <c r="E650" i="21"/>
  <c r="E651" i="21"/>
  <c r="E652" i="21"/>
  <c r="E653" i="21"/>
  <c r="E654" i="21"/>
  <c r="E655" i="21"/>
  <c r="E656" i="21"/>
  <c r="E657" i="21"/>
  <c r="E658" i="21"/>
  <c r="E659" i="21"/>
  <c r="E660" i="21"/>
  <c r="E661" i="21"/>
  <c r="E662" i="21"/>
  <c r="E663" i="21"/>
  <c r="E664" i="21"/>
  <c r="E665" i="21"/>
  <c r="E666" i="21"/>
  <c r="E667" i="21"/>
  <c r="E668" i="21"/>
  <c r="E669" i="21"/>
  <c r="E670" i="21"/>
  <c r="E671" i="21"/>
  <c r="E672" i="21"/>
  <c r="E673" i="21"/>
  <c r="E674" i="21"/>
  <c r="E675" i="21"/>
  <c r="E676" i="21"/>
  <c r="E677" i="21"/>
  <c r="E678" i="21"/>
  <c r="E679" i="21"/>
  <c r="E680" i="21"/>
  <c r="E681" i="21"/>
  <c r="E682" i="21"/>
  <c r="E683" i="21"/>
  <c r="E684" i="21"/>
  <c r="E685" i="21"/>
  <c r="E686" i="21"/>
  <c r="E687" i="21"/>
  <c r="E688" i="21"/>
  <c r="E689" i="21"/>
  <c r="E690" i="21"/>
  <c r="E691" i="21"/>
  <c r="E692" i="21"/>
  <c r="E693" i="21"/>
  <c r="E694" i="21"/>
  <c r="E695" i="21"/>
  <c r="E696" i="21"/>
  <c r="E697" i="21"/>
  <c r="E698" i="21"/>
  <c r="E699" i="21"/>
  <c r="E700" i="21"/>
  <c r="E701" i="21"/>
  <c r="E702" i="21"/>
  <c r="E703" i="21"/>
  <c r="E704" i="21"/>
  <c r="E705" i="21"/>
  <c r="E706" i="21"/>
  <c r="E707" i="21"/>
  <c r="E708" i="21"/>
  <c r="E709" i="21"/>
  <c r="E710" i="21"/>
  <c r="E711" i="21"/>
  <c r="E712" i="21"/>
  <c r="E713" i="21"/>
  <c r="E714" i="21"/>
  <c r="E715" i="21"/>
  <c r="E716" i="21"/>
  <c r="E717" i="21"/>
  <c r="E718" i="21"/>
  <c r="E719" i="21"/>
  <c r="E720" i="21"/>
  <c r="E721" i="21"/>
  <c r="E722" i="21"/>
  <c r="E723" i="21"/>
  <c r="E724" i="21"/>
  <c r="E725" i="21"/>
  <c r="E726" i="21"/>
  <c r="E727" i="21"/>
  <c r="E728" i="21"/>
  <c r="E729" i="21"/>
  <c r="E730" i="21"/>
  <c r="E731" i="21"/>
  <c r="E732" i="21"/>
  <c r="E733" i="21"/>
  <c r="E734" i="21"/>
  <c r="E735" i="21"/>
  <c r="E736" i="21"/>
  <c r="E737" i="21"/>
  <c r="E738" i="21"/>
  <c r="E739" i="21"/>
  <c r="E740" i="21"/>
  <c r="E741" i="21"/>
  <c r="E742" i="21"/>
  <c r="E743" i="21"/>
  <c r="E744" i="21"/>
  <c r="E745" i="21"/>
  <c r="E746" i="21"/>
  <c r="E747" i="21"/>
  <c r="E748" i="21"/>
  <c r="E749" i="21"/>
  <c r="E750" i="21"/>
  <c r="E751" i="21"/>
  <c r="E752" i="21"/>
  <c r="E753" i="21"/>
  <c r="E754" i="21"/>
  <c r="E755" i="21"/>
  <c r="E756" i="21"/>
  <c r="E757" i="21"/>
  <c r="E758" i="21"/>
  <c r="E759" i="21"/>
  <c r="E760" i="21"/>
  <c r="E761" i="21"/>
  <c r="E762" i="21"/>
  <c r="E763" i="21"/>
  <c r="E764" i="21"/>
  <c r="E765" i="21"/>
  <c r="E766" i="21"/>
  <c r="E767" i="21"/>
  <c r="E768" i="21"/>
  <c r="E769" i="21"/>
  <c r="E770" i="21"/>
  <c r="E771" i="21"/>
  <c r="E772" i="21"/>
  <c r="E773" i="21"/>
  <c r="E774" i="21"/>
  <c r="E775" i="21"/>
  <c r="E776" i="21"/>
  <c r="E777" i="21"/>
  <c r="E778" i="21"/>
  <c r="E779" i="21"/>
  <c r="E780" i="21"/>
  <c r="E781" i="21"/>
  <c r="E782" i="21"/>
  <c r="E783" i="21"/>
  <c r="E784" i="21"/>
  <c r="E785" i="21"/>
  <c r="E786" i="21"/>
  <c r="E787" i="21"/>
  <c r="E788" i="21"/>
  <c r="E789" i="21"/>
  <c r="E790" i="21"/>
  <c r="E791" i="21"/>
  <c r="E792" i="21"/>
  <c r="E793" i="21"/>
  <c r="E794" i="21"/>
  <c r="E795" i="21"/>
  <c r="E796" i="21"/>
  <c r="E797" i="21"/>
  <c r="E798" i="21"/>
  <c r="E799" i="21"/>
  <c r="E800" i="21"/>
  <c r="E801" i="21"/>
  <c r="E802" i="21"/>
  <c r="E803" i="21"/>
  <c r="E804" i="21"/>
  <c r="E805" i="21"/>
  <c r="E806" i="21"/>
  <c r="E807" i="21"/>
  <c r="E808" i="21"/>
  <c r="E809" i="21"/>
  <c r="E810" i="21"/>
  <c r="E811" i="21"/>
  <c r="E812" i="21"/>
  <c r="E813" i="21"/>
  <c r="E814" i="21"/>
  <c r="E815" i="21"/>
  <c r="E816" i="21"/>
  <c r="E817" i="21"/>
  <c r="E818" i="21"/>
  <c r="E819" i="21"/>
  <c r="E820" i="21"/>
  <c r="E821" i="21"/>
  <c r="E822" i="21"/>
  <c r="E823" i="21"/>
  <c r="E824" i="21"/>
  <c r="E825" i="21"/>
  <c r="E826" i="21"/>
  <c r="E827" i="21"/>
  <c r="E828" i="21"/>
  <c r="E829" i="21"/>
  <c r="E830" i="21"/>
  <c r="E831" i="21"/>
  <c r="E832" i="21"/>
  <c r="E833" i="21"/>
  <c r="E834" i="21"/>
  <c r="E835" i="21"/>
  <c r="E836" i="21"/>
  <c r="E837" i="21"/>
  <c r="E838" i="21"/>
  <c r="E839" i="21"/>
  <c r="E840" i="21"/>
  <c r="E841" i="21"/>
  <c r="E842" i="21"/>
  <c r="E843" i="21"/>
  <c r="E844" i="21"/>
  <c r="E845" i="21"/>
  <c r="E846" i="21"/>
  <c r="E847" i="21"/>
  <c r="E848" i="21"/>
  <c r="E849" i="21"/>
  <c r="E850" i="21"/>
  <c r="E851" i="21"/>
  <c r="E852" i="21"/>
  <c r="E853" i="21"/>
  <c r="E854" i="21"/>
  <c r="E855" i="21"/>
  <c r="E856" i="21"/>
  <c r="E857" i="21"/>
  <c r="E858" i="21"/>
  <c r="E859" i="21"/>
  <c r="E860" i="21"/>
  <c r="E861" i="21"/>
  <c r="E862" i="21"/>
  <c r="E863" i="21"/>
  <c r="E864" i="21"/>
  <c r="E865" i="21"/>
  <c r="E866" i="21"/>
  <c r="E867" i="21"/>
  <c r="E868" i="21"/>
  <c r="E869" i="21"/>
  <c r="E870" i="21"/>
  <c r="E871" i="21"/>
  <c r="E872" i="21"/>
  <c r="E873" i="21"/>
  <c r="E874" i="21"/>
  <c r="E875" i="21"/>
  <c r="E876" i="21"/>
  <c r="E877" i="21"/>
  <c r="E878" i="21"/>
  <c r="E879" i="21"/>
  <c r="E880" i="21"/>
  <c r="E881" i="21"/>
  <c r="E882" i="21"/>
  <c r="E883" i="21"/>
  <c r="E884" i="21"/>
  <c r="E885" i="21"/>
  <c r="E886" i="21"/>
  <c r="E887" i="21"/>
  <c r="E888" i="21"/>
  <c r="E889" i="21"/>
  <c r="E890" i="21"/>
  <c r="E891" i="21"/>
  <c r="E892" i="21"/>
  <c r="E893" i="21"/>
  <c r="E894" i="21"/>
  <c r="E895" i="21"/>
  <c r="E896" i="21"/>
  <c r="E897" i="21"/>
  <c r="E898" i="21"/>
  <c r="E899" i="21"/>
  <c r="E900" i="21"/>
  <c r="E901" i="21"/>
  <c r="E902" i="21"/>
  <c r="E903" i="21"/>
  <c r="E904" i="21"/>
  <c r="E905" i="21"/>
  <c r="E906" i="21"/>
  <c r="E907" i="21"/>
  <c r="E908" i="21"/>
  <c r="E909" i="21"/>
  <c r="E910" i="21"/>
  <c r="E911" i="21"/>
  <c r="E912" i="21"/>
  <c r="E913" i="21"/>
  <c r="E914" i="21"/>
  <c r="E915" i="21"/>
  <c r="E916" i="21"/>
  <c r="E917" i="21"/>
  <c r="E918" i="21"/>
  <c r="E919" i="21"/>
  <c r="E920" i="21"/>
  <c r="E921" i="21"/>
  <c r="E922" i="21"/>
  <c r="E923" i="21"/>
  <c r="E924" i="21"/>
  <c r="E925" i="21"/>
  <c r="E926" i="21"/>
  <c r="E927" i="21"/>
  <c r="E928" i="21"/>
  <c r="E929" i="21"/>
  <c r="E930" i="21"/>
  <c r="E931" i="21"/>
  <c r="E932" i="21"/>
  <c r="E933" i="21"/>
  <c r="E934" i="21"/>
  <c r="E935" i="21"/>
  <c r="E936" i="21"/>
  <c r="E937" i="21"/>
  <c r="E938" i="21"/>
  <c r="E939" i="21"/>
  <c r="E940" i="21"/>
  <c r="E941" i="21"/>
  <c r="E942" i="21"/>
  <c r="E943" i="21"/>
  <c r="E944" i="21"/>
  <c r="E945" i="21"/>
  <c r="E946" i="21"/>
  <c r="E947" i="21"/>
  <c r="E948" i="21"/>
  <c r="E949" i="21"/>
  <c r="E950" i="21"/>
  <c r="E951" i="21"/>
  <c r="E952" i="21"/>
  <c r="E953" i="21"/>
  <c r="E954" i="21"/>
  <c r="E955" i="21"/>
  <c r="E956" i="21"/>
  <c r="E957" i="21"/>
  <c r="E958" i="21"/>
  <c r="E959" i="21"/>
  <c r="E960" i="21"/>
  <c r="E961" i="21"/>
  <c r="E962" i="21"/>
  <c r="E963" i="21"/>
  <c r="E964" i="21"/>
  <c r="E965" i="21"/>
  <c r="E966" i="21"/>
  <c r="E967" i="21"/>
  <c r="E968" i="21"/>
  <c r="E969" i="21"/>
  <c r="E970" i="21"/>
  <c r="E971" i="21"/>
  <c r="E972" i="21"/>
  <c r="E973" i="21"/>
  <c r="E974" i="21"/>
  <c r="E975" i="21"/>
  <c r="E976" i="21"/>
  <c r="E977" i="21"/>
  <c r="E978" i="21"/>
  <c r="E979" i="21"/>
  <c r="E980" i="21"/>
  <c r="E981" i="21"/>
  <c r="E982" i="21"/>
  <c r="E983" i="21"/>
  <c r="E984" i="21"/>
  <c r="E985" i="21"/>
  <c r="E986" i="21"/>
  <c r="E987" i="21"/>
  <c r="E988" i="21"/>
  <c r="E989" i="21"/>
  <c r="E990" i="21"/>
  <c r="E991" i="21"/>
  <c r="E992" i="21"/>
  <c r="E993" i="21"/>
  <c r="E994" i="21"/>
  <c r="E995" i="21"/>
  <c r="E996" i="21"/>
  <c r="E997" i="21"/>
  <c r="E998" i="21"/>
  <c r="E999" i="21"/>
  <c r="E1000" i="21"/>
  <c r="E1001" i="21"/>
  <c r="E1002" i="21"/>
  <c r="E1003" i="21"/>
  <c r="E1004" i="21"/>
  <c r="E1005" i="21"/>
  <c r="E1006" i="21"/>
  <c r="E1007" i="21"/>
  <c r="E1008" i="21"/>
  <c r="E1009" i="21"/>
  <c r="E1010" i="21"/>
  <c r="E1011" i="21"/>
  <c r="E1012" i="21"/>
  <c r="E1013" i="21"/>
  <c r="E1014" i="21"/>
  <c r="E1015" i="21"/>
  <c r="E1016" i="21"/>
  <c r="E1017" i="21"/>
  <c r="E1018" i="21"/>
  <c r="E1019" i="21"/>
  <c r="E1020" i="21"/>
  <c r="E1021" i="21"/>
  <c r="E1022" i="21"/>
  <c r="E1023" i="21"/>
  <c r="E1024" i="21"/>
  <c r="E1025" i="21"/>
  <c r="E1026" i="21"/>
  <c r="E1027" i="21"/>
  <c r="E1028" i="21"/>
  <c r="E1029" i="21"/>
  <c r="E1030" i="21"/>
  <c r="E1031" i="21"/>
  <c r="E1032" i="21"/>
  <c r="E1033" i="21"/>
  <c r="E1034" i="21"/>
  <c r="E1035" i="21"/>
  <c r="E1036" i="21"/>
  <c r="E1037" i="21"/>
  <c r="E1038" i="21"/>
  <c r="E1039" i="21"/>
  <c r="E1040" i="21"/>
  <c r="E1041" i="21"/>
  <c r="E1042" i="21"/>
  <c r="E1043" i="21"/>
  <c r="E1044" i="21"/>
  <c r="E1045" i="21"/>
  <c r="E1046" i="21"/>
  <c r="E1047" i="21"/>
  <c r="E1048" i="21"/>
  <c r="E1049" i="21"/>
  <c r="E1050" i="21"/>
  <c r="E1051" i="21"/>
  <c r="E1052" i="21"/>
  <c r="E1053" i="21"/>
  <c r="E1054" i="21"/>
  <c r="E1055" i="21"/>
  <c r="E1056" i="21"/>
  <c r="E1057" i="21"/>
  <c r="E1058" i="21"/>
  <c r="E1059" i="21"/>
  <c r="E1060" i="21"/>
  <c r="E1061" i="21"/>
  <c r="E1062" i="21"/>
  <c r="E1063" i="21"/>
  <c r="E1064" i="21"/>
  <c r="E1065" i="21"/>
  <c r="E1066" i="21"/>
  <c r="E1067" i="21"/>
  <c r="E1068" i="21"/>
  <c r="E1069" i="21"/>
  <c r="E1070" i="21"/>
  <c r="E1071" i="21"/>
  <c r="E1072" i="21"/>
  <c r="E1073" i="21"/>
  <c r="E1074" i="21"/>
  <c r="E1075" i="21"/>
  <c r="E1076" i="21"/>
  <c r="E1077" i="21"/>
  <c r="E1078" i="21"/>
  <c r="E1079" i="21"/>
  <c r="E1080" i="21"/>
  <c r="E1081" i="21"/>
  <c r="E1082" i="21"/>
  <c r="E1083" i="21"/>
  <c r="E1084" i="21"/>
  <c r="E1085" i="21"/>
  <c r="E1086" i="21"/>
  <c r="E1087" i="21"/>
  <c r="E1088" i="21"/>
  <c r="E1089" i="21"/>
  <c r="E1090" i="21"/>
  <c r="E1091" i="21"/>
  <c r="E1092" i="21"/>
  <c r="E1093" i="21"/>
  <c r="E1094" i="21"/>
  <c r="E1095" i="21"/>
  <c r="E1096" i="21"/>
  <c r="E1097" i="21"/>
  <c r="E1098" i="21"/>
  <c r="E1099" i="21"/>
  <c r="E1100" i="21"/>
  <c r="E1101" i="21"/>
  <c r="E1102" i="21"/>
  <c r="E1103" i="21"/>
  <c r="E1104" i="21"/>
  <c r="E1105" i="21"/>
  <c r="E1106" i="21"/>
  <c r="E1107" i="21"/>
  <c r="E1108" i="21"/>
  <c r="E1109" i="21"/>
  <c r="E1110" i="21"/>
  <c r="E1111" i="21"/>
  <c r="E1112" i="21"/>
  <c r="E1113" i="21"/>
  <c r="E1114" i="21"/>
  <c r="E1115" i="21"/>
  <c r="E1116" i="21"/>
  <c r="E1117" i="21"/>
  <c r="E1118" i="21"/>
  <c r="E1119" i="21"/>
  <c r="E1120" i="21"/>
  <c r="E1121" i="21"/>
  <c r="E1122" i="21"/>
  <c r="E1123" i="21"/>
  <c r="E1124" i="21"/>
  <c r="E1125" i="21"/>
  <c r="E1126" i="21"/>
  <c r="E1127" i="21"/>
  <c r="E1128" i="21"/>
  <c r="E1129" i="21"/>
  <c r="E1130" i="21"/>
  <c r="E1131" i="21"/>
  <c r="E1132" i="21"/>
  <c r="E1133" i="21"/>
  <c r="E1134" i="21"/>
  <c r="E1135" i="21"/>
  <c r="E1136" i="21"/>
  <c r="E1137" i="21"/>
  <c r="E1138" i="21"/>
  <c r="E1139" i="21"/>
  <c r="E1140" i="21"/>
  <c r="E1141" i="21"/>
  <c r="E1142" i="21"/>
  <c r="E1143" i="21"/>
  <c r="E1144" i="21"/>
  <c r="E1145" i="21"/>
  <c r="E1146" i="21"/>
  <c r="E1147" i="21"/>
  <c r="E1148" i="21"/>
  <c r="E1149" i="21"/>
  <c r="E1150" i="21"/>
  <c r="E1151" i="21"/>
  <c r="E1152" i="21"/>
  <c r="E1153" i="21"/>
  <c r="E1154" i="21"/>
  <c r="E1155" i="21"/>
  <c r="E1156" i="21"/>
  <c r="E1157" i="21"/>
  <c r="E1158" i="21"/>
  <c r="E1159" i="21"/>
  <c r="E1160" i="21"/>
  <c r="E1161" i="21"/>
  <c r="E1162" i="21"/>
  <c r="E1163" i="21"/>
  <c r="E1164" i="21"/>
  <c r="E1165" i="21"/>
  <c r="E1166" i="21"/>
  <c r="E1167" i="21"/>
  <c r="E1168" i="21"/>
  <c r="E1169" i="21"/>
  <c r="E1170" i="21"/>
  <c r="E1171" i="21"/>
  <c r="E1172" i="21"/>
  <c r="E1173" i="21"/>
  <c r="E1174" i="21"/>
  <c r="E1175" i="21"/>
  <c r="E1176" i="21"/>
  <c r="E1177" i="21"/>
  <c r="E1178" i="21"/>
  <c r="E1179" i="21"/>
  <c r="E1180" i="21"/>
  <c r="E1181" i="21"/>
  <c r="E1182" i="21"/>
  <c r="E1183" i="21"/>
  <c r="E1184" i="21"/>
  <c r="E1185" i="21"/>
  <c r="E1186" i="21"/>
  <c r="E1187" i="21"/>
  <c r="E1188" i="21"/>
  <c r="E1189" i="21"/>
  <c r="E1190" i="21"/>
  <c r="E1191" i="21"/>
  <c r="E1192" i="21"/>
  <c r="E1193" i="21"/>
  <c r="E1194" i="21"/>
  <c r="E1195" i="21"/>
  <c r="E1196" i="21"/>
  <c r="E1197" i="21"/>
  <c r="E1198" i="21"/>
  <c r="E1199" i="21"/>
  <c r="E1200" i="21"/>
  <c r="E1201" i="21"/>
  <c r="E1202" i="21"/>
  <c r="E1203" i="21"/>
  <c r="E1204" i="21"/>
  <c r="E1205" i="21"/>
  <c r="E1206" i="21"/>
  <c r="E1207" i="21"/>
  <c r="E1208" i="21"/>
  <c r="E1209" i="21"/>
  <c r="E1210" i="21"/>
  <c r="E1211" i="21"/>
  <c r="E1212" i="21"/>
  <c r="E1213" i="21"/>
  <c r="E1214" i="21"/>
  <c r="E1215" i="21"/>
  <c r="E1216" i="21"/>
  <c r="E1217" i="21"/>
  <c r="E1218" i="21"/>
  <c r="E1219" i="21"/>
  <c r="E1220" i="21"/>
  <c r="E1221" i="21"/>
  <c r="E1222" i="21"/>
  <c r="E1223" i="21"/>
  <c r="E1224" i="21"/>
  <c r="E1225" i="21"/>
  <c r="E1226" i="21"/>
  <c r="E1227" i="21"/>
  <c r="E1228" i="21"/>
  <c r="E1229" i="21"/>
  <c r="E1230" i="21"/>
  <c r="E1231" i="21"/>
  <c r="E1232" i="21"/>
  <c r="E1233" i="21"/>
  <c r="E1234" i="21"/>
  <c r="E1235" i="21"/>
  <c r="E1236" i="21"/>
  <c r="E1237" i="21"/>
  <c r="E1238" i="21"/>
  <c r="E1239" i="21"/>
  <c r="E1240" i="21"/>
  <c r="E1241" i="21"/>
  <c r="E1242" i="21"/>
  <c r="E1243" i="21"/>
  <c r="E1244" i="21"/>
  <c r="E1245" i="21"/>
  <c r="E1246" i="21"/>
  <c r="E1247" i="21"/>
  <c r="E1248" i="21"/>
  <c r="E1249" i="21"/>
  <c r="E1250" i="21"/>
  <c r="E1251" i="21"/>
  <c r="E1252" i="21"/>
  <c r="E1253" i="21"/>
  <c r="E1254" i="21"/>
  <c r="E1255" i="21"/>
  <c r="E1256" i="21"/>
  <c r="E1257" i="21"/>
  <c r="E1258" i="21"/>
  <c r="E1259" i="21"/>
  <c r="E1260" i="21"/>
  <c r="E1261" i="21"/>
  <c r="E1262" i="21"/>
  <c r="E1263" i="21"/>
  <c r="E1264" i="21"/>
  <c r="E1265" i="21"/>
  <c r="E1266" i="21"/>
  <c r="E1267" i="21"/>
  <c r="E1268" i="21"/>
  <c r="E1269" i="21"/>
  <c r="E1270" i="21"/>
  <c r="E1271" i="21"/>
  <c r="E1272" i="21"/>
  <c r="E1273" i="21"/>
  <c r="E1274" i="21"/>
  <c r="E1275" i="21"/>
  <c r="E1276" i="21"/>
  <c r="E1277" i="21"/>
  <c r="E1278" i="21"/>
  <c r="E1279" i="21"/>
  <c r="E1280" i="21"/>
  <c r="E1281" i="21"/>
  <c r="E1282" i="21"/>
  <c r="E1283" i="21"/>
  <c r="E1284" i="21"/>
  <c r="E1285" i="21"/>
  <c r="E1286" i="21"/>
  <c r="E1287" i="21"/>
  <c r="E1288" i="21"/>
  <c r="E1289" i="21"/>
  <c r="E1290" i="21"/>
  <c r="E1291" i="21"/>
  <c r="E1292" i="21"/>
  <c r="E1293" i="21"/>
  <c r="E1294" i="21"/>
  <c r="E1295" i="21"/>
  <c r="E1296" i="21"/>
  <c r="E1297" i="21"/>
  <c r="E1298" i="21"/>
  <c r="E1299" i="21"/>
  <c r="E1300" i="21"/>
  <c r="E1301" i="21"/>
  <c r="E1302" i="21"/>
  <c r="E1303" i="21"/>
  <c r="E1304" i="21"/>
  <c r="E1305" i="21"/>
  <c r="E1306" i="21"/>
  <c r="E1307" i="21"/>
  <c r="E1308" i="21"/>
  <c r="E1309" i="21"/>
  <c r="E1310" i="21"/>
  <c r="E1311" i="21"/>
  <c r="E1312" i="21"/>
  <c r="E1313" i="21"/>
  <c r="E1314" i="21"/>
  <c r="E1315" i="21"/>
  <c r="E1316" i="21"/>
  <c r="E1317" i="21"/>
  <c r="E1318" i="21"/>
  <c r="E1319" i="21"/>
  <c r="E1320" i="21"/>
  <c r="E1321" i="21"/>
  <c r="E1322" i="21"/>
  <c r="E1323" i="21"/>
  <c r="E1324" i="21"/>
  <c r="E1325" i="21"/>
  <c r="E1326" i="21"/>
  <c r="E1327" i="21"/>
  <c r="E1328" i="21"/>
  <c r="E1329" i="21"/>
  <c r="E1330" i="21"/>
  <c r="E1331" i="21"/>
  <c r="E1332" i="21"/>
  <c r="E1333" i="21"/>
  <c r="E1334" i="21"/>
  <c r="E1335" i="21"/>
  <c r="E1336" i="21"/>
  <c r="E1337" i="21"/>
  <c r="E1338" i="21"/>
  <c r="E1339" i="21"/>
  <c r="E1340" i="21"/>
  <c r="E1341" i="21"/>
  <c r="E1342" i="21"/>
  <c r="E1343" i="21"/>
  <c r="E1344" i="21"/>
  <c r="E1345" i="21"/>
  <c r="E1346" i="21"/>
  <c r="E1347" i="21"/>
  <c r="E1348" i="21"/>
  <c r="E1349" i="21"/>
  <c r="E1350" i="21"/>
  <c r="E1351" i="21"/>
  <c r="E1352" i="21"/>
  <c r="E1353" i="21"/>
  <c r="E1354" i="21"/>
  <c r="E1355" i="21"/>
  <c r="E1356" i="21"/>
  <c r="E1357" i="21"/>
  <c r="E1358" i="21"/>
  <c r="E1359" i="21"/>
  <c r="E1360" i="21"/>
  <c r="E1361" i="21"/>
  <c r="E1362" i="21"/>
  <c r="E1363" i="21"/>
  <c r="E1364" i="21"/>
  <c r="E1365" i="21"/>
  <c r="E1366" i="21"/>
  <c r="E1367" i="21"/>
  <c r="E1368" i="21"/>
  <c r="E1369" i="21"/>
  <c r="E1370" i="21"/>
  <c r="E1371" i="21"/>
  <c r="E1372" i="21"/>
  <c r="E1373" i="21"/>
  <c r="E1374" i="21"/>
  <c r="E1375" i="21"/>
  <c r="E1376" i="21"/>
  <c r="E1377" i="21"/>
  <c r="E1378" i="21"/>
  <c r="E1379" i="21"/>
  <c r="E1380" i="21"/>
  <c r="E1381" i="21"/>
  <c r="E1382" i="21"/>
  <c r="E1383" i="21"/>
  <c r="E1384" i="21"/>
  <c r="E1385" i="21"/>
  <c r="E1386" i="21"/>
  <c r="E1387" i="21"/>
  <c r="E1388" i="21"/>
  <c r="E1389" i="21"/>
  <c r="E1390" i="21"/>
  <c r="E1391" i="21"/>
  <c r="E1392" i="21"/>
  <c r="E1393" i="21"/>
  <c r="E1394" i="21"/>
  <c r="E1395" i="21"/>
  <c r="E1396" i="21"/>
  <c r="E1397" i="21"/>
  <c r="E1398" i="21"/>
  <c r="E1399" i="21"/>
  <c r="E1400" i="21"/>
  <c r="E1401" i="21"/>
  <c r="E1402" i="21"/>
  <c r="E1403" i="21"/>
  <c r="E1404" i="21"/>
  <c r="E1405" i="21"/>
  <c r="E1406" i="21"/>
  <c r="E1407" i="21"/>
  <c r="E1408" i="21"/>
  <c r="E1409" i="21"/>
  <c r="E1410" i="21"/>
  <c r="E1411" i="21"/>
  <c r="E1412" i="21"/>
  <c r="E1413" i="21"/>
  <c r="E1414" i="21"/>
  <c r="E1415" i="21"/>
  <c r="E1416" i="21"/>
  <c r="E1417" i="21"/>
  <c r="E1418" i="21"/>
  <c r="E1419" i="21"/>
  <c r="E1420" i="21"/>
  <c r="E1421" i="21"/>
  <c r="E1422" i="21"/>
  <c r="E1423" i="21"/>
  <c r="E1424" i="21"/>
  <c r="E1425" i="21"/>
  <c r="E1426" i="21"/>
  <c r="E1427" i="21"/>
  <c r="E1428" i="21"/>
  <c r="E1429" i="21"/>
  <c r="E1430" i="21"/>
  <c r="E1431" i="21"/>
  <c r="E1432" i="21"/>
  <c r="E1433" i="21"/>
  <c r="E1434" i="21"/>
  <c r="E1435" i="21"/>
  <c r="E1436" i="21"/>
  <c r="E1437" i="21"/>
  <c r="E1438" i="21"/>
  <c r="E1439" i="21"/>
  <c r="E1440" i="21"/>
  <c r="E1441" i="21"/>
  <c r="E1442" i="21"/>
  <c r="E1443" i="21"/>
  <c r="E1444" i="21"/>
  <c r="E1445" i="21"/>
  <c r="E1446" i="21"/>
  <c r="E1447" i="21"/>
  <c r="E1448" i="21"/>
  <c r="E1449" i="21"/>
  <c r="E1450" i="21"/>
  <c r="E1451" i="21"/>
  <c r="E1452" i="21"/>
  <c r="E1453" i="21"/>
  <c r="E1454" i="21"/>
  <c r="E1455" i="21"/>
  <c r="E1456" i="21"/>
  <c r="E1457" i="21"/>
  <c r="E1458" i="21"/>
  <c r="E1459" i="21"/>
  <c r="E1460" i="21"/>
  <c r="E1461" i="21"/>
  <c r="E1462" i="21"/>
  <c r="E1463" i="21"/>
  <c r="E1464" i="21"/>
  <c r="E1465" i="21"/>
  <c r="E1466" i="21"/>
  <c r="E1467" i="21"/>
  <c r="E1468" i="21"/>
  <c r="E1469" i="21"/>
  <c r="E1470" i="21"/>
  <c r="E1471" i="21"/>
  <c r="E1472" i="21"/>
  <c r="E1473" i="21"/>
  <c r="E1474" i="21"/>
  <c r="E1475" i="21"/>
  <c r="E1476" i="21"/>
  <c r="E1477" i="21"/>
  <c r="E1478" i="21"/>
  <c r="E1479" i="21"/>
  <c r="E1480" i="21"/>
  <c r="E1481" i="21"/>
  <c r="E1482" i="21"/>
  <c r="E1483" i="21"/>
  <c r="E1484" i="21"/>
  <c r="E1485" i="21"/>
  <c r="E1486" i="21"/>
  <c r="E1487" i="21"/>
  <c r="E1488" i="21"/>
  <c r="E1489" i="21"/>
  <c r="E1490" i="21"/>
  <c r="E1491" i="21"/>
  <c r="E1492" i="21"/>
  <c r="E1493" i="21"/>
  <c r="E1494" i="21"/>
  <c r="E1495" i="21"/>
  <c r="E1496" i="21"/>
  <c r="E1497" i="21"/>
  <c r="E1498" i="21"/>
  <c r="E1499" i="21"/>
  <c r="E1500" i="21"/>
  <c r="E1501" i="21"/>
  <c r="E1502" i="21"/>
  <c r="E1503" i="21"/>
  <c r="E1504" i="21"/>
  <c r="E1505" i="21"/>
  <c r="E1506" i="21"/>
  <c r="E1507" i="21"/>
  <c r="E1508" i="21"/>
  <c r="E1509" i="21"/>
  <c r="E1510" i="21"/>
  <c r="E1511" i="21"/>
  <c r="E1512" i="21"/>
  <c r="E1513" i="21"/>
  <c r="E1514" i="21"/>
  <c r="E1515" i="21"/>
  <c r="E1516" i="21"/>
  <c r="E1517" i="21"/>
  <c r="E1518" i="21"/>
  <c r="E1519" i="21"/>
  <c r="E1520" i="21"/>
  <c r="E1521" i="21"/>
  <c r="E1522" i="21"/>
  <c r="E1523" i="21"/>
  <c r="E1524" i="21"/>
  <c r="E1525" i="21"/>
  <c r="E1526" i="21"/>
  <c r="E1527" i="21"/>
  <c r="E1528" i="21"/>
  <c r="E1529" i="21"/>
  <c r="E1530" i="21"/>
  <c r="E1531" i="21"/>
  <c r="E1532" i="21"/>
  <c r="E1533" i="21"/>
  <c r="E1534" i="21"/>
  <c r="E1535" i="21"/>
  <c r="E1536" i="21"/>
  <c r="E1537" i="21"/>
  <c r="E1538" i="21"/>
  <c r="E1539" i="21"/>
  <c r="E1540" i="21"/>
  <c r="E1541" i="21"/>
  <c r="E1542" i="21"/>
  <c r="E1543" i="21"/>
  <c r="E1544" i="21"/>
  <c r="E1545" i="21"/>
  <c r="E1546" i="21"/>
  <c r="E1547" i="21"/>
  <c r="E1548" i="21"/>
  <c r="E1549" i="21"/>
  <c r="E1550" i="21"/>
  <c r="E1551" i="21"/>
  <c r="E1552" i="21"/>
  <c r="E1553" i="21"/>
  <c r="E1554" i="21"/>
  <c r="E1555" i="21"/>
  <c r="E1556" i="21"/>
  <c r="E1557" i="21"/>
  <c r="E1558" i="21"/>
  <c r="E1559" i="21"/>
  <c r="E1560" i="21"/>
  <c r="E1561" i="21"/>
  <c r="E1562" i="21"/>
  <c r="E1563" i="21"/>
  <c r="E1564" i="21"/>
  <c r="E1565" i="21"/>
  <c r="E1566" i="21"/>
  <c r="E1567" i="21"/>
  <c r="E1568" i="21"/>
  <c r="E1569" i="21"/>
  <c r="E1570" i="21"/>
  <c r="E1571" i="21"/>
  <c r="E1572" i="21"/>
  <c r="E1573" i="21"/>
  <c r="E1574" i="21"/>
  <c r="E1575" i="21"/>
  <c r="E1576" i="21"/>
  <c r="E1577" i="21"/>
  <c r="E1578" i="21"/>
  <c r="E1579" i="21"/>
  <c r="E1580" i="21"/>
  <c r="E1581" i="21"/>
  <c r="E1582" i="21"/>
  <c r="E1583" i="21"/>
  <c r="E1584" i="21"/>
  <c r="E1585" i="21"/>
  <c r="E1586" i="21"/>
  <c r="E1587" i="21"/>
  <c r="E1588" i="21"/>
  <c r="E1589" i="21"/>
  <c r="E1590" i="21"/>
  <c r="E1591" i="21"/>
  <c r="E1592" i="21"/>
  <c r="E1593" i="21"/>
  <c r="E1594" i="21"/>
  <c r="E1595" i="21"/>
  <c r="E1596" i="21"/>
  <c r="E1597" i="21"/>
  <c r="E1598" i="21"/>
  <c r="E1599" i="21"/>
  <c r="E1600" i="21"/>
  <c r="E1601" i="21"/>
  <c r="E1602" i="21"/>
  <c r="E1603" i="21"/>
  <c r="E1604" i="21"/>
  <c r="E1605" i="21"/>
  <c r="E1606" i="21"/>
  <c r="E1607" i="21"/>
  <c r="E1608" i="21"/>
  <c r="E1609" i="21"/>
  <c r="E1610" i="21"/>
  <c r="E1611" i="21"/>
  <c r="E1612" i="21"/>
  <c r="E1613" i="21"/>
  <c r="E1614" i="21"/>
  <c r="E1615" i="21"/>
  <c r="E1616" i="21"/>
  <c r="E1617" i="21"/>
  <c r="E1618" i="21"/>
  <c r="E1619" i="21"/>
  <c r="E1620" i="21"/>
  <c r="E1621" i="21"/>
  <c r="E1622" i="21"/>
  <c r="E1623" i="21"/>
  <c r="E1624" i="21"/>
  <c r="E1625" i="21"/>
  <c r="E1626" i="21"/>
  <c r="E1627" i="21"/>
  <c r="E1628" i="21"/>
  <c r="E1629" i="21"/>
  <c r="E1630" i="21"/>
  <c r="E1631" i="21"/>
  <c r="E1632" i="21"/>
  <c r="E1633" i="21"/>
  <c r="E1634" i="21"/>
  <c r="E1635" i="21"/>
  <c r="E1636" i="21"/>
  <c r="E1637" i="21"/>
  <c r="E1638" i="21"/>
  <c r="E1639" i="21"/>
  <c r="E1640" i="21"/>
  <c r="E1641" i="21"/>
  <c r="E1642" i="21"/>
  <c r="E1643" i="21"/>
  <c r="E1644" i="21"/>
  <c r="E1645" i="21"/>
  <c r="E1646" i="21"/>
  <c r="E1647" i="21"/>
  <c r="E1648" i="21"/>
  <c r="E1649" i="21"/>
  <c r="E1650" i="21"/>
  <c r="E1651" i="21"/>
  <c r="E1652" i="21"/>
  <c r="E1653" i="21"/>
  <c r="E1654" i="21"/>
  <c r="E1655" i="21"/>
  <c r="E1656" i="21"/>
  <c r="E1657" i="21"/>
  <c r="E1658" i="21"/>
  <c r="E1659" i="21"/>
  <c r="E1660" i="21"/>
  <c r="E1661" i="21"/>
  <c r="E1662" i="21"/>
  <c r="E1663" i="21"/>
  <c r="E1664" i="21"/>
  <c r="E1665" i="21"/>
  <c r="E1666" i="21"/>
  <c r="E1667" i="21"/>
  <c r="E1668" i="21"/>
  <c r="E1669" i="21"/>
  <c r="E1670" i="21"/>
  <c r="E1671" i="21"/>
  <c r="E1672" i="21"/>
  <c r="E1673" i="21"/>
  <c r="E1674" i="21"/>
  <c r="E1675" i="21"/>
  <c r="E1676" i="21"/>
  <c r="E1677" i="21"/>
  <c r="E1678" i="21"/>
  <c r="E1679" i="21"/>
  <c r="E1680" i="21"/>
  <c r="E1681" i="21"/>
  <c r="E1682" i="21"/>
  <c r="E1683" i="21"/>
  <c r="E1684" i="21"/>
  <c r="E1685" i="21"/>
  <c r="E1686" i="21"/>
  <c r="E1687" i="21"/>
  <c r="E1688" i="21"/>
  <c r="E1689" i="21"/>
  <c r="E1690" i="21"/>
  <c r="E3" i="21"/>
  <c r="D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3" i="21"/>
  <c r="D74" i="21"/>
  <c r="D75" i="21"/>
  <c r="D76" i="21"/>
  <c r="D77" i="2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D96" i="21"/>
  <c r="D97" i="21"/>
  <c r="D98" i="21"/>
  <c r="D99" i="21"/>
  <c r="D100" i="21"/>
  <c r="D101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119" i="21"/>
  <c r="D120" i="21"/>
  <c r="D121" i="21"/>
  <c r="D122" i="21"/>
  <c r="D123" i="21"/>
  <c r="D124" i="21"/>
  <c r="D125" i="21"/>
  <c r="D126" i="21"/>
  <c r="D127" i="21"/>
  <c r="D128" i="21"/>
  <c r="D129" i="21"/>
  <c r="D130" i="21"/>
  <c r="D131" i="21"/>
  <c r="D132" i="21"/>
  <c r="D133" i="21"/>
  <c r="D134" i="21"/>
  <c r="D135" i="21"/>
  <c r="D136" i="21"/>
  <c r="D137" i="21"/>
  <c r="D138" i="21"/>
  <c r="D139" i="21"/>
  <c r="D140" i="21"/>
  <c r="D141" i="21"/>
  <c r="D142" i="21"/>
  <c r="D143" i="21"/>
  <c r="D144" i="21"/>
  <c r="D145" i="21"/>
  <c r="D146" i="21"/>
  <c r="D147" i="21"/>
  <c r="D148" i="21"/>
  <c r="D149" i="21"/>
  <c r="D150" i="21"/>
  <c r="D151" i="21"/>
  <c r="D152" i="21"/>
  <c r="D153" i="21"/>
  <c r="D154" i="21"/>
  <c r="D155" i="21"/>
  <c r="D156" i="21"/>
  <c r="D157" i="21"/>
  <c r="D158" i="21"/>
  <c r="D159" i="21"/>
  <c r="D160" i="21"/>
  <c r="D161" i="21"/>
  <c r="D162" i="21"/>
  <c r="D163" i="21"/>
  <c r="D164" i="21"/>
  <c r="D165" i="21"/>
  <c r="D166" i="21"/>
  <c r="D167" i="21"/>
  <c r="D168" i="21"/>
  <c r="D169" i="21"/>
  <c r="D170" i="21"/>
  <c r="D171" i="21"/>
  <c r="D172" i="21"/>
  <c r="D173" i="21"/>
  <c r="D174" i="21"/>
  <c r="D175" i="21"/>
  <c r="D176" i="21"/>
  <c r="D177" i="21"/>
  <c r="D178" i="21"/>
  <c r="D179" i="21"/>
  <c r="D180" i="21"/>
  <c r="D181" i="21"/>
  <c r="D182" i="21"/>
  <c r="D183" i="21"/>
  <c r="D184" i="21"/>
  <c r="D185" i="21"/>
  <c r="D186" i="21"/>
  <c r="D187" i="21"/>
  <c r="D188" i="21"/>
  <c r="D189" i="21"/>
  <c r="D190" i="21"/>
  <c r="D191" i="21"/>
  <c r="D192" i="21"/>
  <c r="D193" i="21"/>
  <c r="D194" i="21"/>
  <c r="D195" i="21"/>
  <c r="D196" i="21"/>
  <c r="D197" i="21"/>
  <c r="D198" i="21"/>
  <c r="D199" i="21"/>
  <c r="D200" i="21"/>
  <c r="D201" i="21"/>
  <c r="D202" i="21"/>
  <c r="D203" i="21"/>
  <c r="D204" i="21"/>
  <c r="D205" i="21"/>
  <c r="D206" i="21"/>
  <c r="D207" i="21"/>
  <c r="D208" i="21"/>
  <c r="D209" i="21"/>
  <c r="D210" i="21"/>
  <c r="D211" i="21"/>
  <c r="D212" i="21"/>
  <c r="D213" i="21"/>
  <c r="D214" i="21"/>
  <c r="D215" i="21"/>
  <c r="D216" i="21"/>
  <c r="D217" i="21"/>
  <c r="D218" i="21"/>
  <c r="D219" i="21"/>
  <c r="D220" i="21"/>
  <c r="D221" i="21"/>
  <c r="D222" i="21"/>
  <c r="D223" i="21"/>
  <c r="D224" i="21"/>
  <c r="D225" i="21"/>
  <c r="D226" i="21"/>
  <c r="D227" i="21"/>
  <c r="D228" i="21"/>
  <c r="D229" i="21"/>
  <c r="D230" i="21"/>
  <c r="D231" i="21"/>
  <c r="D232" i="21"/>
  <c r="D233" i="21"/>
  <c r="D234" i="21"/>
  <c r="D235" i="21"/>
  <c r="D236" i="21"/>
  <c r="D237" i="21"/>
  <c r="D238" i="21"/>
  <c r="D239" i="21"/>
  <c r="D240" i="21"/>
  <c r="D241" i="21"/>
  <c r="D242" i="21"/>
  <c r="D243" i="21"/>
  <c r="D244" i="21"/>
  <c r="D245" i="21"/>
  <c r="D246" i="21"/>
  <c r="D247" i="21"/>
  <c r="D248" i="21"/>
  <c r="D249" i="21"/>
  <c r="D250" i="21"/>
  <c r="D251" i="21"/>
  <c r="D252" i="21"/>
  <c r="D253" i="21"/>
  <c r="D254" i="21"/>
  <c r="D255" i="21"/>
  <c r="D256" i="21"/>
  <c r="D257" i="21"/>
  <c r="D258" i="21"/>
  <c r="D259" i="21"/>
  <c r="D260" i="21"/>
  <c r="D261" i="21"/>
  <c r="D262" i="21"/>
  <c r="D263" i="21"/>
  <c r="D264" i="21"/>
  <c r="D265" i="21"/>
  <c r="D266" i="21"/>
  <c r="D267" i="21"/>
  <c r="D268" i="21"/>
  <c r="D269" i="21"/>
  <c r="D270" i="21"/>
  <c r="D271" i="21"/>
  <c r="D272" i="21"/>
  <c r="D273" i="21"/>
  <c r="D274" i="21"/>
  <c r="D275" i="21"/>
  <c r="D276" i="21"/>
  <c r="D277" i="21"/>
  <c r="D278" i="21"/>
  <c r="D279" i="21"/>
  <c r="D280" i="21"/>
  <c r="D281" i="21"/>
  <c r="D282" i="21"/>
  <c r="D283" i="21"/>
  <c r="D284" i="21"/>
  <c r="D285" i="21"/>
  <c r="D286" i="21"/>
  <c r="D287" i="21"/>
  <c r="D288" i="21"/>
  <c r="D289" i="21"/>
  <c r="D290" i="21"/>
  <c r="D291" i="21"/>
  <c r="D292" i="21"/>
  <c r="D293" i="21"/>
  <c r="D294" i="21"/>
  <c r="D295" i="21"/>
  <c r="D296" i="21"/>
  <c r="D297" i="21"/>
  <c r="D298" i="21"/>
  <c r="D299" i="21"/>
  <c r="D300" i="21"/>
  <c r="D301" i="21"/>
  <c r="D302" i="21"/>
  <c r="D303" i="21"/>
  <c r="D304" i="21"/>
  <c r="D305" i="21"/>
  <c r="D306" i="21"/>
  <c r="D307" i="21"/>
  <c r="D308" i="21"/>
  <c r="D309" i="21"/>
  <c r="D310" i="21"/>
  <c r="D311" i="21"/>
  <c r="D312" i="21"/>
  <c r="D313" i="21"/>
  <c r="D314" i="21"/>
  <c r="D315" i="21"/>
  <c r="D316" i="21"/>
  <c r="D317" i="21"/>
  <c r="D318" i="21"/>
  <c r="D319" i="21"/>
  <c r="D320" i="21"/>
  <c r="D321" i="21"/>
  <c r="D322" i="21"/>
  <c r="D323" i="21"/>
  <c r="D324" i="21"/>
  <c r="D325" i="21"/>
  <c r="D326" i="21"/>
  <c r="D327" i="21"/>
  <c r="D328" i="21"/>
  <c r="D329" i="21"/>
  <c r="D330" i="21"/>
  <c r="D331" i="21"/>
  <c r="D332" i="21"/>
  <c r="D333" i="21"/>
  <c r="D334" i="21"/>
  <c r="D335" i="21"/>
  <c r="D336" i="21"/>
  <c r="D337" i="21"/>
  <c r="D338" i="21"/>
  <c r="D339" i="21"/>
  <c r="D340" i="21"/>
  <c r="D341" i="21"/>
  <c r="D342" i="21"/>
  <c r="D343" i="21"/>
  <c r="D344" i="21"/>
  <c r="D345" i="21"/>
  <c r="D346" i="21"/>
  <c r="D347" i="21"/>
  <c r="D348" i="21"/>
  <c r="D349" i="21"/>
  <c r="D350" i="21"/>
  <c r="D351" i="21"/>
  <c r="D352" i="21"/>
  <c r="D353" i="21"/>
  <c r="D354" i="21"/>
  <c r="D355" i="21"/>
  <c r="D356" i="21"/>
  <c r="D357" i="21"/>
  <c r="D358" i="21"/>
  <c r="D359" i="21"/>
  <c r="D360" i="21"/>
  <c r="D361" i="21"/>
  <c r="D362" i="21"/>
  <c r="D363" i="21"/>
  <c r="D364" i="21"/>
  <c r="D365" i="21"/>
  <c r="D366" i="21"/>
  <c r="D367" i="21"/>
  <c r="D368" i="21"/>
  <c r="D369" i="21"/>
  <c r="D370" i="21"/>
  <c r="D371" i="21"/>
  <c r="D372" i="21"/>
  <c r="D373" i="21"/>
  <c r="D374" i="21"/>
  <c r="D375" i="21"/>
  <c r="D376" i="21"/>
  <c r="D377" i="21"/>
  <c r="D378" i="21"/>
  <c r="D379" i="21"/>
  <c r="D380" i="21"/>
  <c r="D381" i="21"/>
  <c r="D382" i="21"/>
  <c r="D383" i="21"/>
  <c r="D384" i="21"/>
  <c r="D385" i="21"/>
  <c r="D386" i="21"/>
  <c r="D387" i="21"/>
  <c r="D388" i="21"/>
  <c r="D389" i="21"/>
  <c r="D390" i="21"/>
  <c r="D391" i="21"/>
  <c r="D392" i="21"/>
  <c r="D393" i="21"/>
  <c r="D394" i="21"/>
  <c r="D395" i="21"/>
  <c r="D396" i="21"/>
  <c r="D397" i="21"/>
  <c r="D398" i="21"/>
  <c r="D399" i="21"/>
  <c r="D400" i="21"/>
  <c r="D401" i="21"/>
  <c r="D402" i="21"/>
  <c r="D403" i="21"/>
  <c r="D404" i="21"/>
  <c r="D405" i="21"/>
  <c r="D406" i="21"/>
  <c r="D407" i="21"/>
  <c r="D408" i="21"/>
  <c r="D409" i="21"/>
  <c r="D410" i="21"/>
  <c r="D411" i="21"/>
  <c r="D412" i="21"/>
  <c r="D413" i="21"/>
  <c r="D414" i="21"/>
  <c r="D415" i="21"/>
  <c r="D416" i="21"/>
  <c r="D417" i="21"/>
  <c r="D418" i="21"/>
  <c r="D419" i="21"/>
  <c r="D420" i="21"/>
  <c r="D421" i="21"/>
  <c r="D422" i="21"/>
  <c r="D423" i="21"/>
  <c r="D424" i="21"/>
  <c r="D425" i="21"/>
  <c r="D426" i="21"/>
  <c r="D427" i="21"/>
  <c r="D428" i="21"/>
  <c r="D429" i="21"/>
  <c r="D430" i="21"/>
  <c r="D431" i="21"/>
  <c r="D432" i="21"/>
  <c r="D433" i="21"/>
  <c r="D434" i="21"/>
  <c r="D435" i="21"/>
  <c r="D436" i="21"/>
  <c r="D437" i="21"/>
  <c r="D438" i="21"/>
  <c r="D439" i="21"/>
  <c r="D440" i="21"/>
  <c r="D441" i="21"/>
  <c r="D442" i="21"/>
  <c r="D443" i="21"/>
  <c r="D444" i="21"/>
  <c r="D445" i="21"/>
  <c r="D446" i="21"/>
  <c r="D447" i="21"/>
  <c r="D448" i="21"/>
  <c r="D449" i="21"/>
  <c r="D450" i="21"/>
  <c r="D451" i="21"/>
  <c r="D452" i="21"/>
  <c r="D453" i="21"/>
  <c r="D454" i="21"/>
  <c r="D455" i="21"/>
  <c r="D456" i="21"/>
  <c r="D457" i="21"/>
  <c r="D458" i="21"/>
  <c r="D459" i="21"/>
  <c r="D460" i="21"/>
  <c r="D461" i="21"/>
  <c r="D462" i="21"/>
  <c r="D463" i="21"/>
  <c r="D464" i="21"/>
  <c r="D465" i="21"/>
  <c r="D466" i="21"/>
  <c r="D467" i="21"/>
  <c r="D468" i="21"/>
  <c r="D469" i="21"/>
  <c r="D470" i="21"/>
  <c r="D471" i="21"/>
  <c r="D472" i="21"/>
  <c r="D473" i="21"/>
  <c r="D474" i="21"/>
  <c r="D475" i="21"/>
  <c r="D476" i="21"/>
  <c r="D477" i="21"/>
  <c r="D478" i="21"/>
  <c r="D479" i="21"/>
  <c r="D480" i="21"/>
  <c r="D481" i="21"/>
  <c r="D482" i="21"/>
  <c r="D483" i="21"/>
  <c r="D484" i="21"/>
  <c r="D485" i="21"/>
  <c r="D486" i="21"/>
  <c r="D487" i="21"/>
  <c r="D488" i="21"/>
  <c r="D489" i="21"/>
  <c r="D490" i="21"/>
  <c r="D491" i="21"/>
  <c r="D492" i="21"/>
  <c r="D493" i="21"/>
  <c r="D494" i="21"/>
  <c r="D495" i="21"/>
  <c r="D496" i="21"/>
  <c r="D497" i="21"/>
  <c r="D498" i="21"/>
  <c r="D499" i="21"/>
  <c r="D500" i="21"/>
  <c r="D501" i="21"/>
  <c r="D502" i="21"/>
  <c r="D503" i="21"/>
  <c r="D504" i="21"/>
  <c r="D505" i="21"/>
  <c r="D506" i="21"/>
  <c r="D507" i="21"/>
  <c r="D508" i="21"/>
  <c r="D509" i="21"/>
  <c r="D510" i="21"/>
  <c r="D511" i="21"/>
  <c r="D512" i="21"/>
  <c r="D513" i="21"/>
  <c r="D514" i="21"/>
  <c r="D515" i="21"/>
  <c r="D516" i="21"/>
  <c r="D517" i="21"/>
  <c r="D518" i="21"/>
  <c r="D519" i="21"/>
  <c r="D520" i="21"/>
  <c r="D521" i="21"/>
  <c r="D522" i="21"/>
  <c r="D523" i="21"/>
  <c r="D524" i="21"/>
  <c r="D525" i="21"/>
  <c r="D526" i="21"/>
  <c r="D527" i="21"/>
  <c r="D528" i="21"/>
  <c r="D529" i="21"/>
  <c r="D530" i="21"/>
  <c r="D531" i="21"/>
  <c r="D532" i="21"/>
  <c r="D533" i="21"/>
  <c r="D534" i="21"/>
  <c r="D535" i="21"/>
  <c r="D536" i="21"/>
  <c r="D537" i="21"/>
  <c r="D538" i="21"/>
  <c r="D539" i="21"/>
  <c r="D540" i="21"/>
  <c r="D541" i="21"/>
  <c r="D542" i="21"/>
  <c r="D543" i="21"/>
  <c r="D544" i="21"/>
  <c r="D545" i="21"/>
  <c r="D546" i="21"/>
  <c r="D547" i="21"/>
  <c r="D548" i="21"/>
  <c r="D549" i="21"/>
  <c r="D550" i="21"/>
  <c r="D551" i="21"/>
  <c r="D552" i="21"/>
  <c r="D553" i="21"/>
  <c r="D554" i="21"/>
  <c r="D555" i="21"/>
  <c r="D556" i="21"/>
  <c r="D557" i="21"/>
  <c r="D558" i="21"/>
  <c r="D559" i="21"/>
  <c r="D560" i="21"/>
  <c r="D561" i="21"/>
  <c r="D562" i="21"/>
  <c r="D563" i="21"/>
  <c r="D564" i="21"/>
  <c r="D565" i="21"/>
  <c r="D566" i="21"/>
  <c r="D567" i="21"/>
  <c r="D568" i="21"/>
  <c r="D569" i="21"/>
  <c r="D570" i="21"/>
  <c r="D571" i="21"/>
  <c r="D572" i="21"/>
  <c r="D573" i="21"/>
  <c r="D574" i="21"/>
  <c r="D575" i="21"/>
  <c r="D576" i="21"/>
  <c r="D577" i="21"/>
  <c r="D578" i="21"/>
  <c r="D579" i="21"/>
  <c r="D580" i="21"/>
  <c r="D581" i="21"/>
  <c r="D582" i="21"/>
  <c r="D583" i="21"/>
  <c r="D584" i="21"/>
  <c r="D585" i="21"/>
  <c r="D586" i="21"/>
  <c r="D587" i="21"/>
  <c r="D588" i="21"/>
  <c r="D589" i="21"/>
  <c r="D590" i="21"/>
  <c r="D591" i="21"/>
  <c r="D592" i="21"/>
  <c r="D593" i="21"/>
  <c r="D594" i="21"/>
  <c r="D595" i="21"/>
  <c r="D596" i="21"/>
  <c r="D597" i="21"/>
  <c r="D598" i="21"/>
  <c r="D599" i="21"/>
  <c r="D600" i="21"/>
  <c r="D601" i="21"/>
  <c r="D602" i="21"/>
  <c r="D603" i="21"/>
  <c r="D604" i="21"/>
  <c r="D605" i="21"/>
  <c r="D606" i="21"/>
  <c r="D607" i="21"/>
  <c r="D608" i="21"/>
  <c r="D609" i="21"/>
  <c r="D610" i="21"/>
  <c r="D611" i="21"/>
  <c r="D612" i="21"/>
  <c r="D613" i="21"/>
  <c r="D614" i="21"/>
  <c r="D615" i="21"/>
  <c r="D616" i="21"/>
  <c r="D617" i="21"/>
  <c r="D618" i="21"/>
  <c r="D619" i="21"/>
  <c r="D620" i="21"/>
  <c r="D621" i="21"/>
  <c r="D622" i="21"/>
  <c r="D623" i="21"/>
  <c r="D624" i="21"/>
  <c r="D625" i="21"/>
  <c r="D626" i="21"/>
  <c r="D627" i="21"/>
  <c r="D628" i="21"/>
  <c r="D629" i="21"/>
  <c r="D630" i="21"/>
  <c r="D631" i="21"/>
  <c r="D632" i="21"/>
  <c r="D633" i="21"/>
  <c r="D634" i="21"/>
  <c r="D635" i="21"/>
  <c r="D636" i="21"/>
  <c r="D637" i="21"/>
  <c r="D638" i="21"/>
  <c r="D639" i="21"/>
  <c r="D640" i="21"/>
  <c r="D641" i="21"/>
  <c r="D642" i="21"/>
  <c r="D643" i="21"/>
  <c r="D644" i="21"/>
  <c r="D645" i="21"/>
  <c r="D646" i="21"/>
  <c r="D647" i="21"/>
  <c r="D648" i="21"/>
  <c r="D649" i="21"/>
  <c r="D650" i="21"/>
  <c r="D651" i="21"/>
  <c r="D652" i="21"/>
  <c r="D653" i="21"/>
  <c r="D654" i="21"/>
  <c r="D655" i="21"/>
  <c r="D656" i="21"/>
  <c r="D657" i="21"/>
  <c r="D658" i="21"/>
  <c r="D659" i="21"/>
  <c r="D660" i="21"/>
  <c r="D661" i="21"/>
  <c r="D662" i="21"/>
  <c r="D663" i="21"/>
  <c r="D664" i="21"/>
  <c r="D665" i="21"/>
  <c r="D666" i="21"/>
  <c r="D667" i="21"/>
  <c r="D668" i="21"/>
  <c r="D669" i="21"/>
  <c r="D670" i="21"/>
  <c r="D671" i="21"/>
  <c r="D672" i="21"/>
  <c r="D673" i="21"/>
  <c r="D674" i="21"/>
  <c r="D675" i="21"/>
  <c r="D676" i="21"/>
  <c r="D677" i="21"/>
  <c r="D678" i="21"/>
  <c r="D679" i="21"/>
  <c r="D680" i="21"/>
  <c r="D681" i="21"/>
  <c r="D682" i="21"/>
  <c r="D683" i="21"/>
  <c r="D684" i="21"/>
  <c r="D685" i="21"/>
  <c r="D686" i="21"/>
  <c r="D687" i="21"/>
  <c r="D688" i="21"/>
  <c r="D689" i="21"/>
  <c r="D690" i="21"/>
  <c r="D691" i="21"/>
  <c r="D692" i="21"/>
  <c r="D693" i="21"/>
  <c r="D694" i="21"/>
  <c r="D695" i="21"/>
  <c r="D696" i="21"/>
  <c r="D697" i="21"/>
  <c r="D698" i="21"/>
  <c r="D699" i="21"/>
  <c r="D700" i="21"/>
  <c r="D701" i="21"/>
  <c r="D702" i="21"/>
  <c r="D703" i="21"/>
  <c r="D704" i="21"/>
  <c r="D705" i="21"/>
  <c r="D706" i="21"/>
  <c r="D707" i="21"/>
  <c r="D708" i="21"/>
  <c r="D709" i="21"/>
  <c r="D710" i="21"/>
  <c r="D711" i="21"/>
  <c r="D712" i="21"/>
  <c r="D713" i="21"/>
  <c r="D714" i="21"/>
  <c r="D715" i="21"/>
  <c r="D716" i="21"/>
  <c r="D717" i="21"/>
  <c r="D718" i="21"/>
  <c r="D719" i="21"/>
  <c r="D720" i="21"/>
  <c r="D721" i="21"/>
  <c r="D722" i="21"/>
  <c r="D723" i="21"/>
  <c r="D724" i="21"/>
  <c r="D725" i="21"/>
  <c r="D726" i="21"/>
  <c r="D727" i="21"/>
  <c r="D728" i="21"/>
  <c r="D729" i="21"/>
  <c r="D730" i="21"/>
  <c r="D731" i="21"/>
  <c r="D732" i="21"/>
  <c r="D733" i="21"/>
  <c r="D734" i="21"/>
  <c r="D735" i="21"/>
  <c r="D736" i="21"/>
  <c r="D737" i="21"/>
  <c r="D738" i="21"/>
  <c r="D739" i="21"/>
  <c r="D740" i="21"/>
  <c r="D741" i="21"/>
  <c r="D742" i="21"/>
  <c r="D743" i="21"/>
  <c r="D744" i="21"/>
  <c r="D745" i="21"/>
  <c r="D746" i="21"/>
  <c r="D747" i="21"/>
  <c r="D748" i="21"/>
  <c r="D749" i="21"/>
  <c r="D750" i="21"/>
  <c r="D751" i="21"/>
  <c r="D752" i="21"/>
  <c r="D753" i="21"/>
  <c r="D754" i="21"/>
  <c r="D755" i="21"/>
  <c r="D756" i="21"/>
  <c r="D757" i="21"/>
  <c r="D758" i="21"/>
  <c r="D759" i="21"/>
  <c r="D760" i="21"/>
  <c r="D761" i="21"/>
  <c r="D762" i="21"/>
  <c r="D763" i="21"/>
  <c r="D764" i="21"/>
  <c r="D765" i="21"/>
  <c r="D766" i="21"/>
  <c r="D767" i="21"/>
  <c r="D768" i="21"/>
  <c r="D769" i="21"/>
  <c r="D770" i="21"/>
  <c r="D771" i="21"/>
  <c r="D772" i="21"/>
  <c r="D773" i="21"/>
  <c r="D774" i="21"/>
  <c r="D775" i="21"/>
  <c r="D776" i="21"/>
  <c r="D777" i="21"/>
  <c r="D778" i="21"/>
  <c r="D779" i="21"/>
  <c r="D780" i="21"/>
  <c r="D781" i="21"/>
  <c r="D782" i="21"/>
  <c r="D783" i="21"/>
  <c r="D784" i="21"/>
  <c r="D785" i="21"/>
  <c r="D786" i="21"/>
  <c r="D787" i="21"/>
  <c r="D788" i="21"/>
  <c r="D789" i="21"/>
  <c r="D790" i="21"/>
  <c r="D791" i="21"/>
  <c r="D792" i="21"/>
  <c r="D793" i="21"/>
  <c r="D794" i="21"/>
  <c r="D795" i="21"/>
  <c r="D796" i="21"/>
  <c r="D797" i="21"/>
  <c r="D798" i="21"/>
  <c r="D799" i="21"/>
  <c r="D800" i="21"/>
  <c r="D801" i="21"/>
  <c r="D802" i="21"/>
  <c r="D803" i="21"/>
  <c r="D804" i="21"/>
  <c r="D805" i="21"/>
  <c r="D806" i="21"/>
  <c r="D807" i="21"/>
  <c r="D808" i="21"/>
  <c r="D809" i="21"/>
  <c r="D810" i="21"/>
  <c r="D811" i="21"/>
  <c r="D812" i="21"/>
  <c r="D813" i="21"/>
  <c r="D814" i="21"/>
  <c r="D815" i="21"/>
  <c r="D816" i="21"/>
  <c r="D817" i="21"/>
  <c r="D818" i="21"/>
  <c r="D819" i="21"/>
  <c r="D820" i="21"/>
  <c r="D821" i="21"/>
  <c r="D822" i="21"/>
  <c r="D823" i="21"/>
  <c r="D824" i="21"/>
  <c r="D825" i="21"/>
  <c r="D826" i="21"/>
  <c r="D827" i="21"/>
  <c r="D828" i="21"/>
  <c r="D829" i="21"/>
  <c r="D830" i="21"/>
  <c r="D831" i="21"/>
  <c r="D832" i="21"/>
  <c r="D833" i="21"/>
  <c r="D834" i="21"/>
  <c r="D835" i="21"/>
  <c r="D836" i="21"/>
  <c r="D837" i="21"/>
  <c r="D838" i="21"/>
  <c r="D839" i="21"/>
  <c r="D840" i="21"/>
  <c r="D841" i="21"/>
  <c r="D842" i="21"/>
  <c r="D843" i="21"/>
  <c r="D844" i="21"/>
  <c r="D845" i="21"/>
  <c r="D846" i="21"/>
  <c r="D847" i="21"/>
  <c r="D848" i="21"/>
  <c r="D849" i="21"/>
  <c r="D850" i="21"/>
  <c r="D851" i="21"/>
  <c r="D852" i="21"/>
  <c r="D853" i="21"/>
  <c r="D854" i="21"/>
  <c r="D855" i="21"/>
  <c r="D856" i="21"/>
  <c r="D857" i="21"/>
  <c r="D858" i="21"/>
  <c r="D859" i="21"/>
  <c r="D860" i="21"/>
  <c r="D861" i="21"/>
  <c r="D862" i="21"/>
  <c r="D863" i="21"/>
  <c r="D864" i="21"/>
  <c r="D865" i="21"/>
  <c r="D866" i="21"/>
  <c r="D867" i="21"/>
  <c r="D868" i="21"/>
  <c r="D869" i="21"/>
  <c r="D870" i="21"/>
  <c r="D871" i="21"/>
  <c r="D872" i="21"/>
  <c r="D873" i="21"/>
  <c r="D874" i="21"/>
  <c r="D875" i="21"/>
  <c r="D876" i="21"/>
  <c r="D877" i="21"/>
  <c r="D878" i="21"/>
  <c r="D879" i="21"/>
  <c r="D880" i="21"/>
  <c r="D881" i="21"/>
  <c r="D882" i="21"/>
  <c r="D883" i="21"/>
  <c r="D884" i="21"/>
  <c r="D885" i="21"/>
  <c r="D886" i="21"/>
  <c r="D887" i="21"/>
  <c r="D888" i="21"/>
  <c r="D889" i="21"/>
  <c r="D890" i="21"/>
  <c r="D891" i="21"/>
  <c r="D892" i="21"/>
  <c r="D893" i="21"/>
  <c r="D894" i="21"/>
  <c r="D895" i="21"/>
  <c r="D896" i="21"/>
  <c r="D897" i="21"/>
  <c r="D898" i="21"/>
  <c r="D899" i="21"/>
  <c r="D900" i="21"/>
  <c r="D901" i="21"/>
  <c r="D902" i="21"/>
  <c r="D903" i="21"/>
  <c r="D904" i="21"/>
  <c r="D905" i="21"/>
  <c r="D906" i="21"/>
  <c r="D907" i="21"/>
  <c r="D908" i="21"/>
  <c r="D909" i="21"/>
  <c r="D910" i="21"/>
  <c r="D911" i="21"/>
  <c r="D912" i="21"/>
  <c r="D913" i="21"/>
  <c r="D914" i="21"/>
  <c r="D915" i="21"/>
  <c r="D916" i="21"/>
  <c r="D917" i="21"/>
  <c r="D918" i="21"/>
  <c r="D919" i="21"/>
  <c r="D920" i="21"/>
  <c r="D921" i="21"/>
  <c r="D922" i="21"/>
  <c r="D923" i="21"/>
  <c r="D924" i="21"/>
  <c r="D925" i="21"/>
  <c r="D926" i="21"/>
  <c r="D927" i="21"/>
  <c r="D928" i="21"/>
  <c r="D929" i="21"/>
  <c r="D930" i="21"/>
  <c r="D931" i="21"/>
  <c r="D932" i="21"/>
  <c r="D933" i="21"/>
  <c r="D934" i="21"/>
  <c r="D935" i="21"/>
  <c r="D936" i="21"/>
  <c r="D937" i="21"/>
  <c r="D938" i="21"/>
  <c r="D939" i="21"/>
  <c r="D940" i="21"/>
  <c r="D941" i="21"/>
  <c r="D942" i="21"/>
  <c r="D943" i="21"/>
  <c r="D944" i="21"/>
  <c r="D945" i="21"/>
  <c r="D946" i="21"/>
  <c r="D947" i="21"/>
  <c r="D948" i="21"/>
  <c r="D949" i="21"/>
  <c r="D950" i="21"/>
  <c r="D951" i="21"/>
  <c r="D952" i="21"/>
  <c r="D953" i="21"/>
  <c r="D954" i="21"/>
  <c r="D955" i="21"/>
  <c r="D956" i="21"/>
  <c r="D957" i="21"/>
  <c r="D958" i="21"/>
  <c r="D959" i="21"/>
  <c r="D960" i="21"/>
  <c r="D961" i="21"/>
  <c r="D962" i="21"/>
  <c r="D963" i="21"/>
  <c r="D964" i="21"/>
  <c r="D965" i="21"/>
  <c r="D966" i="21"/>
  <c r="D967" i="21"/>
  <c r="D968" i="21"/>
  <c r="D969" i="21"/>
  <c r="D970" i="21"/>
  <c r="D971" i="21"/>
  <c r="D972" i="21"/>
  <c r="D973" i="21"/>
  <c r="D974" i="21"/>
  <c r="D975" i="21"/>
  <c r="D976" i="21"/>
  <c r="D977" i="21"/>
  <c r="D978" i="21"/>
  <c r="D979" i="21"/>
  <c r="D980" i="21"/>
  <c r="D981" i="21"/>
  <c r="D982" i="21"/>
  <c r="D983" i="21"/>
  <c r="D984" i="21"/>
  <c r="D985" i="21"/>
  <c r="D986" i="21"/>
  <c r="D987" i="21"/>
  <c r="D988" i="21"/>
  <c r="D989" i="21"/>
  <c r="D990" i="21"/>
  <c r="D991" i="21"/>
  <c r="D992" i="21"/>
  <c r="D993" i="21"/>
  <c r="D994" i="21"/>
  <c r="D995" i="21"/>
  <c r="D996" i="21"/>
  <c r="D997" i="21"/>
  <c r="D998" i="21"/>
  <c r="D999" i="21"/>
  <c r="D1000" i="21"/>
  <c r="D1001" i="21"/>
  <c r="D1002" i="21"/>
  <c r="D1003" i="21"/>
  <c r="D1004" i="21"/>
  <c r="D1005" i="21"/>
  <c r="D1006" i="21"/>
  <c r="D1007" i="21"/>
  <c r="D1008" i="21"/>
  <c r="D1009" i="21"/>
  <c r="D1010" i="21"/>
  <c r="D1011" i="21"/>
  <c r="D1012" i="21"/>
  <c r="D1013" i="21"/>
  <c r="D1014" i="21"/>
  <c r="D1015" i="21"/>
  <c r="D1016" i="21"/>
  <c r="D1017" i="21"/>
  <c r="D1018" i="21"/>
  <c r="D1019" i="21"/>
  <c r="D1020" i="21"/>
  <c r="D1021" i="21"/>
  <c r="D1022" i="21"/>
  <c r="D1023" i="21"/>
  <c r="D1024" i="21"/>
  <c r="D1025" i="21"/>
  <c r="D1026" i="21"/>
  <c r="D1027" i="21"/>
  <c r="D1028" i="21"/>
  <c r="D1029" i="21"/>
  <c r="D1030" i="21"/>
  <c r="D1031" i="21"/>
  <c r="D1032" i="21"/>
  <c r="D1033" i="21"/>
  <c r="D1034" i="21"/>
  <c r="D1035" i="21"/>
  <c r="D1036" i="21"/>
  <c r="D1037" i="21"/>
  <c r="D1038" i="21"/>
  <c r="D1039" i="21"/>
  <c r="D1040" i="21"/>
  <c r="D1041" i="21"/>
  <c r="D1042" i="21"/>
  <c r="D1043" i="21"/>
  <c r="D1044" i="21"/>
  <c r="D1045" i="21"/>
  <c r="D1046" i="21"/>
  <c r="D1047" i="21"/>
  <c r="D1048" i="21"/>
  <c r="D1049" i="21"/>
  <c r="D1050" i="21"/>
  <c r="D1051" i="21"/>
  <c r="D1052" i="21"/>
  <c r="D1053" i="21"/>
  <c r="D1054" i="21"/>
  <c r="D1055" i="21"/>
  <c r="D1056" i="21"/>
  <c r="D1057" i="21"/>
  <c r="D1058" i="21"/>
  <c r="D1059" i="21"/>
  <c r="D1060" i="21"/>
  <c r="D1061" i="21"/>
  <c r="D1062" i="21"/>
  <c r="D1063" i="21"/>
  <c r="D1064" i="21"/>
  <c r="D1065" i="21"/>
  <c r="D1066" i="21"/>
  <c r="D1067" i="21"/>
  <c r="D1068" i="21"/>
  <c r="D1069" i="21"/>
  <c r="D1070" i="21"/>
  <c r="D1071" i="21"/>
  <c r="D1072" i="21"/>
  <c r="D1073" i="21"/>
  <c r="D1074" i="21"/>
  <c r="D1075" i="21"/>
  <c r="D1076" i="21"/>
  <c r="D1077" i="21"/>
  <c r="D1078" i="21"/>
  <c r="D1079" i="21"/>
  <c r="D1080" i="21"/>
  <c r="D1081" i="21"/>
  <c r="D1082" i="21"/>
  <c r="D1083" i="21"/>
  <c r="D1084" i="21"/>
  <c r="D1085" i="21"/>
  <c r="D1086" i="21"/>
  <c r="D1087" i="21"/>
  <c r="D1088" i="21"/>
  <c r="D1089" i="21"/>
  <c r="D1090" i="21"/>
  <c r="D1091" i="21"/>
  <c r="D1092" i="21"/>
  <c r="D1093" i="21"/>
  <c r="D1094" i="21"/>
  <c r="D1095" i="21"/>
  <c r="D1096" i="21"/>
  <c r="D1097" i="21"/>
  <c r="D1098" i="21"/>
  <c r="D1099" i="21"/>
  <c r="D1100" i="21"/>
  <c r="D1101" i="21"/>
  <c r="D1102" i="21"/>
  <c r="D1103" i="21"/>
  <c r="D1104" i="21"/>
  <c r="D1105" i="21"/>
  <c r="D1106" i="21"/>
  <c r="D1107" i="21"/>
  <c r="D1108" i="21"/>
  <c r="D1109" i="21"/>
  <c r="D1110" i="21"/>
  <c r="D1111" i="21"/>
  <c r="D1112" i="21"/>
  <c r="D1113" i="21"/>
  <c r="D1114" i="21"/>
  <c r="D1115" i="21"/>
  <c r="D1116" i="21"/>
  <c r="D1117" i="21"/>
  <c r="D1118" i="21"/>
  <c r="D1119" i="21"/>
  <c r="D1120" i="21"/>
  <c r="D1121" i="21"/>
  <c r="D1122" i="21"/>
  <c r="D1123" i="21"/>
  <c r="D1124" i="21"/>
  <c r="D1125" i="21"/>
  <c r="D1126" i="21"/>
  <c r="D1127" i="21"/>
  <c r="D1128" i="21"/>
  <c r="D1129" i="21"/>
  <c r="D1130" i="21"/>
  <c r="D1131" i="21"/>
  <c r="D1132" i="21"/>
  <c r="D1133" i="21"/>
  <c r="D1134" i="21"/>
  <c r="D1135" i="21"/>
  <c r="D1136" i="21"/>
  <c r="D1137" i="21"/>
  <c r="D1138" i="21"/>
  <c r="D1139" i="21"/>
  <c r="D1140" i="21"/>
  <c r="D1141" i="21"/>
  <c r="D1142" i="21"/>
  <c r="D1143" i="21"/>
  <c r="D1144" i="21"/>
  <c r="D1145" i="21"/>
  <c r="D1146" i="21"/>
  <c r="D1147" i="21"/>
  <c r="D1148" i="21"/>
  <c r="D1149" i="21"/>
  <c r="D1150" i="21"/>
  <c r="D1151" i="21"/>
  <c r="D1152" i="21"/>
  <c r="D1153" i="21"/>
  <c r="D1154" i="21"/>
  <c r="D1155" i="21"/>
  <c r="D1156" i="21"/>
  <c r="D1157" i="21"/>
  <c r="D1158" i="21"/>
  <c r="D1159" i="21"/>
  <c r="D1160" i="21"/>
  <c r="D1161" i="21"/>
  <c r="D1162" i="21"/>
  <c r="D1163" i="21"/>
  <c r="D1164" i="21"/>
  <c r="D1165" i="21"/>
  <c r="D1166" i="21"/>
  <c r="D1167" i="21"/>
  <c r="D1168" i="21"/>
  <c r="D1169" i="21"/>
  <c r="D1170" i="21"/>
  <c r="D1171" i="21"/>
  <c r="D1172" i="21"/>
  <c r="D1173" i="21"/>
  <c r="D1174" i="21"/>
  <c r="D1175" i="21"/>
  <c r="D1176" i="21"/>
  <c r="D1177" i="21"/>
  <c r="D1178" i="21"/>
  <c r="D1179" i="21"/>
  <c r="D1180" i="21"/>
  <c r="D1181" i="21"/>
  <c r="D1182" i="21"/>
  <c r="D1183" i="21"/>
  <c r="D1184" i="21"/>
  <c r="D1185" i="21"/>
  <c r="D1186" i="21"/>
  <c r="D1187" i="21"/>
  <c r="D1188" i="21"/>
  <c r="D1189" i="21"/>
  <c r="D1190" i="21"/>
  <c r="D1191" i="21"/>
  <c r="D1192" i="21"/>
  <c r="D1193" i="21"/>
  <c r="D1194" i="21"/>
  <c r="D1195" i="21"/>
  <c r="D1196" i="21"/>
  <c r="D1197" i="21"/>
  <c r="D1198" i="21"/>
  <c r="D1199" i="21"/>
  <c r="D1200" i="21"/>
  <c r="D1201" i="21"/>
  <c r="D1202" i="21"/>
  <c r="D1203" i="21"/>
  <c r="D1204" i="21"/>
  <c r="D1205" i="21"/>
  <c r="D1206" i="21"/>
  <c r="D1207" i="21"/>
  <c r="D1208" i="21"/>
  <c r="D1209" i="21"/>
  <c r="D1210" i="21"/>
  <c r="D1211" i="21"/>
  <c r="D1212" i="21"/>
  <c r="D1213" i="21"/>
  <c r="D1214" i="21"/>
  <c r="D1215" i="21"/>
  <c r="D1216" i="21"/>
  <c r="D1217" i="21"/>
  <c r="D1218" i="21"/>
  <c r="D1219" i="21"/>
  <c r="D1220" i="21"/>
  <c r="D1221" i="21"/>
  <c r="D1222" i="21"/>
  <c r="D1223" i="21"/>
  <c r="D1224" i="21"/>
  <c r="D1225" i="21"/>
  <c r="D1226" i="21"/>
  <c r="D1227" i="21"/>
  <c r="D1228" i="21"/>
  <c r="D1229" i="21"/>
  <c r="D1230" i="21"/>
  <c r="D1231" i="21"/>
  <c r="D1232" i="21"/>
  <c r="D1233" i="21"/>
  <c r="D1234" i="21"/>
  <c r="D1235" i="21"/>
  <c r="D1236" i="21"/>
  <c r="D1237" i="21"/>
  <c r="D1238" i="21"/>
  <c r="D1239" i="21"/>
  <c r="D1240" i="21"/>
  <c r="D1241" i="21"/>
  <c r="D1242" i="21"/>
  <c r="D1243" i="21"/>
  <c r="D1244" i="21"/>
  <c r="D1245" i="21"/>
  <c r="D1246" i="21"/>
  <c r="D1247" i="21"/>
  <c r="D1248" i="21"/>
  <c r="D1249" i="21"/>
  <c r="D1250" i="21"/>
  <c r="D1251" i="21"/>
  <c r="D1252" i="21"/>
  <c r="D1253" i="21"/>
  <c r="D1254" i="21"/>
  <c r="D1255" i="21"/>
  <c r="D1256" i="21"/>
  <c r="D1257" i="21"/>
  <c r="D1258" i="21"/>
  <c r="D1259" i="21"/>
  <c r="D1260" i="21"/>
  <c r="D1261" i="21"/>
  <c r="D1262" i="21"/>
  <c r="D1263" i="21"/>
  <c r="D1264" i="21"/>
  <c r="D1265" i="21"/>
  <c r="D1266" i="21"/>
  <c r="D1267" i="21"/>
  <c r="D1268" i="21"/>
  <c r="D1269" i="21"/>
  <c r="D1270" i="21"/>
  <c r="D1271" i="21"/>
  <c r="D1272" i="21"/>
  <c r="D1273" i="21"/>
  <c r="D1274" i="21"/>
  <c r="D1275" i="21"/>
  <c r="D1276" i="21"/>
  <c r="D1277" i="21"/>
  <c r="D1278" i="21"/>
  <c r="D1279" i="21"/>
  <c r="D1280" i="21"/>
  <c r="D1281" i="21"/>
  <c r="D1282" i="21"/>
  <c r="D1283" i="21"/>
  <c r="D1284" i="21"/>
  <c r="D1285" i="21"/>
  <c r="D1286" i="21"/>
  <c r="D1287" i="21"/>
  <c r="D1288" i="21"/>
  <c r="D1289" i="21"/>
  <c r="D1290" i="21"/>
  <c r="D1291" i="21"/>
  <c r="D1292" i="21"/>
  <c r="D1293" i="21"/>
  <c r="D1294" i="21"/>
  <c r="D1295" i="21"/>
  <c r="D1296" i="21"/>
  <c r="D1297" i="21"/>
  <c r="D1298" i="21"/>
  <c r="D1299" i="21"/>
  <c r="D1300" i="21"/>
  <c r="D1301" i="21"/>
  <c r="D1302" i="21"/>
  <c r="D1303" i="21"/>
  <c r="D1304" i="21"/>
  <c r="D1305" i="21"/>
  <c r="D1306" i="21"/>
  <c r="D1307" i="21"/>
  <c r="D1308" i="21"/>
  <c r="D1309" i="21"/>
  <c r="D1310" i="21"/>
  <c r="D1311" i="21"/>
  <c r="D1312" i="21"/>
  <c r="D1313" i="21"/>
  <c r="D1314" i="21"/>
  <c r="D1315" i="21"/>
  <c r="D1316" i="21"/>
  <c r="D1317" i="21"/>
  <c r="D1318" i="21"/>
  <c r="D1319" i="21"/>
  <c r="D1320" i="21"/>
  <c r="D1321" i="21"/>
  <c r="D1322" i="21"/>
  <c r="D1323" i="21"/>
  <c r="D1324" i="21"/>
  <c r="D1325" i="21"/>
  <c r="D1326" i="21"/>
  <c r="D1327" i="21"/>
  <c r="D1328" i="21"/>
  <c r="D1329" i="21"/>
  <c r="D1330" i="21"/>
  <c r="D1331" i="21"/>
  <c r="D1332" i="21"/>
  <c r="D1333" i="21"/>
  <c r="D1334" i="21"/>
  <c r="D1335" i="21"/>
  <c r="D1336" i="21"/>
  <c r="D1337" i="21"/>
  <c r="D1338" i="21"/>
  <c r="D1339" i="21"/>
  <c r="D1340" i="21"/>
  <c r="D1341" i="21"/>
  <c r="D1342" i="21"/>
  <c r="D1343" i="21"/>
  <c r="D1344" i="21"/>
  <c r="D1345" i="21"/>
  <c r="D1346" i="21"/>
  <c r="D1347" i="21"/>
  <c r="D1348" i="21"/>
  <c r="D1349" i="21"/>
  <c r="D1350" i="21"/>
  <c r="D1351" i="21"/>
  <c r="D1352" i="21"/>
  <c r="D1353" i="21"/>
  <c r="D1354" i="21"/>
  <c r="D1355" i="21"/>
  <c r="D1356" i="21"/>
  <c r="D1357" i="21"/>
  <c r="D1358" i="21"/>
  <c r="D1359" i="21"/>
  <c r="D1360" i="21"/>
  <c r="D1361" i="21"/>
  <c r="D1362" i="21"/>
  <c r="D1363" i="21"/>
  <c r="D1364" i="21"/>
  <c r="D1365" i="21"/>
  <c r="D1366" i="21"/>
  <c r="D1367" i="21"/>
  <c r="D1368" i="21"/>
  <c r="D1369" i="21"/>
  <c r="D1370" i="21"/>
  <c r="D1371" i="21"/>
  <c r="D1372" i="21"/>
  <c r="D1373" i="21"/>
  <c r="D1374" i="21"/>
  <c r="D1375" i="21"/>
  <c r="D1376" i="21"/>
  <c r="D1377" i="21"/>
  <c r="D1378" i="21"/>
  <c r="D1379" i="21"/>
  <c r="D1380" i="21"/>
  <c r="D1381" i="21"/>
  <c r="D1382" i="21"/>
  <c r="D1383" i="21"/>
  <c r="D1384" i="21"/>
  <c r="D1385" i="21"/>
  <c r="D1386" i="21"/>
  <c r="D1387" i="21"/>
  <c r="D1388" i="21"/>
  <c r="D1389" i="21"/>
  <c r="D1390" i="21"/>
  <c r="D1391" i="21"/>
  <c r="D1392" i="21"/>
  <c r="D1393" i="21"/>
  <c r="D1394" i="21"/>
  <c r="D1395" i="21"/>
  <c r="D1396" i="21"/>
  <c r="D1397" i="21"/>
  <c r="D1398" i="21"/>
  <c r="D1399" i="21"/>
  <c r="D1400" i="21"/>
  <c r="D1401" i="21"/>
  <c r="D1402" i="21"/>
  <c r="D1403" i="21"/>
  <c r="D1404" i="21"/>
  <c r="D1405" i="21"/>
  <c r="D1406" i="21"/>
  <c r="D1407" i="21"/>
  <c r="D1408" i="21"/>
  <c r="D1409" i="21"/>
  <c r="D1410" i="21"/>
  <c r="D1411" i="21"/>
  <c r="D1412" i="21"/>
  <c r="D1413" i="21"/>
  <c r="D1414" i="21"/>
  <c r="D1415" i="21"/>
  <c r="D1416" i="21"/>
  <c r="D1417" i="21"/>
  <c r="D1418" i="21"/>
  <c r="D1419" i="21"/>
  <c r="D1420" i="21"/>
  <c r="D1421" i="21"/>
  <c r="D1422" i="21"/>
  <c r="D1423" i="21"/>
  <c r="D1424" i="21"/>
  <c r="D1425" i="21"/>
  <c r="D1426" i="21"/>
  <c r="D1427" i="21"/>
  <c r="D1428" i="21"/>
  <c r="D1429" i="21"/>
  <c r="D1430" i="21"/>
  <c r="D1431" i="21"/>
  <c r="D1432" i="21"/>
  <c r="D1433" i="21"/>
  <c r="D1434" i="21"/>
  <c r="D1435" i="21"/>
  <c r="D1436" i="21"/>
  <c r="D1437" i="21"/>
  <c r="D1438" i="21"/>
  <c r="D1439" i="21"/>
  <c r="D1440" i="21"/>
  <c r="D1441" i="21"/>
  <c r="D1442" i="21"/>
  <c r="D1443" i="21"/>
  <c r="D1444" i="21"/>
  <c r="D1445" i="21"/>
  <c r="D1446" i="21"/>
  <c r="D1447" i="21"/>
  <c r="D1448" i="21"/>
  <c r="D1449" i="21"/>
  <c r="D1450" i="21"/>
  <c r="D1451" i="21"/>
  <c r="D1452" i="21"/>
  <c r="D1453" i="21"/>
  <c r="D1454" i="21"/>
  <c r="D1455" i="21"/>
  <c r="D1456" i="21"/>
  <c r="D1457" i="21"/>
  <c r="D1458" i="21"/>
  <c r="D1459" i="21"/>
  <c r="D1460" i="21"/>
  <c r="D1461" i="21"/>
  <c r="D1462" i="21"/>
  <c r="D1463" i="21"/>
  <c r="D1464" i="21"/>
  <c r="D1465" i="21"/>
  <c r="D1466" i="21"/>
  <c r="D1467" i="21"/>
  <c r="D1468" i="21"/>
  <c r="D1469" i="21"/>
  <c r="D1470" i="21"/>
  <c r="D1471" i="21"/>
  <c r="D1472" i="21"/>
  <c r="D1473" i="21"/>
  <c r="D1474" i="21"/>
  <c r="D1475" i="21"/>
  <c r="D1476" i="21"/>
  <c r="D1477" i="21"/>
  <c r="D1478" i="21"/>
  <c r="D1479" i="21"/>
  <c r="D1480" i="21"/>
  <c r="D1481" i="21"/>
  <c r="D1482" i="21"/>
  <c r="D1483" i="21"/>
  <c r="D1484" i="21"/>
  <c r="D1485" i="21"/>
  <c r="D1486" i="21"/>
  <c r="D1487" i="21"/>
  <c r="D1488" i="21"/>
  <c r="D1489" i="21"/>
  <c r="D1490" i="21"/>
  <c r="D1491" i="21"/>
  <c r="D1492" i="21"/>
  <c r="D1493" i="21"/>
  <c r="D1494" i="21"/>
  <c r="D1495" i="21"/>
  <c r="D1496" i="21"/>
  <c r="D1497" i="21"/>
  <c r="D1498" i="21"/>
  <c r="D1499" i="21"/>
  <c r="D1500" i="21"/>
  <c r="D1501" i="21"/>
  <c r="D1502" i="21"/>
  <c r="D1503" i="21"/>
  <c r="D1504" i="21"/>
  <c r="D1505" i="21"/>
  <c r="D1506" i="21"/>
  <c r="D1507" i="21"/>
  <c r="D1508" i="21"/>
  <c r="D1509" i="21"/>
  <c r="D1510" i="21"/>
  <c r="D1511" i="21"/>
  <c r="D1512" i="21"/>
  <c r="D1513" i="21"/>
  <c r="D1514" i="21"/>
  <c r="D1515" i="21"/>
  <c r="D1516" i="21"/>
  <c r="D1517" i="21"/>
  <c r="D1518" i="21"/>
  <c r="D1519" i="21"/>
  <c r="D1520" i="21"/>
  <c r="D1521" i="21"/>
  <c r="D1522" i="21"/>
  <c r="D1523" i="21"/>
  <c r="D1524" i="21"/>
  <c r="D1525" i="21"/>
  <c r="D1526" i="21"/>
  <c r="D1527" i="21"/>
  <c r="D1528" i="21"/>
  <c r="D1529" i="21"/>
  <c r="D1530" i="21"/>
  <c r="D1531" i="21"/>
  <c r="D1532" i="21"/>
  <c r="D1533" i="21"/>
  <c r="D1534" i="21"/>
  <c r="D1535" i="21"/>
  <c r="D1536" i="21"/>
  <c r="D1537" i="21"/>
  <c r="D1538" i="21"/>
  <c r="D1539" i="21"/>
  <c r="D1540" i="21"/>
  <c r="D1541" i="21"/>
  <c r="D1542" i="21"/>
  <c r="D1543" i="21"/>
  <c r="D1544" i="21"/>
  <c r="D1545" i="21"/>
  <c r="D1546" i="21"/>
  <c r="D1547" i="21"/>
  <c r="D1548" i="21"/>
  <c r="D1549" i="21"/>
  <c r="D1550" i="21"/>
  <c r="D1551" i="21"/>
  <c r="D1552" i="21"/>
  <c r="D1553" i="21"/>
  <c r="D1554" i="21"/>
  <c r="D1555" i="21"/>
  <c r="D1556" i="21"/>
  <c r="D1557" i="21"/>
  <c r="D1558" i="21"/>
  <c r="D1559" i="21"/>
  <c r="D1560" i="21"/>
  <c r="D1561" i="21"/>
  <c r="D1562" i="21"/>
  <c r="D1563" i="21"/>
  <c r="D1564" i="21"/>
  <c r="D1565" i="21"/>
  <c r="D1566" i="21"/>
  <c r="D1567" i="21"/>
  <c r="D1568" i="21"/>
  <c r="D1569" i="21"/>
  <c r="D1570" i="21"/>
  <c r="D1571" i="21"/>
  <c r="D1572" i="21"/>
  <c r="D1573" i="21"/>
  <c r="D1574" i="21"/>
  <c r="D1575" i="21"/>
  <c r="D1576" i="21"/>
  <c r="D1577" i="21"/>
  <c r="D1578" i="21"/>
  <c r="D1579" i="21"/>
  <c r="D1580" i="21"/>
  <c r="D1581" i="21"/>
  <c r="D1582" i="21"/>
  <c r="D1583" i="21"/>
  <c r="D1584" i="21"/>
  <c r="D1585" i="21"/>
  <c r="D1586" i="21"/>
  <c r="D1587" i="21"/>
  <c r="D1588" i="21"/>
  <c r="D1589" i="21"/>
  <c r="D1590" i="21"/>
  <c r="D1591" i="21"/>
  <c r="D1592" i="21"/>
  <c r="D1593" i="21"/>
  <c r="D1594" i="21"/>
  <c r="D1595" i="21"/>
  <c r="D1596" i="21"/>
  <c r="D1597" i="21"/>
  <c r="D1598" i="21"/>
  <c r="D1599" i="21"/>
  <c r="D1600" i="21"/>
  <c r="D1601" i="21"/>
  <c r="D1602" i="21"/>
  <c r="D1603" i="21"/>
  <c r="D1604" i="21"/>
  <c r="D1605" i="21"/>
  <c r="D1606" i="21"/>
  <c r="D1607" i="21"/>
  <c r="D1608" i="21"/>
  <c r="D1609" i="21"/>
  <c r="D1610" i="21"/>
  <c r="D1611" i="21"/>
  <c r="D1612" i="21"/>
  <c r="D1613" i="21"/>
  <c r="D1614" i="21"/>
  <c r="D1615" i="21"/>
  <c r="D1616" i="21"/>
  <c r="D1617" i="21"/>
  <c r="D1618" i="21"/>
  <c r="D1619" i="21"/>
  <c r="D1620" i="21"/>
  <c r="D1621" i="21"/>
  <c r="D1622" i="21"/>
  <c r="D1623" i="21"/>
  <c r="D1624" i="21"/>
  <c r="D1625" i="21"/>
  <c r="D1626" i="21"/>
  <c r="D1627" i="21"/>
  <c r="D1628" i="21"/>
  <c r="D1629" i="21"/>
  <c r="D1630" i="21"/>
  <c r="D1631" i="21"/>
  <c r="D1632" i="21"/>
  <c r="D1633" i="21"/>
  <c r="D1634" i="21"/>
  <c r="D1635" i="21"/>
  <c r="D1636" i="21"/>
  <c r="D1637" i="21"/>
  <c r="D1638" i="21"/>
  <c r="D1639" i="21"/>
  <c r="D1640" i="21"/>
  <c r="D1641" i="21"/>
  <c r="D1642" i="21"/>
  <c r="D1643" i="21"/>
  <c r="D1644" i="21"/>
  <c r="D1645" i="21"/>
  <c r="D1646" i="21"/>
  <c r="D1647" i="21"/>
  <c r="D1648" i="21"/>
  <c r="D1649" i="21"/>
  <c r="D1650" i="21"/>
  <c r="D1651" i="21"/>
  <c r="D1652" i="21"/>
  <c r="D1653" i="21"/>
  <c r="D1654" i="21"/>
  <c r="D1655" i="21"/>
  <c r="D1656" i="21"/>
  <c r="D1657" i="21"/>
  <c r="D1658" i="21"/>
  <c r="D1659" i="21"/>
  <c r="D1660" i="21"/>
  <c r="D1661" i="21"/>
  <c r="D1662" i="21"/>
  <c r="D1663" i="21"/>
  <c r="D1664" i="21"/>
  <c r="D1665" i="21"/>
  <c r="D1666" i="21"/>
  <c r="D1667" i="21"/>
  <c r="D1668" i="21"/>
  <c r="D1669" i="21"/>
  <c r="D1670" i="21"/>
  <c r="D1671" i="21"/>
  <c r="D1672" i="21"/>
  <c r="D1673" i="21"/>
  <c r="D1674" i="21"/>
  <c r="D1675" i="21"/>
  <c r="D1676" i="21"/>
  <c r="D1677" i="21"/>
  <c r="D1678" i="21"/>
  <c r="D1679" i="21"/>
  <c r="D1680" i="21"/>
  <c r="D1681" i="21"/>
  <c r="D1682" i="21"/>
  <c r="D1683" i="21"/>
  <c r="D1684" i="21"/>
  <c r="D1685" i="21"/>
  <c r="D1686" i="21"/>
  <c r="D1687" i="21"/>
  <c r="D1688" i="21"/>
  <c r="D1689" i="21"/>
  <c r="D1690" i="21"/>
  <c r="D3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C49" i="21"/>
  <c r="C50" i="21"/>
  <c r="C51" i="21"/>
  <c r="C52" i="21"/>
  <c r="C53" i="21"/>
  <c r="C54" i="21"/>
  <c r="C55" i="21"/>
  <c r="C56" i="21"/>
  <c r="C57" i="21"/>
  <c r="C58" i="21"/>
  <c r="C59" i="21"/>
  <c r="C60" i="21"/>
  <c r="C61" i="21"/>
  <c r="C62" i="21"/>
  <c r="C63" i="21"/>
  <c r="C64" i="21"/>
  <c r="C65" i="21"/>
  <c r="C66" i="21"/>
  <c r="C67" i="21"/>
  <c r="C68" i="21"/>
  <c r="C69" i="21"/>
  <c r="C70" i="21"/>
  <c r="C71" i="21"/>
  <c r="C72" i="21"/>
  <c r="C73" i="21"/>
  <c r="C74" i="21"/>
  <c r="C75" i="21"/>
  <c r="C76" i="21"/>
  <c r="C77" i="21"/>
  <c r="C78" i="21"/>
  <c r="C79" i="21"/>
  <c r="C80" i="21"/>
  <c r="C81" i="21"/>
  <c r="C82" i="21"/>
  <c r="C83" i="21"/>
  <c r="C84" i="21"/>
  <c r="C85" i="21"/>
  <c r="C86" i="21"/>
  <c r="C87" i="21"/>
  <c r="C88" i="21"/>
  <c r="C89" i="21"/>
  <c r="C90" i="21"/>
  <c r="C91" i="21"/>
  <c r="C92" i="21"/>
  <c r="C93" i="21"/>
  <c r="C94" i="21"/>
  <c r="C95" i="21"/>
  <c r="C96" i="21"/>
  <c r="C97" i="21"/>
  <c r="C98" i="21"/>
  <c r="C99" i="21"/>
  <c r="C100" i="21"/>
  <c r="C101" i="21"/>
  <c r="C102" i="21"/>
  <c r="C103" i="21"/>
  <c r="C104" i="21"/>
  <c r="C105" i="21"/>
  <c r="C106" i="21"/>
  <c r="C107" i="21"/>
  <c r="C108" i="21"/>
  <c r="C109" i="21"/>
  <c r="C110" i="21"/>
  <c r="C111" i="21"/>
  <c r="C112" i="21"/>
  <c r="C113" i="21"/>
  <c r="C114" i="21"/>
  <c r="C115" i="21"/>
  <c r="C116" i="21"/>
  <c r="C117" i="21"/>
  <c r="C118" i="21"/>
  <c r="C119" i="21"/>
  <c r="C120" i="21"/>
  <c r="C121" i="21"/>
  <c r="C122" i="21"/>
  <c r="C123" i="21"/>
  <c r="C124" i="21"/>
  <c r="C125" i="21"/>
  <c r="C126" i="21"/>
  <c r="C127" i="21"/>
  <c r="C128" i="21"/>
  <c r="C129" i="21"/>
  <c r="C130" i="21"/>
  <c r="C131" i="21"/>
  <c r="C132" i="21"/>
  <c r="C133" i="21"/>
  <c r="C134" i="21"/>
  <c r="C135" i="21"/>
  <c r="C136" i="21"/>
  <c r="C137" i="21"/>
  <c r="C138" i="21"/>
  <c r="C139" i="21"/>
  <c r="C140" i="21"/>
  <c r="C141" i="21"/>
  <c r="C142" i="21"/>
  <c r="C143" i="21"/>
  <c r="C144" i="21"/>
  <c r="C145" i="21"/>
  <c r="C146" i="21"/>
  <c r="C147" i="21"/>
  <c r="C148" i="21"/>
  <c r="C149" i="21"/>
  <c r="C150" i="21"/>
  <c r="C151" i="21"/>
  <c r="C152" i="21"/>
  <c r="C153" i="21"/>
  <c r="C154" i="21"/>
  <c r="C155" i="21"/>
  <c r="C156" i="21"/>
  <c r="C157" i="21"/>
  <c r="C158" i="21"/>
  <c r="C159" i="21"/>
  <c r="C160" i="21"/>
  <c r="C161" i="21"/>
  <c r="C162" i="21"/>
  <c r="C163" i="21"/>
  <c r="C164" i="21"/>
  <c r="C165" i="21"/>
  <c r="C166" i="21"/>
  <c r="C167" i="21"/>
  <c r="C168" i="21"/>
  <c r="C169" i="21"/>
  <c r="C170" i="21"/>
  <c r="C171" i="21"/>
  <c r="C172" i="21"/>
  <c r="C173" i="21"/>
  <c r="C174" i="21"/>
  <c r="C175" i="21"/>
  <c r="C176" i="21"/>
  <c r="C177" i="21"/>
  <c r="C178" i="21"/>
  <c r="C179" i="21"/>
  <c r="C180" i="21"/>
  <c r="C181" i="21"/>
  <c r="C182" i="21"/>
  <c r="C183" i="21"/>
  <c r="C184" i="21"/>
  <c r="C185" i="21"/>
  <c r="C186" i="21"/>
  <c r="C187" i="21"/>
  <c r="C188" i="21"/>
  <c r="C189" i="21"/>
  <c r="C190" i="21"/>
  <c r="C191" i="21"/>
  <c r="C192" i="21"/>
  <c r="C193" i="21"/>
  <c r="C194" i="21"/>
  <c r="C195" i="21"/>
  <c r="C196" i="21"/>
  <c r="C197" i="21"/>
  <c r="C198" i="21"/>
  <c r="C199" i="21"/>
  <c r="C200" i="21"/>
  <c r="C201" i="21"/>
  <c r="C202" i="21"/>
  <c r="C203" i="21"/>
  <c r="C204" i="21"/>
  <c r="C205" i="21"/>
  <c r="C206" i="21"/>
  <c r="C207" i="21"/>
  <c r="C208" i="21"/>
  <c r="C209" i="21"/>
  <c r="C210" i="21"/>
  <c r="C211" i="21"/>
  <c r="C212" i="21"/>
  <c r="C213" i="21"/>
  <c r="C214" i="21"/>
  <c r="C215" i="21"/>
  <c r="C216" i="21"/>
  <c r="C217" i="21"/>
  <c r="C218" i="21"/>
  <c r="C219" i="21"/>
  <c r="C220" i="21"/>
  <c r="C221" i="21"/>
  <c r="C222" i="21"/>
  <c r="C223" i="21"/>
  <c r="C224" i="21"/>
  <c r="C225" i="21"/>
  <c r="C226" i="21"/>
  <c r="C227" i="21"/>
  <c r="C228" i="21"/>
  <c r="C229" i="21"/>
  <c r="C230" i="21"/>
  <c r="C231" i="21"/>
  <c r="C232" i="21"/>
  <c r="C233" i="21"/>
  <c r="C234" i="21"/>
  <c r="C235" i="21"/>
  <c r="C236" i="21"/>
  <c r="C237" i="21"/>
  <c r="C238" i="21"/>
  <c r="C239" i="21"/>
  <c r="C240" i="21"/>
  <c r="C241" i="21"/>
  <c r="C242" i="21"/>
  <c r="C243" i="21"/>
  <c r="C244" i="21"/>
  <c r="C245" i="21"/>
  <c r="C246" i="21"/>
  <c r="C247" i="21"/>
  <c r="C248" i="21"/>
  <c r="C249" i="21"/>
  <c r="C250" i="21"/>
  <c r="C251" i="21"/>
  <c r="C252" i="21"/>
  <c r="C253" i="21"/>
  <c r="C254" i="21"/>
  <c r="C255" i="21"/>
  <c r="C256" i="21"/>
  <c r="C257" i="21"/>
  <c r="C258" i="21"/>
  <c r="C259" i="21"/>
  <c r="C260" i="21"/>
  <c r="C261" i="21"/>
  <c r="C262" i="21"/>
  <c r="C263" i="21"/>
  <c r="C264" i="21"/>
  <c r="C265" i="21"/>
  <c r="C266" i="21"/>
  <c r="C267" i="21"/>
  <c r="C268" i="21"/>
  <c r="C269" i="21"/>
  <c r="C270" i="21"/>
  <c r="C271" i="21"/>
  <c r="C272" i="21"/>
  <c r="C273" i="21"/>
  <c r="C274" i="21"/>
  <c r="C275" i="21"/>
  <c r="C276" i="21"/>
  <c r="C277" i="21"/>
  <c r="C278" i="21"/>
  <c r="C279" i="21"/>
  <c r="C280" i="21"/>
  <c r="C281" i="21"/>
  <c r="C282" i="21"/>
  <c r="C283" i="21"/>
  <c r="C284" i="21"/>
  <c r="C285" i="21"/>
  <c r="C286" i="21"/>
  <c r="C287" i="21"/>
  <c r="C288" i="21"/>
  <c r="C289" i="21"/>
  <c r="C290" i="21"/>
  <c r="C291" i="21"/>
  <c r="C292" i="21"/>
  <c r="C293" i="21"/>
  <c r="C294" i="21"/>
  <c r="C295" i="21"/>
  <c r="C296" i="21"/>
  <c r="C297" i="21"/>
  <c r="C298" i="21"/>
  <c r="C299" i="21"/>
  <c r="C300" i="21"/>
  <c r="C301" i="21"/>
  <c r="C302" i="21"/>
  <c r="C303" i="21"/>
  <c r="C304" i="21"/>
  <c r="C305" i="21"/>
  <c r="C306" i="21"/>
  <c r="C307" i="21"/>
  <c r="C308" i="21"/>
  <c r="C309" i="21"/>
  <c r="C310" i="21"/>
  <c r="C311" i="21"/>
  <c r="C312" i="21"/>
  <c r="C313" i="21"/>
  <c r="C314" i="21"/>
  <c r="C315" i="21"/>
  <c r="C316" i="21"/>
  <c r="C317" i="21"/>
  <c r="C318" i="21"/>
  <c r="C319" i="21"/>
  <c r="C320" i="21"/>
  <c r="C321" i="21"/>
  <c r="C322" i="21"/>
  <c r="C323" i="21"/>
  <c r="C324" i="21"/>
  <c r="C325" i="21"/>
  <c r="C326" i="21"/>
  <c r="C327" i="21"/>
  <c r="C328" i="21"/>
  <c r="C329" i="21"/>
  <c r="C330" i="21"/>
  <c r="C331" i="21"/>
  <c r="C332" i="21"/>
  <c r="C333" i="21"/>
  <c r="C334" i="21"/>
  <c r="C335" i="21"/>
  <c r="C336" i="21"/>
  <c r="C337" i="21"/>
  <c r="C338" i="21"/>
  <c r="C339" i="21"/>
  <c r="C340" i="21"/>
  <c r="C341" i="21"/>
  <c r="C342" i="21"/>
  <c r="C343" i="21"/>
  <c r="C344" i="21"/>
  <c r="C345" i="21"/>
  <c r="C346" i="21"/>
  <c r="C347" i="21"/>
  <c r="C348" i="21"/>
  <c r="C349" i="21"/>
  <c r="C350" i="21"/>
  <c r="C351" i="21"/>
  <c r="C352" i="21"/>
  <c r="C353" i="21"/>
  <c r="C354" i="21"/>
  <c r="C355" i="21"/>
  <c r="C356" i="21"/>
  <c r="C357" i="21"/>
  <c r="C358" i="21"/>
  <c r="C359" i="21"/>
  <c r="C360" i="21"/>
  <c r="C361" i="21"/>
  <c r="C362" i="21"/>
  <c r="C363" i="21"/>
  <c r="C364" i="21"/>
  <c r="C365" i="21"/>
  <c r="C366" i="21"/>
  <c r="C367" i="21"/>
  <c r="C368" i="21"/>
  <c r="C369" i="21"/>
  <c r="C370" i="21"/>
  <c r="C371" i="21"/>
  <c r="C372" i="21"/>
  <c r="C373" i="21"/>
  <c r="C374" i="21"/>
  <c r="C375" i="21"/>
  <c r="C376" i="21"/>
  <c r="C377" i="21"/>
  <c r="C378" i="21"/>
  <c r="C379" i="21"/>
  <c r="C380" i="21"/>
  <c r="C381" i="21"/>
  <c r="C382" i="21"/>
  <c r="C383" i="21"/>
  <c r="C384" i="21"/>
  <c r="C385" i="21"/>
  <c r="C386" i="21"/>
  <c r="C387" i="21"/>
  <c r="C388" i="21"/>
  <c r="C389" i="21"/>
  <c r="C390" i="21"/>
  <c r="C391" i="21"/>
  <c r="C392" i="21"/>
  <c r="C393" i="21"/>
  <c r="C394" i="21"/>
  <c r="C395" i="21"/>
  <c r="C396" i="21"/>
  <c r="C397" i="21"/>
  <c r="C398" i="21"/>
  <c r="C399" i="21"/>
  <c r="C400" i="21"/>
  <c r="C401" i="21"/>
  <c r="C402" i="21"/>
  <c r="C403" i="21"/>
  <c r="C404" i="21"/>
  <c r="C405" i="21"/>
  <c r="C406" i="21"/>
  <c r="C407" i="21"/>
  <c r="C408" i="21"/>
  <c r="C409" i="21"/>
  <c r="C410" i="21"/>
  <c r="C411" i="21"/>
  <c r="C412" i="21"/>
  <c r="C413" i="21"/>
  <c r="C414" i="21"/>
  <c r="C415" i="21"/>
  <c r="C416" i="21"/>
  <c r="C417" i="21"/>
  <c r="C418" i="21"/>
  <c r="C419" i="21"/>
  <c r="C420" i="21"/>
  <c r="C421" i="21"/>
  <c r="C422" i="21"/>
  <c r="C423" i="21"/>
  <c r="C424" i="21"/>
  <c r="C425" i="21"/>
  <c r="C426" i="21"/>
  <c r="C427" i="21"/>
  <c r="C428" i="21"/>
  <c r="C429" i="21"/>
  <c r="C430" i="21"/>
  <c r="C431" i="21"/>
  <c r="C432" i="21"/>
  <c r="C433" i="21"/>
  <c r="C434" i="21"/>
  <c r="C435" i="21"/>
  <c r="C436" i="21"/>
  <c r="C437" i="21"/>
  <c r="C438" i="21"/>
  <c r="C439" i="21"/>
  <c r="C440" i="21"/>
  <c r="C441" i="21"/>
  <c r="C442" i="21"/>
  <c r="C443" i="21"/>
  <c r="C444" i="21"/>
  <c r="C445" i="21"/>
  <c r="C446" i="21"/>
  <c r="C447" i="21"/>
  <c r="C448" i="21"/>
  <c r="C449" i="21"/>
  <c r="C450" i="21"/>
  <c r="C451" i="21"/>
  <c r="C452" i="21"/>
  <c r="C453" i="21"/>
  <c r="C454" i="21"/>
  <c r="C455" i="21"/>
  <c r="C456" i="21"/>
  <c r="C457" i="21"/>
  <c r="C458" i="21"/>
  <c r="C459" i="21"/>
  <c r="C460" i="21"/>
  <c r="C461" i="21"/>
  <c r="C462" i="21"/>
  <c r="C463" i="21"/>
  <c r="C464" i="21"/>
  <c r="C465" i="21"/>
  <c r="C466" i="21"/>
  <c r="C467" i="21"/>
  <c r="C468" i="21"/>
  <c r="C469" i="21"/>
  <c r="C470" i="21"/>
  <c r="C471" i="21"/>
  <c r="C472" i="21"/>
  <c r="C473" i="21"/>
  <c r="C474" i="21"/>
  <c r="C475" i="21"/>
  <c r="C476" i="21"/>
  <c r="C477" i="21"/>
  <c r="C478" i="21"/>
  <c r="C479" i="21"/>
  <c r="C480" i="21"/>
  <c r="C481" i="21"/>
  <c r="C482" i="21"/>
  <c r="C483" i="21"/>
  <c r="C484" i="21"/>
  <c r="C485" i="21"/>
  <c r="C486" i="21"/>
  <c r="C487" i="21"/>
  <c r="C488" i="21"/>
  <c r="C489" i="21"/>
  <c r="C490" i="21"/>
  <c r="C491" i="21"/>
  <c r="C492" i="21"/>
  <c r="C493" i="21"/>
  <c r="C494" i="21"/>
  <c r="C495" i="21"/>
  <c r="C496" i="21"/>
  <c r="C497" i="21"/>
  <c r="C498" i="21"/>
  <c r="C499" i="21"/>
  <c r="C500" i="21"/>
  <c r="C501" i="21"/>
  <c r="C502" i="21"/>
  <c r="C503" i="21"/>
  <c r="C504" i="21"/>
  <c r="C505" i="21"/>
  <c r="C506" i="21"/>
  <c r="C507" i="21"/>
  <c r="C508" i="21"/>
  <c r="C509" i="21"/>
  <c r="C510" i="21"/>
  <c r="C511" i="21"/>
  <c r="C512" i="21"/>
  <c r="C513" i="21"/>
  <c r="C514" i="21"/>
  <c r="C515" i="21"/>
  <c r="C516" i="21"/>
  <c r="C517" i="21"/>
  <c r="C518" i="21"/>
  <c r="C519" i="21"/>
  <c r="C520" i="21"/>
  <c r="C521" i="21"/>
  <c r="C522" i="21"/>
  <c r="C523" i="21"/>
  <c r="C524" i="21"/>
  <c r="C525" i="21"/>
  <c r="C526" i="21"/>
  <c r="C527" i="21"/>
  <c r="C528" i="21"/>
  <c r="C529" i="21"/>
  <c r="C530" i="21"/>
  <c r="C531" i="21"/>
  <c r="C532" i="21"/>
  <c r="C533" i="21"/>
  <c r="C534" i="21"/>
  <c r="C535" i="21"/>
  <c r="C536" i="21"/>
  <c r="C537" i="21"/>
  <c r="C538" i="21"/>
  <c r="C539" i="21"/>
  <c r="C540" i="21"/>
  <c r="C541" i="21"/>
  <c r="C542" i="21"/>
  <c r="C543" i="21"/>
  <c r="C544" i="21"/>
  <c r="C545" i="21"/>
  <c r="C546" i="21"/>
  <c r="C547" i="21"/>
  <c r="C548" i="21"/>
  <c r="C549" i="21"/>
  <c r="C550" i="21"/>
  <c r="C551" i="21"/>
  <c r="C552" i="21"/>
  <c r="C553" i="21"/>
  <c r="C554" i="21"/>
  <c r="C555" i="21"/>
  <c r="C556" i="21"/>
  <c r="C557" i="21"/>
  <c r="C558" i="21"/>
  <c r="C559" i="21"/>
  <c r="C560" i="21"/>
  <c r="C561" i="21"/>
  <c r="C562" i="21"/>
  <c r="C563" i="21"/>
  <c r="C564" i="21"/>
  <c r="C565" i="21"/>
  <c r="C566" i="21"/>
  <c r="C567" i="21"/>
  <c r="C568" i="21"/>
  <c r="C569" i="21"/>
  <c r="C570" i="21"/>
  <c r="C571" i="21"/>
  <c r="C572" i="21"/>
  <c r="C573" i="21"/>
  <c r="C574" i="21"/>
  <c r="C575" i="21"/>
  <c r="C576" i="21"/>
  <c r="C577" i="21"/>
  <c r="C578" i="21"/>
  <c r="C579" i="21"/>
  <c r="C580" i="21"/>
  <c r="C581" i="21"/>
  <c r="C582" i="21"/>
  <c r="C583" i="21"/>
  <c r="C584" i="21"/>
  <c r="C585" i="21"/>
  <c r="C586" i="21"/>
  <c r="C587" i="21"/>
  <c r="C588" i="21"/>
  <c r="C589" i="21"/>
  <c r="C590" i="21"/>
  <c r="C591" i="21"/>
  <c r="C592" i="21"/>
  <c r="C593" i="21"/>
  <c r="C594" i="21"/>
  <c r="C595" i="21"/>
  <c r="C596" i="21"/>
  <c r="C597" i="21"/>
  <c r="C598" i="21"/>
  <c r="C599" i="21"/>
  <c r="C600" i="21"/>
  <c r="C601" i="21"/>
  <c r="C602" i="21"/>
  <c r="C603" i="21"/>
  <c r="C604" i="21"/>
  <c r="C605" i="21"/>
  <c r="C606" i="21"/>
  <c r="C607" i="21"/>
  <c r="C608" i="21"/>
  <c r="C609" i="21"/>
  <c r="C610" i="21"/>
  <c r="C611" i="21"/>
  <c r="C612" i="21"/>
  <c r="C613" i="21"/>
  <c r="C614" i="21"/>
  <c r="C615" i="21"/>
  <c r="C616" i="21"/>
  <c r="C617" i="21"/>
  <c r="C618" i="21"/>
  <c r="C619" i="21"/>
  <c r="C620" i="21"/>
  <c r="C621" i="21"/>
  <c r="C622" i="21"/>
  <c r="C623" i="21"/>
  <c r="C624" i="21"/>
  <c r="C625" i="21"/>
  <c r="C626" i="21"/>
  <c r="C627" i="21"/>
  <c r="C628" i="21"/>
  <c r="C629" i="21"/>
  <c r="C630" i="21"/>
  <c r="C631" i="21"/>
  <c r="C632" i="21"/>
  <c r="C633" i="21"/>
  <c r="C634" i="21"/>
  <c r="C635" i="21"/>
  <c r="C636" i="21"/>
  <c r="C637" i="21"/>
  <c r="C638" i="21"/>
  <c r="C639" i="21"/>
  <c r="C640" i="21"/>
  <c r="C641" i="21"/>
  <c r="C642" i="21"/>
  <c r="C643" i="21"/>
  <c r="C644" i="21"/>
  <c r="C645" i="21"/>
  <c r="C646" i="21"/>
  <c r="C647" i="21"/>
  <c r="C648" i="21"/>
  <c r="C649" i="21"/>
  <c r="C650" i="21"/>
  <c r="C651" i="21"/>
  <c r="C652" i="21"/>
  <c r="C653" i="21"/>
  <c r="C654" i="21"/>
  <c r="C655" i="21"/>
  <c r="C656" i="21"/>
  <c r="C657" i="21"/>
  <c r="C658" i="21"/>
  <c r="C659" i="21"/>
  <c r="C660" i="21"/>
  <c r="C661" i="21"/>
  <c r="C662" i="21"/>
  <c r="C663" i="21"/>
  <c r="C664" i="21"/>
  <c r="C665" i="21"/>
  <c r="C666" i="21"/>
  <c r="C667" i="21"/>
  <c r="C668" i="21"/>
  <c r="C669" i="21"/>
  <c r="C670" i="21"/>
  <c r="C671" i="21"/>
  <c r="C672" i="21"/>
  <c r="C673" i="21"/>
  <c r="C674" i="21"/>
  <c r="C675" i="21"/>
  <c r="C676" i="21"/>
  <c r="C677" i="21"/>
  <c r="C678" i="21"/>
  <c r="C679" i="21"/>
  <c r="C680" i="21"/>
  <c r="C681" i="21"/>
  <c r="C682" i="21"/>
  <c r="C683" i="21"/>
  <c r="C684" i="21"/>
  <c r="C685" i="21"/>
  <c r="C686" i="21"/>
  <c r="C687" i="21"/>
  <c r="C688" i="21"/>
  <c r="C689" i="21"/>
  <c r="C690" i="21"/>
  <c r="C691" i="21"/>
  <c r="C692" i="21"/>
  <c r="C693" i="21"/>
  <c r="C694" i="21"/>
  <c r="C695" i="21"/>
  <c r="C696" i="21"/>
  <c r="C697" i="21"/>
  <c r="C698" i="21"/>
  <c r="C699" i="21"/>
  <c r="C700" i="21"/>
  <c r="C701" i="21"/>
  <c r="C702" i="21"/>
  <c r="C703" i="21"/>
  <c r="C704" i="21"/>
  <c r="C705" i="21"/>
  <c r="C706" i="21"/>
  <c r="C707" i="21"/>
  <c r="C708" i="21"/>
  <c r="C709" i="21"/>
  <c r="C710" i="21"/>
  <c r="C711" i="21"/>
  <c r="C712" i="21"/>
  <c r="C713" i="21"/>
  <c r="C714" i="21"/>
  <c r="C715" i="21"/>
  <c r="C716" i="21"/>
  <c r="C717" i="21"/>
  <c r="C718" i="21"/>
  <c r="C719" i="21"/>
  <c r="C720" i="21"/>
  <c r="C721" i="21"/>
  <c r="C722" i="21"/>
  <c r="C723" i="21"/>
  <c r="C724" i="21"/>
  <c r="C725" i="21"/>
  <c r="C726" i="21"/>
  <c r="C727" i="21"/>
  <c r="C728" i="21"/>
  <c r="C729" i="21"/>
  <c r="C730" i="21"/>
  <c r="C731" i="21"/>
  <c r="C732" i="21"/>
  <c r="C733" i="21"/>
  <c r="C734" i="21"/>
  <c r="C735" i="21"/>
  <c r="C736" i="21"/>
  <c r="C737" i="21"/>
  <c r="C738" i="21"/>
  <c r="C739" i="21"/>
  <c r="C740" i="21"/>
  <c r="C741" i="21"/>
  <c r="C742" i="21"/>
  <c r="C743" i="21"/>
  <c r="C744" i="21"/>
  <c r="C745" i="21"/>
  <c r="C746" i="21"/>
  <c r="C747" i="21"/>
  <c r="C748" i="21"/>
  <c r="C749" i="21"/>
  <c r="C750" i="21"/>
  <c r="C751" i="21"/>
  <c r="C752" i="21"/>
  <c r="C753" i="21"/>
  <c r="C754" i="21"/>
  <c r="C755" i="21"/>
  <c r="C756" i="21"/>
  <c r="C757" i="21"/>
  <c r="C758" i="21"/>
  <c r="C759" i="21"/>
  <c r="C760" i="21"/>
  <c r="C761" i="21"/>
  <c r="C762" i="21"/>
  <c r="C763" i="21"/>
  <c r="C764" i="21"/>
  <c r="C765" i="21"/>
  <c r="C766" i="21"/>
  <c r="C767" i="21"/>
  <c r="C768" i="21"/>
  <c r="C769" i="21"/>
  <c r="C770" i="21"/>
  <c r="C771" i="21"/>
  <c r="C772" i="21"/>
  <c r="C773" i="21"/>
  <c r="C774" i="21"/>
  <c r="C775" i="21"/>
  <c r="C776" i="21"/>
  <c r="C777" i="21"/>
  <c r="C778" i="21"/>
  <c r="C779" i="21"/>
  <c r="C780" i="21"/>
  <c r="C781" i="21"/>
  <c r="C782" i="21"/>
  <c r="C783" i="21"/>
  <c r="C784" i="21"/>
  <c r="C785" i="21"/>
  <c r="C786" i="21"/>
  <c r="C787" i="21"/>
  <c r="C788" i="21"/>
  <c r="C789" i="21"/>
  <c r="C790" i="21"/>
  <c r="C791" i="21"/>
  <c r="C792" i="21"/>
  <c r="C793" i="21"/>
  <c r="C794" i="21"/>
  <c r="C795" i="21"/>
  <c r="C796" i="21"/>
  <c r="C797" i="21"/>
  <c r="C798" i="21"/>
  <c r="C799" i="21"/>
  <c r="C800" i="21"/>
  <c r="C801" i="21"/>
  <c r="C802" i="21"/>
  <c r="C803" i="21"/>
  <c r="C804" i="21"/>
  <c r="C805" i="21"/>
  <c r="C806" i="21"/>
  <c r="C807" i="21"/>
  <c r="C808" i="21"/>
  <c r="C809" i="21"/>
  <c r="C810" i="21"/>
  <c r="C811" i="21"/>
  <c r="C812" i="21"/>
  <c r="C813" i="21"/>
  <c r="C814" i="21"/>
  <c r="C815" i="21"/>
  <c r="C816" i="21"/>
  <c r="C817" i="21"/>
  <c r="C818" i="21"/>
  <c r="C819" i="21"/>
  <c r="C820" i="21"/>
  <c r="C821" i="21"/>
  <c r="C822" i="21"/>
  <c r="C823" i="21"/>
  <c r="C824" i="21"/>
  <c r="C825" i="21"/>
  <c r="C826" i="21"/>
  <c r="C827" i="21"/>
  <c r="C828" i="21"/>
  <c r="C829" i="21"/>
  <c r="C830" i="21"/>
  <c r="C831" i="21"/>
  <c r="C832" i="21"/>
  <c r="C833" i="21"/>
  <c r="C834" i="21"/>
  <c r="C835" i="21"/>
  <c r="C836" i="21"/>
  <c r="C837" i="21"/>
  <c r="C838" i="21"/>
  <c r="C839" i="21"/>
  <c r="C840" i="21"/>
  <c r="C841" i="21"/>
  <c r="C842" i="21"/>
  <c r="C843" i="21"/>
  <c r="C844" i="21"/>
  <c r="C845" i="21"/>
  <c r="C846" i="21"/>
  <c r="C847" i="21"/>
  <c r="C848" i="21"/>
  <c r="C849" i="21"/>
  <c r="C850" i="21"/>
  <c r="C851" i="21"/>
  <c r="C852" i="21"/>
  <c r="C853" i="21"/>
  <c r="C854" i="21"/>
  <c r="C855" i="21"/>
  <c r="C856" i="21"/>
  <c r="C857" i="21"/>
  <c r="C858" i="21"/>
  <c r="C859" i="21"/>
  <c r="C860" i="21"/>
  <c r="C861" i="21"/>
  <c r="C862" i="21"/>
  <c r="C863" i="21"/>
  <c r="C864" i="21"/>
  <c r="C865" i="21"/>
  <c r="C866" i="21"/>
  <c r="C867" i="21"/>
  <c r="C868" i="21"/>
  <c r="C869" i="21"/>
  <c r="C870" i="21"/>
  <c r="C871" i="21"/>
  <c r="C872" i="21"/>
  <c r="C873" i="21"/>
  <c r="C874" i="21"/>
  <c r="C875" i="21"/>
  <c r="C876" i="21"/>
  <c r="C877" i="21"/>
  <c r="C878" i="21"/>
  <c r="C879" i="21"/>
  <c r="C880" i="21"/>
  <c r="C881" i="21"/>
  <c r="C882" i="21"/>
  <c r="C883" i="21"/>
  <c r="C884" i="21"/>
  <c r="C885" i="21"/>
  <c r="C886" i="21"/>
  <c r="C887" i="21"/>
  <c r="C888" i="21"/>
  <c r="C889" i="21"/>
  <c r="C890" i="21"/>
  <c r="C891" i="21"/>
  <c r="C892" i="21"/>
  <c r="C893" i="21"/>
  <c r="C894" i="21"/>
  <c r="C895" i="21"/>
  <c r="C896" i="21"/>
  <c r="C897" i="21"/>
  <c r="C898" i="21"/>
  <c r="C899" i="21"/>
  <c r="C900" i="21"/>
  <c r="C901" i="21"/>
  <c r="C902" i="21"/>
  <c r="C903" i="21"/>
  <c r="C904" i="21"/>
  <c r="C905" i="21"/>
  <c r="C906" i="21"/>
  <c r="C907" i="21"/>
  <c r="C908" i="21"/>
  <c r="C909" i="21"/>
  <c r="C910" i="21"/>
  <c r="C911" i="21"/>
  <c r="C912" i="21"/>
  <c r="C913" i="21"/>
  <c r="C914" i="21"/>
  <c r="C915" i="21"/>
  <c r="C916" i="21"/>
  <c r="C917" i="21"/>
  <c r="C918" i="21"/>
  <c r="C919" i="21"/>
  <c r="C920" i="21"/>
  <c r="C921" i="21"/>
  <c r="C922" i="21"/>
  <c r="C923" i="21"/>
  <c r="C924" i="21"/>
  <c r="C925" i="21"/>
  <c r="C926" i="21"/>
  <c r="C927" i="21"/>
  <c r="C928" i="21"/>
  <c r="C929" i="21"/>
  <c r="C930" i="21"/>
  <c r="C931" i="21"/>
  <c r="C932" i="21"/>
  <c r="C933" i="21"/>
  <c r="C934" i="21"/>
  <c r="C935" i="21"/>
  <c r="C936" i="21"/>
  <c r="C937" i="21"/>
  <c r="C938" i="21"/>
  <c r="C939" i="21"/>
  <c r="C940" i="21"/>
  <c r="C941" i="21"/>
  <c r="C942" i="21"/>
  <c r="C943" i="21"/>
  <c r="C944" i="21"/>
  <c r="C945" i="21"/>
  <c r="C946" i="21"/>
  <c r="C947" i="21"/>
  <c r="C948" i="21"/>
  <c r="C949" i="21"/>
  <c r="C950" i="21"/>
  <c r="C951" i="21"/>
  <c r="C952" i="21"/>
  <c r="C953" i="21"/>
  <c r="C954" i="21"/>
  <c r="C955" i="21"/>
  <c r="C956" i="21"/>
  <c r="C957" i="21"/>
  <c r="C958" i="21"/>
  <c r="C959" i="21"/>
  <c r="C960" i="21"/>
  <c r="C961" i="21"/>
  <c r="C962" i="21"/>
  <c r="C963" i="21"/>
  <c r="C964" i="21"/>
  <c r="C965" i="21"/>
  <c r="C966" i="21"/>
  <c r="C967" i="21"/>
  <c r="C968" i="21"/>
  <c r="C969" i="21"/>
  <c r="C970" i="21"/>
  <c r="C971" i="21"/>
  <c r="C972" i="21"/>
  <c r="C973" i="21"/>
  <c r="C974" i="21"/>
  <c r="C975" i="21"/>
  <c r="C976" i="21"/>
  <c r="C977" i="21"/>
  <c r="C978" i="21"/>
  <c r="C979" i="21"/>
  <c r="C980" i="21"/>
  <c r="C981" i="21"/>
  <c r="C982" i="21"/>
  <c r="C983" i="21"/>
  <c r="C984" i="21"/>
  <c r="C985" i="21"/>
  <c r="C986" i="21"/>
  <c r="C987" i="21"/>
  <c r="C988" i="21"/>
  <c r="C989" i="21"/>
  <c r="C990" i="21"/>
  <c r="C991" i="21"/>
  <c r="C992" i="21"/>
  <c r="C993" i="21"/>
  <c r="C994" i="21"/>
  <c r="C995" i="21"/>
  <c r="C996" i="21"/>
  <c r="C997" i="21"/>
  <c r="C998" i="21"/>
  <c r="C999" i="21"/>
  <c r="C1000" i="21"/>
  <c r="C1001" i="21"/>
  <c r="C1002" i="21"/>
  <c r="C1003" i="21"/>
  <c r="C1004" i="21"/>
  <c r="C1005" i="21"/>
  <c r="C1006" i="21"/>
  <c r="C1007" i="21"/>
  <c r="C1008" i="21"/>
  <c r="C1009" i="21"/>
  <c r="C1010" i="21"/>
  <c r="C1011" i="21"/>
  <c r="C1012" i="21"/>
  <c r="C1013" i="21"/>
  <c r="C1014" i="21"/>
  <c r="C1015" i="21"/>
  <c r="C1016" i="21"/>
  <c r="C1017" i="21"/>
  <c r="C1018" i="21"/>
  <c r="C1019" i="21"/>
  <c r="C1020" i="21"/>
  <c r="C1021" i="21"/>
  <c r="C1022" i="21"/>
  <c r="C1023" i="21"/>
  <c r="C1024" i="21"/>
  <c r="C1025" i="21"/>
  <c r="C1026" i="21"/>
  <c r="C1027" i="21"/>
  <c r="C1028" i="21"/>
  <c r="C1029" i="21"/>
  <c r="C1030" i="21"/>
  <c r="C1031" i="21"/>
  <c r="C1032" i="21"/>
  <c r="C1033" i="21"/>
  <c r="C1034" i="21"/>
  <c r="C1035" i="21"/>
  <c r="C1036" i="21"/>
  <c r="C1037" i="21"/>
  <c r="C1038" i="21"/>
  <c r="C1039" i="21"/>
  <c r="C1040" i="21"/>
  <c r="C1041" i="21"/>
  <c r="C1042" i="21"/>
  <c r="C1043" i="21"/>
  <c r="C1044" i="21"/>
  <c r="C1045" i="21"/>
  <c r="C1046" i="21"/>
  <c r="C1047" i="21"/>
  <c r="C1048" i="21"/>
  <c r="C1049" i="21"/>
  <c r="C1050" i="21"/>
  <c r="C1051" i="21"/>
  <c r="C1052" i="21"/>
  <c r="C1053" i="21"/>
  <c r="C1054" i="21"/>
  <c r="C1055" i="21"/>
  <c r="C1056" i="21"/>
  <c r="C1057" i="21"/>
  <c r="C1058" i="21"/>
  <c r="C1059" i="21"/>
  <c r="C1060" i="21"/>
  <c r="C1061" i="21"/>
  <c r="C1062" i="21"/>
  <c r="C1063" i="21"/>
  <c r="C1064" i="21"/>
  <c r="C1065" i="21"/>
  <c r="C1066" i="21"/>
  <c r="C1067" i="21"/>
  <c r="C1068" i="21"/>
  <c r="C1069" i="21"/>
  <c r="C1070" i="21"/>
  <c r="C1071" i="21"/>
  <c r="C1072" i="21"/>
  <c r="C1073" i="21"/>
  <c r="C1074" i="21"/>
  <c r="C1075" i="21"/>
  <c r="C1076" i="21"/>
  <c r="C1077" i="21"/>
  <c r="C1078" i="21"/>
  <c r="C1079" i="21"/>
  <c r="C1080" i="21"/>
  <c r="C1081" i="21"/>
  <c r="C1082" i="21"/>
  <c r="C1083" i="21"/>
  <c r="C1084" i="21"/>
  <c r="C1085" i="21"/>
  <c r="C1086" i="21"/>
  <c r="C1087" i="21"/>
  <c r="C1088" i="21"/>
  <c r="C1089" i="21"/>
  <c r="C1090" i="21"/>
  <c r="C1091" i="21"/>
  <c r="C1092" i="21"/>
  <c r="C1093" i="21"/>
  <c r="C1094" i="21"/>
  <c r="C1095" i="21"/>
  <c r="C1096" i="21"/>
  <c r="C1097" i="21"/>
  <c r="C1098" i="21"/>
  <c r="C1099" i="21"/>
  <c r="C1100" i="21"/>
  <c r="C1101" i="21"/>
  <c r="C1102" i="21"/>
  <c r="C1103" i="21"/>
  <c r="C1104" i="21"/>
  <c r="C1105" i="21"/>
  <c r="C1106" i="21"/>
  <c r="C1107" i="21"/>
  <c r="C1108" i="21"/>
  <c r="C1109" i="21"/>
  <c r="C1110" i="21"/>
  <c r="C1111" i="21"/>
  <c r="C1112" i="21"/>
  <c r="C1113" i="21"/>
  <c r="C1114" i="21"/>
  <c r="C1115" i="21"/>
  <c r="C1116" i="21"/>
  <c r="C1117" i="21"/>
  <c r="C1118" i="21"/>
  <c r="C1119" i="21"/>
  <c r="C1120" i="21"/>
  <c r="C1121" i="21"/>
  <c r="C1122" i="21"/>
  <c r="C1123" i="21"/>
  <c r="C1124" i="21"/>
  <c r="C1125" i="21"/>
  <c r="C1126" i="21"/>
  <c r="C1127" i="21"/>
  <c r="C1128" i="21"/>
  <c r="C1129" i="21"/>
  <c r="C1130" i="21"/>
  <c r="C1131" i="21"/>
  <c r="C1132" i="21"/>
  <c r="C1133" i="21"/>
  <c r="C1134" i="21"/>
  <c r="C1135" i="21"/>
  <c r="C1136" i="21"/>
  <c r="C1137" i="21"/>
  <c r="C1138" i="21"/>
  <c r="C1139" i="21"/>
  <c r="C1140" i="21"/>
  <c r="C1141" i="21"/>
  <c r="C1142" i="21"/>
  <c r="C1143" i="21"/>
  <c r="C1144" i="21"/>
  <c r="C1145" i="21"/>
  <c r="C1146" i="21"/>
  <c r="C1147" i="21"/>
  <c r="C1148" i="21"/>
  <c r="C1149" i="21"/>
  <c r="C1150" i="21"/>
  <c r="C1151" i="21"/>
  <c r="C1152" i="21"/>
  <c r="C1153" i="21"/>
  <c r="C1154" i="21"/>
  <c r="C1155" i="21"/>
  <c r="C1156" i="21"/>
  <c r="C1157" i="21"/>
  <c r="C1158" i="21"/>
  <c r="C1159" i="21"/>
  <c r="C1160" i="21"/>
  <c r="C1161" i="21"/>
  <c r="C1162" i="21"/>
  <c r="C1163" i="21"/>
  <c r="C1164" i="21"/>
  <c r="C1165" i="21"/>
  <c r="C1166" i="21"/>
  <c r="C1167" i="21"/>
  <c r="C1168" i="21"/>
  <c r="C1169" i="21"/>
  <c r="C1170" i="21"/>
  <c r="C1171" i="21"/>
  <c r="C1172" i="21"/>
  <c r="C1173" i="21"/>
  <c r="C1174" i="21"/>
  <c r="C1175" i="21"/>
  <c r="C1176" i="21"/>
  <c r="C1177" i="21"/>
  <c r="C1178" i="21"/>
  <c r="C1179" i="21"/>
  <c r="C1180" i="21"/>
  <c r="C1181" i="21"/>
  <c r="C1182" i="21"/>
  <c r="C1183" i="21"/>
  <c r="C1184" i="21"/>
  <c r="C1185" i="21"/>
  <c r="C1186" i="21"/>
  <c r="C1187" i="21"/>
  <c r="C1188" i="21"/>
  <c r="C1189" i="21"/>
  <c r="C1190" i="21"/>
  <c r="C1191" i="21"/>
  <c r="C1192" i="21"/>
  <c r="C1193" i="21"/>
  <c r="C1194" i="21"/>
  <c r="C1195" i="21"/>
  <c r="C1196" i="21"/>
  <c r="C1197" i="21"/>
  <c r="C1198" i="21"/>
  <c r="C1199" i="21"/>
  <c r="C1200" i="21"/>
  <c r="C1201" i="21"/>
  <c r="C1202" i="21"/>
  <c r="C1203" i="21"/>
  <c r="C1204" i="21"/>
  <c r="C1205" i="21"/>
  <c r="C1206" i="21"/>
  <c r="C1207" i="21"/>
  <c r="C1208" i="21"/>
  <c r="C1209" i="21"/>
  <c r="C1210" i="21"/>
  <c r="C1211" i="21"/>
  <c r="C1212" i="21"/>
  <c r="C1213" i="21"/>
  <c r="C1214" i="21"/>
  <c r="C1215" i="21"/>
  <c r="C1216" i="21"/>
  <c r="C1217" i="21"/>
  <c r="C1218" i="21"/>
  <c r="C1219" i="21"/>
  <c r="C1220" i="21"/>
  <c r="C1221" i="21"/>
  <c r="C1222" i="21"/>
  <c r="C1223" i="21"/>
  <c r="C1224" i="21"/>
  <c r="C1225" i="21"/>
  <c r="C1226" i="21"/>
  <c r="C1227" i="21"/>
  <c r="C1228" i="21"/>
  <c r="C1229" i="21"/>
  <c r="C1230" i="21"/>
  <c r="C1231" i="21"/>
  <c r="C1232" i="21"/>
  <c r="C1233" i="21"/>
  <c r="C1234" i="21"/>
  <c r="C1235" i="21"/>
  <c r="C1236" i="21"/>
  <c r="C1237" i="21"/>
  <c r="C1238" i="21"/>
  <c r="C1239" i="21"/>
  <c r="C1240" i="21"/>
  <c r="C1241" i="21"/>
  <c r="C1242" i="21"/>
  <c r="C1243" i="21"/>
  <c r="C1244" i="21"/>
  <c r="C1245" i="21"/>
  <c r="C1246" i="21"/>
  <c r="C1247" i="21"/>
  <c r="C1248" i="21"/>
  <c r="C1249" i="21"/>
  <c r="C1250" i="21"/>
  <c r="C1251" i="21"/>
  <c r="C1252" i="21"/>
  <c r="C1253" i="21"/>
  <c r="C1254" i="21"/>
  <c r="C1255" i="21"/>
  <c r="C1256" i="21"/>
  <c r="C1257" i="21"/>
  <c r="C1258" i="21"/>
  <c r="C1259" i="21"/>
  <c r="C1260" i="21"/>
  <c r="C1261" i="21"/>
  <c r="C1262" i="21"/>
  <c r="C1263" i="21"/>
  <c r="C1264" i="21"/>
  <c r="C1265" i="21"/>
  <c r="C1266" i="21"/>
  <c r="C1267" i="21"/>
  <c r="C1268" i="21"/>
  <c r="C1269" i="21"/>
  <c r="C1270" i="21"/>
  <c r="C1271" i="21"/>
  <c r="C1272" i="21"/>
  <c r="C1273" i="21"/>
  <c r="C1274" i="21"/>
  <c r="C1275" i="21"/>
  <c r="C1276" i="21"/>
  <c r="C1277" i="21"/>
  <c r="C1278" i="21"/>
  <c r="C1279" i="21"/>
  <c r="C1280" i="21"/>
  <c r="C1281" i="21"/>
  <c r="C1282" i="21"/>
  <c r="C1283" i="21"/>
  <c r="C1284" i="21"/>
  <c r="C1285" i="21"/>
  <c r="C1286" i="21"/>
  <c r="C1287" i="21"/>
  <c r="C1288" i="21"/>
  <c r="C1289" i="21"/>
  <c r="C1290" i="21"/>
  <c r="C1291" i="21"/>
  <c r="C1292" i="21"/>
  <c r="C1293" i="21"/>
  <c r="C1294" i="21"/>
  <c r="C1295" i="21"/>
  <c r="C1296" i="21"/>
  <c r="C1297" i="21"/>
  <c r="C1298" i="21"/>
  <c r="C1299" i="21"/>
  <c r="C1300" i="21"/>
  <c r="C1301" i="21"/>
  <c r="C1302" i="21"/>
  <c r="C1303" i="21"/>
  <c r="C1304" i="21"/>
  <c r="C1305" i="21"/>
  <c r="C1306" i="21"/>
  <c r="C1307" i="21"/>
  <c r="C1308" i="21"/>
  <c r="C1309" i="21"/>
  <c r="C1310" i="21"/>
  <c r="C1311" i="21"/>
  <c r="C1312" i="21"/>
  <c r="C1313" i="21"/>
  <c r="C1314" i="21"/>
  <c r="C1315" i="21"/>
  <c r="C1316" i="21"/>
  <c r="C1317" i="21"/>
  <c r="C1318" i="21"/>
  <c r="C1319" i="21"/>
  <c r="C1320" i="21"/>
  <c r="C1321" i="21"/>
  <c r="C1322" i="21"/>
  <c r="C1323" i="21"/>
  <c r="C1324" i="21"/>
  <c r="C1325" i="21"/>
  <c r="C1326" i="21"/>
  <c r="C1327" i="21"/>
  <c r="C1328" i="21"/>
  <c r="C1329" i="21"/>
  <c r="C1330" i="21"/>
  <c r="C1331" i="21"/>
  <c r="C1332" i="21"/>
  <c r="C1333" i="21"/>
  <c r="C1334" i="21"/>
  <c r="C1335" i="21"/>
  <c r="C1336" i="21"/>
  <c r="C1337" i="21"/>
  <c r="C1338" i="21"/>
  <c r="C1339" i="21"/>
  <c r="C1340" i="21"/>
  <c r="C1341" i="21"/>
  <c r="C1342" i="21"/>
  <c r="C1343" i="21"/>
  <c r="C1344" i="21"/>
  <c r="C1345" i="21"/>
  <c r="C1346" i="21"/>
  <c r="C1347" i="21"/>
  <c r="C1348" i="21"/>
  <c r="C1349" i="21"/>
  <c r="C1350" i="21"/>
  <c r="C1351" i="21"/>
  <c r="C1352" i="21"/>
  <c r="C1353" i="21"/>
  <c r="C1354" i="21"/>
  <c r="C1355" i="21"/>
  <c r="C1356" i="21"/>
  <c r="C1357" i="21"/>
  <c r="C1358" i="21"/>
  <c r="C1359" i="21"/>
  <c r="C1360" i="21"/>
  <c r="C1361" i="21"/>
  <c r="C1362" i="21"/>
  <c r="C1363" i="21"/>
  <c r="C1364" i="21"/>
  <c r="C1365" i="21"/>
  <c r="C1366" i="21"/>
  <c r="C1367" i="21"/>
  <c r="C1368" i="21"/>
  <c r="C1369" i="21"/>
  <c r="C1370" i="21"/>
  <c r="C1371" i="21"/>
  <c r="C1372" i="21"/>
  <c r="C1373" i="21"/>
  <c r="C1374" i="21"/>
  <c r="C1375" i="21"/>
  <c r="C1376" i="21"/>
  <c r="C1377" i="21"/>
  <c r="C1378" i="21"/>
  <c r="C1379" i="21"/>
  <c r="C1380" i="21"/>
  <c r="C1381" i="21"/>
  <c r="C1382" i="21"/>
  <c r="C1383" i="21"/>
  <c r="C1384" i="21"/>
  <c r="C1385" i="21"/>
  <c r="C1386" i="21"/>
  <c r="C1387" i="21"/>
  <c r="C1388" i="21"/>
  <c r="C1389" i="21"/>
  <c r="C1390" i="21"/>
  <c r="C1391" i="21"/>
  <c r="C1392" i="21"/>
  <c r="C1393" i="21"/>
  <c r="C1394" i="21"/>
  <c r="C1395" i="21"/>
  <c r="C1396" i="21"/>
  <c r="C1397" i="21"/>
  <c r="C1398" i="21"/>
  <c r="C1399" i="21"/>
  <c r="C1400" i="21"/>
  <c r="C1401" i="21"/>
  <c r="C1402" i="21"/>
  <c r="C1403" i="21"/>
  <c r="C1404" i="21"/>
  <c r="C1405" i="21"/>
  <c r="C1406" i="21"/>
  <c r="C1407" i="21"/>
  <c r="C1408" i="21"/>
  <c r="C1409" i="21"/>
  <c r="C1410" i="21"/>
  <c r="C1411" i="21"/>
  <c r="C1412" i="21"/>
  <c r="C1413" i="21"/>
  <c r="C1414" i="21"/>
  <c r="C1415" i="21"/>
  <c r="C1416" i="21"/>
  <c r="C1417" i="21"/>
  <c r="C1418" i="21"/>
  <c r="C1419" i="21"/>
  <c r="C1420" i="21"/>
  <c r="C1421" i="21"/>
  <c r="C1422" i="21"/>
  <c r="C1423" i="21"/>
  <c r="C1424" i="21"/>
  <c r="C1425" i="21"/>
  <c r="C1426" i="21"/>
  <c r="C1427" i="21"/>
  <c r="C1428" i="21"/>
  <c r="C1429" i="21"/>
  <c r="C1430" i="21"/>
  <c r="C1431" i="21"/>
  <c r="C1432" i="21"/>
  <c r="C1433" i="21"/>
  <c r="C1434" i="21"/>
  <c r="C1435" i="21"/>
  <c r="C1436" i="21"/>
  <c r="C1437" i="21"/>
  <c r="C1438" i="21"/>
  <c r="C1439" i="21"/>
  <c r="C1440" i="21"/>
  <c r="C1441" i="21"/>
  <c r="C1442" i="21"/>
  <c r="C1443" i="21"/>
  <c r="C1444" i="21"/>
  <c r="C1445" i="21"/>
  <c r="C1446" i="21"/>
  <c r="C1447" i="21"/>
  <c r="C1448" i="21"/>
  <c r="C1449" i="21"/>
  <c r="C1450" i="21"/>
  <c r="C1451" i="21"/>
  <c r="C1452" i="21"/>
  <c r="C1453" i="21"/>
  <c r="C1454" i="21"/>
  <c r="C1455" i="21"/>
  <c r="C1456" i="21"/>
  <c r="C1457" i="21"/>
  <c r="C1458" i="21"/>
  <c r="C1459" i="21"/>
  <c r="C1460" i="21"/>
  <c r="C1461" i="21"/>
  <c r="C1462" i="21"/>
  <c r="C1463" i="21"/>
  <c r="C1464" i="21"/>
  <c r="C1465" i="21"/>
  <c r="C1466" i="21"/>
  <c r="C1467" i="21"/>
  <c r="C1468" i="21"/>
  <c r="C1469" i="21"/>
  <c r="C1470" i="21"/>
  <c r="C1471" i="21"/>
  <c r="C1472" i="21"/>
  <c r="C1473" i="21"/>
  <c r="C1474" i="21"/>
  <c r="C1475" i="21"/>
  <c r="C1476" i="21"/>
  <c r="C1477" i="21"/>
  <c r="C1478" i="21"/>
  <c r="C1479" i="21"/>
  <c r="C1480" i="21"/>
  <c r="C1481" i="21"/>
  <c r="C1482" i="21"/>
  <c r="C1483" i="21"/>
  <c r="C1484" i="21"/>
  <c r="C1485" i="21"/>
  <c r="C1486" i="21"/>
  <c r="C1487" i="21"/>
  <c r="C1488" i="21"/>
  <c r="C1489" i="21"/>
  <c r="C1490" i="21"/>
  <c r="C1491" i="21"/>
  <c r="C1492" i="21"/>
  <c r="C1493" i="21"/>
  <c r="C1494" i="21"/>
  <c r="C1495" i="21"/>
  <c r="C1496" i="21"/>
  <c r="C1497" i="21"/>
  <c r="C1498" i="21"/>
  <c r="C1499" i="21"/>
  <c r="C1500" i="21"/>
  <c r="C1501" i="21"/>
  <c r="C1502" i="21"/>
  <c r="C1503" i="21"/>
  <c r="C1504" i="21"/>
  <c r="C1505" i="21"/>
  <c r="C1506" i="21"/>
  <c r="C1507" i="21"/>
  <c r="C1508" i="21"/>
  <c r="C1509" i="21"/>
  <c r="C1510" i="21"/>
  <c r="C1511" i="21"/>
  <c r="C1512" i="21"/>
  <c r="C1513" i="21"/>
  <c r="C1514" i="21"/>
  <c r="C1515" i="21"/>
  <c r="C1516" i="21"/>
  <c r="C1517" i="21"/>
  <c r="C1518" i="21"/>
  <c r="C1519" i="21"/>
  <c r="C1520" i="21"/>
  <c r="C1521" i="21"/>
  <c r="C1522" i="21"/>
  <c r="C1523" i="21"/>
  <c r="C1524" i="21"/>
  <c r="C1525" i="21"/>
  <c r="C1526" i="21"/>
  <c r="C1527" i="21"/>
  <c r="C1528" i="21"/>
  <c r="C1529" i="21"/>
  <c r="C1530" i="21"/>
  <c r="C1531" i="21"/>
  <c r="C1532" i="21"/>
  <c r="C1533" i="21"/>
  <c r="C1534" i="21"/>
  <c r="C1535" i="21"/>
  <c r="C1536" i="21"/>
  <c r="C1537" i="21"/>
  <c r="C1538" i="21"/>
  <c r="C1539" i="21"/>
  <c r="C1540" i="21"/>
  <c r="C1541" i="21"/>
  <c r="C1542" i="21"/>
  <c r="C1543" i="21"/>
  <c r="C1544" i="21"/>
  <c r="C1545" i="21"/>
  <c r="C1546" i="21"/>
  <c r="C1547" i="21"/>
  <c r="C1548" i="21"/>
  <c r="C1549" i="21"/>
  <c r="C1550" i="21"/>
  <c r="C1551" i="21"/>
  <c r="C1552" i="21"/>
  <c r="C1553" i="21"/>
  <c r="C1554" i="21"/>
  <c r="C1555" i="21"/>
  <c r="C1556" i="21"/>
  <c r="C1557" i="21"/>
  <c r="C1558" i="21"/>
  <c r="C1559" i="21"/>
  <c r="C1560" i="21"/>
  <c r="C1561" i="21"/>
  <c r="C1562" i="21"/>
  <c r="C1563" i="21"/>
  <c r="C1564" i="21"/>
  <c r="C1565" i="21"/>
  <c r="C1566" i="21"/>
  <c r="C1567" i="21"/>
  <c r="C1568" i="21"/>
  <c r="C1569" i="21"/>
  <c r="C1570" i="21"/>
  <c r="C1571" i="21"/>
  <c r="C1572" i="21"/>
  <c r="C1573" i="21"/>
  <c r="C1574" i="21"/>
  <c r="C1575" i="21"/>
  <c r="C1576" i="21"/>
  <c r="C1577" i="21"/>
  <c r="C1578" i="21"/>
  <c r="C1579" i="21"/>
  <c r="C1580" i="21"/>
  <c r="C1581" i="21"/>
  <c r="C1582" i="21"/>
  <c r="C1583" i="21"/>
  <c r="C1584" i="21"/>
  <c r="C1585" i="21"/>
  <c r="C1586" i="21"/>
  <c r="C1587" i="21"/>
  <c r="C1588" i="21"/>
  <c r="C1589" i="21"/>
  <c r="C1590" i="21"/>
  <c r="C1591" i="21"/>
  <c r="C1592" i="21"/>
  <c r="C1593" i="21"/>
  <c r="C1594" i="21"/>
  <c r="C1595" i="21"/>
  <c r="C1596" i="21"/>
  <c r="C1597" i="21"/>
  <c r="C1598" i="21"/>
  <c r="C1599" i="21"/>
  <c r="C1600" i="21"/>
  <c r="C1601" i="21"/>
  <c r="C1602" i="21"/>
  <c r="C1603" i="21"/>
  <c r="C1604" i="21"/>
  <c r="C1605" i="21"/>
  <c r="C1606" i="21"/>
  <c r="C1607" i="21"/>
  <c r="C1608" i="21"/>
  <c r="C1609" i="21"/>
  <c r="C1610" i="21"/>
  <c r="C1611" i="21"/>
  <c r="C1612" i="21"/>
  <c r="C1613" i="21"/>
  <c r="C1614" i="21"/>
  <c r="C1615" i="21"/>
  <c r="C1616" i="21"/>
  <c r="C1617" i="21"/>
  <c r="C1618" i="21"/>
  <c r="C1619" i="21"/>
  <c r="C1620" i="21"/>
  <c r="C1621" i="21"/>
  <c r="C1622" i="21"/>
  <c r="C1623" i="21"/>
  <c r="C1624" i="21"/>
  <c r="C1625" i="21"/>
  <c r="C1626" i="21"/>
  <c r="C1627" i="21"/>
  <c r="C1628" i="21"/>
  <c r="C1629" i="21"/>
  <c r="C1630" i="21"/>
  <c r="C1631" i="21"/>
  <c r="C1632" i="21"/>
  <c r="C1633" i="21"/>
  <c r="C1634" i="21"/>
  <c r="C1635" i="21"/>
  <c r="C1636" i="21"/>
  <c r="C1637" i="21"/>
  <c r="C1638" i="21"/>
  <c r="C1639" i="21"/>
  <c r="C1640" i="21"/>
  <c r="C1641" i="21"/>
  <c r="C1642" i="21"/>
  <c r="C1643" i="21"/>
  <c r="C1644" i="21"/>
  <c r="C1645" i="21"/>
  <c r="C1646" i="21"/>
  <c r="C1647" i="21"/>
  <c r="C1648" i="21"/>
  <c r="C1649" i="21"/>
  <c r="C1650" i="21"/>
  <c r="C1651" i="21"/>
  <c r="C1652" i="21"/>
  <c r="C1653" i="21"/>
  <c r="C1654" i="21"/>
  <c r="C1655" i="21"/>
  <c r="C1656" i="21"/>
  <c r="C1657" i="21"/>
  <c r="C1658" i="21"/>
  <c r="C1659" i="21"/>
  <c r="C1660" i="21"/>
  <c r="C1661" i="21"/>
  <c r="C1662" i="21"/>
  <c r="C1663" i="21"/>
  <c r="C1664" i="21"/>
  <c r="C1665" i="21"/>
  <c r="C1666" i="21"/>
  <c r="C1667" i="21"/>
  <c r="C1668" i="21"/>
  <c r="C1669" i="21"/>
  <c r="C1670" i="21"/>
  <c r="C1671" i="21"/>
  <c r="C1672" i="21"/>
  <c r="C1673" i="21"/>
  <c r="C1674" i="21"/>
  <c r="C1675" i="21"/>
  <c r="C1676" i="21"/>
  <c r="C1677" i="21"/>
  <c r="C1678" i="21"/>
  <c r="C1679" i="21"/>
  <c r="C1680" i="21"/>
  <c r="C1681" i="21"/>
  <c r="C1682" i="21"/>
  <c r="C1683" i="21"/>
  <c r="C1684" i="21"/>
  <c r="C1685" i="21"/>
  <c r="C1686" i="21"/>
  <c r="C1687" i="21"/>
  <c r="C1688" i="21"/>
  <c r="C1689" i="21"/>
  <c r="C1690" i="21"/>
  <c r="C3" i="21"/>
  <c r="G1691" i="21"/>
  <c r="H1691" i="21" l="1"/>
  <c r="I1691" i="21"/>
  <c r="J42" i="4" l="1"/>
  <c r="J43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42" i="4"/>
  <c r="J19" i="4"/>
  <c r="J20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19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AH2" i="7" l="1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J1" i="1"/>
  <c r="K1" i="1" s="1"/>
  <c r="T1" i="1" s="1"/>
  <c r="AI2" i="7" l="1"/>
  <c r="U1" i="1"/>
  <c r="J57" i="4"/>
  <c r="J60" i="4"/>
  <c r="J61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60" i="4"/>
  <c r="J45" i="4"/>
  <c r="J46" i="4"/>
  <c r="J47" i="4"/>
  <c r="J48" i="4"/>
  <c r="J49" i="4"/>
  <c r="J50" i="4"/>
  <c r="J51" i="4"/>
  <c r="J52" i="4"/>
  <c r="J53" i="4"/>
  <c r="J54" i="4"/>
  <c r="J55" i="4"/>
  <c r="J56" i="4"/>
  <c r="J58" i="4"/>
  <c r="J59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21" i="4"/>
  <c r="J18" i="4"/>
  <c r="I3" i="4"/>
  <c r="J17" i="4"/>
  <c r="F3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F193" i="15"/>
  <c r="F194" i="15"/>
  <c r="F195" i="15"/>
  <c r="F196" i="15"/>
  <c r="F197" i="15"/>
  <c r="F198" i="15"/>
  <c r="F199" i="15"/>
  <c r="F200" i="15"/>
  <c r="F201" i="15"/>
  <c r="F202" i="15"/>
  <c r="F203" i="15"/>
  <c r="F204" i="15"/>
  <c r="F205" i="15"/>
  <c r="F206" i="15"/>
  <c r="F207" i="15"/>
  <c r="F208" i="15"/>
  <c r="F209" i="15"/>
  <c r="F210" i="15"/>
  <c r="F211" i="15"/>
  <c r="F212" i="15"/>
  <c r="F213" i="15"/>
  <c r="F214" i="15"/>
  <c r="F215" i="15"/>
  <c r="F216" i="15"/>
  <c r="F217" i="15"/>
  <c r="F218" i="15"/>
  <c r="F219" i="15"/>
  <c r="F220" i="15"/>
  <c r="F221" i="15"/>
  <c r="F222" i="15"/>
  <c r="F223" i="15"/>
  <c r="F224" i="15"/>
  <c r="F225" i="15"/>
  <c r="F226" i="15"/>
  <c r="F227" i="15"/>
  <c r="F228" i="15"/>
  <c r="F229" i="15"/>
  <c r="F230" i="15"/>
  <c r="F231" i="15"/>
  <c r="F232" i="15"/>
  <c r="F233" i="15"/>
  <c r="F234" i="15"/>
  <c r="F235" i="15"/>
  <c r="F236" i="15"/>
  <c r="F237" i="15"/>
  <c r="F238" i="15"/>
  <c r="F239" i="15"/>
  <c r="F240" i="15"/>
  <c r="F241" i="15"/>
  <c r="F242" i="15"/>
  <c r="F243" i="15"/>
  <c r="F244" i="15"/>
  <c r="F245" i="15"/>
  <c r="F246" i="15"/>
  <c r="F247" i="15"/>
  <c r="F248" i="15"/>
  <c r="F249" i="15"/>
  <c r="F250" i="15"/>
  <c r="F251" i="15"/>
  <c r="F252" i="15"/>
  <c r="F253" i="15"/>
  <c r="F254" i="15"/>
  <c r="F255" i="15"/>
  <c r="F256" i="15"/>
  <c r="F257" i="15"/>
  <c r="F258" i="15"/>
  <c r="F259" i="15"/>
  <c r="F260" i="15"/>
  <c r="F261" i="15"/>
  <c r="F262" i="15"/>
  <c r="F263" i="15"/>
  <c r="F264" i="15"/>
  <c r="F265" i="15"/>
  <c r="F266" i="15"/>
  <c r="F267" i="15"/>
  <c r="F268" i="15"/>
  <c r="F269" i="15"/>
  <c r="F270" i="15"/>
  <c r="F271" i="15"/>
  <c r="F272" i="15"/>
  <c r="F273" i="15"/>
  <c r="F274" i="15"/>
  <c r="F275" i="15"/>
  <c r="F276" i="15"/>
  <c r="F277" i="15"/>
  <c r="F278" i="15"/>
  <c r="F279" i="15"/>
  <c r="F280" i="15"/>
  <c r="F281" i="15"/>
  <c r="F282" i="15"/>
  <c r="F283" i="15"/>
  <c r="F284" i="15"/>
  <c r="F285" i="15"/>
  <c r="F286" i="15"/>
  <c r="F287" i="15"/>
  <c r="F288" i="15"/>
  <c r="F289" i="15"/>
  <c r="F290" i="15"/>
  <c r="F291" i="15"/>
  <c r="F292" i="15"/>
  <c r="F293" i="15"/>
  <c r="F294" i="15"/>
  <c r="F295" i="15"/>
  <c r="F296" i="15"/>
  <c r="F297" i="15"/>
  <c r="F298" i="15"/>
  <c r="F299" i="15"/>
  <c r="F300" i="15"/>
  <c r="F301" i="15"/>
  <c r="F302" i="15"/>
  <c r="F303" i="15"/>
  <c r="F304" i="15"/>
  <c r="F305" i="15"/>
  <c r="F306" i="15"/>
  <c r="F307" i="15"/>
  <c r="F308" i="15"/>
  <c r="F309" i="15"/>
  <c r="F310" i="15"/>
  <c r="F311" i="15"/>
  <c r="F312" i="15"/>
  <c r="F313" i="15"/>
  <c r="F314" i="15"/>
  <c r="F315" i="15"/>
  <c r="F316" i="15"/>
  <c r="F317" i="15"/>
  <c r="F318" i="15"/>
  <c r="F319" i="15"/>
  <c r="F320" i="15"/>
  <c r="F321" i="15"/>
  <c r="F322" i="15"/>
  <c r="F323" i="15"/>
  <c r="F324" i="15"/>
  <c r="F325" i="15"/>
  <c r="F326" i="15"/>
  <c r="F327" i="15"/>
  <c r="F328" i="15"/>
  <c r="F329" i="15"/>
  <c r="F330" i="15"/>
  <c r="F331" i="15"/>
  <c r="F332" i="15"/>
  <c r="F333" i="15"/>
  <c r="F334" i="15"/>
  <c r="F335" i="15"/>
  <c r="F336" i="15"/>
  <c r="F337" i="15"/>
  <c r="F338" i="15"/>
  <c r="F339" i="15"/>
  <c r="F340" i="15"/>
  <c r="F341" i="15"/>
  <c r="F342" i="15"/>
  <c r="F343" i="15"/>
  <c r="F344" i="15"/>
  <c r="F345" i="15"/>
  <c r="F346" i="15"/>
  <c r="F347" i="15"/>
  <c r="F348" i="15"/>
  <c r="F349" i="15"/>
  <c r="F350" i="15"/>
  <c r="F351" i="15"/>
  <c r="F352" i="15"/>
  <c r="F353" i="15"/>
  <c r="F354" i="15"/>
  <c r="F355" i="15"/>
  <c r="F356" i="15"/>
  <c r="F357" i="15"/>
  <c r="F358" i="15"/>
  <c r="F359" i="15"/>
  <c r="F360" i="15"/>
  <c r="F361" i="15"/>
  <c r="F362" i="15"/>
  <c r="F363" i="15"/>
  <c r="F364" i="15"/>
  <c r="F365" i="15"/>
  <c r="F366" i="15"/>
  <c r="F367" i="15"/>
  <c r="F368" i="15"/>
  <c r="F369" i="15"/>
  <c r="F370" i="15"/>
  <c r="F371" i="15"/>
  <c r="F372" i="15"/>
  <c r="F373" i="15"/>
  <c r="F374" i="15"/>
  <c r="F375" i="15"/>
  <c r="F376" i="15"/>
  <c r="F377" i="15"/>
  <c r="F378" i="15"/>
  <c r="F379" i="15"/>
  <c r="F380" i="15"/>
  <c r="F381" i="15"/>
  <c r="F382" i="15"/>
  <c r="F383" i="15"/>
  <c r="F384" i="15"/>
  <c r="F385" i="15"/>
  <c r="F386" i="15"/>
  <c r="F387" i="15"/>
  <c r="F388" i="15"/>
  <c r="F389" i="15"/>
  <c r="F390" i="15"/>
  <c r="F391" i="15"/>
  <c r="F392" i="15"/>
  <c r="F393" i="15"/>
  <c r="F394" i="15"/>
  <c r="F395" i="15"/>
  <c r="F396" i="15"/>
  <c r="F397" i="15"/>
  <c r="F398" i="15"/>
  <c r="F399" i="15"/>
  <c r="F400" i="15"/>
  <c r="F401" i="15"/>
  <c r="F402" i="15"/>
  <c r="F403" i="15"/>
  <c r="F404" i="15"/>
  <c r="F405" i="15"/>
  <c r="F406" i="15"/>
  <c r="F407" i="15"/>
  <c r="F408" i="15"/>
  <c r="F409" i="15"/>
  <c r="F410" i="15"/>
  <c r="F411" i="15"/>
  <c r="F412" i="15"/>
  <c r="F413" i="15"/>
  <c r="F414" i="15"/>
  <c r="F415" i="15"/>
  <c r="F416" i="15"/>
  <c r="F417" i="15"/>
  <c r="F418" i="15"/>
  <c r="F419" i="15"/>
  <c r="F420" i="15"/>
  <c r="F421" i="15"/>
  <c r="F422" i="15"/>
  <c r="F423" i="15"/>
  <c r="F424" i="15"/>
  <c r="F425" i="15"/>
  <c r="F426" i="15"/>
  <c r="F427" i="15"/>
  <c r="F428" i="15"/>
  <c r="F429" i="15"/>
  <c r="F430" i="15"/>
  <c r="F431" i="15"/>
  <c r="F432" i="15"/>
  <c r="F433" i="15"/>
  <c r="F434" i="15"/>
  <c r="F435" i="15"/>
  <c r="F436" i="15"/>
  <c r="F437" i="15"/>
  <c r="F438" i="15"/>
  <c r="F439" i="15"/>
  <c r="F440" i="15"/>
  <c r="F441" i="15"/>
  <c r="F442" i="15"/>
  <c r="F443" i="15"/>
  <c r="F444" i="15"/>
  <c r="F445" i="15"/>
  <c r="F446" i="15"/>
  <c r="F447" i="15"/>
  <c r="F448" i="15"/>
  <c r="F449" i="15"/>
  <c r="F450" i="15"/>
  <c r="F451" i="15"/>
  <c r="F452" i="15"/>
  <c r="F453" i="15"/>
  <c r="F454" i="15"/>
  <c r="F455" i="15"/>
  <c r="F456" i="15"/>
  <c r="F457" i="15"/>
  <c r="F458" i="15"/>
  <c r="F459" i="15"/>
  <c r="F460" i="15"/>
  <c r="F461" i="15"/>
  <c r="F462" i="15"/>
  <c r="F463" i="15"/>
  <c r="F464" i="15"/>
  <c r="F465" i="15"/>
  <c r="F466" i="15"/>
  <c r="F467" i="15"/>
  <c r="F468" i="15"/>
  <c r="F469" i="15"/>
  <c r="F470" i="15"/>
  <c r="F471" i="15"/>
  <c r="F472" i="15"/>
  <c r="F473" i="15"/>
  <c r="F474" i="15"/>
  <c r="F475" i="15"/>
  <c r="F476" i="15"/>
  <c r="F477" i="15"/>
  <c r="F478" i="15"/>
  <c r="F479" i="15"/>
  <c r="F480" i="15"/>
  <c r="F481" i="15"/>
  <c r="F482" i="15"/>
  <c r="F483" i="15"/>
  <c r="F484" i="15"/>
  <c r="F485" i="15"/>
  <c r="F486" i="15"/>
  <c r="F487" i="15"/>
  <c r="F488" i="15"/>
  <c r="F489" i="15"/>
  <c r="F490" i="15"/>
  <c r="F491" i="15"/>
  <c r="F492" i="15"/>
  <c r="F493" i="15"/>
  <c r="F494" i="15"/>
  <c r="F495" i="15"/>
  <c r="F496" i="15"/>
  <c r="F497" i="15"/>
  <c r="F498" i="15"/>
  <c r="F499" i="15"/>
  <c r="F500" i="15"/>
  <c r="F501" i="15"/>
  <c r="F502" i="15"/>
  <c r="F503" i="15"/>
  <c r="F504" i="15"/>
  <c r="F505" i="15"/>
  <c r="F506" i="15"/>
  <c r="F507" i="15"/>
  <c r="F508" i="15"/>
  <c r="F509" i="15"/>
  <c r="F510" i="15"/>
  <c r="F511" i="15"/>
  <c r="F512" i="15"/>
  <c r="F513" i="15"/>
  <c r="F514" i="15"/>
  <c r="F515" i="15"/>
  <c r="F516" i="15"/>
  <c r="F517" i="15"/>
  <c r="F518" i="15"/>
  <c r="F519" i="15"/>
  <c r="F520" i="15"/>
  <c r="F521" i="15"/>
  <c r="F522" i="15"/>
  <c r="F523" i="15"/>
  <c r="F524" i="15"/>
  <c r="F525" i="15"/>
  <c r="F526" i="15"/>
  <c r="F527" i="15"/>
  <c r="F528" i="15"/>
  <c r="F529" i="15"/>
  <c r="F530" i="15"/>
  <c r="F531" i="15"/>
  <c r="F532" i="15"/>
  <c r="F533" i="15"/>
  <c r="F534" i="15"/>
  <c r="F535" i="15"/>
  <c r="F536" i="15"/>
  <c r="F537" i="15"/>
  <c r="F538" i="15"/>
  <c r="F539" i="15"/>
  <c r="F540" i="15"/>
  <c r="F541" i="15"/>
  <c r="F542" i="15"/>
  <c r="F543" i="15"/>
  <c r="F544" i="15"/>
  <c r="F545" i="15"/>
  <c r="F546" i="15"/>
  <c r="F547" i="15"/>
  <c r="F548" i="15"/>
  <c r="F549" i="15"/>
  <c r="F550" i="15"/>
  <c r="F551" i="15"/>
  <c r="F552" i="15"/>
  <c r="F553" i="15"/>
  <c r="F554" i="15"/>
  <c r="F555" i="15"/>
  <c r="F556" i="15"/>
  <c r="F557" i="15"/>
  <c r="F558" i="15"/>
  <c r="F559" i="15"/>
  <c r="F560" i="15"/>
  <c r="F561" i="15"/>
  <c r="F562" i="15"/>
  <c r="F563" i="15"/>
  <c r="F564" i="15"/>
  <c r="F565" i="15"/>
  <c r="F566" i="15"/>
  <c r="F567" i="15"/>
  <c r="F568" i="15"/>
  <c r="F569" i="15"/>
  <c r="F570" i="15"/>
  <c r="F571" i="15"/>
  <c r="F572" i="15"/>
  <c r="F573" i="15"/>
  <c r="F574" i="15"/>
  <c r="F575" i="15"/>
  <c r="F576" i="15"/>
  <c r="F577" i="15"/>
  <c r="F578" i="15"/>
  <c r="F579" i="15"/>
  <c r="F580" i="15"/>
  <c r="F581" i="15"/>
  <c r="F582" i="15"/>
  <c r="F583" i="15"/>
  <c r="F584" i="15"/>
  <c r="F585" i="15"/>
  <c r="F586" i="15"/>
  <c r="F587" i="15"/>
  <c r="F588" i="15"/>
  <c r="F589" i="15"/>
  <c r="F590" i="15"/>
  <c r="F591" i="15"/>
  <c r="F592" i="15"/>
  <c r="F593" i="15"/>
  <c r="F594" i="15"/>
  <c r="F595" i="15"/>
  <c r="F596" i="15"/>
  <c r="F597" i="15"/>
  <c r="F598" i="15"/>
  <c r="F599" i="15"/>
  <c r="F600" i="15"/>
  <c r="F601" i="15"/>
  <c r="F602" i="15"/>
  <c r="F603" i="15"/>
  <c r="F604" i="15"/>
  <c r="F605" i="15"/>
  <c r="F606" i="15"/>
  <c r="F607" i="15"/>
  <c r="F608" i="15"/>
  <c r="F609" i="15"/>
  <c r="F610" i="15"/>
  <c r="F611" i="15"/>
  <c r="F612" i="15"/>
  <c r="F613" i="15"/>
  <c r="F614" i="15"/>
  <c r="F615" i="15"/>
  <c r="F616" i="15"/>
  <c r="F617" i="15"/>
  <c r="F618" i="15"/>
  <c r="F619" i="15"/>
  <c r="F620" i="15"/>
  <c r="F621" i="15"/>
  <c r="F622" i="15"/>
  <c r="F623" i="15"/>
  <c r="F624" i="15"/>
  <c r="F625" i="15"/>
  <c r="F626" i="15"/>
  <c r="F627" i="15"/>
  <c r="F628" i="15"/>
  <c r="F629" i="15"/>
  <c r="F630" i="15"/>
  <c r="F631" i="15"/>
  <c r="F632" i="15"/>
  <c r="F633" i="15"/>
  <c r="F634" i="15"/>
  <c r="F635" i="15"/>
  <c r="F636" i="15"/>
  <c r="F637" i="15"/>
  <c r="F638" i="15"/>
  <c r="F639" i="15"/>
  <c r="F640" i="15"/>
  <c r="F641" i="15"/>
  <c r="F642" i="15"/>
  <c r="F643" i="15"/>
  <c r="F644" i="15"/>
  <c r="F645" i="15"/>
  <c r="F646" i="15"/>
  <c r="F647" i="15"/>
  <c r="F648" i="15"/>
  <c r="F649" i="15"/>
  <c r="F650" i="15"/>
  <c r="F651" i="15"/>
  <c r="F652" i="15"/>
  <c r="F653" i="15"/>
  <c r="F654" i="15"/>
  <c r="F655" i="15"/>
  <c r="F656" i="15"/>
  <c r="F657" i="15"/>
  <c r="F658" i="15"/>
  <c r="F659" i="15"/>
  <c r="F660" i="15"/>
  <c r="F661" i="15"/>
  <c r="F662" i="15"/>
  <c r="F663" i="15"/>
  <c r="F664" i="15"/>
  <c r="F665" i="15"/>
  <c r="F666" i="15"/>
  <c r="F667" i="15"/>
  <c r="F668" i="15"/>
  <c r="F669" i="15"/>
  <c r="F670" i="15"/>
  <c r="F671" i="15"/>
  <c r="F672" i="15"/>
  <c r="F673" i="15"/>
  <c r="F674" i="15"/>
  <c r="F675" i="15"/>
  <c r="F676" i="15"/>
  <c r="F677" i="15"/>
  <c r="F678" i="15"/>
  <c r="F679" i="15"/>
  <c r="F680" i="15"/>
  <c r="F681" i="15"/>
  <c r="F682" i="15"/>
  <c r="F683" i="15"/>
  <c r="F684" i="15"/>
  <c r="F685" i="15"/>
  <c r="F686" i="15"/>
  <c r="F687" i="15"/>
  <c r="F688" i="15"/>
  <c r="F689" i="15"/>
  <c r="F690" i="15"/>
  <c r="F691" i="15"/>
  <c r="F692" i="15"/>
  <c r="F693" i="15"/>
  <c r="F694" i="15"/>
  <c r="F695" i="15"/>
  <c r="F696" i="15"/>
  <c r="F697" i="15"/>
  <c r="F698" i="15"/>
  <c r="F699" i="15"/>
  <c r="F700" i="15"/>
  <c r="F701" i="15"/>
  <c r="F702" i="15"/>
  <c r="F703" i="15"/>
  <c r="F704" i="15"/>
  <c r="F705" i="15"/>
  <c r="F706" i="15"/>
  <c r="F707" i="15"/>
  <c r="F708" i="15"/>
  <c r="F709" i="15"/>
  <c r="F710" i="15"/>
  <c r="F711" i="15"/>
  <c r="F712" i="15"/>
  <c r="F713" i="15"/>
  <c r="F714" i="15"/>
  <c r="F715" i="15"/>
  <c r="F716" i="15"/>
  <c r="F717" i="15"/>
  <c r="F718" i="15"/>
  <c r="F719" i="15"/>
  <c r="F720" i="15"/>
  <c r="F721" i="15"/>
  <c r="F722" i="15"/>
  <c r="F723" i="15"/>
  <c r="F724" i="15"/>
  <c r="F725" i="15"/>
  <c r="F726" i="15"/>
  <c r="F727" i="15"/>
  <c r="F728" i="15"/>
  <c r="F729" i="15"/>
  <c r="F730" i="15"/>
  <c r="F731" i="15"/>
  <c r="F732" i="15"/>
  <c r="F733" i="15"/>
  <c r="F734" i="15"/>
  <c r="F735" i="15"/>
  <c r="F736" i="15"/>
  <c r="F737" i="15"/>
  <c r="F738" i="15"/>
  <c r="F739" i="15"/>
  <c r="F740" i="15"/>
  <c r="F741" i="15"/>
  <c r="F742" i="15"/>
  <c r="F743" i="15"/>
  <c r="F744" i="15"/>
  <c r="F745" i="15"/>
  <c r="F746" i="15"/>
  <c r="F747" i="15"/>
  <c r="F748" i="15"/>
  <c r="F749" i="15"/>
  <c r="F750" i="15"/>
  <c r="F751" i="15"/>
  <c r="F752" i="15"/>
  <c r="F753" i="15"/>
  <c r="F754" i="15"/>
  <c r="F755" i="15"/>
  <c r="F756" i="15"/>
  <c r="F757" i="15"/>
  <c r="F758" i="15"/>
  <c r="F759" i="15"/>
  <c r="F760" i="15"/>
  <c r="F761" i="15"/>
  <c r="F762" i="15"/>
  <c r="F763" i="15"/>
  <c r="F764" i="15"/>
  <c r="F765" i="15"/>
  <c r="F766" i="15"/>
  <c r="F767" i="15"/>
  <c r="F768" i="15"/>
  <c r="F769" i="15"/>
  <c r="F770" i="15"/>
  <c r="F771" i="15"/>
  <c r="F772" i="15"/>
  <c r="F773" i="15"/>
  <c r="F774" i="15"/>
  <c r="F775" i="15"/>
  <c r="F776" i="15"/>
  <c r="F777" i="15"/>
  <c r="F778" i="15"/>
  <c r="F779" i="15"/>
  <c r="F780" i="15"/>
  <c r="F781" i="15"/>
  <c r="F782" i="15"/>
  <c r="F783" i="15"/>
  <c r="F784" i="15"/>
  <c r="F785" i="15"/>
  <c r="F786" i="15"/>
  <c r="F787" i="15"/>
  <c r="F788" i="15"/>
  <c r="F789" i="15"/>
  <c r="F790" i="15"/>
  <c r="F791" i="15"/>
  <c r="F792" i="15"/>
  <c r="F793" i="15"/>
  <c r="F794" i="15"/>
  <c r="F795" i="15"/>
  <c r="F796" i="15"/>
  <c r="F797" i="15"/>
  <c r="F798" i="15"/>
  <c r="F799" i="15"/>
  <c r="F800" i="15"/>
  <c r="F801" i="15"/>
  <c r="F802" i="15"/>
  <c r="F803" i="15"/>
  <c r="F804" i="15"/>
  <c r="F805" i="15"/>
  <c r="F806" i="15"/>
  <c r="F807" i="15"/>
  <c r="F808" i="15"/>
  <c r="F809" i="15"/>
  <c r="F810" i="15"/>
  <c r="F811" i="15"/>
  <c r="F812" i="15"/>
  <c r="F813" i="15"/>
  <c r="F814" i="15"/>
  <c r="F815" i="15"/>
  <c r="F816" i="15"/>
  <c r="F817" i="15"/>
  <c r="F818" i="15"/>
  <c r="F819" i="15"/>
  <c r="F820" i="15"/>
  <c r="F821" i="15"/>
  <c r="F822" i="15"/>
  <c r="F823" i="15"/>
  <c r="F824" i="15"/>
  <c r="F825" i="15"/>
  <c r="F826" i="15"/>
  <c r="F827" i="15"/>
  <c r="F828" i="15"/>
  <c r="F829" i="15"/>
  <c r="F830" i="15"/>
  <c r="F831" i="15"/>
  <c r="F832" i="15"/>
  <c r="F833" i="15"/>
  <c r="F834" i="15"/>
  <c r="F835" i="15"/>
  <c r="F836" i="15"/>
  <c r="F837" i="15"/>
  <c r="F838" i="15"/>
  <c r="F839" i="15"/>
  <c r="F840" i="15"/>
  <c r="F841" i="15"/>
  <c r="F842" i="15"/>
  <c r="F843" i="15"/>
  <c r="F844" i="15"/>
  <c r="F845" i="15"/>
  <c r="F846" i="15"/>
  <c r="F847" i="15"/>
  <c r="F848" i="15"/>
  <c r="F849" i="15"/>
  <c r="F850" i="15"/>
  <c r="F851" i="15"/>
  <c r="F852" i="15"/>
  <c r="F853" i="15"/>
  <c r="F854" i="15"/>
  <c r="F855" i="15"/>
  <c r="F856" i="15"/>
  <c r="F857" i="15"/>
  <c r="F858" i="15"/>
  <c r="F859" i="15"/>
  <c r="F860" i="15"/>
  <c r="F861" i="15"/>
  <c r="F862" i="15"/>
  <c r="F863" i="15"/>
  <c r="F864" i="15"/>
  <c r="F865" i="15"/>
  <c r="F866" i="15"/>
  <c r="F867" i="15"/>
  <c r="F868" i="15"/>
  <c r="F869" i="15"/>
  <c r="F870" i="15"/>
  <c r="F871" i="15"/>
  <c r="F872" i="15"/>
  <c r="F873" i="15"/>
  <c r="F874" i="15"/>
  <c r="F875" i="15"/>
  <c r="F876" i="15"/>
  <c r="F877" i="15"/>
  <c r="F878" i="15"/>
  <c r="F879" i="15"/>
  <c r="F880" i="15"/>
  <c r="F881" i="15"/>
  <c r="F882" i="15"/>
  <c r="F883" i="15"/>
  <c r="F884" i="15"/>
  <c r="F885" i="15"/>
  <c r="F886" i="15"/>
  <c r="F887" i="15"/>
  <c r="F888" i="15"/>
  <c r="F889" i="15"/>
  <c r="F890" i="15"/>
  <c r="F891" i="15"/>
  <c r="F892" i="15"/>
  <c r="F893" i="15"/>
  <c r="F894" i="15"/>
  <c r="F895" i="15"/>
  <c r="F896" i="15"/>
  <c r="F897" i="15"/>
  <c r="F898" i="15"/>
  <c r="F899" i="15"/>
  <c r="F2" i="15"/>
  <c r="F824" i="21" l="1"/>
  <c r="F1092" i="21"/>
  <c r="F1137" i="21"/>
  <c r="F484" i="21"/>
  <c r="F459" i="21"/>
  <c r="F427" i="21"/>
  <c r="F418" i="21"/>
  <c r="F411" i="21"/>
  <c r="F380" i="21"/>
  <c r="F441" i="21"/>
  <c r="F405" i="21"/>
  <c r="F389" i="21"/>
  <c r="F1077" i="21"/>
  <c r="F1037" i="21"/>
  <c r="F508" i="21"/>
  <c r="F487" i="21"/>
  <c r="F466" i="21"/>
  <c r="F458" i="21"/>
  <c r="F922" i="21"/>
  <c r="F910" i="21"/>
  <c r="F895" i="21"/>
  <c r="F970" i="21"/>
  <c r="F952" i="21"/>
  <c r="F940" i="21"/>
  <c r="F1017" i="21"/>
  <c r="F946" i="21"/>
  <c r="F1024" i="21"/>
  <c r="F852" i="21"/>
  <c r="F840" i="21"/>
  <c r="F732" i="21"/>
  <c r="F724" i="21"/>
  <c r="F447" i="21"/>
  <c r="F437" i="21"/>
  <c r="F410" i="21"/>
  <c r="F392" i="21"/>
  <c r="F878" i="21"/>
  <c r="F753" i="21"/>
  <c r="F1090" i="21"/>
  <c r="F1057" i="21"/>
  <c r="F712" i="21"/>
  <c r="F700" i="21"/>
  <c r="F690" i="21"/>
  <c r="F615" i="21"/>
  <c r="F1089" i="21"/>
  <c r="F924" i="21"/>
  <c r="F598" i="21"/>
  <c r="F581" i="21"/>
  <c r="F572" i="21"/>
  <c r="F549" i="21"/>
  <c r="F616" i="21"/>
  <c r="F577" i="21"/>
  <c r="F544" i="21"/>
  <c r="F540" i="21"/>
  <c r="F495" i="21"/>
  <c r="F455" i="21"/>
  <c r="F915" i="21"/>
  <c r="F892" i="21"/>
  <c r="F864" i="21"/>
  <c r="F821" i="21"/>
  <c r="F1065" i="21"/>
  <c r="F733" i="21"/>
  <c r="F1020" i="21"/>
  <c r="F729" i="21"/>
  <c r="F999" i="21"/>
  <c r="F436" i="21"/>
  <c r="F384" i="21"/>
  <c r="F1109" i="21"/>
  <c r="F1099" i="21"/>
  <c r="F778" i="21"/>
  <c r="F757" i="21"/>
  <c r="F740" i="21"/>
  <c r="F889" i="21"/>
  <c r="F779" i="21"/>
  <c r="F762" i="21"/>
  <c r="F738" i="21"/>
  <c r="F972" i="21"/>
  <c r="F956" i="21"/>
  <c r="F535" i="21"/>
  <c r="F531" i="21"/>
  <c r="F527" i="21"/>
  <c r="F523" i="21"/>
  <c r="F519" i="21"/>
  <c r="F515" i="21"/>
  <c r="F511" i="21"/>
  <c r="F469" i="21"/>
  <c r="F702" i="21"/>
  <c r="F783" i="21"/>
  <c r="F770" i="21"/>
  <c r="F869" i="21"/>
  <c r="F844" i="21"/>
  <c r="F837" i="21"/>
  <c r="F822" i="21"/>
  <c r="F817" i="21"/>
  <c r="F799" i="21"/>
  <c r="F387" i="21"/>
  <c r="F846" i="21"/>
  <c r="F835" i="21"/>
  <c r="F568" i="21"/>
  <c r="F978" i="21"/>
  <c r="F954" i="21"/>
  <c r="F928" i="21"/>
  <c r="F785" i="21"/>
  <c r="F498" i="21"/>
  <c r="F490" i="21"/>
  <c r="F477" i="21"/>
  <c r="F473" i="21"/>
  <c r="F938" i="21"/>
  <c r="F697" i="21"/>
  <c r="F587" i="21"/>
  <c r="F486" i="21"/>
  <c r="F404" i="21"/>
  <c r="F953" i="21"/>
  <c r="F921" i="21"/>
  <c r="F904" i="21"/>
  <c r="F612" i="21"/>
  <c r="F579" i="21"/>
  <c r="F551" i="21"/>
  <c r="F1115" i="21"/>
  <c r="F678" i="21"/>
  <c r="F586" i="21"/>
  <c r="F546" i="21"/>
  <c r="F662" i="21"/>
  <c r="F658" i="21"/>
  <c r="F654" i="21"/>
  <c r="F650" i="21"/>
  <c r="F601" i="21"/>
  <c r="F909" i="21"/>
  <c r="F1113" i="21"/>
  <c r="F710" i="21"/>
  <c r="F425" i="21"/>
  <c r="F382" i="21"/>
  <c r="F1004" i="21"/>
  <c r="F982" i="21"/>
  <c r="F1023" i="21"/>
  <c r="F1010" i="21"/>
  <c r="F997" i="21"/>
  <c r="F1083" i="21"/>
  <c r="F1066" i="21"/>
  <c r="F1051" i="21"/>
  <c r="F804" i="21"/>
  <c r="F792" i="21"/>
  <c r="F786" i="21"/>
  <c r="F611" i="21"/>
  <c r="F445" i="21"/>
  <c r="F414" i="21"/>
  <c r="F402" i="21"/>
  <c r="F376" i="21"/>
  <c r="F641" i="21"/>
  <c r="F637" i="21"/>
  <c r="F633" i="21"/>
  <c r="F629" i="21"/>
  <c r="F626" i="21"/>
  <c r="F622" i="21"/>
  <c r="F603" i="21"/>
  <c r="F593" i="21"/>
  <c r="F566" i="21"/>
  <c r="F555" i="21"/>
  <c r="F966" i="21"/>
  <c r="F947" i="21"/>
  <c r="F714" i="21"/>
  <c r="F704" i="21"/>
  <c r="F679" i="21"/>
  <c r="F667" i="21"/>
  <c r="F1007" i="21"/>
  <c r="F860" i="21"/>
  <c r="F842" i="21"/>
  <c r="F1006" i="21"/>
  <c r="F989" i="21"/>
  <c r="F754" i="21"/>
  <c r="F1078" i="21"/>
  <c r="F1015" i="21"/>
  <c r="F941" i="21"/>
  <c r="F816" i="21"/>
  <c r="F811" i="21"/>
  <c r="F784" i="21"/>
  <c r="F747" i="21"/>
  <c r="F1061" i="21"/>
  <c r="F1045" i="21"/>
  <c r="F1075" i="21"/>
  <c r="F1044" i="21"/>
  <c r="F1033" i="21"/>
  <c r="F1060" i="21"/>
  <c r="F701" i="21"/>
  <c r="L73" i="4"/>
  <c r="K73" i="4"/>
  <c r="L69" i="4"/>
  <c r="K69" i="4"/>
  <c r="L65" i="4"/>
  <c r="K65" i="4"/>
  <c r="L61" i="4"/>
  <c r="K61" i="4"/>
  <c r="F845" i="21"/>
  <c r="F1126" i="21"/>
  <c r="F1133" i="21"/>
  <c r="F1123" i="21"/>
  <c r="F478" i="21"/>
  <c r="F881" i="21"/>
  <c r="F863" i="21"/>
  <c r="F1132" i="21"/>
  <c r="F1125" i="21"/>
  <c r="F1091" i="21"/>
  <c r="F1138" i="21"/>
  <c r="F1117" i="21"/>
  <c r="F1146" i="21"/>
  <c r="F1130" i="21"/>
  <c r="F1120" i="21"/>
  <c r="F1107" i="21"/>
  <c r="F504" i="21"/>
  <c r="F483" i="21"/>
  <c r="F452" i="21"/>
  <c r="F426" i="21"/>
  <c r="F399" i="21"/>
  <c r="F378" i="21"/>
  <c r="F433" i="21"/>
  <c r="F401" i="21"/>
  <c r="F375" i="21"/>
  <c r="F1076" i="21"/>
  <c r="F1032" i="21"/>
  <c r="F507" i="21"/>
  <c r="F480" i="21"/>
  <c r="F464" i="21"/>
  <c r="F457" i="21"/>
  <c r="F920" i="21"/>
  <c r="F908" i="21"/>
  <c r="F891" i="21"/>
  <c r="F964" i="21"/>
  <c r="F951" i="21"/>
  <c r="F1031" i="21"/>
  <c r="F1008" i="21"/>
  <c r="F944" i="21"/>
  <c r="F882" i="21"/>
  <c r="F849" i="21"/>
  <c r="F737" i="21"/>
  <c r="F730" i="21"/>
  <c r="F722" i="21"/>
  <c r="F440" i="21"/>
  <c r="F432" i="21"/>
  <c r="F385" i="21"/>
  <c r="F1122" i="21"/>
  <c r="F776" i="21"/>
  <c r="F1082" i="21"/>
  <c r="F1050" i="21"/>
  <c r="F708" i="21"/>
  <c r="F693" i="21"/>
  <c r="F688" i="21"/>
  <c r="F610" i="21"/>
  <c r="F1062" i="21"/>
  <c r="F902" i="21"/>
  <c r="F584" i="21"/>
  <c r="F563" i="21"/>
  <c r="F613" i="21"/>
  <c r="F558" i="21"/>
  <c r="F543" i="21"/>
  <c r="F489" i="21"/>
  <c r="F454" i="21"/>
  <c r="F859" i="21"/>
  <c r="F875" i="21"/>
  <c r="F858" i="21"/>
  <c r="F820" i="21"/>
  <c r="F1052" i="21"/>
  <c r="F731" i="21"/>
  <c r="F718" i="21"/>
  <c r="F1011" i="21"/>
  <c r="F728" i="21"/>
  <c r="F717" i="21"/>
  <c r="F984" i="21"/>
  <c r="F431" i="21"/>
  <c r="F377" i="21"/>
  <c r="F1102" i="21"/>
  <c r="F1098" i="21"/>
  <c r="F775" i="21"/>
  <c r="F925" i="21"/>
  <c r="F907" i="21"/>
  <c r="F861" i="21"/>
  <c r="F768" i="21"/>
  <c r="F760" i="21"/>
  <c r="F979" i="21"/>
  <c r="F968" i="21"/>
  <c r="F538" i="21"/>
  <c r="F534" i="21"/>
  <c r="F530" i="21"/>
  <c r="F526" i="21"/>
  <c r="F522" i="21"/>
  <c r="F518" i="21"/>
  <c r="F514" i="21"/>
  <c r="F510" i="21"/>
  <c r="F468" i="21"/>
  <c r="F756" i="21"/>
  <c r="F698" i="21"/>
  <c r="F773" i="21"/>
  <c r="F765" i="21"/>
  <c r="F746" i="21"/>
  <c r="F876" i="21"/>
  <c r="F867" i="21"/>
  <c r="F832" i="21"/>
  <c r="F819" i="21"/>
  <c r="F809" i="21"/>
  <c r="F803" i="21"/>
  <c r="F798" i="21"/>
  <c r="F841" i="21"/>
  <c r="F830" i="21"/>
  <c r="F619" i="21"/>
  <c r="F556" i="21"/>
  <c r="F965" i="21"/>
  <c r="F935" i="21"/>
  <c r="F796" i="21"/>
  <c r="F497" i="21"/>
  <c r="F476" i="21"/>
  <c r="F960" i="21"/>
  <c r="F713" i="21"/>
  <c r="F694" i="21"/>
  <c r="F585" i="21"/>
  <c r="F470" i="21"/>
  <c r="F971" i="21"/>
  <c r="F936" i="21"/>
  <c r="F914" i="21"/>
  <c r="F599" i="21"/>
  <c r="F573" i="21"/>
  <c r="F550" i="21"/>
  <c r="F696" i="21"/>
  <c r="F606" i="21"/>
  <c r="F561" i="21"/>
  <c r="F666" i="21"/>
  <c r="F661" i="21"/>
  <c r="F657" i="21"/>
  <c r="F653" i="21"/>
  <c r="F649" i="21"/>
  <c r="F589" i="21"/>
  <c r="F896" i="21"/>
  <c r="F1142" i="21"/>
  <c r="F1112" i="21"/>
  <c r="F682" i="21"/>
  <c r="F419" i="21"/>
  <c r="F748" i="21"/>
  <c r="F1001" i="21"/>
  <c r="F981" i="21"/>
  <c r="F1002" i="21"/>
  <c r="F993" i="21"/>
  <c r="F1080" i="21"/>
  <c r="F1063" i="21"/>
  <c r="F1041" i="21"/>
  <c r="F791" i="21"/>
  <c r="F684" i="21"/>
  <c r="F592" i="21"/>
  <c r="F434" i="21"/>
  <c r="F413" i="21"/>
  <c r="F400" i="21"/>
  <c r="F644" i="21"/>
  <c r="F640" i="21"/>
  <c r="F636" i="21"/>
  <c r="F632" i="21"/>
  <c r="F628" i="21"/>
  <c r="F625" i="21"/>
  <c r="F621" i="21"/>
  <c r="F597" i="21"/>
  <c r="F570" i="21"/>
  <c r="F565" i="21"/>
  <c r="F552" i="21"/>
  <c r="F945" i="21"/>
  <c r="F707" i="21"/>
  <c r="F703" i="21"/>
  <c r="F677" i="21"/>
  <c r="F590" i="21"/>
  <c r="F887" i="21"/>
  <c r="F856" i="21"/>
  <c r="F836" i="21"/>
  <c r="F1026" i="21"/>
  <c r="F995" i="21"/>
  <c r="F987" i="21"/>
  <c r="F749" i="21"/>
  <c r="F422" i="21"/>
  <c r="F1059" i="21"/>
  <c r="F1014" i="21"/>
  <c r="F931" i="21"/>
  <c r="F815" i="21"/>
  <c r="F814" i="21"/>
  <c r="F810" i="21"/>
  <c r="F780" i="21"/>
  <c r="F1087" i="21"/>
  <c r="F1058" i="21"/>
  <c r="F1042" i="21"/>
  <c r="F1069" i="21"/>
  <c r="F1043" i="21"/>
  <c r="F1021" i="21"/>
  <c r="F1034" i="21"/>
  <c r="F893" i="21"/>
  <c r="F687" i="21"/>
  <c r="K72" i="4"/>
  <c r="L72" i="4"/>
  <c r="K68" i="4"/>
  <c r="L68" i="4"/>
  <c r="K64" i="4"/>
  <c r="L64" i="4"/>
  <c r="F865" i="21"/>
  <c r="F1105" i="21"/>
  <c r="F505" i="21"/>
  <c r="F668" i="21"/>
  <c r="F870" i="21"/>
  <c r="F854" i="21"/>
  <c r="F827" i="21"/>
  <c r="F1149" i="21"/>
  <c r="F1131" i="21"/>
  <c r="F1121" i="21"/>
  <c r="F1094" i="21"/>
  <c r="F1147" i="21"/>
  <c r="F1135" i="21"/>
  <c r="F1108" i="21"/>
  <c r="F1144" i="21"/>
  <c r="F1129" i="21"/>
  <c r="F1119" i="21"/>
  <c r="F1104" i="21"/>
  <c r="F503" i="21"/>
  <c r="F482" i="21"/>
  <c r="F463" i="21"/>
  <c r="F443" i="21"/>
  <c r="F424" i="21"/>
  <c r="F417" i="21"/>
  <c r="F390" i="21"/>
  <c r="F449" i="21"/>
  <c r="F398" i="21"/>
  <c r="F1084" i="21"/>
  <c r="F1071" i="21"/>
  <c r="F617" i="21"/>
  <c r="F501" i="21"/>
  <c r="F479" i="21"/>
  <c r="F462" i="21"/>
  <c r="F927" i="21"/>
  <c r="F919" i="21"/>
  <c r="F906" i="21"/>
  <c r="F977" i="21"/>
  <c r="F963" i="21"/>
  <c r="F943" i="21"/>
  <c r="F1028" i="21"/>
  <c r="F973" i="21"/>
  <c r="F937" i="21"/>
  <c r="F873" i="21"/>
  <c r="F735" i="21"/>
  <c r="F726" i="21"/>
  <c r="F719" i="21"/>
  <c r="F439" i="21"/>
  <c r="F430" i="21"/>
  <c r="F397" i="21"/>
  <c r="F383" i="21"/>
  <c r="F1106" i="21"/>
  <c r="F829" i="21"/>
  <c r="F774" i="21"/>
  <c r="F743" i="21"/>
  <c r="F1074" i="21"/>
  <c r="F706" i="21"/>
  <c r="F692" i="21"/>
  <c r="F670" i="21"/>
  <c r="F609" i="21"/>
  <c r="F1040" i="21"/>
  <c r="F899" i="21"/>
  <c r="F583" i="21"/>
  <c r="F575" i="21"/>
  <c r="F974" i="21"/>
  <c r="F605" i="21"/>
  <c r="F545" i="21"/>
  <c r="F542" i="21"/>
  <c r="F502" i="21"/>
  <c r="F472" i="21"/>
  <c r="F918" i="21"/>
  <c r="F898" i="21"/>
  <c r="F1101" i="21"/>
  <c r="F874" i="21"/>
  <c r="F847" i="21"/>
  <c r="F1085" i="21"/>
  <c r="F727" i="21"/>
  <c r="F715" i="21"/>
  <c r="F1003" i="21"/>
  <c r="F723" i="21"/>
  <c r="F1027" i="21"/>
  <c r="F450" i="21"/>
  <c r="F396" i="21"/>
  <c r="F1118" i="21"/>
  <c r="F1097" i="21"/>
  <c r="F766" i="21"/>
  <c r="F755" i="21"/>
  <c r="F923" i="21"/>
  <c r="F903" i="21"/>
  <c r="F782" i="21"/>
  <c r="F767" i="21"/>
  <c r="F759" i="21"/>
  <c r="F976" i="21"/>
  <c r="F939" i="21"/>
  <c r="F537" i="21"/>
  <c r="F533" i="21"/>
  <c r="F529" i="21"/>
  <c r="F525" i="21"/>
  <c r="F521" i="21"/>
  <c r="F517" i="21"/>
  <c r="F513" i="21"/>
  <c r="F493" i="21"/>
  <c r="F467" i="21"/>
  <c r="F1128" i="21"/>
  <c r="F681" i="21"/>
  <c r="F772" i="21"/>
  <c r="F763" i="21"/>
  <c r="F744" i="21"/>
  <c r="F872" i="21"/>
  <c r="F855" i="21"/>
  <c r="F818" i="21"/>
  <c r="F807" i="21"/>
  <c r="F802" i="21"/>
  <c r="F797" i="21"/>
  <c r="F423" i="21"/>
  <c r="F879" i="21"/>
  <c r="F883" i="21"/>
  <c r="F823" i="21"/>
  <c r="F618" i="21"/>
  <c r="F553" i="21"/>
  <c r="F962" i="21"/>
  <c r="F930" i="21"/>
  <c r="F795" i="21"/>
  <c r="F492" i="21"/>
  <c r="F488" i="21"/>
  <c r="F475" i="21"/>
  <c r="F453" i="21"/>
  <c r="F709" i="21"/>
  <c r="F680" i="21"/>
  <c r="F576" i="21"/>
  <c r="F448" i="21"/>
  <c r="F932" i="21"/>
  <c r="F912" i="21"/>
  <c r="F588" i="21"/>
  <c r="F571" i="21"/>
  <c r="F547" i="21"/>
  <c r="F695" i="21"/>
  <c r="F602" i="21"/>
  <c r="F560" i="21"/>
  <c r="F664" i="21"/>
  <c r="F660" i="21"/>
  <c r="F656" i="21"/>
  <c r="F652" i="21"/>
  <c r="F647" i="21"/>
  <c r="F926" i="21"/>
  <c r="F890" i="21"/>
  <c r="F1140" i="21"/>
  <c r="F1111" i="21"/>
  <c r="F672" i="21"/>
  <c r="F415" i="21"/>
  <c r="F985" i="21"/>
  <c r="F980" i="21"/>
  <c r="F1022" i="21"/>
  <c r="F1000" i="21"/>
  <c r="F988" i="21"/>
  <c r="F1079" i="21"/>
  <c r="F1056" i="21"/>
  <c r="F808" i="21"/>
  <c r="F794" i="21"/>
  <c r="F790" i="21"/>
  <c r="F674" i="21"/>
  <c r="F421" i="21"/>
  <c r="F407" i="21"/>
  <c r="F388" i="21"/>
  <c r="F643" i="21"/>
  <c r="F639" i="21"/>
  <c r="F635" i="21"/>
  <c r="F631" i="21"/>
  <c r="F607" i="21"/>
  <c r="F595" i="21"/>
  <c r="F569" i="21"/>
  <c r="F562" i="21"/>
  <c r="F969" i="21"/>
  <c r="F665" i="21"/>
  <c r="F686" i="21"/>
  <c r="F675" i="21"/>
  <c r="F1029" i="21"/>
  <c r="F884" i="21"/>
  <c r="F848" i="21"/>
  <c r="F833" i="21"/>
  <c r="F1016" i="21"/>
  <c r="F992" i="21"/>
  <c r="F777" i="21"/>
  <c r="F742" i="21"/>
  <c r="F386" i="21"/>
  <c r="F1054" i="21"/>
  <c r="F813" i="21"/>
  <c r="F801" i="21"/>
  <c r="F769" i="21"/>
  <c r="F1073" i="21"/>
  <c r="F1055" i="21"/>
  <c r="F996" i="21"/>
  <c r="F1067" i="21"/>
  <c r="F911" i="21"/>
  <c r="F934" i="21"/>
  <c r="F685" i="21"/>
  <c r="K60" i="4"/>
  <c r="L60" i="4"/>
  <c r="K71" i="4"/>
  <c r="L71" i="4"/>
  <c r="K67" i="4"/>
  <c r="L67" i="4"/>
  <c r="K63" i="4"/>
  <c r="L63" i="4"/>
  <c r="AJ2" i="7"/>
  <c r="F885" i="21"/>
  <c r="F1143" i="21"/>
  <c r="F886" i="21"/>
  <c r="F851" i="21"/>
  <c r="F826" i="21"/>
  <c r="F1148" i="21"/>
  <c r="F1127" i="21"/>
  <c r="F1093" i="21"/>
  <c r="F1145" i="21"/>
  <c r="F1134" i="21"/>
  <c r="F1103" i="21"/>
  <c r="F1141" i="21"/>
  <c r="F1124" i="21"/>
  <c r="F1114" i="21"/>
  <c r="F506" i="21"/>
  <c r="F500" i="21"/>
  <c r="F481" i="21"/>
  <c r="F460" i="21"/>
  <c r="F429" i="21"/>
  <c r="F420" i="21"/>
  <c r="F412" i="21"/>
  <c r="F381" i="21"/>
  <c r="F444" i="21"/>
  <c r="F408" i="21"/>
  <c r="F394" i="21"/>
  <c r="F1081" i="21"/>
  <c r="F1039" i="21"/>
  <c r="F509" i="21"/>
  <c r="F494" i="21"/>
  <c r="F471" i="21"/>
  <c r="F461" i="21"/>
  <c r="F916" i="21"/>
  <c r="F897" i="21"/>
  <c r="F975" i="21"/>
  <c r="F957" i="21"/>
  <c r="F942" i="21"/>
  <c r="F1019" i="21"/>
  <c r="F949" i="21"/>
  <c r="F933" i="21"/>
  <c r="F866" i="21"/>
  <c r="F734" i="21"/>
  <c r="F725" i="21"/>
  <c r="F716" i="21"/>
  <c r="F438" i="21"/>
  <c r="F428" i="21"/>
  <c r="F395" i="21"/>
  <c r="F374" i="21"/>
  <c r="F888" i="21"/>
  <c r="F828" i="21"/>
  <c r="F758" i="21"/>
  <c r="F741" i="21"/>
  <c r="F1046" i="21"/>
  <c r="F691" i="21"/>
  <c r="F620" i="21"/>
  <c r="F596" i="21"/>
  <c r="F994" i="21"/>
  <c r="F608" i="21"/>
  <c r="F582" i="21"/>
  <c r="F574" i="21"/>
  <c r="F554" i="21"/>
  <c r="F676" i="21"/>
  <c r="F591" i="21"/>
  <c r="F541" i="21"/>
  <c r="F499" i="21"/>
  <c r="F465" i="21"/>
  <c r="F917" i="21"/>
  <c r="F894" i="21"/>
  <c r="F1095" i="21"/>
  <c r="F868" i="21"/>
  <c r="F834" i="21"/>
  <c r="F1070" i="21"/>
  <c r="F1035" i="21"/>
  <c r="F720" i="21"/>
  <c r="F1025" i="21"/>
  <c r="F986" i="21"/>
  <c r="F721" i="21"/>
  <c r="F1018" i="21"/>
  <c r="F446" i="21"/>
  <c r="F393" i="21"/>
  <c r="F1116" i="21"/>
  <c r="F1100" i="21"/>
  <c r="F1096" i="21"/>
  <c r="F761" i="21"/>
  <c r="F745" i="21"/>
  <c r="F913" i="21"/>
  <c r="F901" i="21"/>
  <c r="F781" i="21"/>
  <c r="F764" i="21"/>
  <c r="F750" i="21"/>
  <c r="F961" i="21"/>
  <c r="F539" i="21"/>
  <c r="F536" i="21"/>
  <c r="F532" i="21"/>
  <c r="F528" i="21"/>
  <c r="F524" i="21"/>
  <c r="F520" i="21"/>
  <c r="F516" i="21"/>
  <c r="F512" i="21"/>
  <c r="F485" i="21"/>
  <c r="F456" i="21"/>
  <c r="F711" i="21"/>
  <c r="F673" i="21"/>
  <c r="F771" i="21"/>
  <c r="F751" i="21"/>
  <c r="F739" i="21"/>
  <c r="F871" i="21"/>
  <c r="F850" i="21"/>
  <c r="F838" i="21"/>
  <c r="F825" i="21"/>
  <c r="F806" i="21"/>
  <c r="F800" i="21"/>
  <c r="F409" i="21"/>
  <c r="F853" i="21"/>
  <c r="F877" i="21"/>
  <c r="F839" i="21"/>
  <c r="F648" i="21"/>
  <c r="F578" i="21"/>
  <c r="F548" i="21"/>
  <c r="F959" i="21"/>
  <c r="F929" i="21"/>
  <c r="F788" i="21"/>
  <c r="F491" i="21"/>
  <c r="F474" i="21"/>
  <c r="F955" i="21"/>
  <c r="F699" i="21"/>
  <c r="F624" i="21"/>
  <c r="F496" i="21"/>
  <c r="F406" i="21"/>
  <c r="F958" i="21"/>
  <c r="F905" i="21"/>
  <c r="F614" i="21"/>
  <c r="F580" i="21"/>
  <c r="F564" i="21"/>
  <c r="F1136" i="21"/>
  <c r="F689" i="21"/>
  <c r="F600" i="21"/>
  <c r="F559" i="21"/>
  <c r="F659" i="21"/>
  <c r="F655" i="21"/>
  <c r="F651" i="21"/>
  <c r="F646" i="21"/>
  <c r="F862" i="21"/>
  <c r="F1139" i="21"/>
  <c r="F1110" i="21"/>
  <c r="F435" i="21"/>
  <c r="F391" i="21"/>
  <c r="F1005" i="21"/>
  <c r="F983" i="21"/>
  <c r="F1030" i="21"/>
  <c r="F1012" i="21"/>
  <c r="F998" i="21"/>
  <c r="F1086" i="21"/>
  <c r="F1072" i="21"/>
  <c r="F1053" i="21"/>
  <c r="F805" i="21"/>
  <c r="F793" i="21"/>
  <c r="F787" i="21"/>
  <c r="F671" i="21"/>
  <c r="F451" i="21"/>
  <c r="F416" i="21"/>
  <c r="F403" i="21"/>
  <c r="F379" i="21"/>
  <c r="F645" i="21"/>
  <c r="F642" i="21"/>
  <c r="F638" i="21"/>
  <c r="F634" i="21"/>
  <c r="F630" i="21"/>
  <c r="F627" i="21"/>
  <c r="F623" i="21"/>
  <c r="F604" i="21"/>
  <c r="F594" i="21"/>
  <c r="F567" i="21"/>
  <c r="F557" i="21"/>
  <c r="F967" i="21"/>
  <c r="F950" i="21"/>
  <c r="F663" i="21"/>
  <c r="F705" i="21"/>
  <c r="F683" i="21"/>
  <c r="F669" i="21"/>
  <c r="F1013" i="21"/>
  <c r="F880" i="21"/>
  <c r="F843" i="21"/>
  <c r="F831" i="21"/>
  <c r="F1009" i="21"/>
  <c r="F990" i="21"/>
  <c r="F442" i="21"/>
  <c r="F1088" i="21"/>
  <c r="F1048" i="21"/>
  <c r="F948" i="21"/>
  <c r="F812" i="21"/>
  <c r="F789" i="21"/>
  <c r="F752" i="21"/>
  <c r="F1068" i="21"/>
  <c r="F1049" i="21"/>
  <c r="F1038" i="21"/>
  <c r="F1047" i="21"/>
  <c r="F1036" i="21"/>
  <c r="F991" i="21"/>
  <c r="F1064" i="21"/>
  <c r="F900" i="21"/>
  <c r="F857" i="21"/>
  <c r="L74" i="4"/>
  <c r="K74" i="4"/>
  <c r="L70" i="4"/>
  <c r="K70" i="4"/>
  <c r="K66" i="4"/>
  <c r="L66" i="4"/>
  <c r="L62" i="4"/>
  <c r="K62" i="4"/>
  <c r="L56" i="4"/>
  <c r="K56" i="4"/>
  <c r="K54" i="4"/>
  <c r="L54" i="4"/>
  <c r="L52" i="4"/>
  <c r="K52" i="4"/>
  <c r="L48" i="4"/>
  <c r="K48" i="4"/>
  <c r="K46" i="4"/>
  <c r="L46" i="4"/>
  <c r="K58" i="4"/>
  <c r="L58" i="4"/>
  <c r="K57" i="4"/>
  <c r="L57" i="4"/>
  <c r="M57" i="4" s="1"/>
  <c r="K55" i="4"/>
  <c r="L55" i="4"/>
  <c r="K53" i="4"/>
  <c r="L53" i="4"/>
  <c r="K51" i="4"/>
  <c r="L51" i="4"/>
  <c r="K49" i="4"/>
  <c r="L49" i="4"/>
  <c r="K47" i="4"/>
  <c r="L47" i="4"/>
  <c r="K45" i="4"/>
  <c r="L45" i="4"/>
  <c r="K50" i="4"/>
  <c r="L50" i="4"/>
  <c r="K59" i="4"/>
  <c r="L59" i="4"/>
  <c r="K5" i="4"/>
  <c r="L5" i="4"/>
  <c r="K9" i="4"/>
  <c r="L9" i="4"/>
  <c r="K13" i="4"/>
  <c r="L13" i="4"/>
  <c r="K17" i="4"/>
  <c r="L17" i="4"/>
  <c r="K6" i="4"/>
  <c r="L6" i="4"/>
  <c r="L10" i="4"/>
  <c r="K10" i="4"/>
  <c r="K14" i="4"/>
  <c r="L14" i="4"/>
  <c r="K18" i="4"/>
  <c r="L18" i="4"/>
  <c r="K20" i="4"/>
  <c r="L20" i="4"/>
  <c r="K3" i="4"/>
  <c r="L3" i="4"/>
  <c r="K7" i="4"/>
  <c r="L7" i="4"/>
  <c r="K11" i="4"/>
  <c r="L11" i="4"/>
  <c r="K15" i="4"/>
  <c r="L15" i="4"/>
  <c r="K4" i="4"/>
  <c r="L4" i="4"/>
  <c r="K8" i="4"/>
  <c r="L8" i="4"/>
  <c r="K12" i="4"/>
  <c r="L12" i="4"/>
  <c r="K16" i="4"/>
  <c r="L16" i="4"/>
  <c r="K19" i="4"/>
  <c r="L19" i="4"/>
  <c r="AK2" i="7" l="1"/>
  <c r="J74" i="4"/>
  <c r="J73" i="4"/>
  <c r="J72" i="4"/>
  <c r="J71" i="4"/>
  <c r="J70" i="4"/>
  <c r="J69" i="4"/>
  <c r="J68" i="4"/>
  <c r="J67" i="4"/>
  <c r="M67" i="4"/>
  <c r="J66" i="4"/>
  <c r="J65" i="4"/>
  <c r="J64" i="4"/>
  <c r="J63" i="4"/>
  <c r="M63" i="4" s="1"/>
  <c r="J62" i="4"/>
  <c r="M61" i="4"/>
  <c r="M60" i="4"/>
  <c r="M59" i="4"/>
  <c r="M58" i="4"/>
  <c r="M56" i="4"/>
  <c r="M55" i="4"/>
  <c r="M54" i="4"/>
  <c r="M53" i="4"/>
  <c r="M52" i="4"/>
  <c r="M51" i="4"/>
  <c r="M50" i="4"/>
  <c r="M49" i="4"/>
  <c r="M48" i="4"/>
  <c r="M47" i="4"/>
  <c r="M46" i="4"/>
  <c r="M45" i="4"/>
  <c r="J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J16" i="4"/>
  <c r="M16" i="4"/>
  <c r="J15" i="4"/>
  <c r="J14" i="4"/>
  <c r="M14" i="4" s="1"/>
  <c r="J13" i="4"/>
  <c r="J12" i="4"/>
  <c r="M12" i="4" s="1"/>
  <c r="J11" i="4"/>
  <c r="J10" i="4"/>
  <c r="M10" i="4" s="1"/>
  <c r="J9" i="4"/>
  <c r="J8" i="4"/>
  <c r="M8" i="4"/>
  <c r="J7" i="4"/>
  <c r="J6" i="4"/>
  <c r="M6" i="4"/>
  <c r="J5" i="4"/>
  <c r="J4" i="4"/>
  <c r="M4" i="4"/>
  <c r="G4" i="4"/>
  <c r="H4" i="4" s="1"/>
  <c r="J3" i="4"/>
  <c r="M3" i="4" s="1"/>
  <c r="H3" i="4"/>
  <c r="M5" i="4" l="1"/>
  <c r="M7" i="4"/>
  <c r="M9" i="4"/>
  <c r="M11" i="4"/>
  <c r="M13" i="4"/>
  <c r="M15" i="4"/>
  <c r="M65" i="4"/>
  <c r="AL2" i="7"/>
  <c r="M44" i="4"/>
  <c r="M69" i="4"/>
  <c r="M71" i="4"/>
  <c r="M73" i="4"/>
  <c r="M62" i="4"/>
  <c r="M64" i="4"/>
  <c r="M66" i="4"/>
  <c r="M68" i="4"/>
  <c r="M70" i="4"/>
  <c r="M72" i="4"/>
  <c r="M74" i="4"/>
  <c r="G5" i="4"/>
  <c r="AM2" i="7" l="1"/>
  <c r="H5" i="4"/>
  <c r="G6" i="4"/>
  <c r="AN2" i="7" l="1"/>
  <c r="H6" i="4"/>
  <c r="G7" i="4"/>
  <c r="AO2" i="7" l="1"/>
  <c r="H7" i="4"/>
  <c r="G8" i="4"/>
  <c r="AP2" i="7" l="1"/>
  <c r="H8" i="4"/>
  <c r="G9" i="4"/>
  <c r="AQ2" i="7" l="1"/>
  <c r="H9" i="4"/>
  <c r="G10" i="4"/>
  <c r="AR2" i="7" l="1"/>
  <c r="H10" i="4"/>
  <c r="G11" i="4"/>
  <c r="AS2" i="7" l="1"/>
  <c r="H11" i="4"/>
  <c r="G12" i="4"/>
  <c r="AT2" i="7" l="1"/>
  <c r="H12" i="4"/>
  <c r="G13" i="4"/>
  <c r="AU2" i="7" l="1"/>
  <c r="H13" i="4"/>
  <c r="G14" i="4"/>
  <c r="AV2" i="7" l="1"/>
  <c r="H14" i="4"/>
  <c r="G15" i="4"/>
  <c r="AW2" i="7" l="1"/>
  <c r="H15" i="4"/>
  <c r="G16" i="4"/>
  <c r="AX2" i="7" l="1"/>
  <c r="H16" i="4"/>
  <c r="G17" i="4"/>
  <c r="AY2" i="7" l="1"/>
  <c r="H17" i="4"/>
  <c r="G18" i="4"/>
  <c r="AZ2" i="7" l="1"/>
  <c r="H18" i="4"/>
  <c r="G19" i="4"/>
  <c r="BA2" i="7" l="1"/>
  <c r="H19" i="4"/>
  <c r="G20" i="4"/>
  <c r="BB2" i="7" l="1"/>
  <c r="H20" i="4"/>
  <c r="G21" i="4"/>
  <c r="BC2" i="7" l="1"/>
  <c r="H21" i="4"/>
  <c r="G22" i="4"/>
  <c r="BD2" i="7" l="1"/>
  <c r="H22" i="4"/>
  <c r="G23" i="4"/>
  <c r="BE2" i="7" l="1"/>
  <c r="H23" i="4"/>
  <c r="G24" i="4"/>
  <c r="BF2" i="7" l="1"/>
  <c r="H24" i="4"/>
  <c r="G25" i="4"/>
  <c r="BG2" i="7" l="1"/>
  <c r="H25" i="4"/>
  <c r="G26" i="4"/>
  <c r="BH2" i="7" l="1"/>
  <c r="H26" i="4"/>
  <c r="G27" i="4"/>
  <c r="BI2" i="7" l="1"/>
  <c r="H27" i="4"/>
  <c r="G28" i="4"/>
  <c r="BJ2" i="7" l="1"/>
  <c r="H28" i="4"/>
  <c r="G29" i="4"/>
  <c r="BK2" i="7" l="1"/>
  <c r="H29" i="4"/>
  <c r="G30" i="4"/>
  <c r="BL2" i="7" l="1"/>
  <c r="H30" i="4"/>
  <c r="G31" i="4"/>
  <c r="BM2" i="7" l="1"/>
  <c r="H31" i="4"/>
  <c r="G32" i="4"/>
  <c r="BN2" i="7" l="1"/>
  <c r="H32" i="4"/>
  <c r="G33" i="4"/>
  <c r="BO2" i="7" l="1"/>
  <c r="H33" i="4"/>
  <c r="G34" i="4"/>
  <c r="BP2" i="7" l="1"/>
  <c r="H34" i="4"/>
  <c r="G35" i="4"/>
  <c r="BQ2" i="7" l="1"/>
  <c r="H35" i="4"/>
  <c r="G36" i="4"/>
  <c r="BR2" i="7" l="1"/>
  <c r="H36" i="4"/>
  <c r="G37" i="4"/>
  <c r="BS2" i="7" l="1"/>
  <c r="H37" i="4"/>
  <c r="G38" i="4"/>
  <c r="BT2" i="7" l="1"/>
  <c r="H38" i="4"/>
  <c r="G39" i="4"/>
  <c r="BU2" i="7" l="1"/>
  <c r="H39" i="4"/>
  <c r="G40" i="4"/>
  <c r="BV2" i="7" l="1"/>
  <c r="H40" i="4"/>
  <c r="G41" i="4"/>
  <c r="BW2" i="7" l="1"/>
  <c r="H41" i="4"/>
  <c r="G42" i="4"/>
  <c r="BX2" i="7" l="1"/>
  <c r="H42" i="4"/>
  <c r="G43" i="4"/>
  <c r="BY2" i="7" l="1"/>
  <c r="H43" i="4"/>
  <c r="G44" i="4"/>
  <c r="BZ2" i="7" l="1"/>
  <c r="H44" i="4"/>
  <c r="G45" i="4"/>
  <c r="CA2" i="7" l="1"/>
  <c r="H45" i="4"/>
  <c r="G46" i="4"/>
  <c r="CB2" i="7" l="1"/>
  <c r="H46" i="4"/>
  <c r="G47" i="4"/>
  <c r="CC2" i="7" l="1"/>
  <c r="H47" i="4"/>
  <c r="G48" i="4"/>
  <c r="CD2" i="7" l="1"/>
  <c r="H48" i="4"/>
  <c r="G49" i="4"/>
  <c r="H49" i="4" l="1"/>
  <c r="G50" i="4"/>
  <c r="CW2" i="7" l="1"/>
  <c r="H50" i="4"/>
  <c r="G51" i="4"/>
  <c r="H51" i="4" l="1"/>
  <c r="G52" i="4"/>
  <c r="H52" i="4" l="1"/>
  <c r="G53" i="4"/>
  <c r="H53" i="4" l="1"/>
  <c r="G54" i="4"/>
  <c r="H54" i="4" l="1"/>
  <c r="G55" i="4"/>
  <c r="H55" i="4" l="1"/>
  <c r="G56" i="4"/>
  <c r="H56" i="4" l="1"/>
  <c r="G57" i="4"/>
  <c r="H57" i="4" l="1"/>
  <c r="G58" i="4"/>
  <c r="H58" i="4" l="1"/>
  <c r="G59" i="4"/>
  <c r="H59" i="4" l="1"/>
  <c r="G60" i="4"/>
  <c r="H60" i="4" l="1"/>
  <c r="G61" i="4"/>
  <c r="H61" i="4" l="1"/>
  <c r="G62" i="4"/>
  <c r="H62" i="4" l="1"/>
  <c r="G63" i="4"/>
  <c r="H63" i="4" l="1"/>
  <c r="G64" i="4"/>
  <c r="H64" i="4" l="1"/>
  <c r="G65" i="4"/>
  <c r="H65" i="4" l="1"/>
  <c r="G66" i="4"/>
  <c r="H66" i="4" l="1"/>
  <c r="G67" i="4"/>
  <c r="H67" i="4" l="1"/>
  <c r="G68" i="4"/>
  <c r="H68" i="4" l="1"/>
  <c r="G69" i="4"/>
  <c r="H69" i="4" l="1"/>
  <c r="G70" i="4"/>
  <c r="H70" i="4" l="1"/>
  <c r="G71" i="4"/>
  <c r="H71" i="4" l="1"/>
  <c r="G72" i="4"/>
  <c r="H72" i="4" l="1"/>
  <c r="G73" i="4"/>
  <c r="H73" i="4" l="1"/>
  <c r="G74" i="4"/>
  <c r="H74" i="4" s="1"/>
</calcChain>
</file>

<file path=xl/sharedStrings.xml><?xml version="1.0" encoding="utf-8"?>
<sst xmlns="http://schemas.openxmlformats.org/spreadsheetml/2006/main" count="9786" uniqueCount="4440">
  <si>
    <t>Provider Type</t>
  </si>
  <si>
    <t>Urban</t>
  </si>
  <si>
    <t>Non-Urban</t>
  </si>
  <si>
    <t>Facilities</t>
  </si>
  <si>
    <t>Hospitals</t>
  </si>
  <si>
    <t>1 within 35-mile radius</t>
  </si>
  <si>
    <t>Ambulatory Surgical Centers</t>
  </si>
  <si>
    <t>Urgent Care facilities</t>
  </si>
  <si>
    <t>Inpatient Behavioral Health Facilities</t>
  </si>
  <si>
    <t>Professional Services</t>
  </si>
  <si>
    <t>2 within 10-mile radius</t>
  </si>
  <si>
    <t>Specialists</t>
  </si>
  <si>
    <t>Southern</t>
  </si>
  <si>
    <t>Southeastern</t>
  </si>
  <si>
    <t>Northeastern</t>
  </si>
  <si>
    <t>Western</t>
  </si>
  <si>
    <t>Northern</t>
  </si>
  <si>
    <t>Number</t>
  </si>
  <si>
    <t>Text</t>
  </si>
  <si>
    <t>County</t>
  </si>
  <si>
    <t>Region</t>
  </si>
  <si>
    <t>Source:</t>
  </si>
  <si>
    <t>Total Members</t>
  </si>
  <si>
    <t>State Members</t>
  </si>
  <si>
    <t>Local Members</t>
  </si>
  <si>
    <t>Total</t>
  </si>
  <si>
    <t>Adams</t>
  </si>
  <si>
    <t>Dane</t>
  </si>
  <si>
    <t>Dodge</t>
  </si>
  <si>
    <t>Juneau</t>
  </si>
  <si>
    <t>Jefferson</t>
  </si>
  <si>
    <t>Kenosha</t>
  </si>
  <si>
    <t>Milwaukee</t>
  </si>
  <si>
    <t>Racine</t>
  </si>
  <si>
    <t>Walworth</t>
  </si>
  <si>
    <t>Waukesha</t>
  </si>
  <si>
    <t>Green Lake</t>
  </si>
  <si>
    <t>Kewaunee</t>
  </si>
  <si>
    <t>Manitowoc</t>
  </si>
  <si>
    <t>Marinette</t>
  </si>
  <si>
    <t>Marquette</t>
  </si>
  <si>
    <t>Oconto</t>
  </si>
  <si>
    <t>Shawano</t>
  </si>
  <si>
    <t>Sheboygan</t>
  </si>
  <si>
    <t>Waupaca</t>
  </si>
  <si>
    <t>Winnebago</t>
  </si>
  <si>
    <t>Burnett</t>
  </si>
  <si>
    <t>Eau Claire</t>
  </si>
  <si>
    <t>Jackson</t>
  </si>
  <si>
    <t>La Crosse</t>
  </si>
  <si>
    <t>Monroe</t>
  </si>
  <si>
    <t>Pepin</t>
  </si>
  <si>
    <t>Trempealeau</t>
  </si>
  <si>
    <t>Washburn</t>
  </si>
  <si>
    <t>Bayfield</t>
  </si>
  <si>
    <t>Florence</t>
  </si>
  <si>
    <t>Marathon</t>
  </si>
  <si>
    <t>Portage</t>
  </si>
  <si>
    <t>Taylor</t>
  </si>
  <si>
    <t>Endocrinologist</t>
  </si>
  <si>
    <t>Urologist</t>
  </si>
  <si>
    <t>Cardiologist</t>
  </si>
  <si>
    <t>Dermatologist</t>
  </si>
  <si>
    <t>Allergist</t>
  </si>
  <si>
    <t>General Surgeon</t>
  </si>
  <si>
    <t>ZIP Code</t>
  </si>
  <si>
    <t>Type</t>
  </si>
  <si>
    <t>Common Cities</t>
  </si>
  <si>
    <t>Standard</t>
  </si>
  <si>
    <t>Adams County</t>
  </si>
  <si>
    <t>PO Box</t>
  </si>
  <si>
    <t>Dellwood</t>
  </si>
  <si>
    <t>Friendship</t>
  </si>
  <si>
    <t>Grand Marsh</t>
  </si>
  <si>
    <t>Oxford, Brooks</t>
  </si>
  <si>
    <t>Nekoosa</t>
  </si>
  <si>
    <t>Arkdale</t>
  </si>
  <si>
    <t>Butternut</t>
  </si>
  <si>
    <t>Ashland County</t>
  </si>
  <si>
    <t>Clam Lake</t>
  </si>
  <si>
    <t>Glidden</t>
  </si>
  <si>
    <t>Mellen</t>
  </si>
  <si>
    <t>Ashland, Moquah, Sanborn</t>
  </si>
  <si>
    <t>High Bridge, Highbridge, Marengo</t>
  </si>
  <si>
    <t>La Pointe</t>
  </si>
  <si>
    <t>Marengo</t>
  </si>
  <si>
    <t>Odanah</t>
  </si>
  <si>
    <t>Clayton</t>
  </si>
  <si>
    <t>Barron County</t>
  </si>
  <si>
    <t>Chetek</t>
  </si>
  <si>
    <t>Dallas, Hillsdale</t>
  </si>
  <si>
    <t>Prairie Farm</t>
  </si>
  <si>
    <t>Almena</t>
  </si>
  <si>
    <t>Barron, Poskin</t>
  </si>
  <si>
    <t>Brill</t>
  </si>
  <si>
    <t>Cameron</t>
  </si>
  <si>
    <t>Comstock</t>
  </si>
  <si>
    <t>Cumberland</t>
  </si>
  <si>
    <t>Haugen</t>
  </si>
  <si>
    <t>Mikana</t>
  </si>
  <si>
    <t>Rice Lake, Canton</t>
  </si>
  <si>
    <t>Bayfield County</t>
  </si>
  <si>
    <t>Benoit, Mason</t>
  </si>
  <si>
    <t>Cable</t>
  </si>
  <si>
    <t>Cornucopia</t>
  </si>
  <si>
    <t>Drummond</t>
  </si>
  <si>
    <t>Grand View</t>
  </si>
  <si>
    <t>Herbster</t>
  </si>
  <si>
    <t>Iron River</t>
  </si>
  <si>
    <t>Mason, Delta</t>
  </si>
  <si>
    <t>Port Wing</t>
  </si>
  <si>
    <t>De Pere, Hobart</t>
  </si>
  <si>
    <t>Brown County</t>
  </si>
  <si>
    <t>Greenleaf</t>
  </si>
  <si>
    <t>Oneida, Hobart</t>
  </si>
  <si>
    <t>Suamico</t>
  </si>
  <si>
    <t>Wrightstown</t>
  </si>
  <si>
    <t>Denmark</t>
  </si>
  <si>
    <t>New Franken, Green Bay</t>
  </si>
  <si>
    <t>Green Bay, Allouez</t>
  </si>
  <si>
    <t>Green Bay</t>
  </si>
  <si>
    <t>Green Bay, Howard</t>
  </si>
  <si>
    <t>Green Bay, Ashwaubenon</t>
  </si>
  <si>
    <t>Green Bay, Bellevue</t>
  </si>
  <si>
    <t>Green Bay, Ashwaubenon, Hobart, Howard, Suamico</t>
  </si>
  <si>
    <t>Unique</t>
  </si>
  <si>
    <t>Alma</t>
  </si>
  <si>
    <t>Buffalo County</t>
  </si>
  <si>
    <t>Cochrane, Buffalo City, Waumandee</t>
  </si>
  <si>
    <t>Fountain City</t>
  </si>
  <si>
    <t>Gilmanton</t>
  </si>
  <si>
    <t>Mondovi, Modena</t>
  </si>
  <si>
    <t>Nelson</t>
  </si>
  <si>
    <t>Danbury, Dairyland, Webb Lake, Yellow Lake</t>
  </si>
  <si>
    <t>Burnett County</t>
  </si>
  <si>
    <t>Grantsburg</t>
  </si>
  <si>
    <t>Hertel</t>
  </si>
  <si>
    <t>Siren</t>
  </si>
  <si>
    <t>Webster</t>
  </si>
  <si>
    <t>Chilton</t>
  </si>
  <si>
    <t>Calumet County</t>
  </si>
  <si>
    <t>New Holstein</t>
  </si>
  <si>
    <t>New Holstein, Salvatorian Center, Salvtrian Ctr</t>
  </si>
  <si>
    <t>Stockbridge</t>
  </si>
  <si>
    <t>Brillion</t>
  </si>
  <si>
    <t>Forest Junction, Forest Jct</t>
  </si>
  <si>
    <t>Hilbert</t>
  </si>
  <si>
    <t>Potter</t>
  </si>
  <si>
    <t>Sherwood</t>
  </si>
  <si>
    <t>Bloomer</t>
  </si>
  <si>
    <t>Chippewa County</t>
  </si>
  <si>
    <t>Boyd</t>
  </si>
  <si>
    <t>Cadott</t>
  </si>
  <si>
    <t>Chippewa Falls, Chippewa Fls, Lake Hallie</t>
  </si>
  <si>
    <t>Cornell</t>
  </si>
  <si>
    <t>Holcombe</t>
  </si>
  <si>
    <t>Jim Falls</t>
  </si>
  <si>
    <t>New Auburn</t>
  </si>
  <si>
    <t>Stanley</t>
  </si>
  <si>
    <t>Chippewa Falls, Chippewa Fls</t>
  </si>
  <si>
    <t>Chili</t>
  </si>
  <si>
    <t>Clark County</t>
  </si>
  <si>
    <t>Curtiss</t>
  </si>
  <si>
    <t>Dorchester</t>
  </si>
  <si>
    <t>Granton</t>
  </si>
  <si>
    <t>Greenwood</t>
  </si>
  <si>
    <t>Loyal</t>
  </si>
  <si>
    <t>Neillsville</t>
  </si>
  <si>
    <t>Owen</t>
  </si>
  <si>
    <t>Unity</t>
  </si>
  <si>
    <t>Willard</t>
  </si>
  <si>
    <t>Withee</t>
  </si>
  <si>
    <t>Humbird</t>
  </si>
  <si>
    <t>Merrillan</t>
  </si>
  <si>
    <t>Thorp</t>
  </si>
  <si>
    <t>Lodi</t>
  </si>
  <si>
    <t>Columbia County</t>
  </si>
  <si>
    <t>Arlington</t>
  </si>
  <si>
    <t>Cambria, Friesland</t>
  </si>
  <si>
    <t>Columbus</t>
  </si>
  <si>
    <t>Doylestown</t>
  </si>
  <si>
    <t>Fall River</t>
  </si>
  <si>
    <t>Friesland</t>
  </si>
  <si>
    <t>Pardeeville</t>
  </si>
  <si>
    <t>Poynette</t>
  </si>
  <si>
    <t>Randolph</t>
  </si>
  <si>
    <t>Rio</t>
  </si>
  <si>
    <t>Wyocena</t>
  </si>
  <si>
    <t>Prairie Du Chien, Pr Du Chien</t>
  </si>
  <si>
    <t>Crawford County</t>
  </si>
  <si>
    <t>Wauzeka</t>
  </si>
  <si>
    <t>Eastman, Lynxville</t>
  </si>
  <si>
    <t>Ferryville</t>
  </si>
  <si>
    <t>Gays Mills</t>
  </si>
  <si>
    <t>Lynxville</t>
  </si>
  <si>
    <t>Mount Sterling, Mt Sterling</t>
  </si>
  <si>
    <t>Seneca</t>
  </si>
  <si>
    <t>Soldiers Grove, Soldier Grove</t>
  </si>
  <si>
    <t>Steuben</t>
  </si>
  <si>
    <t>Belleville</t>
  </si>
  <si>
    <t>Dane County</t>
  </si>
  <si>
    <t>Black Earth</t>
  </si>
  <si>
    <t>Blue Mounds</t>
  </si>
  <si>
    <t>Cambridge</t>
  </si>
  <si>
    <t>Cottage Grove</t>
  </si>
  <si>
    <t>Cross Plains</t>
  </si>
  <si>
    <t>Deerfield</t>
  </si>
  <si>
    <t>De Forest</t>
  </si>
  <si>
    <t>Mc Farland</t>
  </si>
  <si>
    <t>Marshall</t>
  </si>
  <si>
    <t>Mazomanie</t>
  </si>
  <si>
    <t>Middleton</t>
  </si>
  <si>
    <t>Morrisonville</t>
  </si>
  <si>
    <t>Mount Horeb</t>
  </si>
  <si>
    <t>Oregon, Fitchburg</t>
  </si>
  <si>
    <t>Stoughton</t>
  </si>
  <si>
    <t>Sun Prairie</t>
  </si>
  <si>
    <t>Verona, Fitchburg</t>
  </si>
  <si>
    <t>Waunakee, Westport</t>
  </si>
  <si>
    <t>Windsor</t>
  </si>
  <si>
    <t>Madison</t>
  </si>
  <si>
    <t>Madison, Fitchburg</t>
  </si>
  <si>
    <t>Madison, Fitchburg, Monona</t>
  </si>
  <si>
    <t>Madison, Monona</t>
  </si>
  <si>
    <t>Ashippun</t>
  </si>
  <si>
    <t>Dodge County</t>
  </si>
  <si>
    <t>Brownsville, Byron, South Byron</t>
  </si>
  <si>
    <t>Clyman</t>
  </si>
  <si>
    <t>Horicon</t>
  </si>
  <si>
    <t>Hustisford</t>
  </si>
  <si>
    <t>Iron Ridge</t>
  </si>
  <si>
    <t>Lebanon</t>
  </si>
  <si>
    <t>Lomira, Knowles</t>
  </si>
  <si>
    <t>Mayville</t>
  </si>
  <si>
    <t>Neosho</t>
  </si>
  <si>
    <t>Rubicon</t>
  </si>
  <si>
    <t>Theresa</t>
  </si>
  <si>
    <t>Watertown</t>
  </si>
  <si>
    <t>Woodland</t>
  </si>
  <si>
    <t>Lowell</t>
  </si>
  <si>
    <t>Reeseville</t>
  </si>
  <si>
    <t>Beaver Dam</t>
  </si>
  <si>
    <t>Fox Lake</t>
  </si>
  <si>
    <t>Baileys Harbor, Baileys Hbr</t>
  </si>
  <si>
    <t>Door County</t>
  </si>
  <si>
    <t>Brussels</t>
  </si>
  <si>
    <t>Egg Harbor</t>
  </si>
  <si>
    <t>Ellison Bay</t>
  </si>
  <si>
    <t>Ephraim</t>
  </si>
  <si>
    <t>Fish Creek</t>
  </si>
  <si>
    <t>Forestville</t>
  </si>
  <si>
    <t>Maplewood</t>
  </si>
  <si>
    <t>Sister Bay</t>
  </si>
  <si>
    <t>Sturgeon Bay</t>
  </si>
  <si>
    <t>Washington Island, Washington Is</t>
  </si>
  <si>
    <t>Brule</t>
  </si>
  <si>
    <t>Douglas County</t>
  </si>
  <si>
    <t>Foxboro</t>
  </si>
  <si>
    <t>Gordon, Wascott</t>
  </si>
  <si>
    <t>Hawthorne</t>
  </si>
  <si>
    <t>Lake Nebagamon, Lk Nebagamon</t>
  </si>
  <si>
    <t>Maple</t>
  </si>
  <si>
    <t>Poplar</t>
  </si>
  <si>
    <t>Solon Springs, Barnes, Bennett</t>
  </si>
  <si>
    <t>South Range, Wentworth</t>
  </si>
  <si>
    <t>Superior, Oliver</t>
  </si>
  <si>
    <t>Wascott</t>
  </si>
  <si>
    <t>Boyceville</t>
  </si>
  <si>
    <t>Dunn County</t>
  </si>
  <si>
    <t>Colfax</t>
  </si>
  <si>
    <t>Downing</t>
  </si>
  <si>
    <t>Downsville</t>
  </si>
  <si>
    <t>Eau Galle</t>
  </si>
  <si>
    <t>Elk Mound</t>
  </si>
  <si>
    <t>Knapp</t>
  </si>
  <si>
    <t>Menomonie</t>
  </si>
  <si>
    <t>Ridgeland</t>
  </si>
  <si>
    <t>Rock Falls, Mondovi</t>
  </si>
  <si>
    <t>Sand Creek</t>
  </si>
  <si>
    <t>Wheeler</t>
  </si>
  <si>
    <t>Eau Claire County</t>
  </si>
  <si>
    <t>Altoona</t>
  </si>
  <si>
    <t>Augusta</t>
  </si>
  <si>
    <t>Eleva</t>
  </si>
  <si>
    <t>Fairchild</t>
  </si>
  <si>
    <t>Fall Creek</t>
  </si>
  <si>
    <t>Fence</t>
  </si>
  <si>
    <t>Florence County</t>
  </si>
  <si>
    <t>Campbellsport</t>
  </si>
  <si>
    <t>Fond Du Lac County</t>
  </si>
  <si>
    <t>Eden</t>
  </si>
  <si>
    <t>Malone</t>
  </si>
  <si>
    <t>Mount Calvary</t>
  </si>
  <si>
    <t>Oakfield</t>
  </si>
  <si>
    <t>Saint Cloud</t>
  </si>
  <si>
    <t>Brandon</t>
  </si>
  <si>
    <t>Fairwater</t>
  </si>
  <si>
    <t>Waupun</t>
  </si>
  <si>
    <t>Eldorado</t>
  </si>
  <si>
    <t>Fond Du Lac, N Fond Du Lac, North Fond Du Lac, Tayche...</t>
  </si>
  <si>
    <t>Fond Du Lac</t>
  </si>
  <si>
    <t>Fond du Lac County</t>
  </si>
  <si>
    <t>Fond Du Lac, N Fond Du Lac, North Fond Du Lac</t>
  </si>
  <si>
    <t>Ripon</t>
  </si>
  <si>
    <t>Rosendale</t>
  </si>
  <si>
    <t>Van Dyne</t>
  </si>
  <si>
    <t>Armstrong Creek, Armstrong Crk</t>
  </si>
  <si>
    <t>Forest County</t>
  </si>
  <si>
    <t>Pickerel</t>
  </si>
  <si>
    <t>Argonne, Cavour, Hiles, Newald</t>
  </si>
  <si>
    <t>Crandon</t>
  </si>
  <si>
    <t>Laona</t>
  </si>
  <si>
    <t>Long Lake, Alvin, Nelma, Tipler</t>
  </si>
  <si>
    <t>Wabeno</t>
  </si>
  <si>
    <t>Livingston</t>
  </si>
  <si>
    <t>Grant County</t>
  </si>
  <si>
    <t>Montfort</t>
  </si>
  <si>
    <t>Bagley</t>
  </si>
  <si>
    <t>Beetown</t>
  </si>
  <si>
    <t>Bloomington</t>
  </si>
  <si>
    <t>Boscobel</t>
  </si>
  <si>
    <t>Cassville</t>
  </si>
  <si>
    <t>Cuba City</t>
  </si>
  <si>
    <t>Dickeyville</t>
  </si>
  <si>
    <t>Fennimore</t>
  </si>
  <si>
    <t>Glen Haven</t>
  </si>
  <si>
    <t>Hazel Green</t>
  </si>
  <si>
    <t>Kieler</t>
  </si>
  <si>
    <t>Lancaster</t>
  </si>
  <si>
    <t>Mount Hope</t>
  </si>
  <si>
    <t>Patch Grove</t>
  </si>
  <si>
    <t>Platteville</t>
  </si>
  <si>
    <t>Potosi</t>
  </si>
  <si>
    <t>Sinsinawa</t>
  </si>
  <si>
    <t>Stitzer</t>
  </si>
  <si>
    <t>Woodman</t>
  </si>
  <si>
    <t>Albany</t>
  </si>
  <si>
    <t>Green County</t>
  </si>
  <si>
    <t>Brodhead</t>
  </si>
  <si>
    <t>Brooklyn</t>
  </si>
  <si>
    <t>Browntown</t>
  </si>
  <si>
    <t>Juda</t>
  </si>
  <si>
    <t>Monticello</t>
  </si>
  <si>
    <t>New Glarus</t>
  </si>
  <si>
    <t>Dalton</t>
  </si>
  <si>
    <t>Green Lake County</t>
  </si>
  <si>
    <t>Kingston</t>
  </si>
  <si>
    <t>Markesan, Manchester</t>
  </si>
  <si>
    <t>Princeton</t>
  </si>
  <si>
    <t>Arena</t>
  </si>
  <si>
    <t>Iowa County</t>
  </si>
  <si>
    <t>Avoca</t>
  </si>
  <si>
    <t>Barneveld</t>
  </si>
  <si>
    <t>Cobb</t>
  </si>
  <si>
    <t>Dodgeville</t>
  </si>
  <si>
    <t>Edmund</t>
  </si>
  <si>
    <t>Highland</t>
  </si>
  <si>
    <t>Hollandale</t>
  </si>
  <si>
    <t>Linden</t>
  </si>
  <si>
    <t>Mineral Point</t>
  </si>
  <si>
    <t>Rewey</t>
  </si>
  <si>
    <t>Ridgeway</t>
  </si>
  <si>
    <t>Gile</t>
  </si>
  <si>
    <t>Iron County</t>
  </si>
  <si>
    <t>Hurley</t>
  </si>
  <si>
    <t>Iron Belt</t>
  </si>
  <si>
    <t>Mercer</t>
  </si>
  <si>
    <t>Montreal, Pence</t>
  </si>
  <si>
    <t>Saxon, Gurney</t>
  </si>
  <si>
    <t>Upson</t>
  </si>
  <si>
    <t>Alma Center</t>
  </si>
  <si>
    <t>Jackson County</t>
  </si>
  <si>
    <t>Black River Falls, Blk River Fls</t>
  </si>
  <si>
    <t>Hixton, Northfield</t>
  </si>
  <si>
    <t>Melrose</t>
  </si>
  <si>
    <t>Millston</t>
  </si>
  <si>
    <t>Ixonia</t>
  </si>
  <si>
    <t>Jefferson County</t>
  </si>
  <si>
    <t>Johnson Creek</t>
  </si>
  <si>
    <t>Watertown, Johnson Creek</t>
  </si>
  <si>
    <t>Helenville</t>
  </si>
  <si>
    <t>Palmyra</t>
  </si>
  <si>
    <t>Sullivan</t>
  </si>
  <si>
    <t>Fort Atkinson</t>
  </si>
  <si>
    <t>Lake Mills</t>
  </si>
  <si>
    <t>Waterloo</t>
  </si>
  <si>
    <t>Elroy</t>
  </si>
  <si>
    <t>Juneau County</t>
  </si>
  <si>
    <t>Lyndon Station, Lyndon Sta</t>
  </si>
  <si>
    <t>Mauston</t>
  </si>
  <si>
    <t>New Lisbon</t>
  </si>
  <si>
    <t>Union Center</t>
  </si>
  <si>
    <t>Wonewoc</t>
  </si>
  <si>
    <t>Camp Douglas, Cutler</t>
  </si>
  <si>
    <t>Hustler, Camp Douglas</t>
  </si>
  <si>
    <t>Mather</t>
  </si>
  <si>
    <t>Necedah</t>
  </si>
  <si>
    <t>Bassett</t>
  </si>
  <si>
    <t>Kenosha County</t>
  </si>
  <si>
    <t>Benet Lake, Trevor</t>
  </si>
  <si>
    <t>Bristol</t>
  </si>
  <si>
    <t>Camp Lake</t>
  </si>
  <si>
    <t>New Munster</t>
  </si>
  <si>
    <t>Pleasant Prairie, Kenosha, Pleasant Pr</t>
  </si>
  <si>
    <t>Powers Lake</t>
  </si>
  <si>
    <t>Salem</t>
  </si>
  <si>
    <t>Silver Lake</t>
  </si>
  <si>
    <t>Somers</t>
  </si>
  <si>
    <t>Trevor</t>
  </si>
  <si>
    <t>Twin Lakes</t>
  </si>
  <si>
    <t>Wilmot</t>
  </si>
  <si>
    <t>Woodworth</t>
  </si>
  <si>
    <t>Algoma, Rio Creek</t>
  </si>
  <si>
    <t>Kewaunee County</t>
  </si>
  <si>
    <t>Casco</t>
  </si>
  <si>
    <t>Luxemburg</t>
  </si>
  <si>
    <t>La Crosse County</t>
  </si>
  <si>
    <t>Bangor</t>
  </si>
  <si>
    <t>Holmen</t>
  </si>
  <si>
    <t>Mindoro</t>
  </si>
  <si>
    <t>Onalaska</t>
  </si>
  <si>
    <t>Rockland</t>
  </si>
  <si>
    <t>West Salem</t>
  </si>
  <si>
    <t>Argyle</t>
  </si>
  <si>
    <t>Lafayette County</t>
  </si>
  <si>
    <t>Belmont</t>
  </si>
  <si>
    <t>Blanchardville, Blanchardvlle</t>
  </si>
  <si>
    <t>Darlington</t>
  </si>
  <si>
    <t>Gratiot</t>
  </si>
  <si>
    <t>Shullsburg</t>
  </si>
  <si>
    <t>South Wayne</t>
  </si>
  <si>
    <t>Woodford</t>
  </si>
  <si>
    <t>Benton</t>
  </si>
  <si>
    <t>Antigo</t>
  </si>
  <si>
    <t>Langlade County</t>
  </si>
  <si>
    <t>Bryant</t>
  </si>
  <si>
    <t>Deerbrook, Kempster</t>
  </si>
  <si>
    <t>Elcho</t>
  </si>
  <si>
    <t>Elton</t>
  </si>
  <si>
    <t>Pearson</t>
  </si>
  <si>
    <t>Phlox</t>
  </si>
  <si>
    <t>Summit Lake</t>
  </si>
  <si>
    <t>White Lake, Lily</t>
  </si>
  <si>
    <t>Gleason</t>
  </si>
  <si>
    <t>Lincoln County</t>
  </si>
  <si>
    <t>Irma</t>
  </si>
  <si>
    <t>Merrill</t>
  </si>
  <si>
    <t>Tomahawk</t>
  </si>
  <si>
    <t>Heafford Junction, Heafford Jct, Tomahawk</t>
  </si>
  <si>
    <t>Cleveland</t>
  </si>
  <si>
    <t>Manitowoc County</t>
  </si>
  <si>
    <t>Kiel</t>
  </si>
  <si>
    <t>Newton</t>
  </si>
  <si>
    <t>Collins</t>
  </si>
  <si>
    <t>Francis Creek</t>
  </si>
  <si>
    <t>Kellnersville</t>
  </si>
  <si>
    <t>Maribel</t>
  </si>
  <si>
    <t>Mishicot</t>
  </si>
  <si>
    <t>Reedsville, Cato</t>
  </si>
  <si>
    <t>Saint Nazianz</t>
  </si>
  <si>
    <t>Tisch Mills</t>
  </si>
  <si>
    <t>Two Rivers</t>
  </si>
  <si>
    <t>Valders</t>
  </si>
  <si>
    <t>Whitelaw, Branch</t>
  </si>
  <si>
    <t>Wausau</t>
  </si>
  <si>
    <t>Marathon County</t>
  </si>
  <si>
    <t>Abbotsford</t>
  </si>
  <si>
    <t>Aniwa</t>
  </si>
  <si>
    <t>Athens, Hamburg, Milan</t>
  </si>
  <si>
    <t>Brokaw</t>
  </si>
  <si>
    <t>Colby</t>
  </si>
  <si>
    <t>Edgar, Fenwood</t>
  </si>
  <si>
    <t>Eland</t>
  </si>
  <si>
    <t>Elderon</t>
  </si>
  <si>
    <t>Galloway, Wittenberg</t>
  </si>
  <si>
    <t>Hatley</t>
  </si>
  <si>
    <t>Mosinee, Kronenwetter</t>
  </si>
  <si>
    <t>Ringle</t>
  </si>
  <si>
    <t>Rothschild</t>
  </si>
  <si>
    <t>Schofield, Weston</t>
  </si>
  <si>
    <t>Spencer</t>
  </si>
  <si>
    <t>Stratford</t>
  </si>
  <si>
    <t>Amberg</t>
  </si>
  <si>
    <t>Marinette County</t>
  </si>
  <si>
    <t>Athelstane, Silver Cliff</t>
  </si>
  <si>
    <t>Coleman</t>
  </si>
  <si>
    <t>Crivitz, Beaver, Middle Inlet</t>
  </si>
  <si>
    <t>Dunbar, Pembine</t>
  </si>
  <si>
    <t>Goodman</t>
  </si>
  <si>
    <t>Niagara</t>
  </si>
  <si>
    <t>Pembine</t>
  </si>
  <si>
    <t>Peshtigo</t>
  </si>
  <si>
    <t>Porterfield</t>
  </si>
  <si>
    <t>Pound</t>
  </si>
  <si>
    <t>Wausaukee</t>
  </si>
  <si>
    <t>Briggsville</t>
  </si>
  <si>
    <t>Marquette County</t>
  </si>
  <si>
    <t>Endeavor</t>
  </si>
  <si>
    <t>Montello</t>
  </si>
  <si>
    <t>Packwaukee</t>
  </si>
  <si>
    <t>Westfield</t>
  </si>
  <si>
    <t>Neshkoro</t>
  </si>
  <si>
    <t>Keshena</t>
  </si>
  <si>
    <t>Menominee County</t>
  </si>
  <si>
    <t>Neopit</t>
  </si>
  <si>
    <t>Cudahy</t>
  </si>
  <si>
    <t>Milwaukee County</t>
  </si>
  <si>
    <t>Greendale</t>
  </si>
  <si>
    <t>Hales Corners</t>
  </si>
  <si>
    <t>Franklin</t>
  </si>
  <si>
    <t>Oak Creek</t>
  </si>
  <si>
    <t>South Milwaukee, S Milwaukee</t>
  </si>
  <si>
    <t>Milwaukee, Bay View</t>
  </si>
  <si>
    <t>Milwaukee, Brown Deer, Glendale, River Hills</t>
  </si>
  <si>
    <t>Milwaukee, Wauwatosa</t>
  </si>
  <si>
    <t>Milwaukee, Glendale, Shorewood, Whitefish Bay</t>
  </si>
  <si>
    <t>Milwaukee, Glendale</t>
  </si>
  <si>
    <t>Milwaukee, W Milwaukee, West Allis, West Milwaukee</t>
  </si>
  <si>
    <t>Milwaukee, W Milwaukee, West Milwaukee</t>
  </si>
  <si>
    <t>Milwaukee, Bayside, Fox Point, Glendale, River Hill...</t>
  </si>
  <si>
    <t>Milwaukee, Greenfield, W Milwaukee, West Allis, Wes...</t>
  </si>
  <si>
    <t>Milwaukee, Greenfield</t>
  </si>
  <si>
    <t>Milwaukee, Brown Deer</t>
  </si>
  <si>
    <t>Milwaukee, New Berlin, West Allis</t>
  </si>
  <si>
    <t>Milwaukee, Greenfield, New Berlin</t>
  </si>
  <si>
    <t>Saint Francis, Milwaukee, St Francis</t>
  </si>
  <si>
    <t>Cashton</t>
  </si>
  <si>
    <t>Monroe County</t>
  </si>
  <si>
    <t>Cataract</t>
  </si>
  <si>
    <t>Kendall</t>
  </si>
  <si>
    <t>Norwalk</t>
  </si>
  <si>
    <t>Oakdale</t>
  </si>
  <si>
    <t>Sparta, Fort Mccoy</t>
  </si>
  <si>
    <t>Tomah, Wyeville</t>
  </si>
  <si>
    <t>Tunnel City</t>
  </si>
  <si>
    <t>Warrens</t>
  </si>
  <si>
    <t>Wilton</t>
  </si>
  <si>
    <t>Abrams</t>
  </si>
  <si>
    <t>Oconto County</t>
  </si>
  <si>
    <t>Gillett, Pulcifer, Underhill</t>
  </si>
  <si>
    <t>Lakewood</t>
  </si>
  <si>
    <t>Lena, Stiles</t>
  </si>
  <si>
    <t>Little Suamico, Ltl Suamico</t>
  </si>
  <si>
    <t>Mountain</t>
  </si>
  <si>
    <t>Oconto Falls</t>
  </si>
  <si>
    <t>Sobieski, Krakow</t>
  </si>
  <si>
    <t>Suring</t>
  </si>
  <si>
    <t>Townsend</t>
  </si>
  <si>
    <t>Pelican Lake</t>
  </si>
  <si>
    <t>Oneida County</t>
  </si>
  <si>
    <t>Rhinelander, Monico</t>
  </si>
  <si>
    <t>Harshaw</t>
  </si>
  <si>
    <t>Hazelhurst</t>
  </si>
  <si>
    <t>Lake Tomahawk</t>
  </si>
  <si>
    <t>Mc Naughton</t>
  </si>
  <si>
    <t>Minocqua</t>
  </si>
  <si>
    <t>Three Lakes</t>
  </si>
  <si>
    <t>Tripoli</t>
  </si>
  <si>
    <t>Black Creek</t>
  </si>
  <si>
    <t>Outagamie County</t>
  </si>
  <si>
    <t>Combined Locks, Combined Lcks</t>
  </si>
  <si>
    <t>Kaukauna, Freedom</t>
  </si>
  <si>
    <t>Freedom, Kaukauna</t>
  </si>
  <si>
    <t>Kimberly</t>
  </si>
  <si>
    <t>Little Chute</t>
  </si>
  <si>
    <t>Nichols</t>
  </si>
  <si>
    <t>Seymour, Freedom</t>
  </si>
  <si>
    <t>Shiocton</t>
  </si>
  <si>
    <t>Appleton, Grand Chute, Little Chute</t>
  </si>
  <si>
    <t>Appleton, Grand Chute</t>
  </si>
  <si>
    <t>Appleton, Freedom, Grand Chute</t>
  </si>
  <si>
    <t>Appleton</t>
  </si>
  <si>
    <t>Bear Creek</t>
  </si>
  <si>
    <t>Dale</t>
  </si>
  <si>
    <t>Greenville</t>
  </si>
  <si>
    <t>Hortonville, Medina</t>
  </si>
  <si>
    <t>Belgium</t>
  </si>
  <si>
    <t>Ozaukee County</t>
  </si>
  <si>
    <t>Cedarburg</t>
  </si>
  <si>
    <t>Fredonia, Waubeka</t>
  </si>
  <si>
    <t>Grafton</t>
  </si>
  <si>
    <t>Port Washington, Prt Washingtn</t>
  </si>
  <si>
    <t>Saukville</t>
  </si>
  <si>
    <t>Thiensville, Mequon</t>
  </si>
  <si>
    <t>Mequon, Thiensville</t>
  </si>
  <si>
    <t>Arkansaw</t>
  </si>
  <si>
    <t>Pepin County</t>
  </si>
  <si>
    <t>Durand</t>
  </si>
  <si>
    <t>Stockholm</t>
  </si>
  <si>
    <t>Beldenville</t>
  </si>
  <si>
    <t>Pierce County</t>
  </si>
  <si>
    <t>East Ellsworth, E Ellsworth, Ellsworth</t>
  </si>
  <si>
    <t>Ellsworth</t>
  </si>
  <si>
    <t>Hager City</t>
  </si>
  <si>
    <t>Prescott</t>
  </si>
  <si>
    <t>River Falls</t>
  </si>
  <si>
    <t>Bay City</t>
  </si>
  <si>
    <t>Elmwood</t>
  </si>
  <si>
    <t>Maiden Rock</t>
  </si>
  <si>
    <t>Plum City</t>
  </si>
  <si>
    <t>Spring Valley</t>
  </si>
  <si>
    <t>Amery, Deronda</t>
  </si>
  <si>
    <t>Polk County</t>
  </si>
  <si>
    <t>Clear Lake</t>
  </si>
  <si>
    <t>Cushing</t>
  </si>
  <si>
    <t>Dresser</t>
  </si>
  <si>
    <t>Osceola</t>
  </si>
  <si>
    <t>Saint Croix Falls, St Croix Fls</t>
  </si>
  <si>
    <t>Star Prairie</t>
  </si>
  <si>
    <t>Balsam Lake</t>
  </si>
  <si>
    <t>Centuria</t>
  </si>
  <si>
    <t>Frederic, Clam Falls, Lewis</t>
  </si>
  <si>
    <t>Luck</t>
  </si>
  <si>
    <t>Milltown</t>
  </si>
  <si>
    <t>Turtle Lake</t>
  </si>
  <si>
    <t>Amherst</t>
  </si>
  <si>
    <t>Portage County</t>
  </si>
  <si>
    <t>Amherst Junction, Amherst Jct</t>
  </si>
  <si>
    <t>Custer</t>
  </si>
  <si>
    <t>Junction City</t>
  </si>
  <si>
    <t>Nelsonville</t>
  </si>
  <si>
    <t>Plover</t>
  </si>
  <si>
    <t>Rosholt</t>
  </si>
  <si>
    <t>Stevens Point</t>
  </si>
  <si>
    <t>Almond</t>
  </si>
  <si>
    <t>Bancroft</t>
  </si>
  <si>
    <t>Ogema</t>
  </si>
  <si>
    <t>Price County</t>
  </si>
  <si>
    <t>Brantwood</t>
  </si>
  <si>
    <t>Catawba</t>
  </si>
  <si>
    <t>Fifield</t>
  </si>
  <si>
    <t>Kennan</t>
  </si>
  <si>
    <t>Park Falls</t>
  </si>
  <si>
    <t>Phillips</t>
  </si>
  <si>
    <t>Prentice</t>
  </si>
  <si>
    <t>Burlington</t>
  </si>
  <si>
    <t>Racine County</t>
  </si>
  <si>
    <t>Caledonia</t>
  </si>
  <si>
    <t>Franksville</t>
  </si>
  <si>
    <t>Kansasville</t>
  </si>
  <si>
    <t>Rochester</t>
  </si>
  <si>
    <t>Sturtevant, Mount Pleasant, Mt Pleasant</t>
  </si>
  <si>
    <t>Union Grove</t>
  </si>
  <si>
    <t>Waterford, Wind Lake</t>
  </si>
  <si>
    <t>Racine, Mount Pleasant, Mt Pleasant</t>
  </si>
  <si>
    <t>Racine, Wind Point</t>
  </si>
  <si>
    <t>Blue River</t>
  </si>
  <si>
    <t>Richland County</t>
  </si>
  <si>
    <t>Gotham</t>
  </si>
  <si>
    <t>Lone Rock</t>
  </si>
  <si>
    <t>Muscoda</t>
  </si>
  <si>
    <t>Richland Center, Richland Ctr</t>
  </si>
  <si>
    <t>Sextonville</t>
  </si>
  <si>
    <t>Cazenovia</t>
  </si>
  <si>
    <t>Viola</t>
  </si>
  <si>
    <t>Afton</t>
  </si>
  <si>
    <t>Rock County</t>
  </si>
  <si>
    <t>Avalon</t>
  </si>
  <si>
    <t>Beloit</t>
  </si>
  <si>
    <t>Clinton</t>
  </si>
  <si>
    <t>Edgerton</t>
  </si>
  <si>
    <t>Evansville</t>
  </si>
  <si>
    <t>Footville</t>
  </si>
  <si>
    <t>Hanover</t>
  </si>
  <si>
    <t>Janesville</t>
  </si>
  <si>
    <t>Milton</t>
  </si>
  <si>
    <t>Orfordville</t>
  </si>
  <si>
    <t>Glen Flora, Ingram</t>
  </si>
  <si>
    <t>Rusk County</t>
  </si>
  <si>
    <t>Hawkins</t>
  </si>
  <si>
    <t>Tony</t>
  </si>
  <si>
    <t>Conrath</t>
  </si>
  <si>
    <t>Bruce</t>
  </si>
  <si>
    <t>Ladysmith</t>
  </si>
  <si>
    <t>Weyerhaeuser</t>
  </si>
  <si>
    <t>Merrimac</t>
  </si>
  <si>
    <t>Sauk County</t>
  </si>
  <si>
    <t>Plain</t>
  </si>
  <si>
    <t>Prairie Du Sac, Pr Du Sac</t>
  </si>
  <si>
    <t>Sauk City</t>
  </si>
  <si>
    <t>Spring Green</t>
  </si>
  <si>
    <t>Baraboo</t>
  </si>
  <si>
    <t>Hillpoint</t>
  </si>
  <si>
    <t>Lake Delton</t>
  </si>
  <si>
    <t>La Valle</t>
  </si>
  <si>
    <t>Lime Ridge</t>
  </si>
  <si>
    <t>Loganville</t>
  </si>
  <si>
    <t>North Freedom</t>
  </si>
  <si>
    <t>Reedsburg</t>
  </si>
  <si>
    <t>Rock Springs</t>
  </si>
  <si>
    <t>Wisconsin Dells, Wisc Dells</t>
  </si>
  <si>
    <t>Couderay, New Post</t>
  </si>
  <si>
    <t>Sawyer County</t>
  </si>
  <si>
    <t>Edgewater</t>
  </si>
  <si>
    <t>Exeland</t>
  </si>
  <si>
    <t>Hayward, N Woods Beach, North Woods Beach</t>
  </si>
  <si>
    <t>Ojibwa</t>
  </si>
  <si>
    <t>Radisson</t>
  </si>
  <si>
    <t>Stone Lake</t>
  </si>
  <si>
    <t>Winter, Loretta</t>
  </si>
  <si>
    <t>Bonduel, Navarino</t>
  </si>
  <si>
    <t>Shawano County</t>
  </si>
  <si>
    <t>Cecil</t>
  </si>
  <si>
    <t>Green Valley</t>
  </si>
  <si>
    <t>Gresham</t>
  </si>
  <si>
    <t>Krakow</t>
  </si>
  <si>
    <t>Pulaski</t>
  </si>
  <si>
    <t>Zachow, Bonduel</t>
  </si>
  <si>
    <t>Birnamwood</t>
  </si>
  <si>
    <t>Bowler</t>
  </si>
  <si>
    <t>Mattoon</t>
  </si>
  <si>
    <t>Tigerton</t>
  </si>
  <si>
    <t>Wittenberg</t>
  </si>
  <si>
    <t>Caroline</t>
  </si>
  <si>
    <t>Leopolis</t>
  </si>
  <si>
    <t>Tilleda</t>
  </si>
  <si>
    <t>Adell</t>
  </si>
  <si>
    <t>Sheboygan County</t>
  </si>
  <si>
    <t>Cascade</t>
  </si>
  <si>
    <t>Cedar Grove</t>
  </si>
  <si>
    <t>Elkhart Lake</t>
  </si>
  <si>
    <t>Glenbeulah</t>
  </si>
  <si>
    <t>Greenbush</t>
  </si>
  <si>
    <t>Hingham</t>
  </si>
  <si>
    <t>Kohler</t>
  </si>
  <si>
    <t>Oostburg</t>
  </si>
  <si>
    <t>Plymouth</t>
  </si>
  <si>
    <t>Random Lake</t>
  </si>
  <si>
    <t>Sheboygan, Haven, Howards Grove</t>
  </si>
  <si>
    <t>Sheboygan Falls, Sheboygan Fls</t>
  </si>
  <si>
    <t>Waldo</t>
  </si>
  <si>
    <t>Baldwin</t>
  </si>
  <si>
    <t>Deer Park</t>
  </si>
  <si>
    <t>Glenwood City, Emerald</t>
  </si>
  <si>
    <t>Hammond</t>
  </si>
  <si>
    <t>Hudson</t>
  </si>
  <si>
    <t>New Richmond</t>
  </si>
  <si>
    <t>Roberts</t>
  </si>
  <si>
    <t>Somerset</t>
  </si>
  <si>
    <t>Wilson</t>
  </si>
  <si>
    <t>Woodville</t>
  </si>
  <si>
    <t>Houlton</t>
  </si>
  <si>
    <t>Gilman</t>
  </si>
  <si>
    <t>Taylor County</t>
  </si>
  <si>
    <t>Jump River, Gilman</t>
  </si>
  <si>
    <t>Hannibal</t>
  </si>
  <si>
    <t>Lublin</t>
  </si>
  <si>
    <t>Medford, Chelsea</t>
  </si>
  <si>
    <t>Rib Lake</t>
  </si>
  <si>
    <t>Stetsonville</t>
  </si>
  <si>
    <t>Westboro</t>
  </si>
  <si>
    <t>Sheldon</t>
  </si>
  <si>
    <t>Arcadia</t>
  </si>
  <si>
    <t>Trempealeau County</t>
  </si>
  <si>
    <t>Blair</t>
  </si>
  <si>
    <t>Ettrick</t>
  </si>
  <si>
    <t>Galesville</t>
  </si>
  <si>
    <t>Independence</t>
  </si>
  <si>
    <t>Osseo</t>
  </si>
  <si>
    <t>Pigeon Falls</t>
  </si>
  <si>
    <t>Strum</t>
  </si>
  <si>
    <t>Whitehall</t>
  </si>
  <si>
    <t>Chaseburg</t>
  </si>
  <si>
    <t>Vernon County</t>
  </si>
  <si>
    <t>Coon Valley</t>
  </si>
  <si>
    <t>De Soto, Victory</t>
  </si>
  <si>
    <t>Genoa</t>
  </si>
  <si>
    <t>Hillsboro, Bloom City, Yuba</t>
  </si>
  <si>
    <t>La Farge, West Lima</t>
  </si>
  <si>
    <t>Ontario</t>
  </si>
  <si>
    <t>Readstown</t>
  </si>
  <si>
    <t>Stoddard</t>
  </si>
  <si>
    <t>Viroqua</t>
  </si>
  <si>
    <t>Westby</t>
  </si>
  <si>
    <t>Boulder Junction, Boulder Jct</t>
  </si>
  <si>
    <t>Vilas County</t>
  </si>
  <si>
    <t>Conover</t>
  </si>
  <si>
    <t>Eagle River</t>
  </si>
  <si>
    <t>Lac Du Flambeau, Lac Du Flambu</t>
  </si>
  <si>
    <t>Land O Lakes</t>
  </si>
  <si>
    <t>Manitowish Waters, Manitowsh Wtr</t>
  </si>
  <si>
    <t>Phelps</t>
  </si>
  <si>
    <t>Presque Isle, Winchester</t>
  </si>
  <si>
    <t>Saint Germain</t>
  </si>
  <si>
    <t>Sayner</t>
  </si>
  <si>
    <t>Star Lake</t>
  </si>
  <si>
    <t>Woodruff, Arbor Vitae</t>
  </si>
  <si>
    <t>Darien</t>
  </si>
  <si>
    <t>Walworth County</t>
  </si>
  <si>
    <t>Delavan</t>
  </si>
  <si>
    <t>East Troy</t>
  </si>
  <si>
    <t>Elkhorn</t>
  </si>
  <si>
    <t>Fontana</t>
  </si>
  <si>
    <t>Genoa City</t>
  </si>
  <si>
    <t>Honey Creek</t>
  </si>
  <si>
    <t>Lake Geneva</t>
  </si>
  <si>
    <t>Lyons</t>
  </si>
  <si>
    <t>Pell Lake</t>
  </si>
  <si>
    <t>Springfield</t>
  </si>
  <si>
    <t>Whitewater</t>
  </si>
  <si>
    <t>Williams Bay</t>
  </si>
  <si>
    <t>Zenda</t>
  </si>
  <si>
    <t>Sharon</t>
  </si>
  <si>
    <t>Spooner</t>
  </si>
  <si>
    <t>Washburn County</t>
  </si>
  <si>
    <t>Barronett</t>
  </si>
  <si>
    <t>Birchwood</t>
  </si>
  <si>
    <t>Minong</t>
  </si>
  <si>
    <t>Sarona</t>
  </si>
  <si>
    <t>Shell Lake</t>
  </si>
  <si>
    <t>Springbrook</t>
  </si>
  <si>
    <t>Trego</t>
  </si>
  <si>
    <t>Allenton</t>
  </si>
  <si>
    <t>Washington County</t>
  </si>
  <si>
    <t>Colgate</t>
  </si>
  <si>
    <t>Germantown, Rockfield</t>
  </si>
  <si>
    <t>Hartford</t>
  </si>
  <si>
    <t>Hubertus</t>
  </si>
  <si>
    <t>Kewaskum</t>
  </si>
  <si>
    <t>Newburg</t>
  </si>
  <si>
    <t>Richfield</t>
  </si>
  <si>
    <t>Slinger</t>
  </si>
  <si>
    <t>West Bend</t>
  </si>
  <si>
    <t>Brookfield</t>
  </si>
  <si>
    <t>Waukesha County</t>
  </si>
  <si>
    <t>Butler</t>
  </si>
  <si>
    <t>Delafield</t>
  </si>
  <si>
    <t>Hartland</t>
  </si>
  <si>
    <t>Lannon</t>
  </si>
  <si>
    <t>Menomonee Falls, Menomonee Fls</t>
  </si>
  <si>
    <t>Merton</t>
  </si>
  <si>
    <t>Nashotah</t>
  </si>
  <si>
    <t>North Lake</t>
  </si>
  <si>
    <t>Oconomowoc, Summit</t>
  </si>
  <si>
    <t>Okauchee</t>
  </si>
  <si>
    <t>Pewaukee, Brookfield</t>
  </si>
  <si>
    <t>Sussex, Lisbon</t>
  </si>
  <si>
    <t>Big Bend</t>
  </si>
  <si>
    <t>Dousman</t>
  </si>
  <si>
    <t>Eagle</t>
  </si>
  <si>
    <t>Elm Grove</t>
  </si>
  <si>
    <t>Genesee Depot</t>
  </si>
  <si>
    <t>New Berlin</t>
  </si>
  <si>
    <t>Mukwonago</t>
  </si>
  <si>
    <t>Muskego</t>
  </si>
  <si>
    <t>North Prairie</t>
  </si>
  <si>
    <t>Wales</t>
  </si>
  <si>
    <t>Waukesha, Vernon</t>
  </si>
  <si>
    <t>Big Falls</t>
  </si>
  <si>
    <t>Waupaca County</t>
  </si>
  <si>
    <t>Clintonville</t>
  </si>
  <si>
    <t>Embarrass</t>
  </si>
  <si>
    <t>Fremont</t>
  </si>
  <si>
    <t>Iola</t>
  </si>
  <si>
    <t>King</t>
  </si>
  <si>
    <t>Manawa</t>
  </si>
  <si>
    <t>Marion</t>
  </si>
  <si>
    <t>New London, Royalton</t>
  </si>
  <si>
    <t>Ogdensburg</t>
  </si>
  <si>
    <t>Readfield</t>
  </si>
  <si>
    <t>Scandinavia</t>
  </si>
  <si>
    <t>Weyauwega</t>
  </si>
  <si>
    <t>Berlin</t>
  </si>
  <si>
    <t>Waushara County</t>
  </si>
  <si>
    <t>Coloma</t>
  </si>
  <si>
    <t>Hancock</t>
  </si>
  <si>
    <t>Pine River</t>
  </si>
  <si>
    <t>Plainfield</t>
  </si>
  <si>
    <t>Poy Sippi</t>
  </si>
  <si>
    <t>Redgranite</t>
  </si>
  <si>
    <t>Saxeville</t>
  </si>
  <si>
    <t>Wautoma</t>
  </si>
  <si>
    <t>Wild Rose</t>
  </si>
  <si>
    <t>Oshkosh</t>
  </si>
  <si>
    <t>Winnebago County</t>
  </si>
  <si>
    <t>Butte Des Morts, Bte Des Morts</t>
  </si>
  <si>
    <t>Eureka</t>
  </si>
  <si>
    <t>Larsen</t>
  </si>
  <si>
    <t>Menasha</t>
  </si>
  <si>
    <t>Neenah</t>
  </si>
  <si>
    <t>Omro</t>
  </si>
  <si>
    <t>Pickett</t>
  </si>
  <si>
    <t>Waukau</t>
  </si>
  <si>
    <t>Winneconne</t>
  </si>
  <si>
    <t>Marshfield</t>
  </si>
  <si>
    <t>Wood County</t>
  </si>
  <si>
    <t>Arpin</t>
  </si>
  <si>
    <t>Auburndale</t>
  </si>
  <si>
    <t>Babcock</t>
  </si>
  <si>
    <t>Blenker</t>
  </si>
  <si>
    <t>Hewitt</t>
  </si>
  <si>
    <t>Milladore</t>
  </si>
  <si>
    <t>Pittsville</t>
  </si>
  <si>
    <t>Port Edwards</t>
  </si>
  <si>
    <t>Rudolph</t>
  </si>
  <si>
    <t>Vesper</t>
  </si>
  <si>
    <t>Wisconsin Rapids, Wisc Rapids</t>
  </si>
  <si>
    <t>Mediciad</t>
  </si>
  <si>
    <t>Proposed</t>
  </si>
  <si>
    <t>Current</t>
  </si>
  <si>
    <t>Rates</t>
  </si>
  <si>
    <t>Central</t>
  </si>
  <si>
    <t>Eastern</t>
  </si>
  <si>
    <t>P:\Wisconsin\2016\Self-Insured RFP\[Region Mapping - GeoAccess - Urban vs Other.xlsx]Region_Map</t>
  </si>
  <si>
    <t>P:\Wisconsin\2016\Self-Insured RFP\RFI\[GeoAccess - Urban vs Other.xlsx]Region, by Zip</t>
  </si>
  <si>
    <t>St. Croix County</t>
  </si>
  <si>
    <t>Check</t>
  </si>
  <si>
    <t>(All)</t>
  </si>
  <si>
    <t>Row Labels</t>
  </si>
  <si>
    <t>Grand Total</t>
  </si>
  <si>
    <t>Classification (Urban/Non-Urban)</t>
  </si>
  <si>
    <t>Urban/Non-Urban</t>
  </si>
  <si>
    <t>Primary Care</t>
  </si>
  <si>
    <t>Non-Medicare</t>
  </si>
  <si>
    <t>Five Digit Zip Code</t>
  </si>
  <si>
    <t xml:space="preserve">     </t>
  </si>
  <si>
    <t>00548</t>
  </si>
  <si>
    <t>01217</t>
  </si>
  <si>
    <t>01630</t>
  </si>
  <si>
    <t>02140</t>
  </si>
  <si>
    <t>03550</t>
  </si>
  <si>
    <t>10011</t>
  </si>
  <si>
    <t>10014</t>
  </si>
  <si>
    <t>10022</t>
  </si>
  <si>
    <t>10026</t>
  </si>
  <si>
    <t>10128</t>
  </si>
  <si>
    <t>10459</t>
  </si>
  <si>
    <t>10467</t>
  </si>
  <si>
    <t>10469</t>
  </si>
  <si>
    <t>10471</t>
  </si>
  <si>
    <t>10516</t>
  </si>
  <si>
    <t>10602</t>
  </si>
  <si>
    <t>10706</t>
  </si>
  <si>
    <t>10801</t>
  </si>
  <si>
    <t>10803</t>
  </si>
  <si>
    <t>10960</t>
  </si>
  <si>
    <t>11050</t>
  </si>
  <si>
    <t>11104</t>
  </si>
  <si>
    <t>11220</t>
  </si>
  <si>
    <t>11235</t>
  </si>
  <si>
    <t>11432</t>
  </si>
  <si>
    <t>11577</t>
  </si>
  <si>
    <t>12204</t>
  </si>
  <si>
    <t>12305</t>
  </si>
  <si>
    <t>12453</t>
  </si>
  <si>
    <t>13104</t>
  </si>
  <si>
    <t>14070</t>
  </si>
  <si>
    <t>14607</t>
  </si>
  <si>
    <t>14608</t>
  </si>
  <si>
    <t>14716</t>
  </si>
  <si>
    <t>15401</t>
  </si>
  <si>
    <t>16093</t>
  </si>
  <si>
    <t>16214</t>
  </si>
  <si>
    <t>16509</t>
  </si>
  <si>
    <t>16601</t>
  </si>
  <si>
    <t>16802</t>
  </si>
  <si>
    <t>16803</t>
  </si>
  <si>
    <t>17033</t>
  </si>
  <si>
    <t>17055</t>
  </si>
  <si>
    <t>17241</t>
  </si>
  <si>
    <t>18055</t>
  </si>
  <si>
    <t>19006</t>
  </si>
  <si>
    <t>19026</t>
  </si>
  <si>
    <t>19102</t>
  </si>
  <si>
    <t>19350</t>
  </si>
  <si>
    <t>19380</t>
  </si>
  <si>
    <t>19547</t>
  </si>
  <si>
    <t>19707</t>
  </si>
  <si>
    <t>19947</t>
  </si>
  <si>
    <t>20002</t>
  </si>
  <si>
    <t>20009</t>
  </si>
  <si>
    <t>20011</t>
  </si>
  <si>
    <t>20036</t>
  </si>
  <si>
    <t>20037</t>
  </si>
  <si>
    <t>20109</t>
  </si>
  <si>
    <t>20603</t>
  </si>
  <si>
    <t>20710</t>
  </si>
  <si>
    <t>20814</t>
  </si>
  <si>
    <t>20910</t>
  </si>
  <si>
    <t>21042</t>
  </si>
  <si>
    <t>21093</t>
  </si>
  <si>
    <t>21161</t>
  </si>
  <si>
    <t>21204</t>
  </si>
  <si>
    <t>21210</t>
  </si>
  <si>
    <t>21218</t>
  </si>
  <si>
    <t>21342</t>
  </si>
  <si>
    <t>21432</t>
  </si>
  <si>
    <t>21433</t>
  </si>
  <si>
    <t>21441</t>
  </si>
  <si>
    <t>21442</t>
  </si>
  <si>
    <t>21701</t>
  </si>
  <si>
    <t>22201</t>
  </si>
  <si>
    <t>22203</t>
  </si>
  <si>
    <t>22310</t>
  </si>
  <si>
    <t>22314</t>
  </si>
  <si>
    <t>22407</t>
  </si>
  <si>
    <t>23310</t>
  </si>
  <si>
    <t>23601</t>
  </si>
  <si>
    <t>24060</t>
  </si>
  <si>
    <t>24456</t>
  </si>
  <si>
    <t>24457</t>
  </si>
  <si>
    <t>24534</t>
  </si>
  <si>
    <t>25302</t>
  </si>
  <si>
    <t>27106</t>
  </si>
  <si>
    <t>27514</t>
  </si>
  <si>
    <t>27516</t>
  </si>
  <si>
    <t>27607</t>
  </si>
  <si>
    <t>27612</t>
  </si>
  <si>
    <t>27713</t>
  </si>
  <si>
    <t>28078</t>
  </si>
  <si>
    <t>28163</t>
  </si>
  <si>
    <t>28215</t>
  </si>
  <si>
    <t>28226</t>
  </si>
  <si>
    <t>28461</t>
  </si>
  <si>
    <t>28712</t>
  </si>
  <si>
    <t>28739</t>
  </si>
  <si>
    <t>28801</t>
  </si>
  <si>
    <t>28804</t>
  </si>
  <si>
    <t>28902</t>
  </si>
  <si>
    <t>29073</t>
  </si>
  <si>
    <t>29146</t>
  </si>
  <si>
    <t>29201</t>
  </si>
  <si>
    <t>29406</t>
  </si>
  <si>
    <t>29526</t>
  </si>
  <si>
    <t>29576</t>
  </si>
  <si>
    <t>29676</t>
  </si>
  <si>
    <t>29902</t>
  </si>
  <si>
    <t>29928</t>
  </si>
  <si>
    <t>30004</t>
  </si>
  <si>
    <t>30022</t>
  </si>
  <si>
    <t>30043</t>
  </si>
  <si>
    <t>30066</t>
  </si>
  <si>
    <t>30127</t>
  </si>
  <si>
    <t>30338</t>
  </si>
  <si>
    <t>30342</t>
  </si>
  <si>
    <t>30528</t>
  </si>
  <si>
    <t>30560</t>
  </si>
  <si>
    <t>30680</t>
  </si>
  <si>
    <t>30707</t>
  </si>
  <si>
    <t>31404</t>
  </si>
  <si>
    <t>32003</t>
  </si>
  <si>
    <t>32033</t>
  </si>
  <si>
    <t>32043</t>
  </si>
  <si>
    <t>32141</t>
  </si>
  <si>
    <t>32159</t>
  </si>
  <si>
    <t>32162</t>
  </si>
  <si>
    <t>32163</t>
  </si>
  <si>
    <t>32174</t>
  </si>
  <si>
    <t>32176</t>
  </si>
  <si>
    <t>32179</t>
  </si>
  <si>
    <t>32225</t>
  </si>
  <si>
    <t>32246</t>
  </si>
  <si>
    <t>32301</t>
  </si>
  <si>
    <t>32309</t>
  </si>
  <si>
    <t>32311</t>
  </si>
  <si>
    <t>32312</t>
  </si>
  <si>
    <t>32550</t>
  </si>
  <si>
    <t>32601</t>
  </si>
  <si>
    <t>32724</t>
  </si>
  <si>
    <t>32780</t>
  </si>
  <si>
    <t>32789</t>
  </si>
  <si>
    <t>32927</t>
  </si>
  <si>
    <t>32940</t>
  </si>
  <si>
    <t>32963</t>
  </si>
  <si>
    <t>33027</t>
  </si>
  <si>
    <t>33037</t>
  </si>
  <si>
    <t>33043</t>
  </si>
  <si>
    <t>33334</t>
  </si>
  <si>
    <t>33414</t>
  </si>
  <si>
    <t>33433</t>
  </si>
  <si>
    <t>33467</t>
  </si>
  <si>
    <t>33572</t>
  </si>
  <si>
    <t>33573</t>
  </si>
  <si>
    <t>33596</t>
  </si>
  <si>
    <t>33602</t>
  </si>
  <si>
    <t>33611</t>
  </si>
  <si>
    <t>33707</t>
  </si>
  <si>
    <t>33709</t>
  </si>
  <si>
    <t>33711</t>
  </si>
  <si>
    <t>33767</t>
  </si>
  <si>
    <t>33777</t>
  </si>
  <si>
    <t>33803</t>
  </si>
  <si>
    <t>33813</t>
  </si>
  <si>
    <t>33848</t>
  </si>
  <si>
    <t>33854</t>
  </si>
  <si>
    <t>33870</t>
  </si>
  <si>
    <t>33881</t>
  </si>
  <si>
    <t>33905</t>
  </si>
  <si>
    <t>33908</t>
  </si>
  <si>
    <t>33912</t>
  </si>
  <si>
    <t>33913</t>
  </si>
  <si>
    <t>33916</t>
  </si>
  <si>
    <t>33917</t>
  </si>
  <si>
    <t>33919</t>
  </si>
  <si>
    <t>33950</t>
  </si>
  <si>
    <t>33957</t>
  </si>
  <si>
    <t>33967</t>
  </si>
  <si>
    <t>33990</t>
  </si>
  <si>
    <t>33991</t>
  </si>
  <si>
    <t>33993</t>
  </si>
  <si>
    <t>34108</t>
  </si>
  <si>
    <t>34112</t>
  </si>
  <si>
    <t>34135</t>
  </si>
  <si>
    <t>34202</t>
  </si>
  <si>
    <t>34203</t>
  </si>
  <si>
    <t>34207</t>
  </si>
  <si>
    <t>34223</t>
  </si>
  <si>
    <t>34229</t>
  </si>
  <si>
    <t>34232</t>
  </si>
  <si>
    <t>34238</t>
  </si>
  <si>
    <t>34239</t>
  </si>
  <si>
    <t>34240</t>
  </si>
  <si>
    <t>34289</t>
  </si>
  <si>
    <t>34292</t>
  </si>
  <si>
    <t>34293</t>
  </si>
  <si>
    <t>34465</t>
  </si>
  <si>
    <t>34481</t>
  </si>
  <si>
    <t>34614</t>
  </si>
  <si>
    <t>34655</t>
  </si>
  <si>
    <t>34668</t>
  </si>
  <si>
    <t>34691</t>
  </si>
  <si>
    <t>34714</t>
  </si>
  <si>
    <t>34737</t>
  </si>
  <si>
    <t>34748</t>
  </si>
  <si>
    <t>34759</t>
  </si>
  <si>
    <t>34785</t>
  </si>
  <si>
    <t>34787</t>
  </si>
  <si>
    <t>34947</t>
  </si>
  <si>
    <t>34987</t>
  </si>
  <si>
    <t>35205</t>
  </si>
  <si>
    <t>35242</t>
  </si>
  <si>
    <t>35441</t>
  </si>
  <si>
    <t>35501</t>
  </si>
  <si>
    <t>35582</t>
  </si>
  <si>
    <t>36106</t>
  </si>
  <si>
    <t>36535</t>
  </si>
  <si>
    <t>37128</t>
  </si>
  <si>
    <t>37142</t>
  </si>
  <si>
    <t>37145</t>
  </si>
  <si>
    <t>37166</t>
  </si>
  <si>
    <t>37174</t>
  </si>
  <si>
    <t>37205</t>
  </si>
  <si>
    <t>37212</t>
  </si>
  <si>
    <t>37333</t>
  </si>
  <si>
    <t>37361</t>
  </si>
  <si>
    <t>37403</t>
  </si>
  <si>
    <t>37615</t>
  </si>
  <si>
    <t>37617</t>
  </si>
  <si>
    <t>37664</t>
  </si>
  <si>
    <t>37803</t>
  </si>
  <si>
    <t>37814</t>
  </si>
  <si>
    <t>37830</t>
  </si>
  <si>
    <t>37919</t>
  </si>
  <si>
    <t>37922</t>
  </si>
  <si>
    <t>38016</t>
  </si>
  <si>
    <t>38104</t>
  </si>
  <si>
    <t>38504</t>
  </si>
  <si>
    <t>38573</t>
  </si>
  <si>
    <t>38606</t>
  </si>
  <si>
    <t>38655</t>
  </si>
  <si>
    <t>38661</t>
  </si>
  <si>
    <t>39760</t>
  </si>
  <si>
    <t>40003</t>
  </si>
  <si>
    <t>40205</t>
  </si>
  <si>
    <t>40242</t>
  </si>
  <si>
    <t>40484</t>
  </si>
  <si>
    <t>40515</t>
  </si>
  <si>
    <t>43050</t>
  </si>
  <si>
    <t>43147</t>
  </si>
  <si>
    <t>43201</t>
  </si>
  <si>
    <t>43537</t>
  </si>
  <si>
    <t>43583</t>
  </si>
  <si>
    <t>44092</t>
  </si>
  <si>
    <t>44121</t>
  </si>
  <si>
    <t>44124</t>
  </si>
  <si>
    <t>44321</t>
  </si>
  <si>
    <t>44805</t>
  </si>
  <si>
    <t>44870</t>
  </si>
  <si>
    <t>45241</t>
  </si>
  <si>
    <t>45243</t>
  </si>
  <si>
    <t>45434</t>
  </si>
  <si>
    <t>45502</t>
  </si>
  <si>
    <t>46040</t>
  </si>
  <si>
    <t>46319</t>
  </si>
  <si>
    <t>46321</t>
  </si>
  <si>
    <t>46373</t>
  </si>
  <si>
    <t>46385</t>
  </si>
  <si>
    <t>46410</t>
  </si>
  <si>
    <t>46777</t>
  </si>
  <si>
    <t>46814</t>
  </si>
  <si>
    <t>46819</t>
  </si>
  <si>
    <t>46825</t>
  </si>
  <si>
    <t>46835</t>
  </si>
  <si>
    <t>46840</t>
  </si>
  <si>
    <t>46845</t>
  </si>
  <si>
    <t>47203</t>
  </si>
  <si>
    <t>47374</t>
  </si>
  <si>
    <t>47401</t>
  </si>
  <si>
    <t>47408</t>
  </si>
  <si>
    <t>47630</t>
  </si>
  <si>
    <t>47803</t>
  </si>
  <si>
    <t>47906</t>
  </si>
  <si>
    <t>48043</t>
  </si>
  <si>
    <t>48098</t>
  </si>
  <si>
    <t>48103</t>
  </si>
  <si>
    <t>48105</t>
  </si>
  <si>
    <t>48107</t>
  </si>
  <si>
    <t>48130</t>
  </si>
  <si>
    <t>48167</t>
  </si>
  <si>
    <t>48187</t>
  </si>
  <si>
    <t>48188</t>
  </si>
  <si>
    <t>48726</t>
  </si>
  <si>
    <t>48823</t>
  </si>
  <si>
    <t>48840</t>
  </si>
  <si>
    <t>48842</t>
  </si>
  <si>
    <t>48879</t>
  </si>
  <si>
    <t>49001</t>
  </si>
  <si>
    <t>49048</t>
  </si>
  <si>
    <t>49120</t>
  </si>
  <si>
    <t>49301</t>
  </si>
  <si>
    <t>49418</t>
  </si>
  <si>
    <t>49424</t>
  </si>
  <si>
    <t>49546</t>
  </si>
  <si>
    <t>49643</t>
  </si>
  <si>
    <t>49668</t>
  </si>
  <si>
    <t>49684</t>
  </si>
  <si>
    <t>49685</t>
  </si>
  <si>
    <t>49749</t>
  </si>
  <si>
    <t>49760</t>
  </si>
  <si>
    <t>49801</t>
  </si>
  <si>
    <t>49802</t>
  </si>
  <si>
    <t>49807</t>
  </si>
  <si>
    <t>49829</t>
  </si>
  <si>
    <t>49834</t>
  </si>
  <si>
    <t>49837</t>
  </si>
  <si>
    <t>49849</t>
  </si>
  <si>
    <t>49855</t>
  </si>
  <si>
    <t>49858</t>
  </si>
  <si>
    <t>49866</t>
  </si>
  <si>
    <t>49887</t>
  </si>
  <si>
    <t>49892</t>
  </si>
  <si>
    <t>49916</t>
  </si>
  <si>
    <t>49920</t>
  </si>
  <si>
    <t>49931</t>
  </si>
  <si>
    <t>49935</t>
  </si>
  <si>
    <t>49938</t>
  </si>
  <si>
    <t>49950</t>
  </si>
  <si>
    <t>49953</t>
  </si>
  <si>
    <t>50014</t>
  </si>
  <si>
    <t>50315</t>
  </si>
  <si>
    <t>50322</t>
  </si>
  <si>
    <t>50466</t>
  </si>
  <si>
    <t>50635</t>
  </si>
  <si>
    <t>51601</t>
  </si>
  <si>
    <t>52001</t>
  </si>
  <si>
    <t>52002</t>
  </si>
  <si>
    <t>52003</t>
  </si>
  <si>
    <t>52031</t>
  </si>
  <si>
    <t>52040</t>
  </si>
  <si>
    <t>52043</t>
  </si>
  <si>
    <t>52047</t>
  </si>
  <si>
    <t>52048</t>
  </si>
  <si>
    <t>52053</t>
  </si>
  <si>
    <t>52057</t>
  </si>
  <si>
    <t>52060</t>
  </si>
  <si>
    <t>52068</t>
  </si>
  <si>
    <t>52072</t>
  </si>
  <si>
    <t>52101</t>
  </si>
  <si>
    <t>52141</t>
  </si>
  <si>
    <t>52146</t>
  </si>
  <si>
    <t>52151</t>
  </si>
  <si>
    <t>52156</t>
  </si>
  <si>
    <t>52157</t>
  </si>
  <si>
    <t>52158</t>
  </si>
  <si>
    <t>52159</t>
  </si>
  <si>
    <t>52160</t>
  </si>
  <si>
    <t>52172</t>
  </si>
  <si>
    <t>52175</t>
  </si>
  <si>
    <t>52240</t>
  </si>
  <si>
    <t>52246</t>
  </si>
  <si>
    <t>52329</t>
  </si>
  <si>
    <t>52349</t>
  </si>
  <si>
    <t>52351</t>
  </si>
  <si>
    <t>52403</t>
  </si>
  <si>
    <t>52404</t>
  </si>
  <si>
    <t>52411</t>
  </si>
  <si>
    <t>53001</t>
  </si>
  <si>
    <t>53002</t>
  </si>
  <si>
    <t>53003</t>
  </si>
  <si>
    <t>53004</t>
  </si>
  <si>
    <t>53005</t>
  </si>
  <si>
    <t>53006</t>
  </si>
  <si>
    <t>53007</t>
  </si>
  <si>
    <t>53008</t>
  </si>
  <si>
    <t>53010</t>
  </si>
  <si>
    <t>53011</t>
  </si>
  <si>
    <t>53012</t>
  </si>
  <si>
    <t>53013</t>
  </si>
  <si>
    <t>53014</t>
  </si>
  <si>
    <t>53015</t>
  </si>
  <si>
    <t>53016</t>
  </si>
  <si>
    <t>53017</t>
  </si>
  <si>
    <t>53018</t>
  </si>
  <si>
    <t>53019</t>
  </si>
  <si>
    <t>53020</t>
  </si>
  <si>
    <t>53021</t>
  </si>
  <si>
    <t>53022</t>
  </si>
  <si>
    <t>53023</t>
  </si>
  <si>
    <t>53024</t>
  </si>
  <si>
    <t>53026</t>
  </si>
  <si>
    <t>53027</t>
  </si>
  <si>
    <t>53029</t>
  </si>
  <si>
    <t>53032</t>
  </si>
  <si>
    <t>53033</t>
  </si>
  <si>
    <t>53034</t>
  </si>
  <si>
    <t>53035</t>
  </si>
  <si>
    <t>53036</t>
  </si>
  <si>
    <t>53037</t>
  </si>
  <si>
    <t>53038</t>
  </si>
  <si>
    <t>53039</t>
  </si>
  <si>
    <t>53040</t>
  </si>
  <si>
    <t>53042</t>
  </si>
  <si>
    <t>53044</t>
  </si>
  <si>
    <t>53045</t>
  </si>
  <si>
    <t>53046</t>
  </si>
  <si>
    <t>53047</t>
  </si>
  <si>
    <t>53048</t>
  </si>
  <si>
    <t>53049</t>
  </si>
  <si>
    <t>53050</t>
  </si>
  <si>
    <t>53051</t>
  </si>
  <si>
    <t>53056</t>
  </si>
  <si>
    <t>53057</t>
  </si>
  <si>
    <t>53058</t>
  </si>
  <si>
    <t>53059</t>
  </si>
  <si>
    <t>53061</t>
  </si>
  <si>
    <t>53063</t>
  </si>
  <si>
    <t>53064</t>
  </si>
  <si>
    <t>53065</t>
  </si>
  <si>
    <t>53066</t>
  </si>
  <si>
    <t>53069</t>
  </si>
  <si>
    <t>53070</t>
  </si>
  <si>
    <t>53072</t>
  </si>
  <si>
    <t>53073</t>
  </si>
  <si>
    <t>53074</t>
  </si>
  <si>
    <t>53075</t>
  </si>
  <si>
    <t>53076</t>
  </si>
  <si>
    <t>53078</t>
  </si>
  <si>
    <t>53079</t>
  </si>
  <si>
    <t>53080</t>
  </si>
  <si>
    <t>53081</t>
  </si>
  <si>
    <t>53082</t>
  </si>
  <si>
    <t>53083</t>
  </si>
  <si>
    <t>53085</t>
  </si>
  <si>
    <t>53086</t>
  </si>
  <si>
    <t>53088</t>
  </si>
  <si>
    <t>53089</t>
  </si>
  <si>
    <t>53090</t>
  </si>
  <si>
    <t>53091</t>
  </si>
  <si>
    <t>53092</t>
  </si>
  <si>
    <t>53093</t>
  </si>
  <si>
    <t>53094</t>
  </si>
  <si>
    <t>53095</t>
  </si>
  <si>
    <t>53097</t>
  </si>
  <si>
    <t>53098</t>
  </si>
  <si>
    <t>53103</t>
  </si>
  <si>
    <t>53104</t>
  </si>
  <si>
    <t>53105</t>
  </si>
  <si>
    <t>53108</t>
  </si>
  <si>
    <t>53110</t>
  </si>
  <si>
    <t>53114</t>
  </si>
  <si>
    <t>53115</t>
  </si>
  <si>
    <t>53118</t>
  </si>
  <si>
    <t>53119</t>
  </si>
  <si>
    <t>53120</t>
  </si>
  <si>
    <t>53121</t>
  </si>
  <si>
    <t>53122</t>
  </si>
  <si>
    <t>53125</t>
  </si>
  <si>
    <t>53126</t>
  </si>
  <si>
    <t>53128</t>
  </si>
  <si>
    <t>53129</t>
  </si>
  <si>
    <t>53130</t>
  </si>
  <si>
    <t>53132</t>
  </si>
  <si>
    <t>53137</t>
  </si>
  <si>
    <t>53138</t>
  </si>
  <si>
    <t>53139</t>
  </si>
  <si>
    <t>53140</t>
  </si>
  <si>
    <t>53141</t>
  </si>
  <si>
    <t>53142</t>
  </si>
  <si>
    <t>53143</t>
  </si>
  <si>
    <t>53144</t>
  </si>
  <si>
    <t>53146</t>
  </si>
  <si>
    <t>53147</t>
  </si>
  <si>
    <t>53148</t>
  </si>
  <si>
    <t>53149</t>
  </si>
  <si>
    <t>53150</t>
  </si>
  <si>
    <t>53151</t>
  </si>
  <si>
    <t>53153</t>
  </si>
  <si>
    <t>53154</t>
  </si>
  <si>
    <t>53156</t>
  </si>
  <si>
    <t>53157</t>
  </si>
  <si>
    <t>53158</t>
  </si>
  <si>
    <t>53167</t>
  </si>
  <si>
    <t>53168</t>
  </si>
  <si>
    <t>53170</t>
  </si>
  <si>
    <t>53171</t>
  </si>
  <si>
    <t>53172</t>
  </si>
  <si>
    <t>53176</t>
  </si>
  <si>
    <t>53177</t>
  </si>
  <si>
    <t>53178</t>
  </si>
  <si>
    <t>53179</t>
  </si>
  <si>
    <t>53181</t>
  </si>
  <si>
    <t>53182</t>
  </si>
  <si>
    <t>53183</t>
  </si>
  <si>
    <t>53184</t>
  </si>
  <si>
    <t>53185</t>
  </si>
  <si>
    <t>53186</t>
  </si>
  <si>
    <t>53187</t>
  </si>
  <si>
    <t>53188</t>
  </si>
  <si>
    <t>53189</t>
  </si>
  <si>
    <t>53190</t>
  </si>
  <si>
    <t>53191</t>
  </si>
  <si>
    <t>53195</t>
  </si>
  <si>
    <t>53201</t>
  </si>
  <si>
    <t>53202</t>
  </si>
  <si>
    <t>53203</t>
  </si>
  <si>
    <t>53204</t>
  </si>
  <si>
    <t>53205</t>
  </si>
  <si>
    <t>53206</t>
  </si>
  <si>
    <t>53207</t>
  </si>
  <si>
    <t>53208</t>
  </si>
  <si>
    <t>53209</t>
  </si>
  <si>
    <t>53210</t>
  </si>
  <si>
    <t>53211</t>
  </si>
  <si>
    <t>53212</t>
  </si>
  <si>
    <t>53213</t>
  </si>
  <si>
    <t>53214</t>
  </si>
  <si>
    <t>53215</t>
  </si>
  <si>
    <t>53216</t>
  </si>
  <si>
    <t>53217</t>
  </si>
  <si>
    <t>53218</t>
  </si>
  <si>
    <t>53219</t>
  </si>
  <si>
    <t>53220</t>
  </si>
  <si>
    <t>53221</t>
  </si>
  <si>
    <t>53222</t>
  </si>
  <si>
    <t>53223</t>
  </si>
  <si>
    <t>53224</t>
  </si>
  <si>
    <t>53225</t>
  </si>
  <si>
    <t>53226</t>
  </si>
  <si>
    <t>53227</t>
  </si>
  <si>
    <t>53228</t>
  </si>
  <si>
    <t>53233</t>
  </si>
  <si>
    <t>53235</t>
  </si>
  <si>
    <t>53402</t>
  </si>
  <si>
    <t>53403</t>
  </si>
  <si>
    <t>53404</t>
  </si>
  <si>
    <t>53405</t>
  </si>
  <si>
    <t>53406</t>
  </si>
  <si>
    <t>53408</t>
  </si>
  <si>
    <t>53502</t>
  </si>
  <si>
    <t>53503</t>
  </si>
  <si>
    <t>53504</t>
  </si>
  <si>
    <t>53505</t>
  </si>
  <si>
    <t>53506</t>
  </si>
  <si>
    <t>53507</t>
  </si>
  <si>
    <t>53508</t>
  </si>
  <si>
    <t>53510</t>
  </si>
  <si>
    <t>53511</t>
  </si>
  <si>
    <t>53515</t>
  </si>
  <si>
    <t>53516</t>
  </si>
  <si>
    <t>53517</t>
  </si>
  <si>
    <t>53518</t>
  </si>
  <si>
    <t>53520</t>
  </si>
  <si>
    <t>53521</t>
  </si>
  <si>
    <t>53522</t>
  </si>
  <si>
    <t>53523</t>
  </si>
  <si>
    <t>53525</t>
  </si>
  <si>
    <t>53526</t>
  </si>
  <si>
    <t>53527</t>
  </si>
  <si>
    <t>53528</t>
  </si>
  <si>
    <t>53529</t>
  </si>
  <si>
    <t>53530</t>
  </si>
  <si>
    <t>53531</t>
  </si>
  <si>
    <t>53532</t>
  </si>
  <si>
    <t>53533</t>
  </si>
  <si>
    <t>53534</t>
  </si>
  <si>
    <t>53535</t>
  </si>
  <si>
    <t>53536</t>
  </si>
  <si>
    <t>53537</t>
  </si>
  <si>
    <t>53538</t>
  </si>
  <si>
    <t>53540</t>
  </si>
  <si>
    <t>53541</t>
  </si>
  <si>
    <t>53543</t>
  </si>
  <si>
    <t>53544</t>
  </si>
  <si>
    <t>53545</t>
  </si>
  <si>
    <t>53546</t>
  </si>
  <si>
    <t>53547</t>
  </si>
  <si>
    <t>53548</t>
  </si>
  <si>
    <t>53549</t>
  </si>
  <si>
    <t>53550</t>
  </si>
  <si>
    <t>53551</t>
  </si>
  <si>
    <t>53553</t>
  </si>
  <si>
    <t>53554</t>
  </si>
  <si>
    <t>53555</t>
  </si>
  <si>
    <t>53556</t>
  </si>
  <si>
    <t>53557</t>
  </si>
  <si>
    <t>53558</t>
  </si>
  <si>
    <t>53559</t>
  </si>
  <si>
    <t>53560</t>
  </si>
  <si>
    <t>53561</t>
  </si>
  <si>
    <t>53562</t>
  </si>
  <si>
    <t>53563</t>
  </si>
  <si>
    <t>53565</t>
  </si>
  <si>
    <t>53566</t>
  </si>
  <si>
    <t>53569</t>
  </si>
  <si>
    <t>53570</t>
  </si>
  <si>
    <t>53571</t>
  </si>
  <si>
    <t>53572</t>
  </si>
  <si>
    <t>53573</t>
  </si>
  <si>
    <t>53574</t>
  </si>
  <si>
    <t>53575</t>
  </si>
  <si>
    <t>53576</t>
  </si>
  <si>
    <t>53577</t>
  </si>
  <si>
    <t>53578</t>
  </si>
  <si>
    <t>53579</t>
  </si>
  <si>
    <t>53580</t>
  </si>
  <si>
    <t>53581</t>
  </si>
  <si>
    <t>53582</t>
  </si>
  <si>
    <t>53583</t>
  </si>
  <si>
    <t>53584</t>
  </si>
  <si>
    <t>53585</t>
  </si>
  <si>
    <t>53586</t>
  </si>
  <si>
    <t>53587</t>
  </si>
  <si>
    <t>53588</t>
  </si>
  <si>
    <t>53589</t>
  </si>
  <si>
    <t>53590</t>
  </si>
  <si>
    <t>53593</t>
  </si>
  <si>
    <t>53594</t>
  </si>
  <si>
    <t>53597</t>
  </si>
  <si>
    <t>53598</t>
  </si>
  <si>
    <t>53701</t>
  </si>
  <si>
    <t>53703</t>
  </si>
  <si>
    <t>53704</t>
  </si>
  <si>
    <t>53705</t>
  </si>
  <si>
    <t>53706</t>
  </si>
  <si>
    <t>53707</t>
  </si>
  <si>
    <t>53708</t>
  </si>
  <si>
    <t>53711</t>
  </si>
  <si>
    <t>53713</t>
  </si>
  <si>
    <t>53714</t>
  </si>
  <si>
    <t>53715</t>
  </si>
  <si>
    <t>53716</t>
  </si>
  <si>
    <t>53717</t>
  </si>
  <si>
    <t>53718</t>
  </si>
  <si>
    <t>53719</t>
  </si>
  <si>
    <t>53725</t>
  </si>
  <si>
    <t>53726</t>
  </si>
  <si>
    <t>53744</t>
  </si>
  <si>
    <t>53792</t>
  </si>
  <si>
    <t>53801</t>
  </si>
  <si>
    <t>53802</t>
  </si>
  <si>
    <t>53803</t>
  </si>
  <si>
    <t>53804</t>
  </si>
  <si>
    <t>53805</t>
  </si>
  <si>
    <t>53806</t>
  </si>
  <si>
    <t>53807</t>
  </si>
  <si>
    <t>53808</t>
  </si>
  <si>
    <t>53809</t>
  </si>
  <si>
    <t>53810</t>
  </si>
  <si>
    <t>53811</t>
  </si>
  <si>
    <t>53812</t>
  </si>
  <si>
    <t>53813</t>
  </si>
  <si>
    <t>53816</t>
  </si>
  <si>
    <t>53817</t>
  </si>
  <si>
    <t>53818</t>
  </si>
  <si>
    <t>53820</t>
  </si>
  <si>
    <t>53821</t>
  </si>
  <si>
    <t>53825</t>
  </si>
  <si>
    <t>53826</t>
  </si>
  <si>
    <t>53827</t>
  </si>
  <si>
    <t>53901</t>
  </si>
  <si>
    <t>53910</t>
  </si>
  <si>
    <t>53911</t>
  </si>
  <si>
    <t>53913</t>
  </si>
  <si>
    <t>53916</t>
  </si>
  <si>
    <t>53919</t>
  </si>
  <si>
    <t>53920</t>
  </si>
  <si>
    <t>53922</t>
  </si>
  <si>
    <t>53923</t>
  </si>
  <si>
    <t>53924</t>
  </si>
  <si>
    <t>53925</t>
  </si>
  <si>
    <t>53926</t>
  </si>
  <si>
    <t>53928</t>
  </si>
  <si>
    <t>53929</t>
  </si>
  <si>
    <t>53930</t>
  </si>
  <si>
    <t>53931</t>
  </si>
  <si>
    <t>53932</t>
  </si>
  <si>
    <t>53933</t>
  </si>
  <si>
    <t>53934</t>
  </si>
  <si>
    <t>53935</t>
  </si>
  <si>
    <t>53936</t>
  </si>
  <si>
    <t>53937</t>
  </si>
  <si>
    <t>53939</t>
  </si>
  <si>
    <t>53940</t>
  </si>
  <si>
    <t>53941</t>
  </si>
  <si>
    <t>53942</t>
  </si>
  <si>
    <t>53943</t>
  </si>
  <si>
    <t>53944</t>
  </si>
  <si>
    <t>53946</t>
  </si>
  <si>
    <t>53947</t>
  </si>
  <si>
    <t>53948</t>
  </si>
  <si>
    <t>53949</t>
  </si>
  <si>
    <t>53950</t>
  </si>
  <si>
    <t>53951</t>
  </si>
  <si>
    <t>53952</t>
  </si>
  <si>
    <t>53953</t>
  </si>
  <si>
    <t>53954</t>
  </si>
  <si>
    <t>53955</t>
  </si>
  <si>
    <t>53956</t>
  </si>
  <si>
    <t>53959</t>
  </si>
  <si>
    <t>53960</t>
  </si>
  <si>
    <t>53961</t>
  </si>
  <si>
    <t>53962</t>
  </si>
  <si>
    <t>53963</t>
  </si>
  <si>
    <t>53964</t>
  </si>
  <si>
    <t>53965</t>
  </si>
  <si>
    <t>53968</t>
  </si>
  <si>
    <t>53969</t>
  </si>
  <si>
    <t>54001</t>
  </si>
  <si>
    <t>54002</t>
  </si>
  <si>
    <t>54003</t>
  </si>
  <si>
    <t>54005</t>
  </si>
  <si>
    <t>54007</t>
  </si>
  <si>
    <t>54009</t>
  </si>
  <si>
    <t>54011</t>
  </si>
  <si>
    <t>54013</t>
  </si>
  <si>
    <t>54014</t>
  </si>
  <si>
    <t>54015</t>
  </si>
  <si>
    <t>54016</t>
  </si>
  <si>
    <t>54017</t>
  </si>
  <si>
    <t>54020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</si>
  <si>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</si>
  <si>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</si>
  <si>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</si>
  <si>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</si>
  <si>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</si>
  <si>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</si>
  <si>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</si>
  <si>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</si>
  <si>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54034</t>
  </si>
  <si>
    <t>54082</t>
  </si>
  <si>
    <t>54101</t>
  </si>
  <si>
    <t>54104</t>
  </si>
  <si>
    <t>54106</t>
  </si>
  <si>
    <t>54107</t>
  </si>
  <si>
    <t>54110</t>
  </si>
  <si>
    <t>54111</t>
  </si>
  <si>
    <t>54112</t>
  </si>
  <si>
    <t>54113</t>
  </si>
  <si>
    <t>54114</t>
  </si>
  <si>
    <t>54115</t>
  </si>
  <si>
    <t>54121</t>
  </si>
  <si>
    <t>54123</t>
  </si>
  <si>
    <t>54124</t>
  </si>
  <si>
    <t>54125</t>
  </si>
  <si>
    <t>54126</t>
  </si>
  <si>
    <t>54128</t>
  </si>
  <si>
    <t>54129</t>
  </si>
  <si>
    <t>54130</t>
  </si>
  <si>
    <t>54135</t>
  </si>
  <si>
    <t>54136</t>
  </si>
  <si>
    <t>54137</t>
  </si>
  <si>
    <t>54138</t>
  </si>
  <si>
    <t>54139</t>
  </si>
  <si>
    <t>54140</t>
  </si>
  <si>
    <t>54141</t>
  </si>
  <si>
    <t>54143</t>
  </si>
  <si>
    <t>54149</t>
  </si>
  <si>
    <t>54151</t>
  </si>
  <si>
    <t>54152</t>
  </si>
  <si>
    <t>54153</t>
  </si>
  <si>
    <t>54154</t>
  </si>
  <si>
    <t>54155</t>
  </si>
  <si>
    <t>54156</t>
  </si>
  <si>
    <t>54157</t>
  </si>
  <si>
    <t>54159</t>
  </si>
  <si>
    <t>54161</t>
  </si>
  <si>
    <t>54162</t>
  </si>
  <si>
    <t>54165</t>
  </si>
  <si>
    <t>54166</t>
  </si>
  <si>
    <t>54169</t>
  </si>
  <si>
    <t>54170</t>
  </si>
  <si>
    <t>54171</t>
  </si>
  <si>
    <t>54173</t>
  </si>
  <si>
    <t>54174</t>
  </si>
  <si>
    <t>54175</t>
  </si>
  <si>
    <t>54177</t>
  </si>
  <si>
    <t>54180</t>
  </si>
  <si>
    <t>54201</t>
  </si>
  <si>
    <t>54202</t>
  </si>
  <si>
    <t>54204</t>
  </si>
  <si>
    <t>54205</t>
  </si>
  <si>
    <t>54208</t>
  </si>
  <si>
    <t>54209</t>
  </si>
  <si>
    <t>54210</t>
  </si>
  <si>
    <t>54211</t>
  </si>
  <si>
    <t>54212</t>
  </si>
  <si>
    <t>54213</t>
  </si>
  <si>
    <t>54216</t>
  </si>
  <si>
    <t>54217</t>
  </si>
  <si>
    <t>54220</t>
  </si>
  <si>
    <t>54221</t>
  </si>
  <si>
    <t>54227</t>
  </si>
  <si>
    <t>54228</t>
  </si>
  <si>
    <t>54229</t>
  </si>
  <si>
    <t>54230</t>
  </si>
  <si>
    <t>54232</t>
  </si>
  <si>
    <t>54234</t>
  </si>
  <si>
    <t>54235</t>
  </si>
  <si>
    <t>54241</t>
  </si>
  <si>
    <t>54245</t>
  </si>
  <si>
    <t>54246</t>
  </si>
  <si>
    <t>54247</t>
  </si>
  <si>
    <t>54301</t>
  </si>
  <si>
    <t>54302</t>
  </si>
  <si>
    <t>54303</t>
  </si>
  <si>
    <t>54304</t>
  </si>
  <si>
    <t>54305</t>
  </si>
  <si>
    <t>54311</t>
  </si>
  <si>
    <t>54313</t>
  </si>
  <si>
    <t>54401</t>
  </si>
  <si>
    <t>54403</t>
  </si>
  <si>
    <t>54405</t>
  </si>
  <si>
    <t>54406</t>
  </si>
  <si>
    <t>54407</t>
  </si>
  <si>
    <t>54408</t>
  </si>
  <si>
    <t>54409</t>
  </si>
  <si>
    <t>54410</t>
  </si>
  <si>
    <t>54411</t>
  </si>
  <si>
    <t>54412</t>
  </si>
  <si>
    <t>54413</t>
  </si>
  <si>
    <t>54414</t>
  </si>
  <si>
    <t>54416</t>
  </si>
  <si>
    <t>54418</t>
  </si>
  <si>
    <t>54420</t>
  </si>
  <si>
    <t>54421</t>
  </si>
  <si>
    <t>54422</t>
  </si>
  <si>
    <t>54423</t>
  </si>
  <si>
    <t>54424</t>
  </si>
  <si>
    <t>54425</t>
  </si>
  <si>
    <t>54426</t>
  </si>
  <si>
    <t>54427</t>
  </si>
  <si>
    <t>54428</t>
  </si>
  <si>
    <t>54433</t>
  </si>
  <si>
    <t>54435</t>
  </si>
  <si>
    <t>54436</t>
  </si>
  <si>
    <t>54437</t>
  </si>
  <si>
    <t>54440</t>
  </si>
  <si>
    <t>54441</t>
  </si>
  <si>
    <t>54442</t>
  </si>
  <si>
    <t>54443</t>
  </si>
  <si>
    <t>54446</t>
  </si>
  <si>
    <t>54447</t>
  </si>
  <si>
    <t>54448</t>
  </si>
  <si>
    <t>54449</t>
  </si>
  <si>
    <t>54451</t>
  </si>
  <si>
    <t>54452</t>
  </si>
  <si>
    <t>54454</t>
  </si>
  <si>
    <t>54455</t>
  </si>
  <si>
    <t>54456</t>
  </si>
  <si>
    <t>54457</t>
  </si>
  <si>
    <t>54458</t>
  </si>
  <si>
    <t>54459</t>
  </si>
  <si>
    <t>54460</t>
  </si>
  <si>
    <t>54463</t>
  </si>
  <si>
    <t>54465</t>
  </si>
  <si>
    <t>54466</t>
  </si>
  <si>
    <t>54467</t>
  </si>
  <si>
    <t>54469</t>
  </si>
  <si>
    <t>54470</t>
  </si>
  <si>
    <t>54471</t>
  </si>
  <si>
    <t>54473</t>
  </si>
  <si>
    <t>54474</t>
  </si>
  <si>
    <t>54475</t>
  </si>
  <si>
    <t>54476</t>
  </si>
  <si>
    <t>54479</t>
  </si>
  <si>
    <t>54480</t>
  </si>
  <si>
    <t>54481</t>
  </si>
  <si>
    <t>54482</t>
  </si>
  <si>
    <t>54484</t>
  </si>
  <si>
    <t>54485</t>
  </si>
  <si>
    <t>54486</t>
  </si>
  <si>
    <t>54487</t>
  </si>
  <si>
    <t>54488</t>
  </si>
  <si>
    <t>54489</t>
  </si>
  <si>
    <t>54490</t>
  </si>
  <si>
    <t>54491</t>
  </si>
  <si>
    <t>54493</t>
  </si>
  <si>
    <t>54494</t>
  </si>
  <si>
    <t>54495</t>
  </si>
  <si>
    <t>54498</t>
  </si>
  <si>
    <t>54499</t>
  </si>
  <si>
    <t>54501</t>
  </si>
  <si>
    <t>54511</t>
  </si>
  <si>
    <t>54512</t>
  </si>
  <si>
    <t>54513</t>
  </si>
  <si>
    <t>54514</t>
  </si>
  <si>
    <t>54515</t>
  </si>
  <si>
    <t>54519</t>
  </si>
  <si>
    <t>54520</t>
  </si>
  <si>
    <t>54521</t>
  </si>
  <si>
    <t>54524</t>
  </si>
  <si>
    <t>54526</t>
  </si>
  <si>
    <t>54527</t>
  </si>
  <si>
    <t>54529</t>
  </si>
  <si>
    <t>54530</t>
  </si>
  <si>
    <t>54531</t>
  </si>
  <si>
    <t>54534</t>
  </si>
  <si>
    <t>54536</t>
  </si>
  <si>
    <t>54538</t>
  </si>
  <si>
    <t>54539</t>
  </si>
  <si>
    <t>54540</t>
  </si>
  <si>
    <t>54541</t>
  </si>
  <si>
    <t>54545</t>
  </si>
  <si>
    <t>54546</t>
  </si>
  <si>
    <t>54547</t>
  </si>
  <si>
    <t>54548</t>
  </si>
  <si>
    <t>54550</t>
  </si>
  <si>
    <t>54552</t>
  </si>
  <si>
    <t>54554</t>
  </si>
  <si>
    <t>54555</t>
  </si>
  <si>
    <t>54556</t>
  </si>
  <si>
    <t>54557</t>
  </si>
  <si>
    <t>54558</t>
  </si>
  <si>
    <t>54559</t>
  </si>
  <si>
    <t>54560</t>
  </si>
  <si>
    <t>54562</t>
  </si>
  <si>
    <t>54563</t>
  </si>
  <si>
    <t>54564</t>
  </si>
  <si>
    <t>54566</t>
  </si>
  <si>
    <t>54568</t>
  </si>
  <si>
    <t>54601</t>
  </si>
  <si>
    <t>54602</t>
  </si>
  <si>
    <t>54603</t>
  </si>
  <si>
    <t>54610</t>
  </si>
  <si>
    <t>54611</t>
  </si>
  <si>
    <t>54612</t>
  </si>
  <si>
    <t>54613</t>
  </si>
  <si>
    <t>54614</t>
  </si>
  <si>
    <t>54615</t>
  </si>
  <si>
    <t>54616</t>
  </si>
  <si>
    <t>54618</t>
  </si>
  <si>
    <t>54619</t>
  </si>
  <si>
    <t>54621</t>
  </si>
  <si>
    <t>54622</t>
  </si>
  <si>
    <t>54623</t>
  </si>
  <si>
    <t>54624</t>
  </si>
  <si>
    <t>54625</t>
  </si>
  <si>
    <t>54626</t>
  </si>
  <si>
    <t>54627</t>
  </si>
  <si>
    <t>54628</t>
  </si>
  <si>
    <t>54629</t>
  </si>
  <si>
    <t>54630</t>
  </si>
  <si>
    <t>54631</t>
  </si>
  <si>
    <t>54632</t>
  </si>
  <si>
    <t>54634</t>
  </si>
  <si>
    <t>54635</t>
  </si>
  <si>
    <t>54636</t>
  </si>
  <si>
    <t>54637</t>
  </si>
  <si>
    <t>54638</t>
  </si>
  <si>
    <t>54639</t>
  </si>
  <si>
    <t>54642</t>
  </si>
  <si>
    <t>54644</t>
  </si>
  <si>
    <t>54646</t>
  </si>
  <si>
    <t>54648</t>
  </si>
  <si>
    <t>54650</t>
  </si>
  <si>
    <t>54651</t>
  </si>
  <si>
    <t>54652</t>
  </si>
  <si>
    <t>54653</t>
  </si>
  <si>
    <t>54654</t>
  </si>
  <si>
    <t>54655</t>
  </si>
  <si>
    <t>54656</t>
  </si>
  <si>
    <t>54657</t>
  </si>
  <si>
    <t>54658</t>
  </si>
  <si>
    <t>54659</t>
  </si>
  <si>
    <t>54660</t>
  </si>
  <si>
    <t>54661</t>
  </si>
  <si>
    <t>54664</t>
  </si>
  <si>
    <t>54665</t>
  </si>
  <si>
    <t>54666</t>
  </si>
  <si>
    <t>54667</t>
  </si>
  <si>
    <t>54669</t>
  </si>
  <si>
    <t>54670</t>
  </si>
  <si>
    <t>54701</t>
  </si>
  <si>
    <t>54702</t>
  </si>
  <si>
    <t>54703</t>
  </si>
  <si>
    <t>54720</t>
  </si>
  <si>
    <t>54721</t>
  </si>
  <si>
    <t>54722</t>
  </si>
  <si>
    <t>54723</t>
  </si>
  <si>
    <t>54724</t>
  </si>
  <si>
    <t>54725</t>
  </si>
  <si>
    <t>54726</t>
  </si>
  <si>
    <t>54727</t>
  </si>
  <si>
    <t>54728</t>
  </si>
  <si>
    <t>54729</t>
  </si>
  <si>
    <t>54730</t>
  </si>
  <si>
    <t>54731</t>
  </si>
  <si>
    <t>54732</t>
  </si>
  <si>
    <t>54733</t>
  </si>
  <si>
    <t>54734</t>
  </si>
  <si>
    <t>54735</t>
  </si>
  <si>
    <t>54736</t>
  </si>
  <si>
    <t>54737</t>
  </si>
  <si>
    <t>54738</t>
  </si>
  <si>
    <t>54739</t>
  </si>
  <si>
    <t>54740</t>
  </si>
  <si>
    <t>54741</t>
  </si>
  <si>
    <t>54742</t>
  </si>
  <si>
    <t>54745</t>
  </si>
  <si>
    <t>54746</t>
  </si>
  <si>
    <t>54747</t>
  </si>
  <si>
    <t>54748</t>
  </si>
  <si>
    <t>54749</t>
  </si>
  <si>
    <t>54750</t>
  </si>
  <si>
    <t>54751</t>
  </si>
  <si>
    <t>54754</t>
  </si>
  <si>
    <t>54755</t>
  </si>
  <si>
    <t>54756</t>
  </si>
  <si>
    <t>54757</t>
  </si>
  <si>
    <t>54758</t>
  </si>
  <si>
    <t>54759</t>
  </si>
  <si>
    <t>54760</t>
  </si>
  <si>
    <t>54761</t>
  </si>
  <si>
    <t>54762</t>
  </si>
  <si>
    <t>54763</t>
  </si>
  <si>
    <t>54765</t>
  </si>
  <si>
    <t>54766</t>
  </si>
  <si>
    <t>54767</t>
  </si>
  <si>
    <t>54768</t>
  </si>
  <si>
    <t>54769</t>
  </si>
  <si>
    <t>54770</t>
  </si>
  <si>
    <t>54771</t>
  </si>
  <si>
    <t>54772</t>
  </si>
  <si>
    <t>54773</t>
  </si>
  <si>
    <t>54801</t>
  </si>
  <si>
    <t>54805</t>
  </si>
  <si>
    <t>54806</t>
  </si>
  <si>
    <t>54810</t>
  </si>
  <si>
    <t>54812</t>
  </si>
  <si>
    <t>54813</t>
  </si>
  <si>
    <t>54814</t>
  </si>
  <si>
    <t>54817</t>
  </si>
  <si>
    <t>54819</t>
  </si>
  <si>
    <t>54820</t>
  </si>
  <si>
    <t>54821</t>
  </si>
  <si>
    <t>54822</t>
  </si>
  <si>
    <t>54826</t>
  </si>
  <si>
    <t>54827</t>
  </si>
  <si>
    <t>54828</t>
  </si>
  <si>
    <t>54829</t>
  </si>
  <si>
    <t>54830</t>
  </si>
  <si>
    <t>54832</t>
  </si>
  <si>
    <t>54835</t>
  </si>
  <si>
    <t>54836</t>
  </si>
  <si>
    <t>54837</t>
  </si>
  <si>
    <t>54838</t>
  </si>
  <si>
    <t>54840</t>
  </si>
  <si>
    <t>54841</t>
  </si>
  <si>
    <t>54842</t>
  </si>
  <si>
    <t>54843</t>
  </si>
  <si>
    <t>54844</t>
  </si>
  <si>
    <t>54845</t>
  </si>
  <si>
    <t>54846</t>
  </si>
  <si>
    <t>54847</t>
  </si>
  <si>
    <t>54848</t>
  </si>
  <si>
    <t>54849</t>
  </si>
  <si>
    <t>54850</t>
  </si>
  <si>
    <t>54853</t>
  </si>
  <si>
    <t>54854</t>
  </si>
  <si>
    <t>54855</t>
  </si>
  <si>
    <t>54856</t>
  </si>
  <si>
    <t>54857</t>
  </si>
  <si>
    <t>54858</t>
  </si>
  <si>
    <t>54859</t>
  </si>
  <si>
    <t>54864</t>
  </si>
  <si>
    <t>54865</t>
  </si>
  <si>
    <t>54867</t>
  </si>
  <si>
    <t>54868</t>
  </si>
  <si>
    <t>54870</t>
  </si>
  <si>
    <t>54871</t>
  </si>
  <si>
    <t>54872</t>
  </si>
  <si>
    <t>54873</t>
  </si>
  <si>
    <t>54874</t>
  </si>
  <si>
    <t>54875</t>
  </si>
  <si>
    <t>54876</t>
  </si>
  <si>
    <t>54880</t>
  </si>
  <si>
    <t>54888</t>
  </si>
  <si>
    <t>54889</t>
  </si>
  <si>
    <t>54890</t>
  </si>
  <si>
    <t>54891</t>
  </si>
  <si>
    <t>54893</t>
  </si>
  <si>
    <t>54895</t>
  </si>
  <si>
    <t>54896</t>
  </si>
  <si>
    <t>54901</t>
  </si>
  <si>
    <t>54902</t>
  </si>
  <si>
    <t>54903</t>
  </si>
  <si>
    <t>54904</t>
  </si>
  <si>
    <t>54909</t>
  </si>
  <si>
    <t>54911</t>
  </si>
  <si>
    <t>54912</t>
  </si>
  <si>
    <t>54913</t>
  </si>
  <si>
    <t>54914</t>
  </si>
  <si>
    <t>54915</t>
  </si>
  <si>
    <t>54921</t>
  </si>
  <si>
    <t>54922</t>
  </si>
  <si>
    <t>54923</t>
  </si>
  <si>
    <t>54926</t>
  </si>
  <si>
    <t>54927</t>
  </si>
  <si>
    <t>54928</t>
  </si>
  <si>
    <t>54929</t>
  </si>
  <si>
    <t>54930</t>
  </si>
  <si>
    <t>54931</t>
  </si>
  <si>
    <t>54932</t>
  </si>
  <si>
    <t>54935</t>
  </si>
  <si>
    <t>54936</t>
  </si>
  <si>
    <t>54937</t>
  </si>
  <si>
    <t>54940</t>
  </si>
  <si>
    <t>54941</t>
  </si>
  <si>
    <t>54942</t>
  </si>
  <si>
    <t>54943</t>
  </si>
  <si>
    <t>54944</t>
  </si>
  <si>
    <t>54945</t>
  </si>
  <si>
    <t>54946</t>
  </si>
  <si>
    <t>54947</t>
  </si>
  <si>
    <t>54948</t>
  </si>
  <si>
    <t>54949</t>
  </si>
  <si>
    <t>54950</t>
  </si>
  <si>
    <t>54952</t>
  </si>
  <si>
    <t>54956</t>
  </si>
  <si>
    <t>54957</t>
  </si>
  <si>
    <t>54960</t>
  </si>
  <si>
    <t>54961</t>
  </si>
  <si>
    <t>54962</t>
  </si>
  <si>
    <t>54963</t>
  </si>
  <si>
    <t>54964</t>
  </si>
  <si>
    <t>54965</t>
  </si>
  <si>
    <t>54966</t>
  </si>
  <si>
    <t>54967</t>
  </si>
  <si>
    <t>54968</t>
  </si>
  <si>
    <t>54969</t>
  </si>
  <si>
    <t>54970</t>
  </si>
  <si>
    <t>54971</t>
  </si>
  <si>
    <t>54974</t>
  </si>
  <si>
    <t>54977</t>
  </si>
  <si>
    <t>54979</t>
  </si>
  <si>
    <t>54980</t>
  </si>
  <si>
    <t>54981</t>
  </si>
  <si>
    <t>54982</t>
  </si>
  <si>
    <t>54983</t>
  </si>
  <si>
    <t>54984</t>
  </si>
  <si>
    <t>54985</t>
  </si>
  <si>
    <t>54986</t>
  </si>
  <si>
    <t>55001</t>
  </si>
  <si>
    <t>55003</t>
  </si>
  <si>
    <t>55014</t>
  </si>
  <si>
    <t>55016</t>
  </si>
  <si>
    <t>55024</t>
  </si>
  <si>
    <t>55025</t>
  </si>
  <si>
    <t>55033</t>
  </si>
  <si>
    <t>55038</t>
  </si>
  <si>
    <t>55042</t>
  </si>
  <si>
    <t>55043</t>
  </si>
  <si>
    <t>55044</t>
  </si>
  <si>
    <t>55045</t>
  </si>
  <si>
    <t>55055</t>
  </si>
  <si>
    <t>55056</t>
  </si>
  <si>
    <t>55057</t>
  </si>
  <si>
    <t>55060</t>
  </si>
  <si>
    <t>55066</t>
  </si>
  <si>
    <t>55068</t>
  </si>
  <si>
    <t>55075</t>
  </si>
  <si>
    <t>55076</t>
  </si>
  <si>
    <t>55082</t>
  </si>
  <si>
    <t>55085</t>
  </si>
  <si>
    <t>55101</t>
  </si>
  <si>
    <t>55102</t>
  </si>
  <si>
    <t>55103</t>
  </si>
  <si>
    <t>55104</t>
  </si>
  <si>
    <t>55105</t>
  </si>
  <si>
    <t>55106</t>
  </si>
  <si>
    <t>55107</t>
  </si>
  <si>
    <t>55108</t>
  </si>
  <si>
    <t>55109</t>
  </si>
  <si>
    <t>55110</t>
  </si>
  <si>
    <t>55112</t>
  </si>
  <si>
    <t>55113</t>
  </si>
  <si>
    <t>55115</t>
  </si>
  <si>
    <t>55116</t>
  </si>
  <si>
    <t>55117</t>
  </si>
  <si>
    <t>55118</t>
  </si>
  <si>
    <t>55119</t>
  </si>
  <si>
    <t>55122</t>
  </si>
  <si>
    <t>55123</t>
  </si>
  <si>
    <t>55124</t>
  </si>
  <si>
    <t>55125</t>
  </si>
  <si>
    <t>55126</t>
  </si>
  <si>
    <t>55127</t>
  </si>
  <si>
    <t>55128</t>
  </si>
  <si>
    <t>55129</t>
  </si>
  <si>
    <t>55316</t>
  </si>
  <si>
    <t>55322</t>
  </si>
  <si>
    <t>55331</t>
  </si>
  <si>
    <t>55337</t>
  </si>
  <si>
    <t>55343</t>
  </si>
  <si>
    <t>55345</t>
  </si>
  <si>
    <t>55346</t>
  </si>
  <si>
    <t>55347</t>
  </si>
  <si>
    <t>55364</t>
  </si>
  <si>
    <t>55369</t>
  </si>
  <si>
    <t>55372</t>
  </si>
  <si>
    <t>55379</t>
  </si>
  <si>
    <t>55386</t>
  </si>
  <si>
    <t>55401</t>
  </si>
  <si>
    <t>55404</t>
  </si>
  <si>
    <t>55405</t>
  </si>
  <si>
    <t>55406</t>
  </si>
  <si>
    <t>55407</t>
  </si>
  <si>
    <t>55408</t>
  </si>
  <si>
    <t>55409</t>
  </si>
  <si>
    <t>55414</t>
  </si>
  <si>
    <t>55416</t>
  </si>
  <si>
    <t>55417</t>
  </si>
  <si>
    <t>55418</t>
  </si>
  <si>
    <t>55419</t>
  </si>
  <si>
    <t>55420</t>
  </si>
  <si>
    <t>55421</t>
  </si>
  <si>
    <t>55422</t>
  </si>
  <si>
    <t>55424</t>
  </si>
  <si>
    <t>55426</t>
  </si>
  <si>
    <t>55427</t>
  </si>
  <si>
    <t>55434</t>
  </si>
  <si>
    <t>55435</t>
  </si>
  <si>
    <t>55436</t>
  </si>
  <si>
    <t>55437</t>
  </si>
  <si>
    <t>55442</t>
  </si>
  <si>
    <t>55444</t>
  </si>
  <si>
    <t>55447</t>
  </si>
  <si>
    <t>55454</t>
  </si>
  <si>
    <t>55604</t>
  </si>
  <si>
    <t>55609</t>
  </si>
  <si>
    <t>55616</t>
  </si>
  <si>
    <t>55707</t>
  </si>
  <si>
    <t>55718</t>
  </si>
  <si>
    <t>55720</t>
  </si>
  <si>
    <t>55733</t>
  </si>
  <si>
    <t>55734</t>
  </si>
  <si>
    <t>55767</t>
  </si>
  <si>
    <t>55779</t>
  </si>
  <si>
    <t>55797</t>
  </si>
  <si>
    <t>55802</t>
  </si>
  <si>
    <t>55803</t>
  </si>
  <si>
    <t>55804</t>
  </si>
  <si>
    <t>55805</t>
  </si>
  <si>
    <t>55806</t>
  </si>
  <si>
    <t>55807</t>
  </si>
  <si>
    <t>55808</t>
  </si>
  <si>
    <t>55810</t>
  </si>
  <si>
    <t>55811</t>
  </si>
  <si>
    <t>55812</t>
  </si>
  <si>
    <t>55901</t>
  </si>
  <si>
    <t>55902</t>
  </si>
  <si>
    <t>55904</t>
  </si>
  <si>
    <t>55919</t>
  </si>
  <si>
    <t>55920</t>
  </si>
  <si>
    <t>55921</t>
  </si>
  <si>
    <t>55922</t>
  </si>
  <si>
    <t>55925</t>
  </si>
  <si>
    <t>55941</t>
  </si>
  <si>
    <t>55943</t>
  </si>
  <si>
    <t>55945</t>
  </si>
  <si>
    <t>55947</t>
  </si>
  <si>
    <t>55949</t>
  </si>
  <si>
    <t>55952</t>
  </si>
  <si>
    <t>55974</t>
  </si>
  <si>
    <t>55975</t>
  </si>
  <si>
    <t>55981</t>
  </si>
  <si>
    <t>55987</t>
  </si>
  <si>
    <t>55990</t>
  </si>
  <si>
    <t>56001</t>
  </si>
  <si>
    <t>56071</t>
  </si>
  <si>
    <t>56101</t>
  </si>
  <si>
    <t>56283</t>
  </si>
  <si>
    <t>56381</t>
  </si>
  <si>
    <t>56474</t>
  </si>
  <si>
    <t>56515</t>
  </si>
  <si>
    <t>56601</t>
  </si>
  <si>
    <t>57005</t>
  </si>
  <si>
    <t>57042</t>
  </si>
  <si>
    <t>57104</t>
  </si>
  <si>
    <t>57105</t>
  </si>
  <si>
    <t>57355</t>
  </si>
  <si>
    <t>57702</t>
  </si>
  <si>
    <t>57730</t>
  </si>
  <si>
    <t>59047</t>
  </si>
  <si>
    <t>59801</t>
  </si>
  <si>
    <t>59802</t>
  </si>
  <si>
    <t>59804</t>
  </si>
  <si>
    <t>59911</t>
  </si>
  <si>
    <t>59937</t>
  </si>
  <si>
    <t>60002</t>
  </si>
  <si>
    <t>60010</t>
  </si>
  <si>
    <t>60012</t>
  </si>
  <si>
    <t>60015</t>
  </si>
  <si>
    <t>60018</t>
  </si>
  <si>
    <t>60021</t>
  </si>
  <si>
    <t>60025</t>
  </si>
  <si>
    <t>60026</t>
  </si>
  <si>
    <t>60030</t>
  </si>
  <si>
    <t>60031</t>
  </si>
  <si>
    <t>60033</t>
  </si>
  <si>
    <t>60035</t>
  </si>
  <si>
    <t>60044</t>
  </si>
  <si>
    <t>60046</t>
  </si>
  <si>
    <t>60047</t>
  </si>
  <si>
    <t>60048</t>
  </si>
  <si>
    <t>60050</t>
  </si>
  <si>
    <t>60051</t>
  </si>
  <si>
    <t>60056</t>
  </si>
  <si>
    <t>60068</t>
  </si>
  <si>
    <t>60069</t>
  </si>
  <si>
    <t>60070</t>
  </si>
  <si>
    <t>60071</t>
  </si>
  <si>
    <t>60073</t>
  </si>
  <si>
    <t>60076</t>
  </si>
  <si>
    <t>60077</t>
  </si>
  <si>
    <t>60083</t>
  </si>
  <si>
    <t>60084</t>
  </si>
  <si>
    <t>60085</t>
  </si>
  <si>
    <t>60087</t>
  </si>
  <si>
    <t>60089</t>
  </si>
  <si>
    <t>60090</t>
  </si>
  <si>
    <t>60091</t>
  </si>
  <si>
    <t>60093</t>
  </si>
  <si>
    <t>60097</t>
  </si>
  <si>
    <t>60098</t>
  </si>
  <si>
    <t>60099</t>
  </si>
  <si>
    <t>60101</t>
  </si>
  <si>
    <t>60108</t>
  </si>
  <si>
    <t>60110</t>
  </si>
  <si>
    <t>60112</t>
  </si>
  <si>
    <t>60118</t>
  </si>
  <si>
    <t>60120</t>
  </si>
  <si>
    <t>60123</t>
  </si>
  <si>
    <t>60124</t>
  </si>
  <si>
    <t>60126</t>
  </si>
  <si>
    <t>60131</t>
  </si>
  <si>
    <t>60135</t>
  </si>
  <si>
    <t>60137</t>
  </si>
  <si>
    <t>60142</t>
  </si>
  <si>
    <t>60148</t>
  </si>
  <si>
    <t>60150</t>
  </si>
  <si>
    <t>60151</t>
  </si>
  <si>
    <t>60162</t>
  </si>
  <si>
    <t>60192</t>
  </si>
  <si>
    <t>60201</t>
  </si>
  <si>
    <t>60202</t>
  </si>
  <si>
    <t>60302</t>
  </si>
  <si>
    <t>60304</t>
  </si>
  <si>
    <t>60401</t>
  </si>
  <si>
    <t>60415</t>
  </si>
  <si>
    <t>60416</t>
  </si>
  <si>
    <t>60422</t>
  </si>
  <si>
    <t>60430</t>
  </si>
  <si>
    <t>60431</t>
  </si>
  <si>
    <t>60463</t>
  </si>
  <si>
    <t>60503</t>
  </si>
  <si>
    <t>60504</t>
  </si>
  <si>
    <t>60506</t>
  </si>
  <si>
    <t>60510</t>
  </si>
  <si>
    <t>60521</t>
  </si>
  <si>
    <t>60525</t>
  </si>
  <si>
    <t>60532</t>
  </si>
  <si>
    <t>60540</t>
  </si>
  <si>
    <t>60554</t>
  </si>
  <si>
    <t>60564</t>
  </si>
  <si>
    <t>60565</t>
  </si>
  <si>
    <t>60601</t>
  </si>
  <si>
    <t>60605</t>
  </si>
  <si>
    <t>60608</t>
  </si>
  <si>
    <t>60610</t>
  </si>
  <si>
    <t>60611</t>
  </si>
  <si>
    <t>60612</t>
  </si>
  <si>
    <t>60613</t>
  </si>
  <si>
    <t>60614</t>
  </si>
  <si>
    <t>60615</t>
  </si>
  <si>
    <t>60616</t>
  </si>
  <si>
    <t>60618</t>
  </si>
  <si>
    <t>60619</t>
  </si>
  <si>
    <t>60625</t>
  </si>
  <si>
    <t>60626</t>
  </si>
  <si>
    <t>60632</t>
  </si>
  <si>
    <t>60637</t>
  </si>
  <si>
    <t>60640</t>
  </si>
  <si>
    <t>60641</t>
  </si>
  <si>
    <t>60642</t>
  </si>
  <si>
    <t>60643</t>
  </si>
  <si>
    <t>60645</t>
  </si>
  <si>
    <t>60646</t>
  </si>
  <si>
    <t>60647</t>
  </si>
  <si>
    <t>60654</t>
  </si>
  <si>
    <t>60657</t>
  </si>
  <si>
    <t>60659</t>
  </si>
  <si>
    <t>60660</t>
  </si>
  <si>
    <t>60803</t>
  </si>
  <si>
    <t>60901</t>
  </si>
  <si>
    <t>60959</t>
  </si>
  <si>
    <t>61001</t>
  </si>
  <si>
    <t>61008</t>
  </si>
  <si>
    <t>61010</t>
  </si>
  <si>
    <t>61013</t>
  </si>
  <si>
    <t>61019</t>
  </si>
  <si>
    <t>61020</t>
  </si>
  <si>
    <t>61024</t>
  </si>
  <si>
    <t>61025</t>
  </si>
  <si>
    <t>61032</t>
  </si>
  <si>
    <t>61036</t>
  </si>
  <si>
    <t>61048</t>
  </si>
  <si>
    <t>61050</t>
  </si>
  <si>
    <t>61054</t>
  </si>
  <si>
    <t>61060</t>
  </si>
  <si>
    <t>61063</t>
  </si>
  <si>
    <t>61065</t>
  </si>
  <si>
    <t>61068</t>
  </si>
  <si>
    <t>61071</t>
  </si>
  <si>
    <t>61072</t>
  </si>
  <si>
    <t>61073</t>
  </si>
  <si>
    <t>61080</t>
  </si>
  <si>
    <t>61084</t>
  </si>
  <si>
    <t>61087</t>
  </si>
  <si>
    <t>61088</t>
  </si>
  <si>
    <t>61089</t>
  </si>
  <si>
    <t>61101</t>
  </si>
  <si>
    <t>61103</t>
  </si>
  <si>
    <t>61107</t>
  </si>
  <si>
    <t>61108</t>
  </si>
  <si>
    <t>61109</t>
  </si>
  <si>
    <t>61111</t>
  </si>
  <si>
    <t>61114</t>
  </si>
  <si>
    <t>61115</t>
  </si>
  <si>
    <t>61240</t>
  </si>
  <si>
    <t>61244</t>
  </si>
  <si>
    <t>61301</t>
  </si>
  <si>
    <t>61314</t>
  </si>
  <si>
    <t>61332</t>
  </si>
  <si>
    <t>61356</t>
  </si>
  <si>
    <t>61701</t>
  </si>
  <si>
    <t>61761</t>
  </si>
  <si>
    <t>61801</t>
  </si>
  <si>
    <t>62025</t>
  </si>
  <si>
    <t>62069</t>
  </si>
  <si>
    <t>62088</t>
  </si>
  <si>
    <t>62522</t>
  </si>
  <si>
    <t>63005</t>
  </si>
  <si>
    <t>63021</t>
  </si>
  <si>
    <t>63102</t>
  </si>
  <si>
    <t>63121</t>
  </si>
  <si>
    <t>63139</t>
  </si>
  <si>
    <t>63141</t>
  </si>
  <si>
    <t>63341</t>
  </si>
  <si>
    <t>63640</t>
  </si>
  <si>
    <t>64068</t>
  </si>
  <si>
    <t>64079</t>
  </si>
  <si>
    <t>64106</t>
  </si>
  <si>
    <t>64150</t>
  </si>
  <si>
    <t>65065</t>
  </si>
  <si>
    <t>65182</t>
  </si>
  <si>
    <t>65775</t>
  </si>
  <si>
    <t>65802</t>
  </si>
  <si>
    <t>65807</t>
  </si>
  <si>
    <t>66202</t>
  </si>
  <si>
    <t>66205</t>
  </si>
  <si>
    <t>67220</t>
  </si>
  <si>
    <t>67401</t>
  </si>
  <si>
    <t>68005</t>
  </si>
  <si>
    <t>68072</t>
  </si>
  <si>
    <t>68123</t>
  </si>
  <si>
    <t>68802</t>
  </si>
  <si>
    <t>69008</t>
  </si>
  <si>
    <t>69153</t>
  </si>
  <si>
    <t>70130</t>
  </si>
  <si>
    <t>70401</t>
  </si>
  <si>
    <t>71272</t>
  </si>
  <si>
    <t>71909</t>
  </si>
  <si>
    <t>72715</t>
  </si>
  <si>
    <t>72758</t>
  </si>
  <si>
    <t>72830</t>
  </si>
  <si>
    <t>73069</t>
  </si>
  <si>
    <t>73102</t>
  </si>
  <si>
    <t>73134</t>
  </si>
  <si>
    <t>75062</t>
  </si>
  <si>
    <t>75077</t>
  </si>
  <si>
    <t>75201</t>
  </si>
  <si>
    <t>75701</t>
  </si>
  <si>
    <t>75704</t>
  </si>
  <si>
    <t>75757</t>
  </si>
  <si>
    <t>76116</t>
  </si>
  <si>
    <t>76133</t>
  </si>
  <si>
    <t>76207</t>
  </si>
  <si>
    <t>76502</t>
  </si>
  <si>
    <t>77019</t>
  </si>
  <si>
    <t>77025</t>
  </si>
  <si>
    <t>77044</t>
  </si>
  <si>
    <t>77063</t>
  </si>
  <si>
    <t>77303</t>
  </si>
  <si>
    <t>77399</t>
  </si>
  <si>
    <t>77573</t>
  </si>
  <si>
    <t>77584</t>
  </si>
  <si>
    <t>77705</t>
  </si>
  <si>
    <t>77845</t>
  </si>
  <si>
    <t>78043</t>
  </si>
  <si>
    <t>78045</t>
  </si>
  <si>
    <t>78222</t>
  </si>
  <si>
    <t>78259</t>
  </si>
  <si>
    <t>78530</t>
  </si>
  <si>
    <t>78537</t>
  </si>
  <si>
    <t>78578</t>
  </si>
  <si>
    <t>78633</t>
  </si>
  <si>
    <t>78641</t>
  </si>
  <si>
    <t>78705</t>
  </si>
  <si>
    <t>78717</t>
  </si>
  <si>
    <t>78736</t>
  </si>
  <si>
    <t>78759</t>
  </si>
  <si>
    <t>79413</t>
  </si>
  <si>
    <t>80106</t>
  </si>
  <si>
    <t>80117</t>
  </si>
  <si>
    <t>80121</t>
  </si>
  <si>
    <t>80134</t>
  </si>
  <si>
    <t>80210</t>
  </si>
  <si>
    <t>80215</t>
  </si>
  <si>
    <t>80247</t>
  </si>
  <si>
    <t>80302</t>
  </si>
  <si>
    <t>80403</t>
  </si>
  <si>
    <t>80498</t>
  </si>
  <si>
    <t>80538</t>
  </si>
  <si>
    <t>80772</t>
  </si>
  <si>
    <t>80923</t>
  </si>
  <si>
    <t>81082</t>
  </si>
  <si>
    <t>81122</t>
  </si>
  <si>
    <t>81224</t>
  </si>
  <si>
    <t>81301</t>
  </si>
  <si>
    <t>81328</t>
  </si>
  <si>
    <t>81521</t>
  </si>
  <si>
    <t>81647</t>
  </si>
  <si>
    <t>81657</t>
  </si>
  <si>
    <t>82263</t>
  </si>
  <si>
    <t>82366</t>
  </si>
  <si>
    <t>82716</t>
  </si>
  <si>
    <t>82718</t>
  </si>
  <si>
    <t>83059</t>
  </si>
  <si>
    <t>83646</t>
  </si>
  <si>
    <t>83706</t>
  </si>
  <si>
    <t>83713</t>
  </si>
  <si>
    <t>84058</t>
  </si>
  <si>
    <t>84111</t>
  </si>
  <si>
    <t>84737</t>
  </si>
  <si>
    <t>85022</t>
  </si>
  <si>
    <t>85027</t>
  </si>
  <si>
    <t>85143</t>
  </si>
  <si>
    <t>85147</t>
  </si>
  <si>
    <t>85205</t>
  </si>
  <si>
    <t>85226</t>
  </si>
  <si>
    <t>85253</t>
  </si>
  <si>
    <t>85260</t>
  </si>
  <si>
    <t>85268</t>
  </si>
  <si>
    <t>85284</t>
  </si>
  <si>
    <t>85298</t>
  </si>
  <si>
    <t>85338</t>
  </si>
  <si>
    <t>85375</t>
  </si>
  <si>
    <t>85379</t>
  </si>
  <si>
    <t>85511</t>
  </si>
  <si>
    <t>85614</t>
  </si>
  <si>
    <t>85615</t>
  </si>
  <si>
    <t>85624</t>
  </si>
  <si>
    <t>85641</t>
  </si>
  <si>
    <t>85658</t>
  </si>
  <si>
    <t>85704</t>
  </si>
  <si>
    <t>85715</t>
  </si>
  <si>
    <t>85718</t>
  </si>
  <si>
    <t>85730</t>
  </si>
  <si>
    <t>85739</t>
  </si>
  <si>
    <t>85745</t>
  </si>
  <si>
    <t>85756</t>
  </si>
  <si>
    <t>86005</t>
  </si>
  <si>
    <t>86040</t>
  </si>
  <si>
    <t>86323</t>
  </si>
  <si>
    <t>86324</t>
  </si>
  <si>
    <t>86325</t>
  </si>
  <si>
    <t>86351</t>
  </si>
  <si>
    <t>86409</t>
  </si>
  <si>
    <t>86413</t>
  </si>
  <si>
    <t>86440</t>
  </si>
  <si>
    <t>87111</t>
  </si>
  <si>
    <t>87401</t>
  </si>
  <si>
    <t>87501</t>
  </si>
  <si>
    <t>87506</t>
  </si>
  <si>
    <t>87557</t>
  </si>
  <si>
    <t>88011</t>
  </si>
  <si>
    <t>88227</t>
  </si>
  <si>
    <t>89042</t>
  </si>
  <si>
    <t>89074</t>
  </si>
  <si>
    <t>89128</t>
  </si>
  <si>
    <t>89134</t>
  </si>
  <si>
    <t>89138</t>
  </si>
  <si>
    <t>89139</t>
  </si>
  <si>
    <t>89408</t>
  </si>
  <si>
    <t>89508</t>
  </si>
  <si>
    <t>89512</t>
  </si>
  <si>
    <t>90503</t>
  </si>
  <si>
    <t>91105</t>
  </si>
  <si>
    <t>91107</t>
  </si>
  <si>
    <t>91120</t>
  </si>
  <si>
    <t>91406</t>
  </si>
  <si>
    <t>91748</t>
  </si>
  <si>
    <t>91801</t>
  </si>
  <si>
    <t>92010</t>
  </si>
  <si>
    <t>92014</t>
  </si>
  <si>
    <t>92037</t>
  </si>
  <si>
    <t>92075</t>
  </si>
  <si>
    <t>92091</t>
  </si>
  <si>
    <t>92101</t>
  </si>
  <si>
    <t>92103</t>
  </si>
  <si>
    <t>92109</t>
  </si>
  <si>
    <t>92120</t>
  </si>
  <si>
    <t>92130</t>
  </si>
  <si>
    <t>92592</t>
  </si>
  <si>
    <t>92653</t>
  </si>
  <si>
    <t>92688</t>
  </si>
  <si>
    <t>93105</t>
  </si>
  <si>
    <t>93108</t>
  </si>
  <si>
    <t>93953</t>
  </si>
  <si>
    <t>94087</t>
  </si>
  <si>
    <t>94112</t>
  </si>
  <si>
    <t>94118</t>
  </si>
  <si>
    <t>94341</t>
  </si>
  <si>
    <t>94530</t>
  </si>
  <si>
    <t>94549</t>
  </si>
  <si>
    <t>94558</t>
  </si>
  <si>
    <t>94564</t>
  </si>
  <si>
    <t>94579</t>
  </si>
  <si>
    <t>94608</t>
  </si>
  <si>
    <t>94618</t>
  </si>
  <si>
    <t>94619</t>
  </si>
  <si>
    <t>94704</t>
  </si>
  <si>
    <t>94705</t>
  </si>
  <si>
    <t>94707</t>
  </si>
  <si>
    <t>94708</t>
  </si>
  <si>
    <t>94710</t>
  </si>
  <si>
    <t>94949</t>
  </si>
  <si>
    <t>95037</t>
  </si>
  <si>
    <t>95051</t>
  </si>
  <si>
    <t>95054</t>
  </si>
  <si>
    <t>95148</t>
  </si>
  <si>
    <t>95258</t>
  </si>
  <si>
    <t>95401</t>
  </si>
  <si>
    <t>95562</t>
  </si>
  <si>
    <t>95603</t>
  </si>
  <si>
    <t>95624</t>
  </si>
  <si>
    <t>95630</t>
  </si>
  <si>
    <t>95682</t>
  </si>
  <si>
    <t>95919</t>
  </si>
  <si>
    <t>96003</t>
  </si>
  <si>
    <t>96749</t>
  </si>
  <si>
    <t>96771</t>
  </si>
  <si>
    <t>96783</t>
  </si>
  <si>
    <t>96815</t>
  </si>
  <si>
    <t>97006</t>
  </si>
  <si>
    <t>97031</t>
  </si>
  <si>
    <t>97127</t>
  </si>
  <si>
    <t>97202</t>
  </si>
  <si>
    <t>97216</t>
  </si>
  <si>
    <t>97223</t>
  </si>
  <si>
    <t>97305</t>
  </si>
  <si>
    <t>97376</t>
  </si>
  <si>
    <t>97415</t>
  </si>
  <si>
    <t>97741</t>
  </si>
  <si>
    <t>98036</t>
  </si>
  <si>
    <t>98056</t>
  </si>
  <si>
    <t>98110</t>
  </si>
  <si>
    <t>98115</t>
  </si>
  <si>
    <t>98136</t>
  </si>
  <si>
    <t>98208</t>
  </si>
  <si>
    <t>98236</t>
  </si>
  <si>
    <t>98368</t>
  </si>
  <si>
    <t>98370</t>
  </si>
  <si>
    <t>98665</t>
  </si>
  <si>
    <t>98686</t>
  </si>
  <si>
    <t>98802</t>
  </si>
  <si>
    <t>99352</t>
  </si>
  <si>
    <t>99354</t>
  </si>
  <si>
    <t>LU79H</t>
  </si>
  <si>
    <t>T1B 3</t>
  </si>
  <si>
    <t>T1J4R</t>
  </si>
  <si>
    <t>TQ8 8</t>
  </si>
  <si>
    <t>Instructions:</t>
  </si>
  <si>
    <t>Cities</t>
  </si>
  <si>
    <t>1 within 25-mile radius</t>
  </si>
  <si>
    <t>2 within 25-mile radius</t>
  </si>
  <si>
    <t>Network Provider Count by County</t>
  </si>
  <si>
    <t>Rural Parameters</t>
  </si>
  <si>
    <t>Network Access by County - Rural</t>
  </si>
  <si>
    <t>Out of State</t>
  </si>
  <si>
    <t>State/Territory</t>
  </si>
  <si>
    <r>
      <t xml:space="preserve">OB/GYN </t>
    </r>
    <r>
      <rPr>
        <sz val="10"/>
        <color rgb="FF0000FF"/>
        <rFont val="Arial"/>
        <family val="2"/>
      </rPr>
      <t>(female members, age 12 and older)</t>
    </r>
  </si>
  <si>
    <r>
      <t xml:space="preserve">Pediatrician </t>
    </r>
    <r>
      <rPr>
        <sz val="10"/>
        <color rgb="FF0000FF"/>
        <rFont val="Arial"/>
        <family val="2"/>
      </rPr>
      <t>(members, birth through age 18)</t>
    </r>
  </si>
  <si>
    <t>Network Access by County - Urban/Suburban</t>
  </si>
  <si>
    <t>And Out of State (Aggregate)</t>
  </si>
  <si>
    <t>By type of provider, under each county heading, indicate the number of members meeting the urban/suburban access parameters noted in column 'C'.</t>
  </si>
  <si>
    <t>General/Family Practitioner (includes Internal Medicine, Family Practice, General Practice and Family Nurse Practitioner)</t>
  </si>
  <si>
    <t>Anesthesiologist</t>
  </si>
  <si>
    <t>Gastroenterologist</t>
  </si>
  <si>
    <t>Hematologist/Oncologist</t>
  </si>
  <si>
    <t>Chiropractor</t>
  </si>
  <si>
    <t>Neurologist</t>
  </si>
  <si>
    <t>Orthopedist</t>
  </si>
  <si>
    <t>Pulmonologist</t>
  </si>
  <si>
    <t>Radiologist</t>
  </si>
  <si>
    <t>Psychiatrist/Psychologist</t>
  </si>
  <si>
    <t>Urban/Suburban Parameters</t>
  </si>
  <si>
    <t>Free-Standing Imaging Centers</t>
  </si>
  <si>
    <t>Skilled Nursing Facilities</t>
  </si>
  <si>
    <t>Free-Standing Rehabilitation Facilities</t>
  </si>
  <si>
    <t>Rural</t>
  </si>
  <si>
    <t>DUNDEE</t>
  </si>
  <si>
    <t>INDEPENDENCE</t>
  </si>
  <si>
    <t>LYON</t>
  </si>
  <si>
    <t>OXFORD</t>
  </si>
  <si>
    <t>TAYLOR</t>
  </si>
  <si>
    <t>WALNUT</t>
  </si>
  <si>
    <t>GREENVILLE</t>
  </si>
  <si>
    <t>INDIANOLA</t>
  </si>
  <si>
    <t>LELAND</t>
  </si>
  <si>
    <t>MOORHEAD</t>
  </si>
  <si>
    <t>SCOTT</t>
  </si>
  <si>
    <t>SHELBY</t>
  </si>
  <si>
    <t>RANDOLPH</t>
  </si>
  <si>
    <t>ELLIOTT</t>
  </si>
  <si>
    <t>OAKLAND</t>
  </si>
  <si>
    <t>SUMNER</t>
  </si>
  <si>
    <t>BENTON</t>
  </si>
  <si>
    <t>BRANDON</t>
  </si>
  <si>
    <t>CLINTON</t>
  </si>
  <si>
    <t>DURANT</t>
  </si>
  <si>
    <t>FAYETTE</t>
  </si>
  <si>
    <t>HILLSBORO</t>
  </si>
  <si>
    <t>MADISON</t>
  </si>
  <si>
    <t>SIBLEY</t>
  </si>
  <si>
    <t>SILVER CITY</t>
  </si>
  <si>
    <t>WASHINGTON</t>
  </si>
  <si>
    <t>JACKSON</t>
  </si>
  <si>
    <t>RICHLAND</t>
  </si>
  <si>
    <t>DECATUR</t>
  </si>
  <si>
    <t>LITTLE ROCK</t>
  </si>
  <si>
    <t>MARION</t>
  </si>
  <si>
    <t>NEWTON</t>
  </si>
  <si>
    <t>PRESTON</t>
  </si>
  <si>
    <t>UNION</t>
  </si>
  <si>
    <t>BROOKLYN</t>
  </si>
  <si>
    <t>CARSON</t>
  </si>
  <si>
    <t>COLLINS</t>
  </si>
  <si>
    <t>LAUREL</t>
  </si>
  <si>
    <t>MONTICELLO</t>
  </si>
  <si>
    <t>CRAWFORD</t>
  </si>
  <si>
    <t>HAMILTON</t>
  </si>
  <si>
    <t>WEST POINT</t>
  </si>
  <si>
    <t>MARSHALL</t>
  </si>
  <si>
    <t>LEE</t>
  </si>
  <si>
    <t>MONROE</t>
  </si>
  <si>
    <t>CALHOUN</t>
  </si>
  <si>
    <t>CHICKASAW</t>
  </si>
  <si>
    <t>CARROLL</t>
  </si>
  <si>
    <t>MONTGOMERY</t>
  </si>
  <si>
    <t>JEFFERSON</t>
  </si>
  <si>
    <t>ADAMS</t>
  </si>
  <si>
    <t>WARREN</t>
  </si>
  <si>
    <t>WAYNE</t>
  </si>
  <si>
    <t>CLARKE</t>
  </si>
  <si>
    <t>JASPER</t>
  </si>
  <si>
    <t>GREENE</t>
  </si>
  <si>
    <t>PERRY</t>
  </si>
  <si>
    <t>JONES</t>
  </si>
  <si>
    <t>GEORGE</t>
  </si>
  <si>
    <t>HARRISON</t>
  </si>
  <si>
    <t>HANCOCK</t>
  </si>
  <si>
    <t>LINCOLN</t>
  </si>
  <si>
    <t>FRANKLIN</t>
  </si>
  <si>
    <t>WEBSTER</t>
  </si>
  <si>
    <t>CLAY</t>
  </si>
  <si>
    <t>County Classification</t>
  </si>
  <si>
    <t>AL</t>
  </si>
  <si>
    <t>TN</t>
  </si>
  <si>
    <t>TX</t>
  </si>
  <si>
    <t>FL</t>
  </si>
  <si>
    <t>AR</t>
  </si>
  <si>
    <t>GA</t>
  </si>
  <si>
    <t>NC</t>
  </si>
  <si>
    <t>OH</t>
  </si>
  <si>
    <t>VA</t>
  </si>
  <si>
    <t>MD</t>
  </si>
  <si>
    <t>KY</t>
  </si>
  <si>
    <t>MI</t>
  </si>
  <si>
    <t>IL</t>
  </si>
  <si>
    <t>AZ</t>
  </si>
  <si>
    <t>CA</t>
  </si>
  <si>
    <t>CO</t>
  </si>
  <si>
    <t>ID</t>
  </si>
  <si>
    <t>KS</t>
  </si>
  <si>
    <t>UT</t>
  </si>
  <si>
    <t>NE</t>
  </si>
  <si>
    <t>MN</t>
  </si>
  <si>
    <t>WI</t>
  </si>
  <si>
    <t>NV</t>
  </si>
  <si>
    <t>SD</t>
  </si>
  <si>
    <t>OR</t>
  </si>
  <si>
    <t>OK</t>
  </si>
  <si>
    <t>MO</t>
  </si>
  <si>
    <t>WA</t>
  </si>
  <si>
    <t>MT</t>
  </si>
  <si>
    <t>ND</t>
  </si>
  <si>
    <t>IN</t>
  </si>
  <si>
    <t>NA</t>
  </si>
  <si>
    <t>All Members (Age 18 or less)</t>
  </si>
  <si>
    <t>HI</t>
  </si>
  <si>
    <t>PA</t>
  </si>
  <si>
    <t>WY</t>
  </si>
  <si>
    <t>Females (Age 12+)</t>
  </si>
  <si>
    <t>All Members</t>
  </si>
  <si>
    <r>
      <t xml:space="preserve">By type of provider, under each county heading, indicate the number of </t>
    </r>
    <r>
      <rPr>
        <u/>
        <sz val="11"/>
        <rFont val="Arial"/>
        <family val="2"/>
      </rPr>
      <t>members</t>
    </r>
    <r>
      <rPr>
        <sz val="11"/>
        <rFont val="Arial"/>
        <family val="2"/>
      </rPr>
      <t xml:space="preserve"> meeting the rural access parameters noted in column 'C'.</t>
    </r>
  </si>
  <si>
    <t>Members
(Age 18 or Less)</t>
  </si>
  <si>
    <r>
      <t xml:space="preserve">Members
</t>
    </r>
    <r>
      <rPr>
        <b/>
        <sz val="9"/>
        <color theme="1"/>
        <rFont val="Arial"/>
        <family val="2"/>
      </rPr>
      <t>(Age 18 or Less)</t>
    </r>
  </si>
  <si>
    <t>Out-of-State Membership</t>
  </si>
  <si>
    <t>Do not count individuals more than once within the same county; however, an individual may be counted as a provider in each separate county in which he/she has at least one practice location</t>
  </si>
  <si>
    <r>
      <t>By type of provider, under each county heading, indicate the number of</t>
    </r>
    <r>
      <rPr>
        <u/>
        <sz val="11"/>
        <rFont val="Arial"/>
        <family val="2"/>
      </rPr>
      <t xml:space="preserve"> network providers</t>
    </r>
    <r>
      <rPr>
        <sz val="11"/>
        <rFont val="Arial"/>
        <family val="2"/>
      </rPr>
      <t xml:space="preserve"> with at least one practice location within the county. </t>
    </r>
  </si>
  <si>
    <t>OB/GYN</t>
  </si>
  <si>
    <t>Pediatrician</t>
  </si>
  <si>
    <t>5 Digit Zip Code 
(IA Only)</t>
  </si>
  <si>
    <t>Iowa In-state Membership</t>
  </si>
  <si>
    <t>As of September, 2024</t>
  </si>
  <si>
    <t>51049</t>
  </si>
  <si>
    <t>50266</t>
  </si>
  <si>
    <t>50321</t>
  </si>
  <si>
    <t>50313</t>
  </si>
  <si>
    <t>50010</t>
  </si>
  <si>
    <t>50158</t>
  </si>
  <si>
    <t>50042</t>
  </si>
  <si>
    <t>50219</t>
  </si>
  <si>
    <t>50311</t>
  </si>
  <si>
    <t>50009</t>
  </si>
  <si>
    <t>50169</t>
  </si>
  <si>
    <t>52405</t>
  </si>
  <si>
    <t>50323</t>
  </si>
  <si>
    <t>51360</t>
  </si>
  <si>
    <t>52641</t>
  </si>
  <si>
    <t>50003</t>
  </si>
  <si>
    <t>50028</t>
  </si>
  <si>
    <t>51632</t>
  </si>
  <si>
    <t>51454</t>
  </si>
  <si>
    <t>50857</t>
  </si>
  <si>
    <t>52773</t>
  </si>
  <si>
    <t>50401</t>
  </si>
  <si>
    <t>50125</t>
  </si>
  <si>
    <t>51534</t>
  </si>
  <si>
    <t>50627</t>
  </si>
  <si>
    <t>52627</t>
  </si>
  <si>
    <t>50261</t>
  </si>
  <si>
    <t>52501</t>
  </si>
  <si>
    <t>50131</t>
  </si>
  <si>
    <t>50309</t>
  </si>
  <si>
    <t>50138</t>
  </si>
  <si>
    <t>50801</t>
  </si>
  <si>
    <t>52601</t>
  </si>
  <si>
    <t>50310</t>
  </si>
  <si>
    <t>50251</t>
  </si>
  <si>
    <t>50312</t>
  </si>
  <si>
    <t>50668</t>
  </si>
  <si>
    <t>52162</t>
  </si>
  <si>
    <t>50247</t>
  </si>
  <si>
    <t>50023</t>
  </si>
  <si>
    <t>52214</t>
  </si>
  <si>
    <t>50501</t>
  </si>
  <si>
    <t>52361</t>
  </si>
  <si>
    <t>50021</t>
  </si>
  <si>
    <t>51104</t>
  </si>
  <si>
    <t>50320</t>
  </si>
  <si>
    <t>51106</t>
  </si>
  <si>
    <t>51301</t>
  </si>
  <si>
    <t>50211</t>
  </si>
  <si>
    <t>50659</t>
  </si>
  <si>
    <t>50707</t>
  </si>
  <si>
    <t>52245</t>
  </si>
  <si>
    <t>52761</t>
  </si>
  <si>
    <t>50220</t>
  </si>
  <si>
    <t>50317</t>
  </si>
  <si>
    <t>50585</t>
  </si>
  <si>
    <t>50316</t>
  </si>
  <si>
    <t>52807</t>
  </si>
  <si>
    <t>50265</t>
  </si>
  <si>
    <t>51501</t>
  </si>
  <si>
    <t>50588</t>
  </si>
  <si>
    <t>50035</t>
  </si>
  <si>
    <t>50672</t>
  </si>
  <si>
    <t>50583</t>
  </si>
  <si>
    <t>52577</t>
  </si>
  <si>
    <t>50063</t>
  </si>
  <si>
    <t>50651</t>
  </si>
  <si>
    <t>51249</t>
  </si>
  <si>
    <t>51012</t>
  </si>
  <si>
    <t>51050</t>
  </si>
  <si>
    <t>52301</t>
  </si>
  <si>
    <t>51037</t>
  </si>
  <si>
    <t>51544</t>
  </si>
  <si>
    <t>50055</t>
  </si>
  <si>
    <t>51031</t>
  </si>
  <si>
    <t>52729</t>
  </si>
  <si>
    <t>50682</t>
  </si>
  <si>
    <t>52332</t>
  </si>
  <si>
    <t>51005</t>
  </si>
  <si>
    <t>52353</t>
  </si>
  <si>
    <t>50170</t>
  </si>
  <si>
    <t>50314</t>
  </si>
  <si>
    <t>50213</t>
  </si>
  <si>
    <t>50237</t>
  </si>
  <si>
    <t>51653</t>
  </si>
  <si>
    <t>51566</t>
  </si>
  <si>
    <t>52732</t>
  </si>
  <si>
    <t>50616</t>
  </si>
  <si>
    <t>52205</t>
  </si>
  <si>
    <t>50516</t>
  </si>
  <si>
    <t>50530</t>
  </si>
  <si>
    <t>52804</t>
  </si>
  <si>
    <t>50156</t>
  </si>
  <si>
    <t>50624</t>
  </si>
  <si>
    <t>50601</t>
  </si>
  <si>
    <t>51053</t>
  </si>
  <si>
    <t>51646</t>
  </si>
  <si>
    <t>50263</t>
  </si>
  <si>
    <t>50327</t>
  </si>
  <si>
    <t>50005</t>
  </si>
  <si>
    <t>52544</t>
  </si>
  <si>
    <t>50632</t>
  </si>
  <si>
    <t>50701</t>
  </si>
  <si>
    <t>50276</t>
  </si>
  <si>
    <t>50210</t>
  </si>
  <si>
    <t>50036</t>
  </si>
  <si>
    <t>50109</t>
  </si>
  <si>
    <t>51058</t>
  </si>
  <si>
    <t>51557</t>
  </si>
  <si>
    <t>50112</t>
  </si>
  <si>
    <t>50613</t>
  </si>
  <si>
    <t>50841</t>
  </si>
  <si>
    <t>51055</t>
  </si>
  <si>
    <t>52402</t>
  </si>
  <si>
    <t>52339</t>
  </si>
  <si>
    <t>50604</t>
  </si>
  <si>
    <t>50450</t>
  </si>
  <si>
    <t>50644</t>
  </si>
  <si>
    <t>51551</t>
  </si>
  <si>
    <t>50636</t>
  </si>
  <si>
    <t>50111</t>
  </si>
  <si>
    <t>50229</t>
  </si>
  <si>
    <t>50325</t>
  </si>
  <si>
    <t>52302</t>
  </si>
  <si>
    <t>51334</t>
  </si>
  <si>
    <t>50022</t>
  </si>
  <si>
    <t>51355</t>
  </si>
  <si>
    <t>50225</t>
  </si>
  <si>
    <t>50124</t>
  </si>
  <si>
    <t>50438</t>
  </si>
  <si>
    <t>52726</t>
  </si>
  <si>
    <t>52638</t>
  </si>
  <si>
    <t>51401</t>
  </si>
  <si>
    <t>51503</t>
  </si>
  <si>
    <t>50533</t>
  </si>
  <si>
    <t>50208</t>
  </si>
  <si>
    <t>50622</t>
  </si>
  <si>
    <t>52213</t>
  </si>
  <si>
    <t>52748</t>
  </si>
  <si>
    <t>50166</t>
  </si>
  <si>
    <t>51101</t>
  </si>
  <si>
    <t>50056</t>
  </si>
  <si>
    <t>52132</t>
  </si>
  <si>
    <t>51054</t>
  </si>
  <si>
    <t>50648</t>
  </si>
  <si>
    <t>52658</t>
  </si>
  <si>
    <t>50118</t>
  </si>
  <si>
    <t>52803</t>
  </si>
  <si>
    <t>50575</t>
  </si>
  <si>
    <t>50054</t>
  </si>
  <si>
    <t>52540</t>
  </si>
  <si>
    <t>50436</t>
  </si>
  <si>
    <t>51025</t>
  </si>
  <si>
    <t>52310</t>
  </si>
  <si>
    <t>52632</t>
  </si>
  <si>
    <t>52806</t>
  </si>
  <si>
    <t>50457</t>
  </si>
  <si>
    <t>52241</t>
  </si>
  <si>
    <t>51442</t>
  </si>
  <si>
    <t>50459</t>
  </si>
  <si>
    <t>52317</t>
  </si>
  <si>
    <t>52772</t>
  </si>
  <si>
    <t>50201</t>
  </si>
  <si>
    <t>50154</t>
  </si>
  <si>
    <t>50049</t>
  </si>
  <si>
    <t>52033</t>
  </si>
  <si>
    <t>50677</t>
  </si>
  <si>
    <t>50126</t>
  </si>
  <si>
    <t>52722</t>
  </si>
  <si>
    <t>50105</t>
  </si>
  <si>
    <t>50157</t>
  </si>
  <si>
    <t>51559</t>
  </si>
  <si>
    <t>51243</t>
  </si>
  <si>
    <t>50212</t>
  </si>
  <si>
    <t>52656</t>
  </si>
  <si>
    <t>50044</t>
  </si>
  <si>
    <t>50248</t>
  </si>
  <si>
    <t>51555</t>
  </si>
  <si>
    <t>52338</t>
  </si>
  <si>
    <t>52347</t>
  </si>
  <si>
    <t>52328</t>
  </si>
  <si>
    <t>52358</t>
  </si>
  <si>
    <t>51007</t>
  </si>
  <si>
    <t>51052</t>
  </si>
  <si>
    <t>50051</t>
  </si>
  <si>
    <t>51577</t>
  </si>
  <si>
    <t>52765</t>
  </si>
  <si>
    <t>50069</t>
  </si>
  <si>
    <t>50047</t>
  </si>
  <si>
    <t>52052</t>
  </si>
  <si>
    <t>50147</t>
  </si>
  <si>
    <t>52747</t>
  </si>
  <si>
    <t>52742</t>
  </si>
  <si>
    <t>50273</t>
  </si>
  <si>
    <t>50574</t>
  </si>
  <si>
    <t>51436</t>
  </si>
  <si>
    <t>50595</t>
  </si>
  <si>
    <t>51532</t>
  </si>
  <si>
    <t>51571</t>
  </si>
  <si>
    <t>52345</t>
  </si>
  <si>
    <t>52229</t>
  </si>
  <si>
    <t>50830</t>
  </si>
  <si>
    <t>50647</t>
  </si>
  <si>
    <t>50134</t>
  </si>
  <si>
    <t>50428</t>
  </si>
  <si>
    <t>52639</t>
  </si>
  <si>
    <t>52535</t>
  </si>
  <si>
    <t>50141</t>
  </si>
  <si>
    <t>52623</t>
  </si>
  <si>
    <t>50226</t>
  </si>
  <si>
    <t>50128</t>
  </si>
  <si>
    <t>52701</t>
  </si>
  <si>
    <t>50669</t>
  </si>
  <si>
    <t>52659</t>
  </si>
  <si>
    <t>50848</t>
  </si>
  <si>
    <t>50148</t>
  </si>
  <si>
    <t>50324</t>
  </si>
  <si>
    <t>52645</t>
  </si>
  <si>
    <t>52655</t>
  </si>
  <si>
    <t>50304</t>
  </si>
  <si>
    <t>50234</t>
  </si>
  <si>
    <t>50106</t>
  </si>
  <si>
    <t>52754</t>
  </si>
  <si>
    <t>50244</t>
  </si>
  <si>
    <t>50130</t>
  </si>
  <si>
    <t>52161</t>
  </si>
  <si>
    <t>50162</t>
  </si>
  <si>
    <t>52253</t>
  </si>
  <si>
    <t>50421</t>
  </si>
  <si>
    <t>51201</t>
  </si>
  <si>
    <t>50446</t>
  </si>
  <si>
    <t>50240</t>
  </si>
  <si>
    <t>52625</t>
  </si>
  <si>
    <t>51046</t>
  </si>
  <si>
    <t>52649</t>
  </si>
  <si>
    <t>50665</t>
  </si>
  <si>
    <t>51542</t>
  </si>
  <si>
    <t>50609</t>
  </si>
  <si>
    <t>50243</t>
  </si>
  <si>
    <t>50135</t>
  </si>
  <si>
    <t>50228</t>
  </si>
  <si>
    <t>51453</t>
  </si>
  <si>
    <t>51103</t>
  </si>
  <si>
    <t>52233</t>
  </si>
  <si>
    <t>50115</t>
  </si>
  <si>
    <t>50703</t>
  </si>
  <si>
    <t>50236</t>
  </si>
  <si>
    <t>51047</t>
  </si>
  <si>
    <t>50062</t>
  </si>
  <si>
    <t>50642</t>
  </si>
  <si>
    <t>52730</t>
  </si>
  <si>
    <t>50129</t>
  </si>
  <si>
    <t>50048</t>
  </si>
  <si>
    <t>51002</t>
  </si>
  <si>
    <t>50548</t>
  </si>
  <si>
    <t>52324</t>
  </si>
  <si>
    <t>50061</t>
  </si>
  <si>
    <t>50223</t>
  </si>
  <si>
    <t>50232</t>
  </si>
  <si>
    <t>50621</t>
  </si>
  <si>
    <t>50258</t>
  </si>
  <si>
    <t>50563</t>
  </si>
  <si>
    <t>50862</t>
  </si>
  <si>
    <t>50458</t>
  </si>
  <si>
    <t>50230</t>
  </si>
  <si>
    <t>50206</t>
  </si>
  <si>
    <t>50070</t>
  </si>
  <si>
    <t>50643</t>
  </si>
  <si>
    <t>50233</t>
  </si>
  <si>
    <t>51030</t>
  </si>
  <si>
    <t>50066</t>
  </si>
  <si>
    <t>51572</t>
  </si>
  <si>
    <t>52247</t>
  </si>
  <si>
    <t>50638</t>
  </si>
  <si>
    <t>50103</t>
  </si>
  <si>
    <t>50525</t>
  </si>
  <si>
    <t>50702</t>
  </si>
  <si>
    <t>50161</t>
  </si>
  <si>
    <t>50557</t>
  </si>
  <si>
    <t>50160</t>
  </si>
  <si>
    <t>52032</t>
  </si>
  <si>
    <t>52757</t>
  </si>
  <si>
    <t>52340</t>
  </si>
  <si>
    <t>51248</t>
  </si>
  <si>
    <t>52228</t>
  </si>
  <si>
    <t>52530</t>
  </si>
  <si>
    <t>50303</t>
  </si>
  <si>
    <t>50626</t>
  </si>
  <si>
    <t>52334</t>
  </si>
  <si>
    <t>50579</t>
  </si>
  <si>
    <t>50001</t>
  </si>
  <si>
    <t>51645</t>
  </si>
  <si>
    <t>52738</t>
  </si>
  <si>
    <t>50122</t>
  </si>
  <si>
    <t>52136</t>
  </si>
  <si>
    <t>51351</t>
  </si>
  <si>
    <t>50602</t>
  </si>
  <si>
    <t>51108</t>
  </si>
  <si>
    <t>50046</t>
  </si>
  <si>
    <t>52651</t>
  </si>
  <si>
    <t>50020</t>
  </si>
  <si>
    <t>51232</t>
  </si>
  <si>
    <t>52321</t>
  </si>
  <si>
    <t>52567</t>
  </si>
  <si>
    <t>52305</t>
  </si>
  <si>
    <t>52560</t>
  </si>
  <si>
    <t>51246</t>
  </si>
  <si>
    <t>50026</t>
  </si>
  <si>
    <t>52576</t>
  </si>
  <si>
    <t>52222</t>
  </si>
  <si>
    <t>52322</t>
  </si>
  <si>
    <t>52327</t>
  </si>
  <si>
    <t>50843</t>
  </si>
  <si>
    <t>50151</t>
  </si>
  <si>
    <t>50864</t>
  </si>
  <si>
    <t>50301</t>
  </si>
  <si>
    <t>50576</t>
  </si>
  <si>
    <t>50542</t>
  </si>
  <si>
    <t>50249</t>
  </si>
  <si>
    <t>50662</t>
  </si>
  <si>
    <t>51003</t>
  </si>
  <si>
    <t>52737</t>
  </si>
  <si>
    <t>52237</t>
  </si>
  <si>
    <t>52218</t>
  </si>
  <si>
    <t>52624</t>
  </si>
  <si>
    <t>50472</t>
  </si>
  <si>
    <t>51548</t>
  </si>
  <si>
    <t>51570</t>
  </si>
  <si>
    <t>52202</t>
  </si>
  <si>
    <t>51652</t>
  </si>
  <si>
    <t>51446</t>
  </si>
  <si>
    <t>52171</t>
  </si>
  <si>
    <t>52802</t>
  </si>
  <si>
    <t>52342</t>
  </si>
  <si>
    <t>52728</t>
  </si>
  <si>
    <t>51640</t>
  </si>
  <si>
    <t>50680</t>
  </si>
  <si>
    <t>50257</t>
  </si>
  <si>
    <t>50511</t>
  </si>
  <si>
    <t>52591</t>
  </si>
  <si>
    <t>52537</t>
  </si>
  <si>
    <t>50568</t>
  </si>
  <si>
    <t>52552</t>
  </si>
  <si>
    <t>51540</t>
  </si>
  <si>
    <t>51237</t>
  </si>
  <si>
    <t>50675</t>
  </si>
  <si>
    <t>50468</t>
  </si>
  <si>
    <t>51020</t>
  </si>
  <si>
    <t>52168</t>
  </si>
  <si>
    <t>50660</t>
  </si>
  <si>
    <t>52555</t>
  </si>
  <si>
    <t>52220</t>
  </si>
  <si>
    <t>51558</t>
  </si>
  <si>
    <t>51654</t>
  </si>
  <si>
    <t>50060</t>
  </si>
  <si>
    <t>50641</t>
  </si>
  <si>
    <t>50441</t>
  </si>
  <si>
    <t>50435</t>
  </si>
  <si>
    <t>50859</t>
  </si>
  <si>
    <t>50142</t>
  </si>
  <si>
    <t>52531</t>
  </si>
  <si>
    <t>52556</t>
  </si>
  <si>
    <t>50423</t>
  </si>
  <si>
    <t>52620</t>
  </si>
  <si>
    <t>50483</t>
  </si>
  <si>
    <t>52637</t>
  </si>
  <si>
    <t>50216</t>
  </si>
  <si>
    <t>50238</t>
  </si>
  <si>
    <t>52142</t>
  </si>
  <si>
    <t>51530</t>
  </si>
  <si>
    <t>52653</t>
  </si>
  <si>
    <t>52227</t>
  </si>
  <si>
    <t>51573</t>
  </si>
  <si>
    <t>50658</t>
  </si>
  <si>
    <t>50073</t>
  </si>
  <si>
    <t>52753</t>
  </si>
  <si>
    <t>52362</t>
  </si>
  <si>
    <t>51016</t>
  </si>
  <si>
    <t>50536</t>
  </si>
  <si>
    <t>52336</t>
  </si>
  <si>
    <t>50137</t>
  </si>
  <si>
    <t>50168</t>
  </si>
  <si>
    <t>50469</t>
  </si>
  <si>
    <t>50858</t>
  </si>
  <si>
    <t>52314</t>
  </si>
  <si>
    <t>52635</t>
  </si>
  <si>
    <t>51018</t>
  </si>
  <si>
    <t>52626</t>
  </si>
  <si>
    <t>51466</t>
  </si>
  <si>
    <t>51039</t>
  </si>
  <si>
    <t>50075</t>
  </si>
  <si>
    <t>52778</t>
  </si>
  <si>
    <t>50524</t>
  </si>
  <si>
    <t>52571</t>
  </si>
  <si>
    <t>52585</t>
  </si>
  <si>
    <t>52554</t>
  </si>
  <si>
    <t>51238</t>
  </si>
  <si>
    <t>50214</t>
  </si>
  <si>
    <t>51541</t>
  </si>
  <si>
    <t>50007</t>
  </si>
  <si>
    <t>51546</t>
  </si>
  <si>
    <t>50268</t>
  </si>
  <si>
    <t>52731</t>
  </si>
  <si>
    <t>50006</t>
  </si>
  <si>
    <t>51526</t>
  </si>
  <si>
    <t>50529</t>
  </si>
  <si>
    <t>52069</t>
  </si>
  <si>
    <t>50174</t>
  </si>
  <si>
    <t>52309</t>
  </si>
  <si>
    <t>52248</t>
  </si>
  <si>
    <t>50556</t>
  </si>
  <si>
    <t>52333</t>
  </si>
  <si>
    <t>51462</t>
  </si>
  <si>
    <t>52640</t>
  </si>
  <si>
    <t>50518</t>
  </si>
  <si>
    <t>51525</t>
  </si>
  <si>
    <t>50025</t>
  </si>
  <si>
    <t>50833</t>
  </si>
  <si>
    <t>50634</t>
  </si>
  <si>
    <t>50242</t>
  </si>
  <si>
    <t>52045</t>
  </si>
  <si>
    <t>51521</t>
  </si>
  <si>
    <t>50163</t>
  </si>
  <si>
    <t>52755</t>
  </si>
  <si>
    <t>50461</t>
  </si>
  <si>
    <t>51630</t>
  </si>
  <si>
    <t>52251</t>
  </si>
  <si>
    <t>51060</t>
  </si>
  <si>
    <t>52216</t>
  </si>
  <si>
    <t>51035</t>
  </si>
  <si>
    <t>51040</t>
  </si>
  <si>
    <t>50607</t>
  </si>
  <si>
    <t>50254</t>
  </si>
  <si>
    <t>51033</t>
  </si>
  <si>
    <t>51028</t>
  </si>
  <si>
    <t>51638</t>
  </si>
  <si>
    <t>50543</t>
  </si>
  <si>
    <t>51347</t>
  </si>
  <si>
    <t>51029</t>
  </si>
  <si>
    <t>51560</t>
  </si>
  <si>
    <t>50002</t>
  </si>
  <si>
    <t>52543</t>
  </si>
  <si>
    <t>50029</t>
  </si>
  <si>
    <t>52231</t>
  </si>
  <si>
    <t>50453</t>
  </si>
  <si>
    <t>52341</t>
  </si>
  <si>
    <t>52326</t>
  </si>
  <si>
    <t>51433</t>
  </si>
  <si>
    <t>50171</t>
  </si>
  <si>
    <t>50173</t>
  </si>
  <si>
    <t>50264</t>
  </si>
  <si>
    <t>52650</t>
  </si>
  <si>
    <t>51576</t>
  </si>
  <si>
    <t>50851</t>
  </si>
  <si>
    <t>51445</t>
  </si>
  <si>
    <t>50681</t>
  </si>
  <si>
    <t>51537</t>
  </si>
  <si>
    <t>51535</t>
  </si>
  <si>
    <t>52572</t>
  </si>
  <si>
    <t>51357</t>
  </si>
  <si>
    <t>50034</t>
  </si>
  <si>
    <t>50140</t>
  </si>
  <si>
    <t>51009</t>
  </si>
  <si>
    <t>50072</t>
  </si>
  <si>
    <t>51004</t>
  </si>
  <si>
    <t>50464</t>
  </si>
  <si>
    <t>50854</t>
  </si>
  <si>
    <t>51041</t>
  </si>
  <si>
    <t>52206</t>
  </si>
  <si>
    <t>50645</t>
  </si>
  <si>
    <t>50271</t>
  </si>
  <si>
    <t>52073</t>
  </si>
  <si>
    <t>51034</t>
  </si>
  <si>
    <t>52569</t>
  </si>
  <si>
    <t>51061</t>
  </si>
  <si>
    <t>52352</t>
  </si>
  <si>
    <t>50475</t>
  </si>
  <si>
    <t>52208</t>
  </si>
  <si>
    <t>51631</t>
  </si>
  <si>
    <t>52733</t>
  </si>
  <si>
    <t>52147</t>
  </si>
  <si>
    <t>51449</t>
  </si>
  <si>
    <t>50076</t>
  </si>
  <si>
    <t>52037</t>
  </si>
  <si>
    <t>52406</t>
  </si>
  <si>
    <t>50482</t>
  </si>
  <si>
    <t>51556</t>
  </si>
  <si>
    <t>50144</t>
  </si>
  <si>
    <t>NH</t>
  </si>
  <si>
    <t>52235</t>
  </si>
  <si>
    <t>50108</t>
  </si>
  <si>
    <t>52746</t>
  </si>
  <si>
    <t>52169</t>
  </si>
  <si>
    <t>51443</t>
  </si>
  <si>
    <t>50674</t>
  </si>
  <si>
    <t>52041</t>
  </si>
  <si>
    <t>52330</t>
  </si>
  <si>
    <t>52401</t>
  </si>
  <si>
    <t>50207</t>
  </si>
  <si>
    <t>50250</t>
  </si>
  <si>
    <t>52563</t>
  </si>
  <si>
    <t>51023</t>
  </si>
  <si>
    <t>50846</t>
  </si>
  <si>
    <t>50444</t>
  </si>
  <si>
    <t>51014</t>
  </si>
  <si>
    <t>50123</t>
  </si>
  <si>
    <t>50566</t>
  </si>
  <si>
    <t>51637</t>
  </si>
  <si>
    <t>50277</t>
  </si>
  <si>
    <t>50517</t>
  </si>
  <si>
    <t>52750</t>
  </si>
  <si>
    <t>50546</t>
  </si>
  <si>
    <t>50039</t>
  </si>
  <si>
    <t>52536</t>
  </si>
  <si>
    <t>52035</t>
  </si>
  <si>
    <t>50065</t>
  </si>
  <si>
    <t>51575</t>
  </si>
  <si>
    <t>50532</t>
  </si>
  <si>
    <t>51636</t>
  </si>
  <si>
    <t>50544</t>
  </si>
  <si>
    <t>50628</t>
  </si>
  <si>
    <t>50623</t>
  </si>
  <si>
    <t>50629</t>
  </si>
  <si>
    <t>50619</t>
  </si>
  <si>
    <t>50535</t>
  </si>
  <si>
    <t>50676</t>
  </si>
  <si>
    <t>52211</t>
  </si>
  <si>
    <t>51455</t>
  </si>
  <si>
    <t>52320</t>
  </si>
  <si>
    <t>51245</t>
  </si>
  <si>
    <t>52553</t>
  </si>
  <si>
    <t>50456</t>
  </si>
  <si>
    <t>51247</t>
  </si>
  <si>
    <t>51062</t>
  </si>
  <si>
    <t>52644</t>
  </si>
  <si>
    <t>52760</t>
  </si>
  <si>
    <t>51010</t>
  </si>
  <si>
    <t>51346</t>
  </si>
  <si>
    <t>50058</t>
  </si>
  <si>
    <t>52077</t>
  </si>
  <si>
    <t>52408</t>
  </si>
  <si>
    <t>50153</t>
  </si>
  <si>
    <t>52410</t>
  </si>
  <si>
    <t>52593</t>
  </si>
  <si>
    <t>52170</t>
  </si>
  <si>
    <t>50558</t>
  </si>
  <si>
    <t>52647</t>
  </si>
  <si>
    <t>51250</t>
  </si>
  <si>
    <t>52046</t>
  </si>
  <si>
    <t>50590</t>
  </si>
  <si>
    <t>52337</t>
  </si>
  <si>
    <t>50540</t>
  </si>
  <si>
    <t>50278</t>
  </si>
  <si>
    <t>50152</t>
  </si>
  <si>
    <t>52163</t>
  </si>
  <si>
    <t>50235</t>
  </si>
  <si>
    <t>51022</t>
  </si>
  <si>
    <t>52236</t>
  </si>
  <si>
    <t>52306</t>
  </si>
  <si>
    <t>50577</t>
  </si>
  <si>
    <t>52325</t>
  </si>
  <si>
    <t>50107</t>
  </si>
  <si>
    <t>50849</t>
  </si>
  <si>
    <t>51056</t>
  </si>
  <si>
    <t>51063</t>
  </si>
  <si>
    <t>51639</t>
  </si>
  <si>
    <t>52580</t>
  </si>
  <si>
    <t>50262</t>
  </si>
  <si>
    <t>50120</t>
  </si>
  <si>
    <t>51461</t>
  </si>
  <si>
    <t>50591</t>
  </si>
  <si>
    <t>51431</t>
  </si>
  <si>
    <t>50449</t>
  </si>
  <si>
    <t>51656</t>
  </si>
  <si>
    <t>52217</t>
  </si>
  <si>
    <t>51333</t>
  </si>
  <si>
    <t>50578</t>
  </si>
  <si>
    <t>50521</t>
  </si>
  <si>
    <t>52255</t>
  </si>
  <si>
    <t>50150</t>
  </si>
  <si>
    <t>51543</t>
  </si>
  <si>
    <t>52223</t>
  </si>
  <si>
    <t>51561</t>
  </si>
  <si>
    <t>50612</t>
  </si>
  <si>
    <t>50155</t>
  </si>
  <si>
    <t>51552</t>
  </si>
  <si>
    <t>50519</t>
  </si>
  <si>
    <t>50840</t>
  </si>
  <si>
    <t>50164</t>
  </si>
  <si>
    <t>50625</t>
  </si>
  <si>
    <t>51563</t>
  </si>
  <si>
    <t>50256</t>
  </si>
  <si>
    <t>51358</t>
  </si>
  <si>
    <t>51342</t>
  </si>
  <si>
    <t>50133</t>
  </si>
  <si>
    <t>50426</t>
  </si>
  <si>
    <t>52203</t>
  </si>
  <si>
    <t>50605</t>
  </si>
  <si>
    <t>51350</t>
  </si>
  <si>
    <t>52533</t>
  </si>
  <si>
    <t>52076</t>
  </si>
  <si>
    <t>50845</t>
  </si>
  <si>
    <t>52154</t>
  </si>
  <si>
    <t>51235</t>
  </si>
  <si>
    <t>51531</t>
  </si>
  <si>
    <t>52720</t>
  </si>
  <si>
    <t>50510</t>
  </si>
  <si>
    <t>51331</t>
  </si>
  <si>
    <t>52751</t>
  </si>
  <si>
    <t>51510</t>
  </si>
  <si>
    <t>50842</t>
  </si>
  <si>
    <t>52065</t>
  </si>
  <si>
    <t>51545</t>
  </si>
  <si>
    <t>52590</t>
  </si>
  <si>
    <t>52307</t>
  </si>
  <si>
    <t>52254</t>
  </si>
  <si>
    <t>50630</t>
  </si>
  <si>
    <t>52315</t>
  </si>
  <si>
    <t>51529</t>
  </si>
  <si>
    <t>51536</t>
  </si>
  <si>
    <t>50104</t>
  </si>
  <si>
    <t>52565</t>
  </si>
  <si>
    <t>52210</t>
  </si>
  <si>
    <t>50146</t>
  </si>
  <si>
    <t>50167</t>
  </si>
  <si>
    <t>52201</t>
  </si>
  <si>
    <t>52356</t>
  </si>
  <si>
    <t>51579</t>
  </si>
  <si>
    <t>51338</t>
  </si>
  <si>
    <t>50259</t>
  </si>
  <si>
    <t>52070</t>
  </si>
  <si>
    <t>52657</t>
  </si>
  <si>
    <t>52621</t>
  </si>
  <si>
    <t>51001</t>
  </si>
  <si>
    <t>51450</t>
  </si>
  <si>
    <t>52224</t>
  </si>
  <si>
    <t>51463</t>
  </si>
  <si>
    <t>52225</t>
  </si>
  <si>
    <t>52619</t>
  </si>
  <si>
    <t>52215</t>
  </si>
  <si>
    <t>50068</t>
  </si>
  <si>
    <t>50650</t>
  </si>
  <si>
    <t>50246</t>
  </si>
  <si>
    <t>52359</t>
  </si>
  <si>
    <t>52749</t>
  </si>
  <si>
    <t>51008</t>
  </si>
  <si>
    <t>51430</t>
  </si>
  <si>
    <t>51554</t>
  </si>
  <si>
    <t>52654</t>
  </si>
  <si>
    <t>52135</t>
  </si>
  <si>
    <t>52568</t>
  </si>
  <si>
    <t>50523</t>
  </si>
  <si>
    <t>52133</t>
  </si>
  <si>
    <t>52166</t>
  </si>
  <si>
    <t>50594</t>
  </si>
  <si>
    <t>52249</t>
  </si>
  <si>
    <t>50581</t>
  </si>
  <si>
    <t>52551</t>
  </si>
  <si>
    <t>52140</t>
  </si>
  <si>
    <t>50252</t>
  </si>
  <si>
    <t>51109</t>
  </si>
  <si>
    <t>50440</t>
  </si>
  <si>
    <t>50227</t>
  </si>
  <si>
    <t>50598</t>
  </si>
  <si>
    <t>50149</t>
  </si>
  <si>
    <t>52745</t>
  </si>
  <si>
    <t>50671</t>
  </si>
  <si>
    <t>50853</t>
  </si>
  <si>
    <t>50222</t>
  </si>
  <si>
    <t>50050</t>
  </si>
  <si>
    <t>52219</t>
  </si>
  <si>
    <t>50479</t>
  </si>
  <si>
    <t>52049</t>
  </si>
  <si>
    <t>51024</t>
  </si>
  <si>
    <t>52752</t>
  </si>
  <si>
    <t>52316</t>
  </si>
  <si>
    <t>52756</t>
  </si>
  <si>
    <t>50074</t>
  </si>
  <si>
    <t>51105</t>
  </si>
  <si>
    <t>50478</t>
  </si>
  <si>
    <t>52244</t>
  </si>
  <si>
    <t>51451</t>
  </si>
  <si>
    <t>50452</t>
  </si>
  <si>
    <t>51458</t>
  </si>
  <si>
    <t>51234</t>
  </si>
  <si>
    <t>50476</t>
  </si>
  <si>
    <t>50032</t>
  </si>
  <si>
    <t>50027</t>
  </si>
  <si>
    <t>51565</t>
  </si>
  <si>
    <t>51038</t>
  </si>
  <si>
    <t>51343</t>
  </si>
  <si>
    <t>50541</t>
  </si>
  <si>
    <t>51467</t>
  </si>
  <si>
    <t>50139</t>
  </si>
  <si>
    <t>50274</t>
  </si>
  <si>
    <t>52039</t>
  </si>
  <si>
    <t>51533</t>
  </si>
  <si>
    <t>50431</t>
  </si>
  <si>
    <t>52774</t>
  </si>
  <si>
    <t>50670</t>
  </si>
  <si>
    <t>52776</t>
  </si>
  <si>
    <t>50424</t>
  </si>
  <si>
    <t>52561</t>
  </si>
  <si>
    <t>50597</t>
  </si>
  <si>
    <t>50569</t>
  </si>
  <si>
    <t>51011</t>
  </si>
  <si>
    <t>52155</t>
  </si>
  <si>
    <t>52207</t>
  </si>
  <si>
    <t>50567</t>
  </si>
  <si>
    <t>50434</t>
  </si>
  <si>
    <t>51019</t>
  </si>
  <si>
    <t>52323</t>
  </si>
  <si>
    <t>51553</t>
  </si>
  <si>
    <t>51444</t>
  </si>
  <si>
    <t>52581</t>
  </si>
  <si>
    <t>52594</t>
  </si>
  <si>
    <t>52348</t>
  </si>
  <si>
    <t>50448</t>
  </si>
  <si>
    <t>52318</t>
  </si>
  <si>
    <t>52583</t>
  </si>
  <si>
    <t>50231</t>
  </si>
  <si>
    <t>52164</t>
  </si>
  <si>
    <t>52777</t>
  </si>
  <si>
    <t>50008</t>
  </si>
  <si>
    <t>50522</t>
  </si>
  <si>
    <t>52767</t>
  </si>
  <si>
    <t>51649</t>
  </si>
  <si>
    <t>51523</t>
  </si>
  <si>
    <t>51528</t>
  </si>
  <si>
    <t>51647</t>
  </si>
  <si>
    <t>51564</t>
  </si>
  <si>
    <t>51465</t>
  </si>
  <si>
    <t>52042</t>
  </si>
  <si>
    <t>52808</t>
  </si>
  <si>
    <t>52038</t>
  </si>
  <si>
    <t>51650</t>
  </si>
  <si>
    <t>52078</t>
  </si>
  <si>
    <t>50538</t>
  </si>
  <si>
    <t>51354</t>
  </si>
  <si>
    <t>50471</t>
  </si>
  <si>
    <t>52346</t>
  </si>
  <si>
    <t>51048</t>
  </si>
  <si>
    <t>50269</t>
  </si>
  <si>
    <t>52257</t>
  </si>
  <si>
    <t>50439</t>
  </si>
  <si>
    <t>52768</t>
  </si>
  <si>
    <t>50132</t>
  </si>
  <si>
    <t>52542</t>
  </si>
  <si>
    <t>52054</t>
  </si>
  <si>
    <t>50420</t>
  </si>
  <si>
    <t>50078</t>
  </si>
  <si>
    <t>50241</t>
  </si>
  <si>
    <t>51239</t>
  </si>
  <si>
    <t>52165</t>
  </si>
  <si>
    <t>50071</t>
  </si>
  <si>
    <t>50477</t>
  </si>
  <si>
    <t>50551</t>
  </si>
  <si>
    <t>51026</t>
  </si>
  <si>
    <t>50652</t>
  </si>
  <si>
    <t>52801</t>
  </si>
  <si>
    <t>52574</t>
  </si>
  <si>
    <t>50561</t>
  </si>
  <si>
    <t>50586</t>
  </si>
  <si>
    <t>52144</t>
  </si>
  <si>
    <t>50302</t>
  </si>
  <si>
    <t>50447</t>
  </si>
  <si>
    <t>52766</t>
  </si>
  <si>
    <t>50433</t>
  </si>
  <si>
    <t>52721</t>
  </si>
  <si>
    <t>50655</t>
  </si>
  <si>
    <t>50631</t>
  </si>
  <si>
    <t>50560</t>
  </si>
  <si>
    <t>50136</t>
  </si>
  <si>
    <t>52727</t>
  </si>
  <si>
    <t>52550</t>
  </si>
  <si>
    <t>52056</t>
  </si>
  <si>
    <t>51648</t>
  </si>
  <si>
    <t>50239</t>
  </si>
  <si>
    <t>52064</t>
  </si>
  <si>
    <t>52566</t>
  </si>
  <si>
    <t>52630</t>
  </si>
  <si>
    <t>52549</t>
  </si>
  <si>
    <t>50545</t>
  </si>
  <si>
    <t>50514</t>
  </si>
  <si>
    <t>52595</t>
  </si>
  <si>
    <t>50554</t>
  </si>
  <si>
    <t>51365</t>
  </si>
  <si>
    <t>50606</t>
  </si>
  <si>
    <t>52409</t>
  </si>
  <si>
    <t>51045</t>
  </si>
  <si>
    <t>50860</t>
  </si>
  <si>
    <t>50539</t>
  </si>
  <si>
    <t>52335</t>
  </si>
  <si>
    <t>50837</t>
  </si>
  <si>
    <t>50143</t>
  </si>
  <si>
    <t>50571</t>
  </si>
  <si>
    <t>52221</t>
  </si>
  <si>
    <t>50217</t>
  </si>
  <si>
    <t>ACKWORTH</t>
  </si>
  <si>
    <t>ADAIR</t>
  </si>
  <si>
    <t>ADEL</t>
  </si>
  <si>
    <t>ALBION</t>
  </si>
  <si>
    <t>ALDEN</t>
  </si>
  <si>
    <t>ALLEMAN</t>
  </si>
  <si>
    <t>ALLERTON</t>
  </si>
  <si>
    <t>ALTOONA</t>
  </si>
  <si>
    <t>AMES</t>
  </si>
  <si>
    <t>ANITA</t>
  </si>
  <si>
    <t>ANKENY</t>
  </si>
  <si>
    <t>ATLANTIC</t>
  </si>
  <si>
    <t>AUDUBON</t>
  </si>
  <si>
    <t>BAGLEY</t>
  </si>
  <si>
    <t>BARNES CITY</t>
  </si>
  <si>
    <t>BAXTER</t>
  </si>
  <si>
    <t>BAYARD</t>
  </si>
  <si>
    <t>BERWICK</t>
  </si>
  <si>
    <t>BLAIRSBURG</t>
  </si>
  <si>
    <t>BONDURANT</t>
  </si>
  <si>
    <t>BOONE</t>
  </si>
  <si>
    <t>BOUTON</t>
  </si>
  <si>
    <t>BRAYTON</t>
  </si>
  <si>
    <t>BUSSEY</t>
  </si>
  <si>
    <t>CAMBRIDGE</t>
  </si>
  <si>
    <t>CARLISLE</t>
  </si>
  <si>
    <t>CASEY</t>
  </si>
  <si>
    <t>CHARITON</t>
  </si>
  <si>
    <t>CHURDAN</t>
  </si>
  <si>
    <t>CLEMONS</t>
  </si>
  <si>
    <t>COLFAX</t>
  </si>
  <si>
    <t>COLO</t>
  </si>
  <si>
    <t>COON RAPIDS</t>
  </si>
  <si>
    <t>CORYDON</t>
  </si>
  <si>
    <t>CUMMING</t>
  </si>
  <si>
    <t>MELCHER DALLAS</t>
  </si>
  <si>
    <t>DALLAS CENTER</t>
  </si>
  <si>
    <t>DAVIS CITY</t>
  </si>
  <si>
    <t>DAWSON</t>
  </si>
  <si>
    <t>DERBY</t>
  </si>
  <si>
    <t>DE SOTO</t>
  </si>
  <si>
    <t>DEXTER</t>
  </si>
  <si>
    <t>DOWS</t>
  </si>
  <si>
    <t>EARLHAM</t>
  </si>
  <si>
    <t>ELKHART</t>
  </si>
  <si>
    <t>ELLSTON</t>
  </si>
  <si>
    <t>ELLSWORTH</t>
  </si>
  <si>
    <t>EXIRA</t>
  </si>
  <si>
    <t>FERGUSON</t>
  </si>
  <si>
    <t>GARDEN GROVE</t>
  </si>
  <si>
    <t>GIBSON</t>
  </si>
  <si>
    <t>GILBERT</t>
  </si>
  <si>
    <t>GILMAN</t>
  </si>
  <si>
    <t>GRAND JUNCTION</t>
  </si>
  <si>
    <t>GRAND RIVER</t>
  </si>
  <si>
    <t>GRANGER</t>
  </si>
  <si>
    <t>GRIMES</t>
  </si>
  <si>
    <t>GRINNELL</t>
  </si>
  <si>
    <t>GUTHRIE CENTER</t>
  </si>
  <si>
    <t>HARTFORD</t>
  </si>
  <si>
    <t>HAVERHILL</t>
  </si>
  <si>
    <t>HUBBARD</t>
  </si>
  <si>
    <t>HUMESTON</t>
  </si>
  <si>
    <t>HUXLEY</t>
  </si>
  <si>
    <t>IOWA FALLS</t>
  </si>
  <si>
    <t>JAMAICA</t>
  </si>
  <si>
    <t>JEWELL</t>
  </si>
  <si>
    <t>JOHNSTON</t>
  </si>
  <si>
    <t>KAMRAR</t>
  </si>
  <si>
    <t>KELLERTON</t>
  </si>
  <si>
    <t>KELLEY</t>
  </si>
  <si>
    <t>KELLOGG</t>
  </si>
  <si>
    <t>KESWICK</t>
  </si>
  <si>
    <t>KILLDUFF</t>
  </si>
  <si>
    <t>KNOXVILLE</t>
  </si>
  <si>
    <t>LACONA</t>
  </si>
  <si>
    <t>LAMONI</t>
  </si>
  <si>
    <t>LE GRAND</t>
  </si>
  <si>
    <t>LEIGHTON</t>
  </si>
  <si>
    <t>LEON</t>
  </si>
  <si>
    <t>LINDEN</t>
  </si>
  <si>
    <t>LINEVILLE</t>
  </si>
  <si>
    <t>LISCOMB</t>
  </si>
  <si>
    <t>LORIMOR</t>
  </si>
  <si>
    <t>LOVILIA</t>
  </si>
  <si>
    <t>LUCAS</t>
  </si>
  <si>
    <t>LUTHER</t>
  </si>
  <si>
    <t>LYNNVILLE</t>
  </si>
  <si>
    <t>MC CALLSBURG</t>
  </si>
  <si>
    <t>MACKSBURG</t>
  </si>
  <si>
    <t>MADRID</t>
  </si>
  <si>
    <t>MALCOM</t>
  </si>
  <si>
    <t>MARSHALLTOWN</t>
  </si>
  <si>
    <t>MARTENSDALE</t>
  </si>
  <si>
    <t>MAXWELL</t>
  </si>
  <si>
    <t>MELBOURNE</t>
  </si>
  <si>
    <t>MENLO</t>
  </si>
  <si>
    <t>MILO</t>
  </si>
  <si>
    <t>MINBURN</t>
  </si>
  <si>
    <t>MINGO</t>
  </si>
  <si>
    <t>MITCHELLVILLE</t>
  </si>
  <si>
    <t>MONTEZUMA</t>
  </si>
  <si>
    <t>MONTOUR</t>
  </si>
  <si>
    <t>MURRAY</t>
  </si>
  <si>
    <t>NEVADA</t>
  </si>
  <si>
    <t>NEW PROVIDENCE</t>
  </si>
  <si>
    <t>NEW SHARON</t>
  </si>
  <si>
    <t>NEW VIRGINIA</t>
  </si>
  <si>
    <t>NORWALK</t>
  </si>
  <si>
    <t>OGDEN</t>
  </si>
  <si>
    <t>OSCEOLA</t>
  </si>
  <si>
    <t>OTLEY</t>
  </si>
  <si>
    <t>PANORA</t>
  </si>
  <si>
    <t>PATON</t>
  </si>
  <si>
    <t>PELLA</t>
  </si>
  <si>
    <t>PERU</t>
  </si>
  <si>
    <t>PILOT MOUND</t>
  </si>
  <si>
    <t>PLEASANTVILLE</t>
  </si>
  <si>
    <t>POLK CITY</t>
  </si>
  <si>
    <t>POPEJOY</t>
  </si>
  <si>
    <t>PRAIRIE CITY</t>
  </si>
  <si>
    <t>PROLE</t>
  </si>
  <si>
    <t>RADCLIFFE</t>
  </si>
  <si>
    <t>RANDALL</t>
  </si>
  <si>
    <t>REASNOR</t>
  </si>
  <si>
    <t>REDFIELD</t>
  </si>
  <si>
    <t>RHODES</t>
  </si>
  <si>
    <t>RIPPEY</t>
  </si>
  <si>
    <t>ROLAND</t>
  </si>
  <si>
    <t>RUNNELLS</t>
  </si>
  <si>
    <t>RUSSELL</t>
  </si>
  <si>
    <t>SAINT ANTHONY</t>
  </si>
  <si>
    <t>SAINT CHARLES</t>
  </si>
  <si>
    <t>SAINT MARYS</t>
  </si>
  <si>
    <t>SEARSBORO</t>
  </si>
  <si>
    <t>SHELDAHL</t>
  </si>
  <si>
    <t>SLATER</t>
  </si>
  <si>
    <t>STANHOPE</t>
  </si>
  <si>
    <t>STATE CENTER</t>
  </si>
  <si>
    <t>STORY CITY</t>
  </si>
  <si>
    <t>STRATFORD</t>
  </si>
  <si>
    <t>STUART</t>
  </si>
  <si>
    <t>SULLY</t>
  </si>
  <si>
    <t>SWAN</t>
  </si>
  <si>
    <t>THAYER</t>
  </si>
  <si>
    <t>TRACY</t>
  </si>
  <si>
    <t>TRURO</t>
  </si>
  <si>
    <t>GIFFORD</t>
  </si>
  <si>
    <t>VAN METER</t>
  </si>
  <si>
    <t>VAN WERT</t>
  </si>
  <si>
    <t>WAUKEE</t>
  </si>
  <si>
    <t>WELDON</t>
  </si>
  <si>
    <t>WEST DES MOINES</t>
  </si>
  <si>
    <t>WHAT CHEER</t>
  </si>
  <si>
    <t>WHITTEN</t>
  </si>
  <si>
    <t>WILLIAMS</t>
  </si>
  <si>
    <t>WINTERSET</t>
  </si>
  <si>
    <t>WIOTA</t>
  </si>
  <si>
    <t>WOODWARD</t>
  </si>
  <si>
    <t>YALE</t>
  </si>
  <si>
    <t>ZEARING</t>
  </si>
  <si>
    <t>DES MOINES</t>
  </si>
  <si>
    <t>URBANDALE</t>
  </si>
  <si>
    <t>WINDSOR HEIGHTS</t>
  </si>
  <si>
    <t>CLIVE</t>
  </si>
  <si>
    <t>PLEASANT HILL</t>
  </si>
  <si>
    <t>MASON CITY</t>
  </si>
  <si>
    <t>ALEXANDER</t>
  </si>
  <si>
    <t>BELMOND</t>
  </si>
  <si>
    <t>BRITT</t>
  </si>
  <si>
    <t>BUFFALO CENTER</t>
  </si>
  <si>
    <t>CARPENTER</t>
  </si>
  <si>
    <t>CLEAR LAKE</t>
  </si>
  <si>
    <t>COULTER</t>
  </si>
  <si>
    <t>DOUGHERTY</t>
  </si>
  <si>
    <t>FERTILE</t>
  </si>
  <si>
    <t>FLOYD</t>
  </si>
  <si>
    <t>FOREST CITY</t>
  </si>
  <si>
    <t>GARNER</t>
  </si>
  <si>
    <t>GOODELL</t>
  </si>
  <si>
    <t>GRAFTON</t>
  </si>
  <si>
    <t>HAMPTON</t>
  </si>
  <si>
    <t>HANLONTOWN</t>
  </si>
  <si>
    <t>JOICE</t>
  </si>
  <si>
    <t>KANAWHA</t>
  </si>
  <si>
    <t>KENSETT</t>
  </si>
  <si>
    <t>KLEMME</t>
  </si>
  <si>
    <t>LAKE MILLS</t>
  </si>
  <si>
    <t>LATIMER</t>
  </si>
  <si>
    <t>MANLY</t>
  </si>
  <si>
    <t>MESERVEY</t>
  </si>
  <si>
    <t>NORA SPRINGS</t>
  </si>
  <si>
    <t>NORTHWOOD</t>
  </si>
  <si>
    <t>OSAGE</t>
  </si>
  <si>
    <t>PLYMOUTH</t>
  </si>
  <si>
    <t>RICEVILLE</t>
  </si>
  <si>
    <t>ROCKFORD</t>
  </si>
  <si>
    <t>ROCKWELL</t>
  </si>
  <si>
    <t>RUDD</t>
  </si>
  <si>
    <t>SAINT ANSGAR</t>
  </si>
  <si>
    <t>SHEFFIELD</t>
  </si>
  <si>
    <t>STACYVILLE</t>
  </si>
  <si>
    <t>SWALEDALE</t>
  </si>
  <si>
    <t>THOMPSON</t>
  </si>
  <si>
    <t>THORNTON</t>
  </si>
  <si>
    <t>VENTURA</t>
  </si>
  <si>
    <t>WESLEY</t>
  </si>
  <si>
    <t>FORT DODGE</t>
  </si>
  <si>
    <t>ALBERT CITY</t>
  </si>
  <si>
    <t>ALGONA</t>
  </si>
  <si>
    <t>ARMSTRONG</t>
  </si>
  <si>
    <t>BADGER</t>
  </si>
  <si>
    <t>BANCROFT</t>
  </si>
  <si>
    <t>BARNUM</t>
  </si>
  <si>
    <t>BODE</t>
  </si>
  <si>
    <t>BURNSIDE</t>
  </si>
  <si>
    <t>BURT</t>
  </si>
  <si>
    <t>CALLENDER</t>
  </si>
  <si>
    <t>CLARE</t>
  </si>
  <si>
    <t>CLARION</t>
  </si>
  <si>
    <t>DAKOTA CITY</t>
  </si>
  <si>
    <t>DAYTON</t>
  </si>
  <si>
    <t>DUNCOMBE</t>
  </si>
  <si>
    <t>EAGLE GROVE</t>
  </si>
  <si>
    <t>EARLY</t>
  </si>
  <si>
    <t>EMMETSBURG</t>
  </si>
  <si>
    <t>FARNHAMVILLE</t>
  </si>
  <si>
    <t>FENTON</t>
  </si>
  <si>
    <t>FONDA</t>
  </si>
  <si>
    <t>GILMORE CITY</t>
  </si>
  <si>
    <t>GOLDFIELD</t>
  </si>
  <si>
    <t>GOWRIE</t>
  </si>
  <si>
    <t>HARCOURT</t>
  </si>
  <si>
    <t>HARDY</t>
  </si>
  <si>
    <t>HAVELOCK</t>
  </si>
  <si>
    <t>HUMBOLDT</t>
  </si>
  <si>
    <t>JOLLEY</t>
  </si>
  <si>
    <t>LAURENS</t>
  </si>
  <si>
    <t>LEDYARD</t>
  </si>
  <si>
    <t>LEHIGH</t>
  </si>
  <si>
    <t>LIVERMORE</t>
  </si>
  <si>
    <t>LU VERNE</t>
  </si>
  <si>
    <t>LYTTON</t>
  </si>
  <si>
    <t>MANSON</t>
  </si>
  <si>
    <t>MOORLAND</t>
  </si>
  <si>
    <t>NEMAHA</t>
  </si>
  <si>
    <t>NEWELL</t>
  </si>
  <si>
    <t>OTHO</t>
  </si>
  <si>
    <t>PALMER</t>
  </si>
  <si>
    <t>POCAHONTAS</t>
  </si>
  <si>
    <t>POMEROY</t>
  </si>
  <si>
    <t>REMBRANDT</t>
  </si>
  <si>
    <t>RENWICK</t>
  </si>
  <si>
    <t>RINGSTED</t>
  </si>
  <si>
    <t>ROCKWELL CITY</t>
  </si>
  <si>
    <t>ROLFE</t>
  </si>
  <si>
    <t>SAC CITY</t>
  </si>
  <si>
    <t>SIOUX RAPIDS</t>
  </si>
  <si>
    <t>SOMERS</t>
  </si>
  <si>
    <t>STORM LAKE</t>
  </si>
  <si>
    <t>SWEA CITY</t>
  </si>
  <si>
    <t>THOR</t>
  </si>
  <si>
    <t>VINCENT</t>
  </si>
  <si>
    <t>WEBSTER CITY</t>
  </si>
  <si>
    <t>WEST BEND</t>
  </si>
  <si>
    <t>WHITTEMORE</t>
  </si>
  <si>
    <t>ACKLEY</t>
  </si>
  <si>
    <t>ALLISON</t>
  </si>
  <si>
    <t>APLINGTON</t>
  </si>
  <si>
    <t>AREDALE</t>
  </si>
  <si>
    <t>ARLINGTON</t>
  </si>
  <si>
    <t>AURORA</t>
  </si>
  <si>
    <t>BEAMAN</t>
  </si>
  <si>
    <t>BUCKINGHAM</t>
  </si>
  <si>
    <t>CEDAR FALLS</t>
  </si>
  <si>
    <t>CHARLES CITY</t>
  </si>
  <si>
    <t>CLARKSVILLE</t>
  </si>
  <si>
    <t>CONRAD</t>
  </si>
  <si>
    <t>DENVER</t>
  </si>
  <si>
    <t>DEWAR</t>
  </si>
  <si>
    <t>DIKE</t>
  </si>
  <si>
    <t>DUMONT</t>
  </si>
  <si>
    <t>DUNKERTON</t>
  </si>
  <si>
    <t>ELDORA</t>
  </si>
  <si>
    <t>ELMA</t>
  </si>
  <si>
    <t>FAIRBANK</t>
  </si>
  <si>
    <t>FREDERICKSBURG</t>
  </si>
  <si>
    <t>FREDERIKA</t>
  </si>
  <si>
    <t>GARWIN</t>
  </si>
  <si>
    <t>GILBERTVILLE</t>
  </si>
  <si>
    <t>GLADBROOK</t>
  </si>
  <si>
    <t>GRUNDY CENTER</t>
  </si>
  <si>
    <t>HAZLETON</t>
  </si>
  <si>
    <t>HOLLAND</t>
  </si>
  <si>
    <t>HUDSON</t>
  </si>
  <si>
    <t>IONIA</t>
  </si>
  <si>
    <t>JANESVILLE</t>
  </si>
  <si>
    <t>JESUP</t>
  </si>
  <si>
    <t>LAMONT</t>
  </si>
  <si>
    <t>LA PORTE CITY</t>
  </si>
  <si>
    <t>MAYNARD</t>
  </si>
  <si>
    <t>NASHUA</t>
  </si>
  <si>
    <t>NEW HAMPTON</t>
  </si>
  <si>
    <t>NEW HARTFORD</t>
  </si>
  <si>
    <t>OELWEIN</t>
  </si>
  <si>
    <t>PARKERSBURG</t>
  </si>
  <si>
    <t>READLYN</t>
  </si>
  <si>
    <t>REINBECK</t>
  </si>
  <si>
    <t>SHELL ROCK</t>
  </si>
  <si>
    <t>STANLEY</t>
  </si>
  <si>
    <t>STEAMBOAT ROCK</t>
  </si>
  <si>
    <t>TRAER</t>
  </si>
  <si>
    <t>TRIPOLI</t>
  </si>
  <si>
    <t>WAVERLY</t>
  </si>
  <si>
    <t>WELLSBURG</t>
  </si>
  <si>
    <t>WESTGATE</t>
  </si>
  <si>
    <t>WINTHROP</t>
  </si>
  <si>
    <t>WATERLOO</t>
  </si>
  <si>
    <t>EVANSDALE</t>
  </si>
  <si>
    <t>CRESTON</t>
  </si>
  <si>
    <t>AFTON</t>
  </si>
  <si>
    <t>BEDFORD</t>
  </si>
  <si>
    <t>BRIDGEWATER</t>
  </si>
  <si>
    <t>CLEARFIELD</t>
  </si>
  <si>
    <t>CORNING</t>
  </si>
  <si>
    <t>CROMWELL</t>
  </si>
  <si>
    <t>CUMBERLAND</t>
  </si>
  <si>
    <t>DIAGONAL</t>
  </si>
  <si>
    <t>FONTANELLE</t>
  </si>
  <si>
    <t>GRAVITY</t>
  </si>
  <si>
    <t>GREENFIELD</t>
  </si>
  <si>
    <t>LENOX</t>
  </si>
  <si>
    <t>MASSENA</t>
  </si>
  <si>
    <t>MOUNT AYR</t>
  </si>
  <si>
    <t>NODAWAY</t>
  </si>
  <si>
    <t>ORIENT</t>
  </si>
  <si>
    <t>PRESCOTT</t>
  </si>
  <si>
    <t>REDDING</t>
  </si>
  <si>
    <t>SHARPSBURG</t>
  </si>
  <si>
    <t>VILLISCA</t>
  </si>
  <si>
    <t>AKRON</t>
  </si>
  <si>
    <t>ALTA</t>
  </si>
  <si>
    <t>ALTON</t>
  </si>
  <si>
    <t>ANTHON</t>
  </si>
  <si>
    <t>AURELIA</t>
  </si>
  <si>
    <t>BRONSON</t>
  </si>
  <si>
    <t>BRUNSVILLE</t>
  </si>
  <si>
    <t>CALUMET</t>
  </si>
  <si>
    <t>CASTANA</t>
  </si>
  <si>
    <t>CHATSWORTH</t>
  </si>
  <si>
    <t>CHEROKEE</t>
  </si>
  <si>
    <t>CLEGHORN</t>
  </si>
  <si>
    <t>CORRECTIONVILLE</t>
  </si>
  <si>
    <t>CUSHING</t>
  </si>
  <si>
    <t>DANBURY</t>
  </si>
  <si>
    <t>GALVA</t>
  </si>
  <si>
    <t>GRANVILLE</t>
  </si>
  <si>
    <t>HAWARDEN</t>
  </si>
  <si>
    <t>HINTON</t>
  </si>
  <si>
    <t>HOLSTEIN</t>
  </si>
  <si>
    <t>HORNICK</t>
  </si>
  <si>
    <t>KINGSLEY</t>
  </si>
  <si>
    <t>LARRABEE</t>
  </si>
  <si>
    <t>LAWTON</t>
  </si>
  <si>
    <t>LE MARS</t>
  </si>
  <si>
    <t>LINN GROVE</t>
  </si>
  <si>
    <t>MAPLETON</t>
  </si>
  <si>
    <t>MARCUS</t>
  </si>
  <si>
    <t>MERIDEN</t>
  </si>
  <si>
    <t>MERRILL</t>
  </si>
  <si>
    <t>MOVILLE</t>
  </si>
  <si>
    <t>ONAWA</t>
  </si>
  <si>
    <t>ORANGE CITY</t>
  </si>
  <si>
    <t>OYENS</t>
  </si>
  <si>
    <t>PAULLINA</t>
  </si>
  <si>
    <t>PETERSON</t>
  </si>
  <si>
    <t>PIERSON</t>
  </si>
  <si>
    <t>QUIMBY</t>
  </si>
  <si>
    <t>REMSEN</t>
  </si>
  <si>
    <t>SALIX</t>
  </si>
  <si>
    <t>SCHALLER</t>
  </si>
  <si>
    <t>SERGEANT BLUFF</t>
  </si>
  <si>
    <t>SLOAN</t>
  </si>
  <si>
    <t>SMITHLAND</t>
  </si>
  <si>
    <t>SUTHERLAND</t>
  </si>
  <si>
    <t>UTE</t>
  </si>
  <si>
    <t>WASHTA</t>
  </si>
  <si>
    <t>WESTFIELD</t>
  </si>
  <si>
    <t>WHITING</t>
  </si>
  <si>
    <t>SIOUX CITY</t>
  </si>
  <si>
    <t>SHELDON</t>
  </si>
  <si>
    <t>ASHTON</t>
  </si>
  <si>
    <t>BOYDEN</t>
  </si>
  <si>
    <t>DOON</t>
  </si>
  <si>
    <t>HOSPERS</t>
  </si>
  <si>
    <t>HULL</t>
  </si>
  <si>
    <t>PRIMGHAR</t>
  </si>
  <si>
    <t>ROCK RAPIDS</t>
  </si>
  <si>
    <t>ROCK VALLEY</t>
  </si>
  <si>
    <t>SANBORN</t>
  </si>
  <si>
    <t>SIOUX CENTER</t>
  </si>
  <si>
    <t>SPENCER</t>
  </si>
  <si>
    <t>ARNOLDS PARK</t>
  </si>
  <si>
    <t>DICKENS</t>
  </si>
  <si>
    <t>ESTHERVILLE</t>
  </si>
  <si>
    <t>EVERLY</t>
  </si>
  <si>
    <t>GRAETTINGER</t>
  </si>
  <si>
    <t>HARTLEY</t>
  </si>
  <si>
    <t>LAKE PARK</t>
  </si>
  <si>
    <t>MELVIN</t>
  </si>
  <si>
    <t>MILFORD</t>
  </si>
  <si>
    <t>OCHEYEDAN</t>
  </si>
  <si>
    <t>OKOBOJI</t>
  </si>
  <si>
    <t>ROYAL</t>
  </si>
  <si>
    <t>RUTHVEN</t>
  </si>
  <si>
    <t>SPIRIT LAKE</t>
  </si>
  <si>
    <t>WALLINGFORD</t>
  </si>
  <si>
    <t>ARCADIA</t>
  </si>
  <si>
    <t>ARTHUR</t>
  </si>
  <si>
    <t>AUBURN</t>
  </si>
  <si>
    <t>BREDA</t>
  </si>
  <si>
    <t>DENISON</t>
  </si>
  <si>
    <t>GLIDDEN</t>
  </si>
  <si>
    <t>HALBUR</t>
  </si>
  <si>
    <t>IDA GROVE</t>
  </si>
  <si>
    <t>IRWIN</t>
  </si>
  <si>
    <t>LAKE CITY</t>
  </si>
  <si>
    <t>LAKE VIEW</t>
  </si>
  <si>
    <t>LANESBORO</t>
  </si>
  <si>
    <t>LOHRVILLE</t>
  </si>
  <si>
    <t>MANILLA</t>
  </si>
  <si>
    <t>MANNING</t>
  </si>
  <si>
    <t>ODEBOLT</t>
  </si>
  <si>
    <t>SCHLESWIG</t>
  </si>
  <si>
    <t>SCRANTON</t>
  </si>
  <si>
    <t>TEMPLETON</t>
  </si>
  <si>
    <t>VAIL</t>
  </si>
  <si>
    <t>WALL LAKE</t>
  </si>
  <si>
    <t>WESTSIDE</t>
  </si>
  <si>
    <t>COUNCIL BLUFFS</t>
  </si>
  <si>
    <t>CARTER LAKE</t>
  </si>
  <si>
    <t>AVOCA</t>
  </si>
  <si>
    <t>BLENCOE</t>
  </si>
  <si>
    <t>CRESCENT</t>
  </si>
  <si>
    <t>DOW CITY</t>
  </si>
  <si>
    <t>DUNLAP</t>
  </si>
  <si>
    <t>EARLING</t>
  </si>
  <si>
    <t>ELK HORN</t>
  </si>
  <si>
    <t>EMERSON</t>
  </si>
  <si>
    <t>GLENWOOD</t>
  </si>
  <si>
    <t>GRISWOLD</t>
  </si>
  <si>
    <t>HARLAN</t>
  </si>
  <si>
    <t>HASTINGS</t>
  </si>
  <si>
    <t>HENDERSON</t>
  </si>
  <si>
    <t>HONEY CREEK</t>
  </si>
  <si>
    <t>KIMBALLTON</t>
  </si>
  <si>
    <t>LEWIS</t>
  </si>
  <si>
    <t>LITTLE SIOUX</t>
  </si>
  <si>
    <t>LOGAN</t>
  </si>
  <si>
    <t>MC CLELLAND</t>
  </si>
  <si>
    <t>MALVERN</t>
  </si>
  <si>
    <t>MARNE</t>
  </si>
  <si>
    <t>MINDEN</t>
  </si>
  <si>
    <t>MINEOLA</t>
  </si>
  <si>
    <t>MISSOURI VALLEY</t>
  </si>
  <si>
    <t>MODALE</t>
  </si>
  <si>
    <t>MONDAMIN</t>
  </si>
  <si>
    <t>NEOLA</t>
  </si>
  <si>
    <t>PACIFIC JUNCTION</t>
  </si>
  <si>
    <t>PERSIA</t>
  </si>
  <si>
    <t>PISGAH</t>
  </si>
  <si>
    <t>PORTSMOUTH</t>
  </si>
  <si>
    <t>RED OAK</t>
  </si>
  <si>
    <t>SOLDIER</t>
  </si>
  <si>
    <t>STANTON</t>
  </si>
  <si>
    <t>TREYNOR</t>
  </si>
  <si>
    <t>UNDERWOOD</t>
  </si>
  <si>
    <t>WOODBINE</t>
  </si>
  <si>
    <t>SHENANDOAH</t>
  </si>
  <si>
    <t>BLANCHARD</t>
  </si>
  <si>
    <t>BRADDYVILLE</t>
  </si>
  <si>
    <t>CLARINDA</t>
  </si>
  <si>
    <t>COIN</t>
  </si>
  <si>
    <t>COLLEGE SPRINGS</t>
  </si>
  <si>
    <t>ESSEX</t>
  </si>
  <si>
    <t>FARRAGUT</t>
  </si>
  <si>
    <t>HAMBURG</t>
  </si>
  <si>
    <t>IMOGENE</t>
  </si>
  <si>
    <t>NEW MARKET</t>
  </si>
  <si>
    <t>NORTHBORO</t>
  </si>
  <si>
    <t>PERCIVAL</t>
  </si>
  <si>
    <t>RIVERTON</t>
  </si>
  <si>
    <t>SIDNEY</t>
  </si>
  <si>
    <t>TABOR</t>
  </si>
  <si>
    <t>THURMAN</t>
  </si>
  <si>
    <t>YORKTOWN</t>
  </si>
  <si>
    <t>DUBUQUE</t>
  </si>
  <si>
    <t>BELLEVUE</t>
  </si>
  <si>
    <t>BERNARD</t>
  </si>
  <si>
    <t>CASCADE</t>
  </si>
  <si>
    <t>COLESBURG</t>
  </si>
  <si>
    <t>DELAWARE</t>
  </si>
  <si>
    <t>DELMAR</t>
  </si>
  <si>
    <t>DURANGO</t>
  </si>
  <si>
    <t>DYERSVILLE</t>
  </si>
  <si>
    <t>EARLVILLE</t>
  </si>
  <si>
    <t>EDGEWOOD</t>
  </si>
  <si>
    <t>ELKADER</t>
  </si>
  <si>
    <t>EPWORTH</t>
  </si>
  <si>
    <t>FARLEY</t>
  </si>
  <si>
    <t>FARMERSBURG</t>
  </si>
  <si>
    <t>GARNAVILLO</t>
  </si>
  <si>
    <t>GUTTENBERG</t>
  </si>
  <si>
    <t>HOLY CROSS</t>
  </si>
  <si>
    <t>LA MOTTE</t>
  </si>
  <si>
    <t>LUXEMBURG</t>
  </si>
  <si>
    <t>MANCHESTER</t>
  </si>
  <si>
    <t>MAQUOKETA</t>
  </si>
  <si>
    <t>MILES</t>
  </si>
  <si>
    <t>NEW VIENNA</t>
  </si>
  <si>
    <t>PEOSTA</t>
  </si>
  <si>
    <t>SABULA</t>
  </si>
  <si>
    <t>SAINT OLAF</t>
  </si>
  <si>
    <t>SHERRILL</t>
  </si>
  <si>
    <t>STRAWBERRY POINT</t>
  </si>
  <si>
    <t>VOLGA</t>
  </si>
  <si>
    <t>WORTHINGTON</t>
  </si>
  <si>
    <t>DECORAH</t>
  </si>
  <si>
    <t>CALMAR</t>
  </si>
  <si>
    <t>CASTALIA</t>
  </si>
  <si>
    <t>CLERMONT</t>
  </si>
  <si>
    <t>CRESCO</t>
  </si>
  <si>
    <t>DORCHESTER</t>
  </si>
  <si>
    <t>ELGIN</t>
  </si>
  <si>
    <t>FORT ATKINSON</t>
  </si>
  <si>
    <t>HARPERS FERRY</t>
  </si>
  <si>
    <t>HAWKEYE</t>
  </si>
  <si>
    <t>LANSING</t>
  </si>
  <si>
    <t>LAWLER</t>
  </si>
  <si>
    <t>LIME SPRINGS</t>
  </si>
  <si>
    <t>LUANA</t>
  </si>
  <si>
    <t>MC GREGOR</t>
  </si>
  <si>
    <t>MARQUETTE</t>
  </si>
  <si>
    <t>MONONA</t>
  </si>
  <si>
    <t>OSSIAN</t>
  </si>
  <si>
    <t>POSTVILLE</t>
  </si>
  <si>
    <t>PROTIVIN</t>
  </si>
  <si>
    <t>RANDALIA</t>
  </si>
  <si>
    <t>RIDGEWAY</t>
  </si>
  <si>
    <t>SAINT LUCAS</t>
  </si>
  <si>
    <t>SPILLVILLE</t>
  </si>
  <si>
    <t>WADENA</t>
  </si>
  <si>
    <t>WATERVILLE</t>
  </si>
  <si>
    <t>WAUCOMA</t>
  </si>
  <si>
    <t>WAUKON</t>
  </si>
  <si>
    <t>WEST UNION</t>
  </si>
  <si>
    <t>AINSWORTH</t>
  </si>
  <si>
    <t>ALBURNETT</t>
  </si>
  <si>
    <t>AMANA</t>
  </si>
  <si>
    <t>ANAMOSA</t>
  </si>
  <si>
    <t>ATKINS</t>
  </si>
  <si>
    <t>BALDWIN</t>
  </si>
  <si>
    <t>BELLE PLAINE</t>
  </si>
  <si>
    <t>CENTER POINT</t>
  </si>
  <si>
    <t>CENTRAL CITY</t>
  </si>
  <si>
    <t>CHELSEA</t>
  </si>
  <si>
    <t>CLARENCE</t>
  </si>
  <si>
    <t>CLUTIER</t>
  </si>
  <si>
    <t>COGGON</t>
  </si>
  <si>
    <t>PRAIRIEBURG</t>
  </si>
  <si>
    <t>CONROY</t>
  </si>
  <si>
    <t>GUERNSEY</t>
  </si>
  <si>
    <t>DEEP RIVER</t>
  </si>
  <si>
    <t>DELHI</t>
  </si>
  <si>
    <t>DYSART</t>
  </si>
  <si>
    <t>ELBERON</t>
  </si>
  <si>
    <t>ELY</t>
  </si>
  <si>
    <t>FAIRFAX</t>
  </si>
  <si>
    <t>GARRISON</t>
  </si>
  <si>
    <t>HARPER</t>
  </si>
  <si>
    <t>HIAWATHA</t>
  </si>
  <si>
    <t>HILLS</t>
  </si>
  <si>
    <t>HOMESTEAD</t>
  </si>
  <si>
    <t>HOPKINTON</t>
  </si>
  <si>
    <t>IOWA CITY</t>
  </si>
  <si>
    <t>CORALVILLE</t>
  </si>
  <si>
    <t>KALONA</t>
  </si>
  <si>
    <t>KEOTA</t>
  </si>
  <si>
    <t>KEYSTONE</t>
  </si>
  <si>
    <t>LADORA</t>
  </si>
  <si>
    <t>LISBON</t>
  </si>
  <si>
    <t>LOST NATION</t>
  </si>
  <si>
    <t>LOWDEN</t>
  </si>
  <si>
    <t>LUZERNE</t>
  </si>
  <si>
    <t>MARENGO</t>
  </si>
  <si>
    <t>MARTELLE</t>
  </si>
  <si>
    <t>MECHANICSVILLE</t>
  </si>
  <si>
    <t>MIDDLE AMANA</t>
  </si>
  <si>
    <t>MONMOUTH</t>
  </si>
  <si>
    <t>MOUNT VERNON</t>
  </si>
  <si>
    <t>NEWHALL</t>
  </si>
  <si>
    <t>NORTH ENGLISH</t>
  </si>
  <si>
    <t>NORTH LIBERTY</t>
  </si>
  <si>
    <t>NORWAY</t>
  </si>
  <si>
    <t>OLIN</t>
  </si>
  <si>
    <t>ONSLOW</t>
  </si>
  <si>
    <t>OXFORD JUNCTION</t>
  </si>
  <si>
    <t>PALO</t>
  </si>
  <si>
    <t>PARNELL</t>
  </si>
  <si>
    <t>QUASQUETON</t>
  </si>
  <si>
    <t>RIVERSIDE</t>
  </si>
  <si>
    <t>ROBINS</t>
  </si>
  <si>
    <t>ROWLEY</t>
  </si>
  <si>
    <t>RYAN</t>
  </si>
  <si>
    <t>SHELLSBURG</t>
  </si>
  <si>
    <t>SOLON</t>
  </si>
  <si>
    <t>SOUTH AMANA</t>
  </si>
  <si>
    <t>SOUTH ENGLISH</t>
  </si>
  <si>
    <t>SPRINGVILLE</t>
  </si>
  <si>
    <t>STANWOOD</t>
  </si>
  <si>
    <t>SWISHER</t>
  </si>
  <si>
    <t>TAMA</t>
  </si>
  <si>
    <t>TIFFIN</t>
  </si>
  <si>
    <t>TODDVILLE</t>
  </si>
  <si>
    <t>TOLEDO</t>
  </si>
  <si>
    <t>URBANA</t>
  </si>
  <si>
    <t>VAN HORNE</t>
  </si>
  <si>
    <t>VICTOR</t>
  </si>
  <si>
    <t>VINING</t>
  </si>
  <si>
    <t>VINTON</t>
  </si>
  <si>
    <t>WALFORD</t>
  </si>
  <si>
    <t>WALKER</t>
  </si>
  <si>
    <t>WELLMAN</t>
  </si>
  <si>
    <t>WEST BRANCH</t>
  </si>
  <si>
    <t>WEST CHESTER</t>
  </si>
  <si>
    <t>WILLIAMSBURG</t>
  </si>
  <si>
    <t>WYOMING</t>
  </si>
  <si>
    <t>CEDAR RAPIDS</t>
  </si>
  <si>
    <t>OTTUMWA</t>
  </si>
  <si>
    <t>AGENCY</t>
  </si>
  <si>
    <t>ALBIA</t>
  </si>
  <si>
    <t>BATAVIA</t>
  </si>
  <si>
    <t>BIRMINGHAM</t>
  </si>
  <si>
    <t>BLAKESBURG</t>
  </si>
  <si>
    <t>BLOOMFIELD</t>
  </si>
  <si>
    <t>BRIGHTON</t>
  </si>
  <si>
    <t>CANTRIL</t>
  </si>
  <si>
    <t>CEDAR</t>
  </si>
  <si>
    <t>CENTERVILLE</t>
  </si>
  <si>
    <t>CINCINNATI</t>
  </si>
  <si>
    <t>DELTA</t>
  </si>
  <si>
    <t>DOUDS</t>
  </si>
  <si>
    <t>DRAKESVILLE</t>
  </si>
  <si>
    <t>EDDYVILLE</t>
  </si>
  <si>
    <t>ELDON</t>
  </si>
  <si>
    <t>EXLINE</t>
  </si>
  <si>
    <t>FAIRFIELD</t>
  </si>
  <si>
    <t>FLORIS</t>
  </si>
  <si>
    <t>FREMONT</t>
  </si>
  <si>
    <t>HEDRICK</t>
  </si>
  <si>
    <t>KEOSAUQUA</t>
  </si>
  <si>
    <t>KIRKVILLE</t>
  </si>
  <si>
    <t>LIBERTYVILLE</t>
  </si>
  <si>
    <t>MARTINSBURG</t>
  </si>
  <si>
    <t>MELROSE</t>
  </si>
  <si>
    <t>MORAVIA</t>
  </si>
  <si>
    <t>MOULTON</t>
  </si>
  <si>
    <t>MYSTIC</t>
  </si>
  <si>
    <t>OLLIE</t>
  </si>
  <si>
    <t>OSKALOOSA</t>
  </si>
  <si>
    <t>PACKWOOD</t>
  </si>
  <si>
    <t>PLANO</t>
  </si>
  <si>
    <t>PROMISE CITY</t>
  </si>
  <si>
    <t>SEYMOUR</t>
  </si>
  <si>
    <t>SIGOURNEY</t>
  </si>
  <si>
    <t>UDELL</t>
  </si>
  <si>
    <t>UNIONVILLE</t>
  </si>
  <si>
    <t>UNIVERSITY PARK</t>
  </si>
  <si>
    <t>BURLINGTON</t>
  </si>
  <si>
    <t>ARGYLE</t>
  </si>
  <si>
    <t>BONAPARTE</t>
  </si>
  <si>
    <t>CRAWFORDSVILLE</t>
  </si>
  <si>
    <t>DANVILLE</t>
  </si>
  <si>
    <t>DENMARK</t>
  </si>
  <si>
    <t>DONNELLSON</t>
  </si>
  <si>
    <t>FARMINGTON</t>
  </si>
  <si>
    <t>FORT MADISON</t>
  </si>
  <si>
    <t>KEOKUK</t>
  </si>
  <si>
    <t>LOCKRIDGE</t>
  </si>
  <si>
    <t>MEDIAPOLIS</t>
  </si>
  <si>
    <t>MIDDLETOWN</t>
  </si>
  <si>
    <t>MONTROSE</t>
  </si>
  <si>
    <t>MORNING SUN</t>
  </si>
  <si>
    <t>MOUNT PLEASANT</t>
  </si>
  <si>
    <t>MOUNT UNION</t>
  </si>
  <si>
    <t>NEW LONDON</t>
  </si>
  <si>
    <t>OLDS</t>
  </si>
  <si>
    <t>SALEM</t>
  </si>
  <si>
    <t>SPERRY</t>
  </si>
  <si>
    <t>STOCKPORT</t>
  </si>
  <si>
    <t>WAPELLO</t>
  </si>
  <si>
    <t>WAYLAND</t>
  </si>
  <si>
    <t>WEST BURLINGTON</t>
  </si>
  <si>
    <t>SAINT PAUL</t>
  </si>
  <si>
    <t>WEVER</t>
  </si>
  <si>
    <t>WINFIELD</t>
  </si>
  <si>
    <t>ANDOVER</t>
  </si>
  <si>
    <t>ATALISSA</t>
  </si>
  <si>
    <t>BENNETT</t>
  </si>
  <si>
    <t>BETTENDORF</t>
  </si>
  <si>
    <t>BLUE GRASS</t>
  </si>
  <si>
    <t>BRYANT</t>
  </si>
  <si>
    <t>BUFFALO</t>
  </si>
  <si>
    <t>CALAMUS</t>
  </si>
  <si>
    <t>CAMANCHE</t>
  </si>
  <si>
    <t>CHARLOTTE</t>
  </si>
  <si>
    <t>COLUMBUS CITY</t>
  </si>
  <si>
    <t>COLUMBUS JUNCTION</t>
  </si>
  <si>
    <t>DE WITT</t>
  </si>
  <si>
    <t>DIXON</t>
  </si>
  <si>
    <t>DONAHUE</t>
  </si>
  <si>
    <t>ELDRIDGE</t>
  </si>
  <si>
    <t>FRUITLAND</t>
  </si>
  <si>
    <t>GOOSE LAKE</t>
  </si>
  <si>
    <t>GRAND MOUND</t>
  </si>
  <si>
    <t>GRANDVIEW</t>
  </si>
  <si>
    <t>LE CLAIRE</t>
  </si>
  <si>
    <t>LETTS</t>
  </si>
  <si>
    <t>LONE TREE</t>
  </si>
  <si>
    <t>LONG GROVE</t>
  </si>
  <si>
    <t>LOW MOOR</t>
  </si>
  <si>
    <t>MOSCOW</t>
  </si>
  <si>
    <t>MUSCATINE</t>
  </si>
  <si>
    <t>NEW LIBERTY</t>
  </si>
  <si>
    <t>NICHOLS</t>
  </si>
  <si>
    <t>PLEASANT VALLEY</t>
  </si>
  <si>
    <t>PRINCETON</t>
  </si>
  <si>
    <t>TIPTON</t>
  </si>
  <si>
    <t>WALCOTT</t>
  </si>
  <si>
    <t>WELTON</t>
  </si>
  <si>
    <t>WEST LIBERTY</t>
  </si>
  <si>
    <t>WHEATLAND</t>
  </si>
  <si>
    <t>WILTON</t>
  </si>
  <si>
    <t>DAVENPORT</t>
  </si>
  <si>
    <t>County 
(IA Only)</t>
  </si>
  <si>
    <t>ALLAMAKEE</t>
  </si>
  <si>
    <t>APPANOOSE</t>
  </si>
  <si>
    <t>BLACK HAWK</t>
  </si>
  <si>
    <t>BREMER</t>
  </si>
  <si>
    <t>BUCHANAN</t>
  </si>
  <si>
    <t>BUENA VISTA</t>
  </si>
  <si>
    <t>BUTLER</t>
  </si>
  <si>
    <t>CASS</t>
  </si>
  <si>
    <t>CERRO GORDO</t>
  </si>
  <si>
    <t>CLAYTON</t>
  </si>
  <si>
    <t>DALLAS</t>
  </si>
  <si>
    <t>DAVIS</t>
  </si>
  <si>
    <t>DICKINSON</t>
  </si>
  <si>
    <t>EMMET</t>
  </si>
  <si>
    <t>GRUNDY</t>
  </si>
  <si>
    <t>GUTHRIE</t>
  </si>
  <si>
    <t>HARDIN</t>
  </si>
  <si>
    <t>HENRY</t>
  </si>
  <si>
    <t>HOWARD</t>
  </si>
  <si>
    <t>IDA</t>
  </si>
  <si>
    <t>IOWA</t>
  </si>
  <si>
    <t>JOHNSON</t>
  </si>
  <si>
    <t>KOSSUTH</t>
  </si>
  <si>
    <t>LINN</t>
  </si>
  <si>
    <t>LOUISA</t>
  </si>
  <si>
    <t>MAHASKA</t>
  </si>
  <si>
    <t>MILLS</t>
  </si>
  <si>
    <t>MITCHELL</t>
  </si>
  <si>
    <t>OBRIEN</t>
  </si>
  <si>
    <t>PAGE</t>
  </si>
  <si>
    <t>PALO ALTO</t>
  </si>
  <si>
    <t>POLK</t>
  </si>
  <si>
    <t>POTTAWATTAMIE</t>
  </si>
  <si>
    <t>POWESHIEK</t>
  </si>
  <si>
    <t>RINGGOLD</t>
  </si>
  <si>
    <t>SAC</t>
  </si>
  <si>
    <t>SIOUX</t>
  </si>
  <si>
    <t>STORY</t>
  </si>
  <si>
    <t>VAN BUREN</t>
  </si>
  <si>
    <t>WINNEBAGO</t>
  </si>
  <si>
    <t>WINNESHIEK</t>
  </si>
  <si>
    <t>WOODBURY</t>
  </si>
  <si>
    <t>WORTH</t>
  </si>
  <si>
    <t>WRIGHT</t>
  </si>
  <si>
    <t>Iowa Rural Counties</t>
  </si>
  <si>
    <t>Iowa Urban/Suburban Counties</t>
  </si>
  <si>
    <t>Note that Pediatrics and Ob/Gyn have specific pools of eligible members; access must be applicable to those specific pools.</t>
  </si>
  <si>
    <t>Iowa Counties</t>
  </si>
  <si>
    <t>Urban/Suburban</t>
  </si>
  <si>
    <t xml:space="preserve">WARREN                        </t>
  </si>
  <si>
    <t xml:space="preserve">ADAIR                         </t>
  </si>
  <si>
    <t xml:space="preserve">DALLAS                        </t>
  </si>
  <si>
    <t xml:space="preserve">MARSHALL                      </t>
  </si>
  <si>
    <t xml:space="preserve">HARDIN                        </t>
  </si>
  <si>
    <t xml:space="preserve">POLK                          </t>
  </si>
  <si>
    <t xml:space="preserve">WAYNE                         </t>
  </si>
  <si>
    <t xml:space="preserve">STORY                         </t>
  </si>
  <si>
    <t xml:space="preserve">CASS                          </t>
  </si>
  <si>
    <t xml:space="preserve">AUDUBON                       </t>
  </si>
  <si>
    <t xml:space="preserve">GUTHRIE                       </t>
  </si>
  <si>
    <t xml:space="preserve">MAHASKA                       </t>
  </si>
  <si>
    <t xml:space="preserve">JASPER                        </t>
  </si>
  <si>
    <t xml:space="preserve">HAMILTON                      </t>
  </si>
  <si>
    <t xml:space="preserve">BOONE                         </t>
  </si>
  <si>
    <t xml:space="preserve">MARION                        </t>
  </si>
  <si>
    <t xml:space="preserve">LUCAS                         </t>
  </si>
  <si>
    <t xml:space="preserve">GREENE                        </t>
  </si>
  <si>
    <t xml:space="preserve">CARROLL                       </t>
  </si>
  <si>
    <t xml:space="preserve">DECATUR                       </t>
  </si>
  <si>
    <t xml:space="preserve">WRIGHT                        </t>
  </si>
  <si>
    <t xml:space="preserve">MADISON                       </t>
  </si>
  <si>
    <t xml:space="preserve">RINGGOLD                      </t>
  </si>
  <si>
    <t xml:space="preserve">KEOKUK                        </t>
  </si>
  <si>
    <t xml:space="preserve">POWESHIEK                     </t>
  </si>
  <si>
    <t xml:space="preserve">UNION                         </t>
  </si>
  <si>
    <t xml:space="preserve">MONROE                        </t>
  </si>
  <si>
    <t xml:space="preserve">TAMA                          </t>
  </si>
  <si>
    <t xml:space="preserve">CLARKE                        </t>
  </si>
  <si>
    <t xml:space="preserve">FRANKLIN                      </t>
  </si>
  <si>
    <t xml:space="preserve">CERRO GORDO                   </t>
  </si>
  <si>
    <t xml:space="preserve">HANCOCK                       </t>
  </si>
  <si>
    <t xml:space="preserve">WINNEBAGO                     </t>
  </si>
  <si>
    <t xml:space="preserve">MITCHELL                      </t>
  </si>
  <si>
    <t xml:space="preserve">WORTH                         </t>
  </si>
  <si>
    <t xml:space="preserve">FLOYD                         </t>
  </si>
  <si>
    <t xml:space="preserve">KOSSUTH                       </t>
  </si>
  <si>
    <t xml:space="preserve">WEBSTER                       </t>
  </si>
  <si>
    <t xml:space="preserve">BUENA VISTA                   </t>
  </si>
  <si>
    <t xml:space="preserve">EMMET                         </t>
  </si>
  <si>
    <t xml:space="preserve">HUMBOLDT                      </t>
  </si>
  <si>
    <t xml:space="preserve">SAC                           </t>
  </si>
  <si>
    <t xml:space="preserve">PALO ALTO                     </t>
  </si>
  <si>
    <t xml:space="preserve">CALHOUN                       </t>
  </si>
  <si>
    <t xml:space="preserve">POCAHONTAS                    </t>
  </si>
  <si>
    <t xml:space="preserve">BUTLER                        </t>
  </si>
  <si>
    <t xml:space="preserve">FAYETTE                       </t>
  </si>
  <si>
    <t xml:space="preserve">BUCHANAN                      </t>
  </si>
  <si>
    <t xml:space="preserve">GRUNDY                        </t>
  </si>
  <si>
    <t xml:space="preserve">BLACK HAWK                    </t>
  </si>
  <si>
    <t xml:space="preserve">BREMER                        </t>
  </si>
  <si>
    <t xml:space="preserve">HOWARD                        </t>
  </si>
  <si>
    <t xml:space="preserve">CHICKASAW                     </t>
  </si>
  <si>
    <t xml:space="preserve">TAYLOR                        </t>
  </si>
  <si>
    <t xml:space="preserve">ADAMS                         </t>
  </si>
  <si>
    <t xml:space="preserve">MONTGOMERY                    </t>
  </si>
  <si>
    <t xml:space="preserve">PLYMOUTH                      </t>
  </si>
  <si>
    <t xml:space="preserve">SIOUX                         </t>
  </si>
  <si>
    <t xml:space="preserve">WOODBURY                      </t>
  </si>
  <si>
    <t xml:space="preserve">OBRIEN                        </t>
  </si>
  <si>
    <t xml:space="preserve">MONONA                        </t>
  </si>
  <si>
    <t xml:space="preserve">CHEROKEE                      </t>
  </si>
  <si>
    <t xml:space="preserve">IDA                           </t>
  </si>
  <si>
    <t xml:space="preserve">CLAY                          </t>
  </si>
  <si>
    <t xml:space="preserve">OSCEOLA                       </t>
  </si>
  <si>
    <t xml:space="preserve">LYON                          </t>
  </si>
  <si>
    <t xml:space="preserve">DICKINSON                     </t>
  </si>
  <si>
    <t xml:space="preserve">CRAWFORD                      </t>
  </si>
  <si>
    <t xml:space="preserve">SHELBY                        </t>
  </si>
  <si>
    <t xml:space="preserve">POTTAWATTAMIE                 </t>
  </si>
  <si>
    <t xml:space="preserve">HARRISON                      </t>
  </si>
  <si>
    <t xml:space="preserve">MILLS                         </t>
  </si>
  <si>
    <t xml:space="preserve">PAGE                          </t>
  </si>
  <si>
    <t xml:space="preserve">FREMONT                       </t>
  </si>
  <si>
    <t xml:space="preserve">DUBUQUE                       </t>
  </si>
  <si>
    <t xml:space="preserve">JACKSON                       </t>
  </si>
  <si>
    <t xml:space="preserve">CLAYTON                       </t>
  </si>
  <si>
    <t xml:space="preserve">CLINTON                       </t>
  </si>
  <si>
    <t xml:space="preserve">DELAWARE                      </t>
  </si>
  <si>
    <t xml:space="preserve">WINNESHIEK                    </t>
  </si>
  <si>
    <t xml:space="preserve">ALLAMAKEE                     </t>
  </si>
  <si>
    <t xml:space="preserve">WASHINGTON                    </t>
  </si>
  <si>
    <t xml:space="preserve">LINN                          </t>
  </si>
  <si>
    <t xml:space="preserve">IOWA                          </t>
  </si>
  <si>
    <t xml:space="preserve">JONES                         </t>
  </si>
  <si>
    <t xml:space="preserve">BENTON                        </t>
  </si>
  <si>
    <t xml:space="preserve">CEDAR                         </t>
  </si>
  <si>
    <t xml:space="preserve">JOHNSON                       </t>
  </si>
  <si>
    <t xml:space="preserve">WAPELLO                       </t>
  </si>
  <si>
    <t xml:space="preserve">JEFFERSON                     </t>
  </si>
  <si>
    <t xml:space="preserve">VAN BUREN                     </t>
  </si>
  <si>
    <t xml:space="preserve">DAVIS                         </t>
  </si>
  <si>
    <t xml:space="preserve">APPANOOSE                     </t>
  </si>
  <si>
    <t xml:space="preserve">DES MOINES                    </t>
  </si>
  <si>
    <t xml:space="preserve">LEE                           </t>
  </si>
  <si>
    <t xml:space="preserve">LOUISA                        </t>
  </si>
  <si>
    <t xml:space="preserve">HENRY                         </t>
  </si>
  <si>
    <t xml:space="preserve">MUSCATINE                     </t>
  </si>
  <si>
    <t xml:space="preserve">SCOTT                         </t>
  </si>
  <si>
    <t>2 within 50-mile radius</t>
  </si>
  <si>
    <t xml:space="preserve">005-RFP-1326-2025 - Third Party Administration of Medical and Pharmacy Insurance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</si>
</sst>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Helvetica"/>
      <family val="2"/>
    </font>
    <font>
      <sz val="10"/>
      <color rgb="FF333333"/>
      <name val="Helvetica"/>
      <family val="2"/>
    </font>
    <font>
      <sz val="10"/>
      <color rgb="FFFF0000"/>
      <name val="Arial"/>
      <family val="2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0"/>
      <color rgb="FF0000FF"/>
      <name val="Arial"/>
      <family val="2"/>
    </font>
    <font>
      <u/>
      <sz val="11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b/>
      <sz val="11"/>
      <color rgb="FF0000FF"/>
      <name val="Arial"/>
      <family val="2"/>
    </font>
    <font>
      <b/>
      <i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indexed="64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indexed="64"/>
      </bottom>
      <diagonal/>
    </border>
    <border>
      <left style="medium">
        <color theme="1" tint="0.34998626667073579"/>
      </left>
      <right/>
      <top/>
      <bottom/>
      <diagonal/>
    </border>
    <border>
      <left style="thin">
        <color indexed="64"/>
      </left>
      <right style="medium">
        <color theme="1" tint="0.34998626667073579"/>
      </right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medium">
        <color theme="1" tint="0.34998626667073579"/>
      </right>
      <top/>
      <bottom/>
      <diagonal/>
    </border>
    <border>
      <left style="thin">
        <color indexed="64"/>
      </left>
      <right style="medium">
        <color theme="1" tint="0.34998626667073579"/>
      </right>
      <top/>
      <bottom style="hair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/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hair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/>
      <bottom style="hair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 style="hair">
        <color theme="1" tint="0.34998626667073579"/>
      </top>
      <bottom/>
      <diagonal/>
    </border>
    <border>
      <left style="medium">
        <color theme="1" tint="0.34998626667073579"/>
      </left>
      <right style="thin">
        <color theme="1" tint="0.34998626667073579"/>
      </right>
      <top style="hair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34998626667073579"/>
      </right>
      <top style="hair">
        <color theme="1" tint="0.34998626667073579"/>
      </top>
      <bottom/>
      <diagonal/>
    </border>
    <border>
      <left style="thin">
        <color indexed="64"/>
      </left>
      <right style="medium">
        <color theme="1" tint="0.34998626667073579"/>
      </right>
      <top style="hair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hair">
        <color theme="1" tint="0.34998626667073579"/>
      </top>
      <bottom style="medium">
        <color theme="1" tint="0.34998626667073579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theme="1" tint="0.34998626667073579"/>
      </right>
      <top style="medium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24" fillId="0" borderId="0"/>
  </cellStyleXfs>
  <cellXfs count="205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2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3" borderId="0" xfId="0" applyFill="1"/>
    <xf numFmtId="0" fontId="3" fillId="0" borderId="0" xfId="0" applyFont="1"/>
    <xf numFmtId="0" fontId="0" fillId="4" borderId="0" xfId="0" applyFill="1"/>
    <xf numFmtId="0" fontId="0" fillId="5" borderId="0" xfId="0" applyFill="1"/>
    <xf numFmtId="0" fontId="4" fillId="0" borderId="0" xfId="0" applyFont="1" applyAlignment="1">
      <alignment horizontal="center"/>
    </xf>
    <xf numFmtId="0" fontId="0" fillId="0" borderId="5" xfId="0" applyBorder="1"/>
    <xf numFmtId="0" fontId="7" fillId="6" borderId="6" xfId="8" applyFont="1" applyFill="1" applyBorder="1" applyAlignment="1"/>
    <xf numFmtId="0" fontId="8" fillId="6" borderId="6" xfId="8" applyFont="1" applyFill="1" applyBorder="1" applyAlignment="1">
      <alignment horizontal="left" wrapText="1"/>
    </xf>
    <xf numFmtId="0" fontId="6" fillId="0" borderId="0" xfId="8"/>
    <xf numFmtId="0" fontId="6" fillId="0" borderId="6" xfId="8" applyBorder="1" applyAlignment="1"/>
    <xf numFmtId="0" fontId="9" fillId="7" borderId="6" xfId="8" applyFont="1" applyFill="1" applyBorder="1" applyAlignment="1"/>
    <xf numFmtId="0" fontId="9" fillId="7" borderId="6" xfId="8" applyFont="1" applyFill="1" applyBorder="1" applyAlignment="1">
      <alignment wrapText="1"/>
    </xf>
    <xf numFmtId="0" fontId="6" fillId="0" borderId="0" xfId="8" applyAlignment="1"/>
    <xf numFmtId="0" fontId="6" fillId="0" borderId="0" xfId="8" applyAlignment="1">
      <alignment horizontal="center"/>
    </xf>
    <xf numFmtId="0" fontId="10" fillId="0" borderId="0" xfId="8" applyFont="1"/>
    <xf numFmtId="0" fontId="11" fillId="0" borderId="0" xfId="0" applyFont="1"/>
    <xf numFmtId="0" fontId="12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6" fillId="0" borderId="6" xfId="8" applyFill="1" applyBorder="1" applyAlignment="1"/>
    <xf numFmtId="0" fontId="6" fillId="0" borderId="0" xfId="8" applyFill="1" applyAlignment="1">
      <alignment horizontal="center"/>
    </xf>
    <xf numFmtId="0" fontId="6" fillId="0" borderId="0" xfId="8" applyFill="1"/>
    <xf numFmtId="0" fontId="1" fillId="0" borderId="0" xfId="8" applyFont="1" applyFill="1"/>
    <xf numFmtId="164" fontId="0" fillId="0" borderId="0" xfId="1" applyNumberFormat="1" applyFont="1"/>
    <xf numFmtId="164" fontId="0" fillId="0" borderId="5" xfId="1" applyNumberFormat="1" applyFont="1" applyBorder="1"/>
    <xf numFmtId="164" fontId="0" fillId="0" borderId="0" xfId="0" applyNumberFormat="1"/>
    <xf numFmtId="2" fontId="0" fillId="0" borderId="0" xfId="1" applyNumberFormat="1" applyFont="1" applyAlignment="1">
      <alignment horizontal="right"/>
    </xf>
    <xf numFmtId="2" fontId="0" fillId="0" borderId="5" xfId="1" applyNumberFormat="1" applyFont="1" applyBorder="1" applyAlignment="1">
      <alignment horizontal="right"/>
    </xf>
    <xf numFmtId="2" fontId="0" fillId="0" borderId="0" xfId="1" applyNumberFormat="1" applyFont="1" applyAlignment="1">
      <alignment horizontal="left"/>
    </xf>
    <xf numFmtId="0" fontId="0" fillId="0" borderId="0" xfId="0" applyAlignment="1"/>
    <xf numFmtId="37" fontId="0" fillId="0" borderId="0" xfId="0" applyNumberFormat="1"/>
    <xf numFmtId="0" fontId="15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/>
    <xf numFmtId="0" fontId="18" fillId="0" borderId="0" xfId="0" applyFont="1" applyFill="1" applyAlignment="1">
      <alignment horizontal="center"/>
    </xf>
    <xf numFmtId="0" fontId="18" fillId="0" borderId="0" xfId="0" applyFont="1" applyFill="1"/>
    <xf numFmtId="37" fontId="1" fillId="0" borderId="0" xfId="1" applyNumberFormat="1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15" fillId="8" borderId="11" xfId="0" applyFont="1" applyFill="1" applyBorder="1"/>
    <xf numFmtId="0" fontId="15" fillId="8" borderId="12" xfId="0" applyFont="1" applyFill="1" applyBorder="1"/>
    <xf numFmtId="0" fontId="15" fillId="8" borderId="13" xfId="0" applyFont="1" applyFill="1" applyBorder="1"/>
    <xf numFmtId="0" fontId="15" fillId="0" borderId="11" xfId="0" applyFont="1" applyBorder="1" applyProtection="1">
      <protection locked="0"/>
    </xf>
    <xf numFmtId="0" fontId="15" fillId="0" borderId="12" xfId="0" applyFont="1" applyBorder="1" applyProtection="1">
      <protection locked="0"/>
    </xf>
    <xf numFmtId="0" fontId="15" fillId="0" borderId="13" xfId="0" applyFont="1" applyBorder="1" applyProtection="1">
      <protection locked="0"/>
    </xf>
    <xf numFmtId="0" fontId="15" fillId="8" borderId="11" xfId="0" applyFont="1" applyFill="1" applyBorder="1" applyProtection="1">
      <protection locked="0"/>
    </xf>
    <xf numFmtId="0" fontId="15" fillId="8" borderId="12" xfId="0" applyFont="1" applyFill="1" applyBorder="1" applyProtection="1">
      <protection locked="0"/>
    </xf>
    <xf numFmtId="0" fontId="15" fillId="8" borderId="13" xfId="0" applyFont="1" applyFill="1" applyBorder="1" applyProtection="1">
      <protection locked="0"/>
    </xf>
    <xf numFmtId="0" fontId="15" fillId="2" borderId="11" xfId="0" applyFont="1" applyFill="1" applyBorder="1" applyProtection="1">
      <protection locked="0"/>
    </xf>
    <xf numFmtId="0" fontId="15" fillId="2" borderId="12" xfId="0" applyFont="1" applyFill="1" applyBorder="1" applyProtection="1">
      <protection locked="0"/>
    </xf>
    <xf numFmtId="0" fontId="15" fillId="2" borderId="13" xfId="0" applyFont="1" applyFill="1" applyBorder="1" applyProtection="1">
      <protection locked="0"/>
    </xf>
    <xf numFmtId="0" fontId="15" fillId="0" borderId="14" xfId="0" applyFont="1" applyBorder="1" applyProtection="1">
      <protection locked="0"/>
    </xf>
    <xf numFmtId="0" fontId="15" fillId="0" borderId="15" xfId="0" applyFont="1" applyBorder="1" applyProtection="1">
      <protection locked="0"/>
    </xf>
    <xf numFmtId="0" fontId="17" fillId="0" borderId="9" xfId="0" applyFont="1" applyBorder="1" applyAlignment="1">
      <alignment horizontal="center"/>
    </xf>
    <xf numFmtId="0" fontId="17" fillId="0" borderId="0" xfId="0" applyFont="1"/>
    <xf numFmtId="0" fontId="19" fillId="0" borderId="0" xfId="0" applyFont="1" applyBorder="1"/>
    <xf numFmtId="0" fontId="17" fillId="8" borderId="11" xfId="0" applyFont="1" applyFill="1" applyBorder="1"/>
    <xf numFmtId="0" fontId="15" fillId="8" borderId="12" xfId="0" applyFont="1" applyFill="1" applyBorder="1" applyAlignment="1">
      <alignment horizontal="center"/>
    </xf>
    <xf numFmtId="0" fontId="15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7" fillId="2" borderId="11" xfId="0" applyFont="1" applyFill="1" applyBorder="1"/>
    <xf numFmtId="0" fontId="15" fillId="2" borderId="12" xfId="0" applyFont="1" applyFill="1" applyBorder="1"/>
    <xf numFmtId="0" fontId="15" fillId="2" borderId="12" xfId="0" applyFont="1" applyFill="1" applyBorder="1" applyAlignment="1">
      <alignment horizontal="center"/>
    </xf>
    <xf numFmtId="0" fontId="1" fillId="0" borderId="12" xfId="0" applyFont="1" applyBorder="1" applyAlignment="1">
      <alignment wrapText="1"/>
    </xf>
    <xf numFmtId="0" fontId="1" fillId="0" borderId="12" xfId="0" applyFont="1" applyBorder="1" applyAlignment="1">
      <alignment horizontal="center" vertical="center"/>
    </xf>
    <xf numFmtId="0" fontId="15" fillId="0" borderId="14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5" fillId="8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20" fillId="9" borderId="7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/>
    <xf numFmtId="164" fontId="15" fillId="0" borderId="0" xfId="1" applyNumberFormat="1" applyFont="1"/>
    <xf numFmtId="0" fontId="16" fillId="0" borderId="0" xfId="0" applyFont="1" applyAlignment="1">
      <alignment horizontal="left"/>
    </xf>
    <xf numFmtId="0" fontId="15" fillId="8" borderId="18" xfId="0" applyFont="1" applyFill="1" applyBorder="1"/>
    <xf numFmtId="0" fontId="15" fillId="0" borderId="18" xfId="0" applyFont="1" applyBorder="1" applyProtection="1">
      <protection locked="0"/>
    </xf>
    <xf numFmtId="0" fontId="15" fillId="8" borderId="18" xfId="0" applyFont="1" applyFill="1" applyBorder="1" applyProtection="1">
      <protection locked="0"/>
    </xf>
    <xf numFmtId="0" fontId="15" fillId="2" borderId="18" xfId="0" applyFont="1" applyFill="1" applyBorder="1" applyProtection="1">
      <protection locked="0"/>
    </xf>
    <xf numFmtId="0" fontId="15" fillId="0" borderId="19" xfId="0" applyFont="1" applyBorder="1" applyProtection="1">
      <protection locked="0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3" fontId="19" fillId="0" borderId="0" xfId="0" applyNumberFormat="1" applyFont="1" applyAlignment="1">
      <alignment horizontal="center"/>
    </xf>
    <xf numFmtId="0" fontId="15" fillId="0" borderId="13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8" borderId="25" xfId="0" applyFont="1" applyFill="1" applyBorder="1"/>
    <xf numFmtId="0" fontId="15" fillId="8" borderId="27" xfId="0" applyFont="1" applyFill="1" applyBorder="1"/>
    <xf numFmtId="0" fontId="15" fillId="0" borderId="25" xfId="0" applyFont="1" applyBorder="1"/>
    <xf numFmtId="0" fontId="15" fillId="8" borderId="26" xfId="0" applyFont="1" applyFill="1" applyBorder="1"/>
    <xf numFmtId="0" fontId="17" fillId="2" borderId="25" xfId="0" applyFont="1" applyFill="1" applyBorder="1"/>
    <xf numFmtId="0" fontId="15" fillId="2" borderId="26" xfId="0" applyFont="1" applyFill="1" applyBorder="1"/>
    <xf numFmtId="0" fontId="1" fillId="0" borderId="26" xfId="0" applyFont="1" applyBorder="1" applyAlignment="1">
      <alignment wrapText="1"/>
    </xf>
    <xf numFmtId="0" fontId="15" fillId="0" borderId="28" xfId="0" applyFont="1" applyBorder="1"/>
    <xf numFmtId="0" fontId="19" fillId="0" borderId="29" xfId="0" applyFont="1" applyBorder="1" applyAlignment="1">
      <alignment horizontal="center" vertical="center"/>
    </xf>
    <xf numFmtId="0" fontId="15" fillId="8" borderId="30" xfId="0" applyFont="1" applyFill="1" applyBorder="1"/>
    <xf numFmtId="0" fontId="15" fillId="8" borderId="31" xfId="0" applyFont="1" applyFill="1" applyBorder="1"/>
    <xf numFmtId="0" fontId="15" fillId="8" borderId="32" xfId="0" applyFont="1" applyFill="1" applyBorder="1"/>
    <xf numFmtId="0" fontId="15" fillId="0" borderId="30" xfId="0" applyFont="1" applyBorder="1" applyProtection="1">
      <protection locked="0"/>
    </xf>
    <xf numFmtId="0" fontId="15" fillId="0" borderId="31" xfId="0" applyFont="1" applyBorder="1" applyProtection="1">
      <protection locked="0"/>
    </xf>
    <xf numFmtId="0" fontId="15" fillId="0" borderId="32" xfId="0" applyFont="1" applyBorder="1" applyProtection="1">
      <protection locked="0"/>
    </xf>
    <xf numFmtId="0" fontId="15" fillId="8" borderId="30" xfId="0" applyFont="1" applyFill="1" applyBorder="1" applyProtection="1">
      <protection locked="0"/>
    </xf>
    <xf numFmtId="0" fontId="15" fillId="8" borderId="31" xfId="0" applyFont="1" applyFill="1" applyBorder="1" applyProtection="1">
      <protection locked="0"/>
    </xf>
    <xf numFmtId="0" fontId="15" fillId="8" borderId="32" xfId="0" applyFont="1" applyFill="1" applyBorder="1" applyProtection="1">
      <protection locked="0"/>
    </xf>
    <xf numFmtId="0" fontId="15" fillId="2" borderId="30" xfId="0" applyFont="1" applyFill="1" applyBorder="1" applyProtection="1">
      <protection locked="0"/>
    </xf>
    <xf numFmtId="0" fontId="15" fillId="2" borderId="31" xfId="0" applyFont="1" applyFill="1" applyBorder="1" applyProtection="1">
      <protection locked="0"/>
    </xf>
    <xf numFmtId="0" fontId="15" fillId="2" borderId="32" xfId="0" applyFont="1" applyFill="1" applyBorder="1" applyProtection="1">
      <protection locked="0"/>
    </xf>
    <xf numFmtId="0" fontId="15" fillId="0" borderId="33" xfId="0" applyFont="1" applyBorder="1" applyAlignment="1">
      <alignment horizontal="center"/>
    </xf>
    <xf numFmtId="3" fontId="19" fillId="0" borderId="34" xfId="0" applyNumberFormat="1" applyFont="1" applyBorder="1" applyAlignment="1">
      <alignment horizontal="center"/>
    </xf>
    <xf numFmtId="3" fontId="19" fillId="0" borderId="35" xfId="0" applyNumberFormat="1" applyFont="1" applyBorder="1" applyAlignment="1">
      <alignment horizontal="center"/>
    </xf>
    <xf numFmtId="3" fontId="19" fillId="0" borderId="36" xfId="0" applyNumberFormat="1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3" fontId="19" fillId="0" borderId="38" xfId="0" applyNumberFormat="1" applyFont="1" applyBorder="1" applyAlignment="1">
      <alignment horizontal="center"/>
    </xf>
    <xf numFmtId="3" fontId="19" fillId="0" borderId="39" xfId="0" applyNumberFormat="1" applyFont="1" applyBorder="1" applyAlignment="1">
      <alignment horizontal="center"/>
    </xf>
    <xf numFmtId="3" fontId="19" fillId="0" borderId="40" xfId="0" applyNumberFormat="1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3" fontId="19" fillId="0" borderId="42" xfId="0" applyNumberFormat="1" applyFont="1" applyBorder="1" applyAlignment="1">
      <alignment horizontal="center"/>
    </xf>
    <xf numFmtId="3" fontId="19" fillId="0" borderId="43" xfId="0" applyNumberFormat="1" applyFont="1" applyBorder="1" applyAlignment="1">
      <alignment horizontal="center"/>
    </xf>
    <xf numFmtId="3" fontId="19" fillId="0" borderId="44" xfId="0" applyNumberFormat="1" applyFont="1" applyBorder="1" applyAlignment="1">
      <alignment horizontal="center"/>
    </xf>
    <xf numFmtId="0" fontId="1" fillId="0" borderId="33" xfId="0" applyFont="1" applyBorder="1"/>
    <xf numFmtId="0" fontId="15" fillId="0" borderId="34" xfId="0" applyFont="1" applyBorder="1" applyProtection="1">
      <protection locked="0"/>
    </xf>
    <xf numFmtId="0" fontId="15" fillId="0" borderId="35" xfId="0" applyFont="1" applyBorder="1" applyProtection="1">
      <protection locked="0"/>
    </xf>
    <xf numFmtId="0" fontId="15" fillId="0" borderId="36" xfId="0" applyFont="1" applyBorder="1" applyProtection="1">
      <protection locked="0"/>
    </xf>
    <xf numFmtId="0" fontId="1" fillId="0" borderId="37" xfId="0" applyFont="1" applyBorder="1"/>
    <xf numFmtId="0" fontId="15" fillId="0" borderId="38" xfId="0" applyFont="1" applyBorder="1" applyProtection="1">
      <protection locked="0"/>
    </xf>
    <xf numFmtId="0" fontId="15" fillId="0" borderId="39" xfId="0" applyFont="1" applyBorder="1" applyProtection="1">
      <protection locked="0"/>
    </xf>
    <xf numFmtId="0" fontId="15" fillId="0" borderId="40" xfId="0" applyFont="1" applyBorder="1" applyProtection="1">
      <protection locked="0"/>
    </xf>
    <xf numFmtId="0" fontId="1" fillId="0" borderId="41" xfId="0" applyFont="1" applyBorder="1"/>
    <xf numFmtId="0" fontId="15" fillId="0" borderId="42" xfId="0" applyFont="1" applyBorder="1" applyProtection="1">
      <protection locked="0"/>
    </xf>
    <xf numFmtId="0" fontId="15" fillId="0" borderId="43" xfId="0" applyFont="1" applyBorder="1" applyProtection="1">
      <protection locked="0"/>
    </xf>
    <xf numFmtId="0" fontId="15" fillId="0" borderId="44" xfId="0" applyFont="1" applyBorder="1" applyProtection="1">
      <protection locked="0"/>
    </xf>
    <xf numFmtId="0" fontId="1" fillId="0" borderId="37" xfId="0" applyFont="1" applyBorder="1" applyAlignment="1">
      <alignment wrapText="1"/>
    </xf>
    <xf numFmtId="0" fontId="1" fillId="0" borderId="45" xfId="0" applyFont="1" applyBorder="1"/>
    <xf numFmtId="0" fontId="15" fillId="0" borderId="46" xfId="0" applyFont="1" applyBorder="1" applyProtection="1">
      <protection locked="0"/>
    </xf>
    <xf numFmtId="0" fontId="15" fillId="0" borderId="47" xfId="0" applyFont="1" applyBorder="1" applyProtection="1">
      <protection locked="0"/>
    </xf>
    <xf numFmtId="0" fontId="15" fillId="0" borderId="48" xfId="0" applyFont="1" applyBorder="1" applyProtection="1">
      <protection locked="0"/>
    </xf>
    <xf numFmtId="0" fontId="0" fillId="0" borderId="0" xfId="0" applyFont="1"/>
    <xf numFmtId="164" fontId="17" fillId="0" borderId="0" xfId="1" applyNumberFormat="1" applyFont="1" applyAlignment="1">
      <alignment horizontal="center" wrapText="1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3" fontId="15" fillId="0" borderId="0" xfId="0" applyNumberFormat="1" applyFont="1"/>
    <xf numFmtId="3" fontId="17" fillId="0" borderId="0" xfId="1" applyNumberFormat="1" applyFont="1" applyAlignment="1">
      <alignment horizontal="center" wrapText="1"/>
    </xf>
    <xf numFmtId="3" fontId="15" fillId="0" borderId="0" xfId="1" applyNumberFormat="1" applyFont="1" applyAlignment="1">
      <alignment horizontal="center"/>
    </xf>
    <xf numFmtId="3" fontId="15" fillId="0" borderId="0" xfId="1" applyNumberFormat="1" applyFont="1"/>
    <xf numFmtId="3" fontId="16" fillId="0" borderId="0" xfId="1" applyNumberFormat="1" applyFont="1" applyAlignment="1">
      <alignment horizontal="center"/>
    </xf>
    <xf numFmtId="0" fontId="0" fillId="0" borderId="0" xfId="0" applyBorder="1"/>
    <xf numFmtId="3" fontId="19" fillId="0" borderId="17" xfId="0" applyNumberFormat="1" applyFont="1" applyBorder="1" applyAlignment="1">
      <alignment horizontal="center"/>
    </xf>
    <xf numFmtId="0" fontId="0" fillId="0" borderId="2" xfId="0" applyBorder="1"/>
    <xf numFmtId="0" fontId="15" fillId="8" borderId="49" xfId="0" applyFont="1" applyFill="1" applyBorder="1"/>
    <xf numFmtId="0" fontId="0" fillId="0" borderId="12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15" fillId="8" borderId="52" xfId="0" applyFont="1" applyFill="1" applyBorder="1"/>
    <xf numFmtId="0" fontId="15" fillId="0" borderId="52" xfId="0" applyFont="1" applyBorder="1" applyProtection="1">
      <protection locked="0"/>
    </xf>
    <xf numFmtId="0" fontId="15" fillId="8" borderId="52" xfId="0" applyFont="1" applyFill="1" applyBorder="1" applyProtection="1">
      <protection locked="0"/>
    </xf>
    <xf numFmtId="0" fontId="15" fillId="2" borderId="52" xfId="0" applyFont="1" applyFill="1" applyBorder="1" applyProtection="1">
      <protection locked="0"/>
    </xf>
    <xf numFmtId="0" fontId="15" fillId="0" borderId="51" xfId="0" applyFont="1" applyBorder="1" applyProtection="1">
      <protection locked="0"/>
    </xf>
    <xf numFmtId="0" fontId="19" fillId="0" borderId="5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3" fontId="19" fillId="0" borderId="52" xfId="0" applyNumberFormat="1" applyFont="1" applyBorder="1" applyAlignment="1">
      <alignment horizontal="center"/>
    </xf>
    <xf numFmtId="0" fontId="15" fillId="0" borderId="0" xfId="0" applyFont="1" applyBorder="1" applyProtection="1">
      <protection locked="0"/>
    </xf>
    <xf numFmtId="0" fontId="15" fillId="0" borderId="2" xfId="0" applyFont="1" applyBorder="1" applyProtection="1">
      <protection locked="0"/>
    </xf>
    <xf numFmtId="0" fontId="15" fillId="0" borderId="0" xfId="0" applyFont="1" applyBorder="1"/>
    <xf numFmtId="0" fontId="18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5" fillId="0" borderId="55" xfId="0" applyFont="1" applyBorder="1"/>
    <xf numFmtId="0" fontId="19" fillId="0" borderId="18" xfId="0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center"/>
    </xf>
    <xf numFmtId="3" fontId="19" fillId="0" borderId="18" xfId="0" applyNumberFormat="1" applyFont="1" applyBorder="1" applyAlignment="1">
      <alignment horizontal="center"/>
    </xf>
    <xf numFmtId="0" fontId="25" fillId="0" borderId="0" xfId="0" applyFont="1"/>
    <xf numFmtId="0" fontId="13" fillId="0" borderId="0" xfId="0" applyFont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20" fillId="9" borderId="50" xfId="0" applyFont="1" applyFill="1" applyBorder="1" applyAlignment="1">
      <alignment horizontal="center"/>
    </xf>
    <xf numFmtId="0" fontId="20" fillId="9" borderId="0" xfId="0" applyFont="1" applyFill="1" applyBorder="1" applyAlignment="1">
      <alignment horizontal="center"/>
    </xf>
    <xf numFmtId="0" fontId="20" fillId="9" borderId="18" xfId="0" applyFont="1" applyFill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20" fillId="9" borderId="20" xfId="0" applyFont="1" applyFill="1" applyBorder="1" applyAlignment="1">
      <alignment horizontal="center"/>
    </xf>
    <xf numFmtId="0" fontId="20" fillId="9" borderId="21" xfId="0" applyFont="1" applyFill="1" applyBorder="1" applyAlignment="1">
      <alignment horizontal="center"/>
    </xf>
    <xf numFmtId="0" fontId="20" fillId="9" borderId="22" xfId="0" applyFont="1" applyFill="1" applyBorder="1" applyAlignment="1">
      <alignment horizontal="center"/>
    </xf>
    <xf numFmtId="0" fontId="4" fillId="0" borderId="0" xfId="0" applyFont="1"/>
    <xf numFmtId="0" fontId="26" fillId="0" borderId="0" xfId="0" applyFont="1" applyAlignment="1"/>
    <xf numFmtId="0" fontId="26" fillId="0" borderId="0" xfId="0" applyFont="1" applyAlignment="1">
      <alignment horizontal="left"/>
    </xf>
  </cellXfs>
  <cellStyles count="10">
    <cellStyle name="Comma" xfId="1" builtinId="3"/>
    <cellStyle name="Comma 2" xfId="2" xr:uid="{00000000-0005-0000-0000-000001000000}"/>
    <cellStyle name="Currency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8" xr:uid="{00000000-0005-0000-0000-000007000000}"/>
    <cellStyle name="Normal 5" xfId="9" xr:uid="{C6660E88-D0AA-4153-B70A-14E072C6F553}"/>
    <cellStyle name="Percent 2" xfId="7" xr:uid="{00000000-0005-0000-0000-000008000000}"/>
  </cellStyles>
  <dxfs count="0"/>
  <tableStyles count="0" defaultTableStyle="TableStyleMedium2" defaultPivotStyle="PivotStyleLight16"/>
  <colors>
    <mruColors>
      <color rgb="FF0000FF"/>
      <color rgb="FFFF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stUser" refreshedDate="42522.756828587961" createdVersion="4" refreshedVersion="4" minRefreshableVersion="3" recordCount="898" xr:uid="{00000000-000A-0000-FFFF-FFFF00000000}">
  <cacheSource type="worksheet">
    <worksheetSource ref="A1:F899" sheet="Region by Zip"/>
  </cacheSource>
  <cacheFields count="6">
    <cacheField name="ZIP Code" numFmtId="0">
      <sharedItems containsSemiMixedTypes="0" containsString="0" containsNumber="1" containsInteger="1" minValue="53001" maxValue="54990"/>
    </cacheField>
    <cacheField name="Type" numFmtId="0">
      <sharedItems/>
    </cacheField>
    <cacheField name="Common Cities" numFmtId="0">
      <sharedItems/>
    </cacheField>
    <cacheField name="County" numFmtId="0">
      <sharedItems count="73">
        <s v="Adams County"/>
        <s v="Ashland County"/>
        <s v="Barron County"/>
        <s v="Bayfield County"/>
        <s v="Brown County"/>
        <s v="Buffalo County"/>
        <s v="Burnett County"/>
        <s v="Calumet County"/>
        <s v="Chippewa County"/>
        <s v="Clark County"/>
        <s v="Columbia County"/>
        <s v="Crawford County"/>
        <s v="Dane County"/>
        <s v="Dodge County"/>
        <s v="Door County"/>
        <s v="Douglas County"/>
        <s v="Dunn County"/>
        <s v="Eau Claire County"/>
        <s v="Florence County"/>
        <s v="Fond Du Lac County"/>
        <s v="Forest County"/>
        <s v="Grant County"/>
        <s v="Green County"/>
        <s v="Green Lake County"/>
        <s v="Iowa County"/>
        <s v="Iron County"/>
        <s v="Jackson County"/>
        <s v="Jefferson County"/>
        <s v="Juneau County"/>
        <s v="Kenosha County"/>
        <s v="Kewaunee County"/>
        <s v="La Crosse County"/>
        <s v="Lafayette County"/>
        <s v="Langlade County"/>
        <s v="Lincoln County"/>
        <s v="Manitowoc County"/>
        <s v="Marathon County"/>
        <s v="Marinette County"/>
        <s v="Marquette County"/>
        <s v="Menominee County"/>
        <s v="Milwaukee County"/>
        <s v="Monroe County"/>
        <s v="Oconto County"/>
        <s v="Oneida County"/>
        <s v="Outagamie County"/>
        <s v="Ozaukee County"/>
        <s v="Pepin County"/>
        <s v="Pierce County"/>
        <s v="Polk County"/>
        <s v="Portage County"/>
        <s v="Price County"/>
        <s v="Racine County"/>
        <s v="Richland County"/>
        <s v="Rock County"/>
        <s v="Rusk County"/>
        <s v="Sauk County"/>
        <s v="Sawyer County"/>
        <s v="Shawano County"/>
        <s v="Sheboygan County"/>
        <s v="St. Croix County"/>
        <s v="Taylor County"/>
        <s v="Trempealeau County"/>
        <s v="Vernon County"/>
        <s v="Vilas County"/>
        <s v="Walworth County"/>
        <s v="Washburn County"/>
        <s v="Washington County"/>
        <s v="Waukesha County"/>
        <s v="Waupaca County"/>
        <s v="Waushara County"/>
        <s v="Winnebago County"/>
        <s v="Wood County"/>
        <s v="St Croix County" u="1"/>
      </sharedItems>
    </cacheField>
    <cacheField name="Classification (Urban/Non-Urban)" numFmtId="0">
      <sharedItems count="2">
        <s v="Non-Urban"/>
        <s v="Urban"/>
      </sharedItems>
    </cacheField>
    <cacheField name="Reg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98">
  <r>
    <n v="53910"/>
    <s v="Standard"/>
    <s v="Adams"/>
    <x v="0"/>
    <x v="0"/>
    <s v="Southern"/>
  </r>
  <r>
    <n v="53927"/>
    <s v="PO Box"/>
    <s v="Dellwood"/>
    <x v="0"/>
    <x v="0"/>
    <s v="Southern"/>
  </r>
  <r>
    <n v="53934"/>
    <s v="Standard"/>
    <s v="Friendship"/>
    <x v="0"/>
    <x v="0"/>
    <s v="Southern"/>
  </r>
  <r>
    <n v="53936"/>
    <s v="Standard"/>
    <s v="Grand Marsh"/>
    <x v="0"/>
    <x v="0"/>
    <s v="Southern"/>
  </r>
  <r>
    <n v="53952"/>
    <s v="Standard"/>
    <s v="Oxford, Brooks"/>
    <x v="0"/>
    <x v="0"/>
    <s v="Southern"/>
  </r>
  <r>
    <n v="54457"/>
    <s v="Standard"/>
    <s v="Nekoosa"/>
    <x v="0"/>
    <x v="0"/>
    <s v="Southern"/>
  </r>
  <r>
    <n v="54613"/>
    <s v="Standard"/>
    <s v="Arkdale"/>
    <x v="0"/>
    <x v="0"/>
    <s v="Southern"/>
  </r>
  <r>
    <n v="54514"/>
    <s v="Standard"/>
    <s v="Butternut"/>
    <x v="1"/>
    <x v="0"/>
    <s v="Northern"/>
  </r>
  <r>
    <n v="54517"/>
    <s v="Standard"/>
    <s v="Clam Lake"/>
    <x v="1"/>
    <x v="0"/>
    <s v="Northern"/>
  </r>
  <r>
    <n v="54527"/>
    <s v="Standard"/>
    <s v="Glidden"/>
    <x v="1"/>
    <x v="0"/>
    <s v="Northern"/>
  </r>
  <r>
    <n v="54546"/>
    <s v="Standard"/>
    <s v="Mellen"/>
    <x v="1"/>
    <x v="0"/>
    <s v="Northern"/>
  </r>
  <r>
    <n v="54806"/>
    <s v="Standard"/>
    <s v="Ashland, Moquah, Sanborn"/>
    <x v="1"/>
    <x v="0"/>
    <s v="Northern"/>
  </r>
  <r>
    <n v="54846"/>
    <s v="Standard"/>
    <s v="High Bridge, Highbridge, Marengo"/>
    <x v="1"/>
    <x v="0"/>
    <s v="Northern"/>
  </r>
  <r>
    <n v="54850"/>
    <s v="PO Box"/>
    <s v="La Pointe"/>
    <x v="1"/>
    <x v="0"/>
    <s v="Northern"/>
  </r>
  <r>
    <n v="54855"/>
    <s v="Standard"/>
    <s v="Marengo"/>
    <x v="1"/>
    <x v="0"/>
    <s v="Northern"/>
  </r>
  <r>
    <n v="54861"/>
    <s v="PO Box"/>
    <s v="Odanah"/>
    <x v="1"/>
    <x v="0"/>
    <s v="Northern"/>
  </r>
  <r>
    <n v="54004"/>
    <s v="Standard"/>
    <s v="Clayton"/>
    <x v="2"/>
    <x v="0"/>
    <s v="Western"/>
  </r>
  <r>
    <n v="54728"/>
    <s v="Standard"/>
    <s v="Chetek"/>
    <x v="2"/>
    <x v="0"/>
    <s v="Western"/>
  </r>
  <r>
    <n v="54733"/>
    <s v="Standard"/>
    <s v="Dallas, Hillsdale"/>
    <x v="2"/>
    <x v="0"/>
    <s v="Western"/>
  </r>
  <r>
    <n v="54762"/>
    <s v="Standard"/>
    <s v="Prairie Farm"/>
    <x v="2"/>
    <x v="0"/>
    <s v="Western"/>
  </r>
  <r>
    <n v="54805"/>
    <s v="Standard"/>
    <s v="Almena"/>
    <x v="2"/>
    <x v="0"/>
    <s v="Western"/>
  </r>
  <r>
    <n v="54812"/>
    <s v="Standard"/>
    <s v="Barron, Poskin"/>
    <x v="2"/>
    <x v="0"/>
    <s v="Western"/>
  </r>
  <r>
    <n v="54818"/>
    <s v="PO Box"/>
    <s v="Brill"/>
    <x v="2"/>
    <x v="0"/>
    <s v="Western"/>
  </r>
  <r>
    <n v="54822"/>
    <s v="Standard"/>
    <s v="Cameron"/>
    <x v="2"/>
    <x v="0"/>
    <s v="Western"/>
  </r>
  <r>
    <n v="54826"/>
    <s v="Standard"/>
    <s v="Comstock"/>
    <x v="2"/>
    <x v="0"/>
    <s v="Western"/>
  </r>
  <r>
    <n v="54829"/>
    <s v="Standard"/>
    <s v="Cumberland"/>
    <x v="2"/>
    <x v="0"/>
    <s v="Western"/>
  </r>
  <r>
    <n v="54841"/>
    <s v="Standard"/>
    <s v="Haugen"/>
    <x v="2"/>
    <x v="0"/>
    <s v="Western"/>
  </r>
  <r>
    <n v="54857"/>
    <s v="PO Box"/>
    <s v="Mikana"/>
    <x v="2"/>
    <x v="0"/>
    <s v="Western"/>
  </r>
  <r>
    <n v="54868"/>
    <s v="Standard"/>
    <s v="Rice Lake, Canton"/>
    <x v="2"/>
    <x v="0"/>
    <s v="Western"/>
  </r>
  <r>
    <n v="54814"/>
    <s v="Standard"/>
    <s v="Bayfield"/>
    <x v="3"/>
    <x v="0"/>
    <s v="Northern"/>
  </r>
  <r>
    <n v="54816"/>
    <s v="PO Box"/>
    <s v="Benoit, Mason"/>
    <x v="3"/>
    <x v="0"/>
    <s v="Northern"/>
  </r>
  <r>
    <n v="54821"/>
    <s v="Standard"/>
    <s v="Cable"/>
    <x v="3"/>
    <x v="0"/>
    <s v="Northern"/>
  </r>
  <r>
    <n v="54827"/>
    <s v="Standard"/>
    <s v="Cornucopia"/>
    <x v="3"/>
    <x v="0"/>
    <s v="Northern"/>
  </r>
  <r>
    <n v="54832"/>
    <s v="Standard"/>
    <s v="Drummond"/>
    <x v="3"/>
    <x v="0"/>
    <s v="Northern"/>
  </r>
  <r>
    <n v="54839"/>
    <s v="Standard"/>
    <s v="Grand View"/>
    <x v="3"/>
    <x v="0"/>
    <s v="Northern"/>
  </r>
  <r>
    <n v="54844"/>
    <s v="Standard"/>
    <s v="Herbster"/>
    <x v="3"/>
    <x v="0"/>
    <s v="Northern"/>
  </r>
  <r>
    <n v="54847"/>
    <s v="Standard"/>
    <s v="Iron River"/>
    <x v="3"/>
    <x v="0"/>
    <s v="Northern"/>
  </r>
  <r>
    <n v="54856"/>
    <s v="Standard"/>
    <s v="Mason, Delta"/>
    <x v="3"/>
    <x v="0"/>
    <s v="Northern"/>
  </r>
  <r>
    <n v="54865"/>
    <s v="Standard"/>
    <s v="Port Wing"/>
    <x v="3"/>
    <x v="0"/>
    <s v="Northern"/>
  </r>
  <r>
    <n v="54891"/>
    <s v="Standard"/>
    <s v="Washburn"/>
    <x v="3"/>
    <x v="0"/>
    <s v="Northern"/>
  </r>
  <r>
    <n v="54115"/>
    <s v="Standard"/>
    <s v="De Pere, Hobart"/>
    <x v="4"/>
    <x v="1"/>
    <s v="Eastern"/>
  </r>
  <r>
    <n v="54126"/>
    <s v="Standard"/>
    <s v="Greenleaf"/>
    <x v="4"/>
    <x v="1"/>
    <s v="Eastern"/>
  </r>
  <r>
    <n v="54155"/>
    <s v="Standard"/>
    <s v="Oneida, Hobart"/>
    <x v="4"/>
    <x v="1"/>
    <s v="Eastern"/>
  </r>
  <r>
    <n v="54173"/>
    <s v="Standard"/>
    <s v="Suamico"/>
    <x v="4"/>
    <x v="1"/>
    <s v="Eastern"/>
  </r>
  <r>
    <n v="54180"/>
    <s v="Standard"/>
    <s v="Wrightstown"/>
    <x v="4"/>
    <x v="1"/>
    <s v="Eastern"/>
  </r>
  <r>
    <n v="54208"/>
    <s v="Standard"/>
    <s v="Denmark"/>
    <x v="4"/>
    <x v="1"/>
    <s v="Eastern"/>
  </r>
  <r>
    <n v="54229"/>
    <s v="Standard"/>
    <s v="New Franken, Green Bay"/>
    <x v="4"/>
    <x v="1"/>
    <s v="Eastern"/>
  </r>
  <r>
    <n v="54301"/>
    <s v="Standard"/>
    <s v="Green Bay, Allouez"/>
    <x v="4"/>
    <x v="1"/>
    <s v="Eastern"/>
  </r>
  <r>
    <n v="54302"/>
    <s v="Standard"/>
    <s v="Green Bay"/>
    <x v="4"/>
    <x v="1"/>
    <s v="Eastern"/>
  </r>
  <r>
    <n v="54303"/>
    <s v="Standard"/>
    <s v="Green Bay, Howard"/>
    <x v="4"/>
    <x v="1"/>
    <s v="Eastern"/>
  </r>
  <r>
    <n v="54304"/>
    <s v="Standard"/>
    <s v="Green Bay, Ashwaubenon"/>
    <x v="4"/>
    <x v="1"/>
    <s v="Eastern"/>
  </r>
  <r>
    <n v="54305"/>
    <s v="PO Box"/>
    <s v="Green Bay"/>
    <x v="4"/>
    <x v="1"/>
    <s v="Eastern"/>
  </r>
  <r>
    <n v="54306"/>
    <s v="PO Box"/>
    <s v="Green Bay"/>
    <x v="4"/>
    <x v="1"/>
    <s v="Eastern"/>
  </r>
  <r>
    <n v="54307"/>
    <s v="PO Box"/>
    <s v="Green Bay"/>
    <x v="4"/>
    <x v="1"/>
    <s v="Eastern"/>
  </r>
  <r>
    <n v="54308"/>
    <s v="PO Box"/>
    <s v="Green Bay"/>
    <x v="4"/>
    <x v="1"/>
    <s v="Eastern"/>
  </r>
  <r>
    <n v="54311"/>
    <s v="Standard"/>
    <s v="Green Bay, Bellevue"/>
    <x v="4"/>
    <x v="1"/>
    <s v="Eastern"/>
  </r>
  <r>
    <n v="54313"/>
    <s v="Standard"/>
    <s v="Green Bay, Ashwaubenon, Hobart, Howard, Suamico"/>
    <x v="4"/>
    <x v="1"/>
    <s v="Eastern"/>
  </r>
  <r>
    <n v="54324"/>
    <s v="PO Box"/>
    <s v="Green Bay"/>
    <x v="4"/>
    <x v="1"/>
    <s v="Eastern"/>
  </r>
  <r>
    <n v="54344"/>
    <s v="Unique"/>
    <s v="Green Bay"/>
    <x v="4"/>
    <x v="1"/>
    <s v="Eastern"/>
  </r>
  <r>
    <n v="54610"/>
    <s v="Standard"/>
    <s v="Alma"/>
    <x v="5"/>
    <x v="0"/>
    <s v="Western"/>
  </r>
  <r>
    <n v="54622"/>
    <s v="Standard"/>
    <s v="Cochrane, Buffalo City, Waumandee"/>
    <x v="5"/>
    <x v="0"/>
    <s v="Western"/>
  </r>
  <r>
    <n v="54629"/>
    <s v="Standard"/>
    <s v="Fountain City"/>
    <x v="5"/>
    <x v="0"/>
    <s v="Western"/>
  </r>
  <r>
    <n v="54743"/>
    <s v="PO Box"/>
    <s v="Gilmanton"/>
    <x v="5"/>
    <x v="0"/>
    <s v="Western"/>
  </r>
  <r>
    <n v="54755"/>
    <s v="Standard"/>
    <s v="Mondovi, Modena"/>
    <x v="5"/>
    <x v="0"/>
    <s v="Western"/>
  </r>
  <r>
    <n v="54756"/>
    <s v="Standard"/>
    <s v="Nelson"/>
    <x v="5"/>
    <x v="0"/>
    <s v="Western"/>
  </r>
  <r>
    <n v="54830"/>
    <s v="Standard"/>
    <s v="Danbury, Dairyland, Webb Lake, Yellow Lake"/>
    <x v="6"/>
    <x v="0"/>
    <s v="Western"/>
  </r>
  <r>
    <n v="54840"/>
    <s v="Standard"/>
    <s v="Grantsburg"/>
    <x v="6"/>
    <x v="0"/>
    <s v="Western"/>
  </r>
  <r>
    <n v="54845"/>
    <s v="Standard"/>
    <s v="Hertel"/>
    <x v="6"/>
    <x v="0"/>
    <s v="Western"/>
  </r>
  <r>
    <n v="54872"/>
    <s v="Standard"/>
    <s v="Siren"/>
    <x v="6"/>
    <x v="0"/>
    <s v="Western"/>
  </r>
  <r>
    <n v="54893"/>
    <s v="Standard"/>
    <s v="Webster"/>
    <x v="6"/>
    <x v="0"/>
    <s v="Western"/>
  </r>
  <r>
    <n v="53014"/>
    <s v="Standard"/>
    <s v="Chilton"/>
    <x v="7"/>
    <x v="0"/>
    <s v="Eastern"/>
  </r>
  <r>
    <n v="53061"/>
    <s v="Standard"/>
    <s v="New Holstein"/>
    <x v="7"/>
    <x v="0"/>
    <s v="Eastern"/>
  </r>
  <r>
    <n v="53062"/>
    <s v="Unique"/>
    <s v="New Holstein, Salvatorian Center, Salvtrian Ctr"/>
    <x v="7"/>
    <x v="0"/>
    <s v="Eastern"/>
  </r>
  <r>
    <n v="53088"/>
    <s v="PO Box"/>
    <s v="Stockbridge"/>
    <x v="7"/>
    <x v="0"/>
    <s v="Eastern"/>
  </r>
  <r>
    <n v="54110"/>
    <s v="Standard"/>
    <s v="Brillion"/>
    <x v="7"/>
    <x v="0"/>
    <s v="Eastern"/>
  </r>
  <r>
    <n v="54123"/>
    <s v="Standard"/>
    <s v="Forest Junction, Forest Jct"/>
    <x v="7"/>
    <x v="0"/>
    <s v="Eastern"/>
  </r>
  <r>
    <n v="54129"/>
    <s v="Standard"/>
    <s v="Hilbert"/>
    <x v="7"/>
    <x v="0"/>
    <s v="Eastern"/>
  </r>
  <r>
    <n v="54160"/>
    <s v="PO Box"/>
    <s v="Potter"/>
    <x v="7"/>
    <x v="0"/>
    <s v="Eastern"/>
  </r>
  <r>
    <n v="54169"/>
    <s v="Standard"/>
    <s v="Sherwood"/>
    <x v="7"/>
    <x v="0"/>
    <s v="Eastern"/>
  </r>
  <r>
    <n v="54724"/>
    <s v="Standard"/>
    <s v="Bloomer"/>
    <x v="8"/>
    <x v="0"/>
    <s v="Western"/>
  </r>
  <r>
    <n v="54726"/>
    <s v="Standard"/>
    <s v="Boyd"/>
    <x v="8"/>
    <x v="0"/>
    <s v="Western"/>
  </r>
  <r>
    <n v="54727"/>
    <s v="Standard"/>
    <s v="Cadott"/>
    <x v="8"/>
    <x v="0"/>
    <s v="Western"/>
  </r>
  <r>
    <n v="54729"/>
    <s v="Standard"/>
    <s v="Chippewa Falls, Chippewa Fls, Lake Hallie"/>
    <x v="8"/>
    <x v="0"/>
    <s v="Western"/>
  </r>
  <r>
    <n v="54732"/>
    <s v="Standard"/>
    <s v="Cornell"/>
    <x v="8"/>
    <x v="0"/>
    <s v="Western"/>
  </r>
  <r>
    <n v="54745"/>
    <s v="Standard"/>
    <s v="Holcombe"/>
    <x v="8"/>
    <x v="0"/>
    <s v="Western"/>
  </r>
  <r>
    <n v="54748"/>
    <s v="Standard"/>
    <s v="Jim Falls"/>
    <x v="8"/>
    <x v="0"/>
    <s v="Western"/>
  </r>
  <r>
    <n v="54757"/>
    <s v="Standard"/>
    <s v="New Auburn"/>
    <x v="8"/>
    <x v="0"/>
    <s v="Western"/>
  </r>
  <r>
    <n v="54768"/>
    <s v="Standard"/>
    <s v="Stanley"/>
    <x v="8"/>
    <x v="0"/>
    <s v="Western"/>
  </r>
  <r>
    <n v="54774"/>
    <s v="Unique"/>
    <s v="Chippewa Falls, Chippewa Fls"/>
    <x v="8"/>
    <x v="0"/>
    <s v="Western"/>
  </r>
  <r>
    <n v="54420"/>
    <s v="Standard"/>
    <s v="Chili"/>
    <x v="9"/>
    <x v="0"/>
    <s v="Western"/>
  </r>
  <r>
    <n v="54422"/>
    <s v="Standard"/>
    <s v="Curtiss"/>
    <x v="9"/>
    <x v="0"/>
    <s v="Western"/>
  </r>
  <r>
    <n v="54425"/>
    <s v="Standard"/>
    <s v="Dorchester"/>
    <x v="9"/>
    <x v="0"/>
    <s v="Western"/>
  </r>
  <r>
    <n v="54436"/>
    <s v="Standard"/>
    <s v="Granton"/>
    <x v="9"/>
    <x v="0"/>
    <s v="Western"/>
  </r>
  <r>
    <n v="54437"/>
    <s v="Standard"/>
    <s v="Greenwood"/>
    <x v="9"/>
    <x v="0"/>
    <s v="Western"/>
  </r>
  <r>
    <n v="54446"/>
    <s v="Standard"/>
    <s v="Loyal"/>
    <x v="9"/>
    <x v="0"/>
    <s v="Western"/>
  </r>
  <r>
    <n v="54456"/>
    <s v="Standard"/>
    <s v="Neillsville"/>
    <x v="9"/>
    <x v="0"/>
    <s v="Western"/>
  </r>
  <r>
    <n v="54460"/>
    <s v="Standard"/>
    <s v="Owen"/>
    <x v="9"/>
    <x v="0"/>
    <s v="Western"/>
  </r>
  <r>
    <n v="54488"/>
    <s v="Standard"/>
    <s v="Unity"/>
    <x v="9"/>
    <x v="0"/>
    <s v="Western"/>
  </r>
  <r>
    <n v="54493"/>
    <s v="Standard"/>
    <s v="Willard"/>
    <x v="9"/>
    <x v="0"/>
    <s v="Western"/>
  </r>
  <r>
    <n v="54498"/>
    <s v="Standard"/>
    <s v="Withee"/>
    <x v="9"/>
    <x v="0"/>
    <s v="Western"/>
  </r>
  <r>
    <n v="54746"/>
    <s v="Standard"/>
    <s v="Humbird"/>
    <x v="9"/>
    <x v="0"/>
    <s v="Western"/>
  </r>
  <r>
    <n v="54754"/>
    <s v="Standard"/>
    <s v="Merrillan"/>
    <x v="9"/>
    <x v="0"/>
    <s v="Western"/>
  </r>
  <r>
    <n v="54771"/>
    <s v="Standard"/>
    <s v="Thorp"/>
    <x v="9"/>
    <x v="0"/>
    <s v="Western"/>
  </r>
  <r>
    <n v="53555"/>
    <s v="Standard"/>
    <s v="Lodi"/>
    <x v="10"/>
    <x v="0"/>
    <s v="Southern"/>
  </r>
  <r>
    <n v="53901"/>
    <s v="Standard"/>
    <s v="Portage"/>
    <x v="10"/>
    <x v="0"/>
    <s v="Southern"/>
  </r>
  <r>
    <n v="53911"/>
    <s v="Standard"/>
    <s v="Arlington"/>
    <x v="10"/>
    <x v="0"/>
    <s v="Southern"/>
  </r>
  <r>
    <n v="53923"/>
    <s v="Standard"/>
    <s v="Cambria, Friesland"/>
    <x v="10"/>
    <x v="0"/>
    <s v="Southern"/>
  </r>
  <r>
    <n v="53925"/>
    <s v="Standard"/>
    <s v="Columbus"/>
    <x v="10"/>
    <x v="0"/>
    <s v="Southern"/>
  </r>
  <r>
    <n v="53928"/>
    <s v="PO Box"/>
    <s v="Doylestown"/>
    <x v="10"/>
    <x v="0"/>
    <s v="Southern"/>
  </r>
  <r>
    <n v="53932"/>
    <s v="Standard"/>
    <s v="Fall River"/>
    <x v="10"/>
    <x v="0"/>
    <s v="Southern"/>
  </r>
  <r>
    <n v="53935"/>
    <s v="PO Box"/>
    <s v="Friesland"/>
    <x v="10"/>
    <x v="0"/>
    <s v="Southern"/>
  </r>
  <r>
    <n v="53954"/>
    <s v="Standard"/>
    <s v="Pardeeville"/>
    <x v="10"/>
    <x v="0"/>
    <s v="Southern"/>
  </r>
  <r>
    <n v="53955"/>
    <s v="Standard"/>
    <s v="Poynette"/>
    <x v="10"/>
    <x v="0"/>
    <s v="Southern"/>
  </r>
  <r>
    <n v="53956"/>
    <s v="Standard"/>
    <s v="Randolph"/>
    <x v="10"/>
    <x v="0"/>
    <s v="Southern"/>
  </r>
  <r>
    <n v="53957"/>
    <s v="Unique"/>
    <s v="Randolph"/>
    <x v="10"/>
    <x v="0"/>
    <s v="Southern"/>
  </r>
  <r>
    <n v="53960"/>
    <s v="Standard"/>
    <s v="Rio"/>
    <x v="10"/>
    <x v="0"/>
    <s v="Southern"/>
  </r>
  <r>
    <n v="53969"/>
    <s v="PO Box"/>
    <s v="Wyocena"/>
    <x v="10"/>
    <x v="0"/>
    <s v="Southern"/>
  </r>
  <r>
    <n v="53821"/>
    <s v="Standard"/>
    <s v="Prairie Du Chien, Pr Du Chien"/>
    <x v="11"/>
    <x v="0"/>
    <s v="Southern"/>
  </r>
  <r>
    <n v="53826"/>
    <s v="Standard"/>
    <s v="Wauzeka"/>
    <x v="11"/>
    <x v="0"/>
    <s v="Southern"/>
  </r>
  <r>
    <n v="54626"/>
    <s v="Standard"/>
    <s v="Eastman, Lynxville"/>
    <x v="11"/>
    <x v="0"/>
    <s v="Southern"/>
  </r>
  <r>
    <n v="54628"/>
    <s v="Standard"/>
    <s v="Ferryville"/>
    <x v="11"/>
    <x v="0"/>
    <s v="Southern"/>
  </r>
  <r>
    <n v="54631"/>
    <s v="Standard"/>
    <s v="Gays Mills"/>
    <x v="11"/>
    <x v="0"/>
    <s v="Southern"/>
  </r>
  <r>
    <n v="54640"/>
    <s v="PO Box"/>
    <s v="Lynxville"/>
    <x v="11"/>
    <x v="0"/>
    <s v="Southern"/>
  </r>
  <r>
    <n v="54645"/>
    <s v="PO Box"/>
    <s v="Mount Sterling, Mt Sterling"/>
    <x v="11"/>
    <x v="0"/>
    <s v="Southern"/>
  </r>
  <r>
    <n v="54654"/>
    <s v="PO Box"/>
    <s v="Seneca"/>
    <x v="11"/>
    <x v="0"/>
    <s v="Southern"/>
  </r>
  <r>
    <n v="54655"/>
    <s v="Standard"/>
    <s v="Soldiers Grove, Soldier Grove"/>
    <x v="11"/>
    <x v="0"/>
    <s v="Southern"/>
  </r>
  <r>
    <n v="54657"/>
    <s v="Standard"/>
    <s v="Steuben"/>
    <x v="11"/>
    <x v="0"/>
    <s v="Southern"/>
  </r>
  <r>
    <n v="53508"/>
    <s v="Standard"/>
    <s v="Belleville"/>
    <x v="12"/>
    <x v="1"/>
    <s v="Southern"/>
  </r>
  <r>
    <n v="53515"/>
    <s v="Standard"/>
    <s v="Black Earth"/>
    <x v="12"/>
    <x v="1"/>
    <s v="Southern"/>
  </r>
  <r>
    <n v="53517"/>
    <s v="Standard"/>
    <s v="Blue Mounds"/>
    <x v="12"/>
    <x v="1"/>
    <s v="Southern"/>
  </r>
  <r>
    <n v="53523"/>
    <s v="Standard"/>
    <s v="Cambridge"/>
    <x v="12"/>
    <x v="1"/>
    <s v="Southern"/>
  </r>
  <r>
    <n v="53527"/>
    <s v="Standard"/>
    <s v="Cottage Grove"/>
    <x v="12"/>
    <x v="1"/>
    <s v="Southern"/>
  </r>
  <r>
    <n v="53528"/>
    <s v="Standard"/>
    <s v="Cross Plains"/>
    <x v="12"/>
    <x v="1"/>
    <s v="Southern"/>
  </r>
  <r>
    <n v="53529"/>
    <s v="Standard"/>
    <s v="Dane"/>
    <x v="12"/>
    <x v="1"/>
    <s v="Southern"/>
  </r>
  <r>
    <n v="53531"/>
    <s v="Standard"/>
    <s v="Deerfield"/>
    <x v="12"/>
    <x v="1"/>
    <s v="Southern"/>
  </r>
  <r>
    <n v="53532"/>
    <s v="Standard"/>
    <s v="De Forest"/>
    <x v="12"/>
    <x v="1"/>
    <s v="Southern"/>
  </r>
  <r>
    <n v="53558"/>
    <s v="Standard"/>
    <s v="Mc Farland"/>
    <x v="12"/>
    <x v="1"/>
    <s v="Southern"/>
  </r>
  <r>
    <n v="53559"/>
    <s v="Standard"/>
    <s v="Marshall"/>
    <x v="12"/>
    <x v="1"/>
    <s v="Southern"/>
  </r>
  <r>
    <n v="53560"/>
    <s v="Standard"/>
    <s v="Mazomanie"/>
    <x v="12"/>
    <x v="1"/>
    <s v="Southern"/>
  </r>
  <r>
    <n v="53562"/>
    <s v="Standard"/>
    <s v="Middleton"/>
    <x v="12"/>
    <x v="1"/>
    <s v="Southern"/>
  </r>
  <r>
    <n v="53571"/>
    <s v="PO Box"/>
    <s v="Morrisonville"/>
    <x v="12"/>
    <x v="1"/>
    <s v="Southern"/>
  </r>
  <r>
    <n v="53572"/>
    <s v="Standard"/>
    <s v="Mount Horeb"/>
    <x v="12"/>
    <x v="1"/>
    <s v="Southern"/>
  </r>
  <r>
    <n v="53575"/>
    <s v="Standard"/>
    <s v="Oregon, Fitchburg"/>
    <x v="12"/>
    <x v="1"/>
    <s v="Southern"/>
  </r>
  <r>
    <n v="53589"/>
    <s v="Standard"/>
    <s v="Stoughton"/>
    <x v="12"/>
    <x v="1"/>
    <s v="Southern"/>
  </r>
  <r>
    <n v="53590"/>
    <s v="Standard"/>
    <s v="Sun Prairie"/>
    <x v="12"/>
    <x v="1"/>
    <s v="Southern"/>
  </r>
  <r>
    <n v="53593"/>
    <s v="Standard"/>
    <s v="Verona, Fitchburg"/>
    <x v="12"/>
    <x v="1"/>
    <s v="Southern"/>
  </r>
  <r>
    <n v="53596"/>
    <s v="Unique"/>
    <s v="Sun Prairie"/>
    <x v="12"/>
    <x v="1"/>
    <s v="Southern"/>
  </r>
  <r>
    <n v="53597"/>
    <s v="Standard"/>
    <s v="Waunakee, Westport"/>
    <x v="12"/>
    <x v="1"/>
    <s v="Southern"/>
  </r>
  <r>
    <n v="53598"/>
    <s v="Standard"/>
    <s v="Windsor"/>
    <x v="12"/>
    <x v="1"/>
    <s v="Southern"/>
  </r>
  <r>
    <n v="53701"/>
    <s v="PO Box"/>
    <s v="Madison"/>
    <x v="12"/>
    <x v="1"/>
    <s v="Southern"/>
  </r>
  <r>
    <n v="53702"/>
    <s v="Unique"/>
    <s v="Madison"/>
    <x v="12"/>
    <x v="1"/>
    <s v="Southern"/>
  </r>
  <r>
    <n v="53703"/>
    <s v="Standard"/>
    <s v="Madison"/>
    <x v="12"/>
    <x v="1"/>
    <s v="Southern"/>
  </r>
  <r>
    <n v="53704"/>
    <s v="Standard"/>
    <s v="Madison"/>
    <x v="12"/>
    <x v="1"/>
    <s v="Southern"/>
  </r>
  <r>
    <n v="53705"/>
    <s v="Standard"/>
    <s v="Madison"/>
    <x v="12"/>
    <x v="1"/>
    <s v="Southern"/>
  </r>
  <r>
    <n v="53706"/>
    <s v="Standard"/>
    <s v="Madison"/>
    <x v="12"/>
    <x v="1"/>
    <s v="Southern"/>
  </r>
  <r>
    <n v="53707"/>
    <s v="PO Box"/>
    <s v="Madison"/>
    <x v="12"/>
    <x v="1"/>
    <s v="Southern"/>
  </r>
  <r>
    <n v="53708"/>
    <s v="PO Box"/>
    <s v="Madison"/>
    <x v="12"/>
    <x v="1"/>
    <s v="Southern"/>
  </r>
  <r>
    <n v="53711"/>
    <s v="Standard"/>
    <s v="Madison, Fitchburg"/>
    <x v="12"/>
    <x v="1"/>
    <s v="Southern"/>
  </r>
  <r>
    <n v="53713"/>
    <s v="Standard"/>
    <s v="Madison, Fitchburg, Monona"/>
    <x v="12"/>
    <x v="1"/>
    <s v="Southern"/>
  </r>
  <r>
    <n v="53714"/>
    <s v="Standard"/>
    <s v="Madison, Monona"/>
    <x v="12"/>
    <x v="1"/>
    <s v="Southern"/>
  </r>
  <r>
    <n v="53715"/>
    <s v="Standard"/>
    <s v="Madison"/>
    <x v="12"/>
    <x v="1"/>
    <s v="Southern"/>
  </r>
  <r>
    <n v="53716"/>
    <s v="Standard"/>
    <s v="Madison, Monona"/>
    <x v="12"/>
    <x v="1"/>
    <s v="Southern"/>
  </r>
  <r>
    <n v="53717"/>
    <s v="Standard"/>
    <s v="Madison"/>
    <x v="12"/>
    <x v="1"/>
    <s v="Southern"/>
  </r>
  <r>
    <n v="53718"/>
    <s v="Standard"/>
    <s v="Madison"/>
    <x v="12"/>
    <x v="1"/>
    <s v="Southern"/>
  </r>
  <r>
    <n v="53719"/>
    <s v="Standard"/>
    <s v="Madison, Fitchburg"/>
    <x v="12"/>
    <x v="1"/>
    <s v="Southern"/>
  </r>
  <r>
    <n v="53725"/>
    <s v="Standard"/>
    <s v="Madison"/>
    <x v="12"/>
    <x v="1"/>
    <s v="Southern"/>
  </r>
  <r>
    <n v="53726"/>
    <s v="Standard"/>
    <s v="Madison"/>
    <x v="12"/>
    <x v="1"/>
    <s v="Southern"/>
  </r>
  <r>
    <n v="53744"/>
    <s v="Standard"/>
    <s v="Madison"/>
    <x v="12"/>
    <x v="1"/>
    <s v="Southern"/>
  </r>
  <r>
    <n v="53774"/>
    <s v="Unique"/>
    <s v="Madison"/>
    <x v="12"/>
    <x v="1"/>
    <s v="Southern"/>
  </r>
  <r>
    <n v="53777"/>
    <s v="Unique"/>
    <s v="Madison"/>
    <x v="12"/>
    <x v="1"/>
    <s v="Southern"/>
  </r>
  <r>
    <n v="53778"/>
    <s v="Unique"/>
    <s v="Madison"/>
    <x v="12"/>
    <x v="1"/>
    <s v="Southern"/>
  </r>
  <r>
    <n v="53779"/>
    <s v="Unique"/>
    <s v="Madison"/>
    <x v="12"/>
    <x v="1"/>
    <s v="Southern"/>
  </r>
  <r>
    <n v="53782"/>
    <s v="Unique"/>
    <s v="Madison"/>
    <x v="12"/>
    <x v="1"/>
    <s v="Southern"/>
  </r>
  <r>
    <n v="53783"/>
    <s v="Unique"/>
    <s v="Madison"/>
    <x v="12"/>
    <x v="1"/>
    <s v="Southern"/>
  </r>
  <r>
    <n v="53784"/>
    <s v="Unique"/>
    <s v="Madison"/>
    <x v="12"/>
    <x v="1"/>
    <s v="Southern"/>
  </r>
  <r>
    <n v="53785"/>
    <s v="Unique"/>
    <s v="Madison"/>
    <x v="12"/>
    <x v="1"/>
    <s v="Southern"/>
  </r>
  <r>
    <n v="53786"/>
    <s v="Unique"/>
    <s v="Madison"/>
    <x v="12"/>
    <x v="1"/>
    <s v="Southern"/>
  </r>
  <r>
    <n v="53788"/>
    <s v="Unique"/>
    <s v="Madison"/>
    <x v="12"/>
    <x v="1"/>
    <s v="Southern"/>
  </r>
  <r>
    <n v="53789"/>
    <s v="Unique"/>
    <s v="Madison"/>
    <x v="12"/>
    <x v="1"/>
    <s v="Southern"/>
  </r>
  <r>
    <n v="53790"/>
    <s v="Unique"/>
    <s v="Madison"/>
    <x v="12"/>
    <x v="1"/>
    <s v="Southern"/>
  </r>
  <r>
    <n v="53791"/>
    <s v="Unique"/>
    <s v="Madison"/>
    <x v="12"/>
    <x v="1"/>
    <s v="Southern"/>
  </r>
  <r>
    <n v="53792"/>
    <s v="Unique"/>
    <s v="Madison"/>
    <x v="12"/>
    <x v="1"/>
    <s v="Southern"/>
  </r>
  <r>
    <n v="53793"/>
    <s v="Unique"/>
    <s v="Madison"/>
    <x v="12"/>
    <x v="1"/>
    <s v="Southern"/>
  </r>
  <r>
    <n v="53794"/>
    <s v="Unique"/>
    <s v="Madison"/>
    <x v="12"/>
    <x v="1"/>
    <s v="Southern"/>
  </r>
  <r>
    <n v="53003"/>
    <s v="PO Box"/>
    <s v="Ashippun"/>
    <x v="13"/>
    <x v="0"/>
    <s v="Southern"/>
  </r>
  <r>
    <n v="53006"/>
    <s v="Standard"/>
    <s v="Brownsville, Byron, South Byron"/>
    <x v="13"/>
    <x v="0"/>
    <s v="Southern"/>
  </r>
  <r>
    <n v="53016"/>
    <s v="PO Box"/>
    <s v="Clyman"/>
    <x v="13"/>
    <x v="0"/>
    <s v="Southern"/>
  </r>
  <r>
    <n v="53032"/>
    <s v="Standard"/>
    <s v="Horicon"/>
    <x v="13"/>
    <x v="0"/>
    <s v="Southern"/>
  </r>
  <r>
    <n v="53034"/>
    <s v="Standard"/>
    <s v="Hustisford"/>
    <x v="13"/>
    <x v="0"/>
    <s v="Southern"/>
  </r>
  <r>
    <n v="53035"/>
    <s v="Standard"/>
    <s v="Iron Ridge"/>
    <x v="13"/>
    <x v="0"/>
    <s v="Southern"/>
  </r>
  <r>
    <n v="53039"/>
    <s v="Standard"/>
    <s v="Juneau"/>
    <x v="13"/>
    <x v="0"/>
    <s v="Southern"/>
  </r>
  <r>
    <n v="53047"/>
    <s v="PO Box"/>
    <s v="Lebanon"/>
    <x v="13"/>
    <x v="0"/>
    <s v="Southern"/>
  </r>
  <r>
    <n v="53048"/>
    <s v="Standard"/>
    <s v="Lomira, Knowles"/>
    <x v="13"/>
    <x v="0"/>
    <s v="Southern"/>
  </r>
  <r>
    <n v="53050"/>
    <s v="Standard"/>
    <s v="Mayville"/>
    <x v="13"/>
    <x v="0"/>
    <s v="Southern"/>
  </r>
  <r>
    <n v="53059"/>
    <s v="Standard"/>
    <s v="Neosho"/>
    <x v="13"/>
    <x v="0"/>
    <s v="Southern"/>
  </r>
  <r>
    <n v="53078"/>
    <s v="Standard"/>
    <s v="Rubicon"/>
    <x v="13"/>
    <x v="0"/>
    <s v="Southern"/>
  </r>
  <r>
    <n v="53091"/>
    <s v="Standard"/>
    <s v="Theresa"/>
    <x v="13"/>
    <x v="0"/>
    <s v="Southern"/>
  </r>
  <r>
    <n v="53098"/>
    <s v="Standard"/>
    <s v="Watertown"/>
    <x v="13"/>
    <x v="0"/>
    <s v="Southern"/>
  </r>
  <r>
    <n v="53099"/>
    <s v="Standard"/>
    <s v="Woodland"/>
    <x v="13"/>
    <x v="0"/>
    <s v="Southern"/>
  </r>
  <r>
    <n v="53557"/>
    <s v="Standard"/>
    <s v="Lowell"/>
    <x v="13"/>
    <x v="0"/>
    <s v="Southern"/>
  </r>
  <r>
    <n v="53579"/>
    <s v="Standard"/>
    <s v="Reeseville"/>
    <x v="13"/>
    <x v="0"/>
    <s v="Southern"/>
  </r>
  <r>
    <n v="53916"/>
    <s v="Standard"/>
    <s v="Beaver Dam"/>
    <x v="13"/>
    <x v="0"/>
    <s v="Southern"/>
  </r>
  <r>
    <n v="53922"/>
    <s v="Standard"/>
    <s v="Burnett"/>
    <x v="13"/>
    <x v="0"/>
    <s v="Southern"/>
  </r>
  <r>
    <n v="53933"/>
    <s v="Standard"/>
    <s v="Fox Lake"/>
    <x v="13"/>
    <x v="0"/>
    <s v="Southern"/>
  </r>
  <r>
    <n v="54202"/>
    <s v="Standard"/>
    <s v="Baileys Harbor, Baileys Hbr"/>
    <x v="14"/>
    <x v="0"/>
    <s v="Eastern"/>
  </r>
  <r>
    <n v="54204"/>
    <s v="Standard"/>
    <s v="Brussels"/>
    <x v="14"/>
    <x v="0"/>
    <s v="Eastern"/>
  </r>
  <r>
    <n v="54209"/>
    <s v="Standard"/>
    <s v="Egg Harbor"/>
    <x v="14"/>
    <x v="0"/>
    <s v="Eastern"/>
  </r>
  <r>
    <n v="54210"/>
    <s v="Standard"/>
    <s v="Ellison Bay"/>
    <x v="14"/>
    <x v="0"/>
    <s v="Eastern"/>
  </r>
  <r>
    <n v="54211"/>
    <s v="PO Box"/>
    <s v="Ephraim"/>
    <x v="14"/>
    <x v="0"/>
    <s v="Eastern"/>
  </r>
  <r>
    <n v="54212"/>
    <s v="Standard"/>
    <s v="Fish Creek"/>
    <x v="14"/>
    <x v="0"/>
    <s v="Eastern"/>
  </r>
  <r>
    <n v="54213"/>
    <s v="Standard"/>
    <s v="Forestville"/>
    <x v="14"/>
    <x v="0"/>
    <s v="Eastern"/>
  </r>
  <r>
    <n v="54226"/>
    <s v="PO Box"/>
    <s v="Maplewood"/>
    <x v="14"/>
    <x v="0"/>
    <s v="Eastern"/>
  </r>
  <r>
    <n v="54234"/>
    <s v="Standard"/>
    <s v="Sister Bay"/>
    <x v="14"/>
    <x v="0"/>
    <s v="Eastern"/>
  </r>
  <r>
    <n v="54235"/>
    <s v="Standard"/>
    <s v="Sturgeon Bay"/>
    <x v="14"/>
    <x v="0"/>
    <s v="Eastern"/>
  </r>
  <r>
    <n v="54246"/>
    <s v="Standard"/>
    <s v="Washington Island, Washington Is"/>
    <x v="14"/>
    <x v="0"/>
    <s v="Eastern"/>
  </r>
  <r>
    <n v="54820"/>
    <s v="Standard"/>
    <s v="Brule"/>
    <x v="15"/>
    <x v="0"/>
    <s v="Western"/>
  </r>
  <r>
    <n v="54836"/>
    <s v="Standard"/>
    <s v="Foxboro"/>
    <x v="15"/>
    <x v="0"/>
    <s v="Western"/>
  </r>
  <r>
    <n v="54838"/>
    <s v="Standard"/>
    <s v="Gordon, Wascott"/>
    <x v="15"/>
    <x v="0"/>
    <s v="Western"/>
  </r>
  <r>
    <n v="54842"/>
    <s v="PO Box"/>
    <s v="Hawthorne"/>
    <x v="15"/>
    <x v="0"/>
    <s v="Western"/>
  </r>
  <r>
    <n v="54849"/>
    <s v="Standard"/>
    <s v="Lake Nebagamon, Lk Nebagamon"/>
    <x v="15"/>
    <x v="0"/>
    <s v="Western"/>
  </r>
  <r>
    <n v="54854"/>
    <s v="Standard"/>
    <s v="Maple"/>
    <x v="15"/>
    <x v="0"/>
    <s v="Western"/>
  </r>
  <r>
    <n v="54864"/>
    <s v="Standard"/>
    <s v="Poplar"/>
    <x v="15"/>
    <x v="0"/>
    <s v="Western"/>
  </r>
  <r>
    <n v="54873"/>
    <s v="Standard"/>
    <s v="Solon Springs, Barnes, Bennett"/>
    <x v="15"/>
    <x v="0"/>
    <s v="Western"/>
  </r>
  <r>
    <n v="54874"/>
    <s v="Standard"/>
    <s v="South Range, Wentworth"/>
    <x v="15"/>
    <x v="0"/>
    <s v="Western"/>
  </r>
  <r>
    <n v="54880"/>
    <s v="Standard"/>
    <s v="Superior, Oliver"/>
    <x v="15"/>
    <x v="0"/>
    <s v="Western"/>
  </r>
  <r>
    <n v="54890"/>
    <s v="PO Box"/>
    <s v="Wascott"/>
    <x v="15"/>
    <x v="0"/>
    <s v="Western"/>
  </r>
  <r>
    <n v="54725"/>
    <s v="Standard"/>
    <s v="Boyceville"/>
    <x v="16"/>
    <x v="0"/>
    <s v="Western"/>
  </r>
  <r>
    <n v="54730"/>
    <s v="Standard"/>
    <s v="Colfax"/>
    <x v="16"/>
    <x v="0"/>
    <s v="Western"/>
  </r>
  <r>
    <n v="54734"/>
    <s v="Standard"/>
    <s v="Downing"/>
    <x v="16"/>
    <x v="0"/>
    <s v="Western"/>
  </r>
  <r>
    <n v="54735"/>
    <s v="PO Box"/>
    <s v="Downsville"/>
    <x v="16"/>
    <x v="0"/>
    <s v="Western"/>
  </r>
  <r>
    <n v="54737"/>
    <s v="Standard"/>
    <s v="Eau Galle"/>
    <x v="16"/>
    <x v="0"/>
    <s v="Western"/>
  </r>
  <r>
    <n v="54739"/>
    <s v="Standard"/>
    <s v="Elk Mound"/>
    <x v="16"/>
    <x v="0"/>
    <s v="Western"/>
  </r>
  <r>
    <n v="54749"/>
    <s v="Standard"/>
    <s v="Knapp"/>
    <x v="16"/>
    <x v="0"/>
    <s v="Western"/>
  </r>
  <r>
    <n v="54751"/>
    <s v="Standard"/>
    <s v="Menomonie"/>
    <x v="16"/>
    <x v="0"/>
    <s v="Western"/>
  </r>
  <r>
    <n v="54763"/>
    <s v="Standard"/>
    <s v="Ridgeland"/>
    <x v="16"/>
    <x v="0"/>
    <s v="Western"/>
  </r>
  <r>
    <n v="54764"/>
    <s v="PO Box"/>
    <s v="Rock Falls, Mondovi"/>
    <x v="16"/>
    <x v="0"/>
    <s v="Western"/>
  </r>
  <r>
    <n v="54765"/>
    <s v="PO Box"/>
    <s v="Sand Creek"/>
    <x v="16"/>
    <x v="0"/>
    <s v="Western"/>
  </r>
  <r>
    <n v="54772"/>
    <s v="Standard"/>
    <s v="Wheeler"/>
    <x v="16"/>
    <x v="0"/>
    <s v="Western"/>
  </r>
  <r>
    <n v="54701"/>
    <s v="Standard"/>
    <s v="Eau Claire"/>
    <x v="17"/>
    <x v="0"/>
    <s v="Western"/>
  </r>
  <r>
    <n v="54702"/>
    <s v="PO Box"/>
    <s v="Eau Claire"/>
    <x v="17"/>
    <x v="0"/>
    <s v="Western"/>
  </r>
  <r>
    <n v="54703"/>
    <s v="Standard"/>
    <s v="Eau Claire"/>
    <x v="17"/>
    <x v="0"/>
    <s v="Western"/>
  </r>
  <r>
    <n v="54720"/>
    <s v="Standard"/>
    <s v="Altoona"/>
    <x v="17"/>
    <x v="0"/>
    <s v="Western"/>
  </r>
  <r>
    <n v="54722"/>
    <s v="Standard"/>
    <s v="Augusta"/>
    <x v="17"/>
    <x v="0"/>
    <s v="Western"/>
  </r>
  <r>
    <n v="54738"/>
    <s v="Standard"/>
    <s v="Eleva"/>
    <x v="17"/>
    <x v="0"/>
    <s v="Western"/>
  </r>
  <r>
    <n v="54741"/>
    <s v="Standard"/>
    <s v="Fairchild"/>
    <x v="17"/>
    <x v="0"/>
    <s v="Western"/>
  </r>
  <r>
    <n v="54742"/>
    <s v="Standard"/>
    <s v="Fall Creek"/>
    <x v="17"/>
    <x v="0"/>
    <s v="Western"/>
  </r>
  <r>
    <n v="54120"/>
    <s v="Standard"/>
    <s v="Fence"/>
    <x v="18"/>
    <x v="0"/>
    <s v="Northern"/>
  </r>
  <r>
    <n v="54121"/>
    <s v="Standard"/>
    <s v="Florence"/>
    <x v="18"/>
    <x v="0"/>
    <s v="Northern"/>
  </r>
  <r>
    <n v="53010"/>
    <s v="Standard"/>
    <s v="Campbellsport"/>
    <x v="19"/>
    <x v="0"/>
    <s v="Eastern"/>
  </r>
  <r>
    <n v="53019"/>
    <s v="Standard"/>
    <s v="Eden"/>
    <x v="19"/>
    <x v="0"/>
    <s v="Eastern"/>
  </r>
  <r>
    <n v="53049"/>
    <s v="Standard"/>
    <s v="Malone"/>
    <x v="19"/>
    <x v="0"/>
    <s v="Eastern"/>
  </r>
  <r>
    <n v="53057"/>
    <s v="Standard"/>
    <s v="Mount Calvary"/>
    <x v="19"/>
    <x v="0"/>
    <s v="Eastern"/>
  </r>
  <r>
    <n v="53065"/>
    <s v="Standard"/>
    <s v="Oakfield"/>
    <x v="19"/>
    <x v="0"/>
    <s v="Eastern"/>
  </r>
  <r>
    <n v="53079"/>
    <s v="Standard"/>
    <s v="Saint Cloud"/>
    <x v="19"/>
    <x v="0"/>
    <s v="Eastern"/>
  </r>
  <r>
    <n v="53919"/>
    <s v="Standard"/>
    <s v="Brandon"/>
    <x v="19"/>
    <x v="0"/>
    <s v="Eastern"/>
  </r>
  <r>
    <n v="53931"/>
    <s v="PO Box"/>
    <s v="Fairwater"/>
    <x v="19"/>
    <x v="0"/>
    <s v="Eastern"/>
  </r>
  <r>
    <n v="53963"/>
    <s v="Standard"/>
    <s v="Waupun"/>
    <x v="19"/>
    <x v="0"/>
    <s v="Eastern"/>
  </r>
  <r>
    <n v="54932"/>
    <s v="Standard"/>
    <s v="Eldorado"/>
    <x v="19"/>
    <x v="0"/>
    <s v="Eastern"/>
  </r>
  <r>
    <n v="54935"/>
    <s v="Standard"/>
    <s v="Fond Du Lac, N Fond Du Lac, North Fond Du Lac, Tayche..."/>
    <x v="19"/>
    <x v="0"/>
    <s v="Eastern"/>
  </r>
  <r>
    <n v="54936"/>
    <s v="PO Box"/>
    <s v="Fond Du Lac"/>
    <x v="19"/>
    <x v="0"/>
    <s v="Eastern"/>
  </r>
  <r>
    <n v="54937"/>
    <s v="Standard"/>
    <s v="Fond Du Lac, N Fond Du Lac, North Fond Du Lac"/>
    <x v="19"/>
    <x v="0"/>
    <s v="Eastern"/>
  </r>
  <r>
    <n v="54971"/>
    <s v="Standard"/>
    <s v="Ripon"/>
    <x v="19"/>
    <x v="0"/>
    <s v="Eastern"/>
  </r>
  <r>
    <n v="54974"/>
    <s v="Standard"/>
    <s v="Rosendale"/>
    <x v="19"/>
    <x v="0"/>
    <s v="Eastern"/>
  </r>
  <r>
    <n v="54979"/>
    <s v="Standard"/>
    <s v="Van Dyne"/>
    <x v="19"/>
    <x v="0"/>
    <s v="Eastern"/>
  </r>
  <r>
    <n v="54103"/>
    <s v="Standard"/>
    <s v="Armstrong Creek, Armstrong Crk"/>
    <x v="20"/>
    <x v="0"/>
    <s v="Northern"/>
  </r>
  <r>
    <n v="54465"/>
    <s v="Standard"/>
    <s v="Pickerel"/>
    <x v="20"/>
    <x v="0"/>
    <s v="Northern"/>
  </r>
  <r>
    <n v="54511"/>
    <s v="Standard"/>
    <s v="Argonne, Cavour, Hiles, Newald"/>
    <x v="20"/>
    <x v="0"/>
    <s v="Northern"/>
  </r>
  <r>
    <n v="54520"/>
    <s v="Standard"/>
    <s v="Crandon"/>
    <x v="20"/>
    <x v="0"/>
    <s v="Northern"/>
  </r>
  <r>
    <n v="54541"/>
    <s v="Standard"/>
    <s v="Laona"/>
    <x v="20"/>
    <x v="0"/>
    <s v="Northern"/>
  </r>
  <r>
    <n v="54542"/>
    <s v="Standard"/>
    <s v="Long Lake, Alvin, Nelma, Tipler"/>
    <x v="20"/>
    <x v="0"/>
    <s v="Northern"/>
  </r>
  <r>
    <n v="54566"/>
    <s v="Standard"/>
    <s v="Wabeno"/>
    <x v="20"/>
    <x v="0"/>
    <s v="Northern"/>
  </r>
  <r>
    <n v="53554"/>
    <s v="Standard"/>
    <s v="Livingston"/>
    <x v="21"/>
    <x v="0"/>
    <s v="Southern"/>
  </r>
  <r>
    <n v="53569"/>
    <s v="Standard"/>
    <s v="Montfort"/>
    <x v="21"/>
    <x v="0"/>
    <s v="Southern"/>
  </r>
  <r>
    <n v="53801"/>
    <s v="Standard"/>
    <s v="Bagley"/>
    <x v="21"/>
    <x v="0"/>
    <s v="Southern"/>
  </r>
  <r>
    <n v="53802"/>
    <s v="PO Box"/>
    <s v="Beetown"/>
    <x v="21"/>
    <x v="0"/>
    <s v="Southern"/>
  </r>
  <r>
    <n v="53804"/>
    <s v="Standard"/>
    <s v="Bloomington"/>
    <x v="21"/>
    <x v="0"/>
    <s v="Southern"/>
  </r>
  <r>
    <n v="53805"/>
    <s v="Standard"/>
    <s v="Boscobel"/>
    <x v="21"/>
    <x v="0"/>
    <s v="Southern"/>
  </r>
  <r>
    <n v="53806"/>
    <s v="Standard"/>
    <s v="Cassville"/>
    <x v="21"/>
    <x v="0"/>
    <s v="Southern"/>
  </r>
  <r>
    <n v="53807"/>
    <s v="Standard"/>
    <s v="Cuba City"/>
    <x v="21"/>
    <x v="0"/>
    <s v="Southern"/>
  </r>
  <r>
    <n v="53808"/>
    <s v="PO Box"/>
    <s v="Dickeyville"/>
    <x v="21"/>
    <x v="0"/>
    <s v="Southern"/>
  </r>
  <r>
    <n v="53809"/>
    <s v="Standard"/>
    <s v="Fennimore"/>
    <x v="21"/>
    <x v="0"/>
    <s v="Southern"/>
  </r>
  <r>
    <n v="53810"/>
    <s v="Standard"/>
    <s v="Glen Haven"/>
    <x v="21"/>
    <x v="0"/>
    <s v="Southern"/>
  </r>
  <r>
    <n v="53811"/>
    <s v="Standard"/>
    <s v="Hazel Green"/>
    <x v="21"/>
    <x v="0"/>
    <s v="Southern"/>
  </r>
  <r>
    <n v="53812"/>
    <s v="PO Box"/>
    <s v="Kieler"/>
    <x v="21"/>
    <x v="0"/>
    <s v="Southern"/>
  </r>
  <r>
    <n v="53813"/>
    <s v="Standard"/>
    <s v="Lancaster"/>
    <x v="21"/>
    <x v="0"/>
    <s v="Southern"/>
  </r>
  <r>
    <n v="53816"/>
    <s v="Standard"/>
    <s v="Mount Hope"/>
    <x v="21"/>
    <x v="0"/>
    <s v="Southern"/>
  </r>
  <r>
    <n v="53817"/>
    <s v="PO Box"/>
    <s v="Patch Grove"/>
    <x v="21"/>
    <x v="0"/>
    <s v="Southern"/>
  </r>
  <r>
    <n v="53818"/>
    <s v="Standard"/>
    <s v="Platteville"/>
    <x v="21"/>
    <x v="0"/>
    <s v="Southern"/>
  </r>
  <r>
    <n v="53820"/>
    <s v="Standard"/>
    <s v="Potosi"/>
    <x v="21"/>
    <x v="0"/>
    <s v="Southern"/>
  </r>
  <r>
    <n v="53824"/>
    <s v="PO Box"/>
    <s v="Sinsinawa"/>
    <x v="21"/>
    <x v="0"/>
    <s v="Southern"/>
  </r>
  <r>
    <n v="53825"/>
    <s v="Standard"/>
    <s v="Stitzer"/>
    <x v="21"/>
    <x v="0"/>
    <s v="Southern"/>
  </r>
  <r>
    <n v="53827"/>
    <s v="Standard"/>
    <s v="Woodman"/>
    <x v="21"/>
    <x v="0"/>
    <s v="Southern"/>
  </r>
  <r>
    <n v="53502"/>
    <s v="Standard"/>
    <s v="Albany"/>
    <x v="22"/>
    <x v="0"/>
    <s v="Southern"/>
  </r>
  <r>
    <n v="53520"/>
    <s v="Standard"/>
    <s v="Brodhead"/>
    <x v="22"/>
    <x v="0"/>
    <s v="Southern"/>
  </r>
  <r>
    <n v="53521"/>
    <s v="Standard"/>
    <s v="Brooklyn"/>
    <x v="22"/>
    <x v="0"/>
    <s v="Southern"/>
  </r>
  <r>
    <n v="53522"/>
    <s v="Standard"/>
    <s v="Browntown"/>
    <x v="22"/>
    <x v="0"/>
    <s v="Southern"/>
  </r>
  <r>
    <n v="53550"/>
    <s v="Standard"/>
    <s v="Juda"/>
    <x v="22"/>
    <x v="0"/>
    <s v="Southern"/>
  </r>
  <r>
    <n v="53566"/>
    <s v="Standard"/>
    <s v="Monroe"/>
    <x v="22"/>
    <x v="0"/>
    <s v="Southern"/>
  </r>
  <r>
    <n v="53570"/>
    <s v="Standard"/>
    <s v="Monticello"/>
    <x v="22"/>
    <x v="0"/>
    <s v="Southern"/>
  </r>
  <r>
    <n v="53574"/>
    <s v="Standard"/>
    <s v="New Glarus"/>
    <x v="22"/>
    <x v="0"/>
    <s v="Southern"/>
  </r>
  <r>
    <n v="53926"/>
    <s v="Standard"/>
    <s v="Dalton"/>
    <x v="23"/>
    <x v="0"/>
    <s v="Eastern"/>
  </r>
  <r>
    <n v="53939"/>
    <s v="PO Box"/>
    <s v="Kingston"/>
    <x v="23"/>
    <x v="0"/>
    <s v="Eastern"/>
  </r>
  <r>
    <n v="53946"/>
    <s v="Standard"/>
    <s v="Markesan, Manchester"/>
    <x v="23"/>
    <x v="0"/>
    <s v="Eastern"/>
  </r>
  <r>
    <n v="53947"/>
    <s v="PO Box"/>
    <s v="Marquette"/>
    <x v="23"/>
    <x v="0"/>
    <s v="Eastern"/>
  </r>
  <r>
    <n v="54941"/>
    <s v="Standard"/>
    <s v="Green Lake"/>
    <x v="23"/>
    <x v="0"/>
    <s v="Eastern"/>
  </r>
  <r>
    <n v="54968"/>
    <s v="Standard"/>
    <s v="Princeton"/>
    <x v="23"/>
    <x v="0"/>
    <s v="Eastern"/>
  </r>
  <r>
    <n v="53503"/>
    <s v="Standard"/>
    <s v="Arena"/>
    <x v="24"/>
    <x v="0"/>
    <s v="Southern"/>
  </r>
  <r>
    <n v="53506"/>
    <s v="Standard"/>
    <s v="Avoca"/>
    <x v="24"/>
    <x v="0"/>
    <s v="Southern"/>
  </r>
  <r>
    <n v="53507"/>
    <s v="Standard"/>
    <s v="Barneveld"/>
    <x v="24"/>
    <x v="0"/>
    <s v="Southern"/>
  </r>
  <r>
    <n v="53526"/>
    <s v="Standard"/>
    <s v="Cobb"/>
    <x v="24"/>
    <x v="0"/>
    <s v="Southern"/>
  </r>
  <r>
    <n v="53533"/>
    <s v="Standard"/>
    <s v="Dodgeville"/>
    <x v="24"/>
    <x v="0"/>
    <s v="Southern"/>
  </r>
  <r>
    <n v="53535"/>
    <s v="PO Box"/>
    <s v="Edmund"/>
    <x v="24"/>
    <x v="0"/>
    <s v="Southern"/>
  </r>
  <r>
    <n v="53543"/>
    <s v="Standard"/>
    <s v="Highland"/>
    <x v="24"/>
    <x v="0"/>
    <s v="Southern"/>
  </r>
  <r>
    <n v="53544"/>
    <s v="Standard"/>
    <s v="Hollandale"/>
    <x v="24"/>
    <x v="0"/>
    <s v="Southern"/>
  </r>
  <r>
    <n v="53553"/>
    <s v="Standard"/>
    <s v="Linden"/>
    <x v="24"/>
    <x v="0"/>
    <s v="Southern"/>
  </r>
  <r>
    <n v="53565"/>
    <s v="Standard"/>
    <s v="Mineral Point"/>
    <x v="24"/>
    <x v="0"/>
    <s v="Southern"/>
  </r>
  <r>
    <n v="53580"/>
    <s v="Standard"/>
    <s v="Rewey"/>
    <x v="24"/>
    <x v="0"/>
    <s v="Southern"/>
  </r>
  <r>
    <n v="53582"/>
    <s v="Standard"/>
    <s v="Ridgeway"/>
    <x v="24"/>
    <x v="0"/>
    <s v="Southern"/>
  </r>
  <r>
    <n v="53595"/>
    <s v="Unique"/>
    <s v="Dodgeville"/>
    <x v="24"/>
    <x v="0"/>
    <s v="Southern"/>
  </r>
  <r>
    <n v="54525"/>
    <s v="Standard"/>
    <s v="Gile"/>
    <x v="25"/>
    <x v="0"/>
    <s v="Northern"/>
  </r>
  <r>
    <n v="54534"/>
    <s v="Standard"/>
    <s v="Hurley"/>
    <x v="25"/>
    <x v="0"/>
    <s v="Northern"/>
  </r>
  <r>
    <n v="54536"/>
    <s v="PO Box"/>
    <s v="Iron Belt"/>
    <x v="25"/>
    <x v="0"/>
    <s v="Northern"/>
  </r>
  <r>
    <n v="54547"/>
    <s v="Standard"/>
    <s v="Mercer"/>
    <x v="25"/>
    <x v="0"/>
    <s v="Northern"/>
  </r>
  <r>
    <n v="54550"/>
    <s v="Standard"/>
    <s v="Montreal, Pence"/>
    <x v="25"/>
    <x v="0"/>
    <s v="Northern"/>
  </r>
  <r>
    <n v="54559"/>
    <s v="Standard"/>
    <s v="Saxon, Gurney"/>
    <x v="25"/>
    <x v="0"/>
    <s v="Northern"/>
  </r>
  <r>
    <n v="54565"/>
    <s v="Standard"/>
    <s v="Upson"/>
    <x v="25"/>
    <x v="0"/>
    <s v="Northern"/>
  </r>
  <r>
    <n v="54611"/>
    <s v="Standard"/>
    <s v="Alma Center"/>
    <x v="26"/>
    <x v="0"/>
    <s v="Western"/>
  </r>
  <r>
    <n v="54615"/>
    <s v="Standard"/>
    <s v="Black River Falls, Blk River Fls"/>
    <x v="26"/>
    <x v="0"/>
    <s v="Western"/>
  </r>
  <r>
    <n v="54635"/>
    <s v="Standard"/>
    <s v="Hixton, Northfield"/>
    <x v="26"/>
    <x v="0"/>
    <s v="Western"/>
  </r>
  <r>
    <n v="54642"/>
    <s v="Standard"/>
    <s v="Melrose"/>
    <x v="26"/>
    <x v="0"/>
    <s v="Western"/>
  </r>
  <r>
    <n v="54643"/>
    <s v="PO Box"/>
    <s v="Millston"/>
    <x v="26"/>
    <x v="0"/>
    <s v="Western"/>
  </r>
  <r>
    <n v="54659"/>
    <s v="Standard"/>
    <s v="Taylor"/>
    <x v="26"/>
    <x v="0"/>
    <s v="Western"/>
  </r>
  <r>
    <n v="53036"/>
    <s v="Standard"/>
    <s v="Ixonia"/>
    <x v="27"/>
    <x v="0"/>
    <s v="Southern"/>
  </r>
  <r>
    <n v="53038"/>
    <s v="Standard"/>
    <s v="Johnson Creek"/>
    <x v="27"/>
    <x v="0"/>
    <s v="Southern"/>
  </r>
  <r>
    <n v="53094"/>
    <s v="Standard"/>
    <s v="Watertown, Johnson Creek"/>
    <x v="27"/>
    <x v="0"/>
    <s v="Southern"/>
  </r>
  <r>
    <n v="53137"/>
    <s v="Standard"/>
    <s v="Helenville"/>
    <x v="27"/>
    <x v="0"/>
    <s v="Southern"/>
  </r>
  <r>
    <n v="53156"/>
    <s v="Standard"/>
    <s v="Palmyra"/>
    <x v="27"/>
    <x v="0"/>
    <s v="Southern"/>
  </r>
  <r>
    <n v="53178"/>
    <s v="Standard"/>
    <s v="Sullivan"/>
    <x v="27"/>
    <x v="0"/>
    <s v="Southern"/>
  </r>
  <r>
    <n v="53538"/>
    <s v="Standard"/>
    <s v="Fort Atkinson"/>
    <x v="27"/>
    <x v="0"/>
    <s v="Southern"/>
  </r>
  <r>
    <n v="53549"/>
    <s v="Standard"/>
    <s v="Jefferson"/>
    <x v="27"/>
    <x v="0"/>
    <s v="Southern"/>
  </r>
  <r>
    <n v="53551"/>
    <s v="Standard"/>
    <s v="Lake Mills"/>
    <x v="27"/>
    <x v="0"/>
    <s v="Southern"/>
  </r>
  <r>
    <n v="53594"/>
    <s v="Standard"/>
    <s v="Waterloo"/>
    <x v="27"/>
    <x v="0"/>
    <s v="Southern"/>
  </r>
  <r>
    <n v="53929"/>
    <s v="Standard"/>
    <s v="Elroy"/>
    <x v="28"/>
    <x v="0"/>
    <s v="Southern"/>
  </r>
  <r>
    <n v="53944"/>
    <s v="Standard"/>
    <s v="Lyndon Station, Lyndon Sta"/>
    <x v="28"/>
    <x v="0"/>
    <s v="Southern"/>
  </r>
  <r>
    <n v="53948"/>
    <s v="Standard"/>
    <s v="Mauston"/>
    <x v="28"/>
    <x v="0"/>
    <s v="Southern"/>
  </r>
  <r>
    <n v="53950"/>
    <s v="Standard"/>
    <s v="New Lisbon"/>
    <x v="28"/>
    <x v="0"/>
    <s v="Southern"/>
  </r>
  <r>
    <n v="53962"/>
    <s v="PO Box"/>
    <s v="Union Center"/>
    <x v="28"/>
    <x v="0"/>
    <s v="Southern"/>
  </r>
  <r>
    <n v="53968"/>
    <s v="Standard"/>
    <s v="Wonewoc"/>
    <x v="28"/>
    <x v="0"/>
    <s v="Southern"/>
  </r>
  <r>
    <n v="54618"/>
    <s v="Standard"/>
    <s v="Camp Douglas, Cutler"/>
    <x v="28"/>
    <x v="0"/>
    <s v="Southern"/>
  </r>
  <r>
    <n v="54637"/>
    <s v="PO Box"/>
    <s v="Hustler, Camp Douglas"/>
    <x v="28"/>
    <x v="0"/>
    <s v="Southern"/>
  </r>
  <r>
    <n v="54641"/>
    <s v="PO Box"/>
    <s v="Mather"/>
    <x v="28"/>
    <x v="0"/>
    <s v="Southern"/>
  </r>
  <r>
    <n v="54646"/>
    <s v="Standard"/>
    <s v="Necedah"/>
    <x v="28"/>
    <x v="0"/>
    <s v="Southern"/>
  </r>
  <r>
    <n v="53101"/>
    <s v="PO Box"/>
    <s v="Bassett"/>
    <x v="29"/>
    <x v="1"/>
    <s v="Eastern"/>
  </r>
  <r>
    <n v="53102"/>
    <s v="PO Box"/>
    <s v="Benet Lake, Trevor"/>
    <x v="29"/>
    <x v="1"/>
    <s v="Eastern"/>
  </r>
  <r>
    <n v="53104"/>
    <s v="Standard"/>
    <s v="Bristol"/>
    <x v="29"/>
    <x v="1"/>
    <s v="Eastern"/>
  </r>
  <r>
    <n v="53109"/>
    <s v="PO Box"/>
    <s v="Camp Lake"/>
    <x v="29"/>
    <x v="1"/>
    <s v="Eastern"/>
  </r>
  <r>
    <n v="53140"/>
    <s v="Standard"/>
    <s v="Kenosha"/>
    <x v="29"/>
    <x v="1"/>
    <s v="Eastern"/>
  </r>
  <r>
    <n v="53141"/>
    <s v="PO Box"/>
    <s v="Kenosha"/>
    <x v="29"/>
    <x v="1"/>
    <s v="Eastern"/>
  </r>
  <r>
    <n v="53142"/>
    <s v="Standard"/>
    <s v="Kenosha"/>
    <x v="29"/>
    <x v="1"/>
    <s v="Eastern"/>
  </r>
  <r>
    <n v="53143"/>
    <s v="Standard"/>
    <s v="Kenosha"/>
    <x v="29"/>
    <x v="1"/>
    <s v="Eastern"/>
  </r>
  <r>
    <n v="53144"/>
    <s v="Standard"/>
    <s v="Kenosha"/>
    <x v="29"/>
    <x v="1"/>
    <s v="Eastern"/>
  </r>
  <r>
    <n v="53152"/>
    <s v="PO Box"/>
    <s v="New Munster"/>
    <x v="29"/>
    <x v="1"/>
    <s v="Eastern"/>
  </r>
  <r>
    <n v="53158"/>
    <s v="Standard"/>
    <s v="Pleasant Prairie, Kenosha, Pleasant Pr"/>
    <x v="29"/>
    <x v="1"/>
    <s v="Eastern"/>
  </r>
  <r>
    <n v="53159"/>
    <s v="PO Box"/>
    <s v="Powers Lake"/>
    <x v="29"/>
    <x v="1"/>
    <s v="Eastern"/>
  </r>
  <r>
    <n v="53168"/>
    <s v="Standard"/>
    <s v="Salem"/>
    <x v="29"/>
    <x v="1"/>
    <s v="Eastern"/>
  </r>
  <r>
    <n v="53170"/>
    <s v="Standard"/>
    <s v="Silver Lake"/>
    <x v="29"/>
    <x v="1"/>
    <s v="Eastern"/>
  </r>
  <r>
    <n v="53171"/>
    <s v="PO Box"/>
    <s v="Somers"/>
    <x v="29"/>
    <x v="1"/>
    <s v="Eastern"/>
  </r>
  <r>
    <n v="53179"/>
    <s v="Standard"/>
    <s v="Trevor"/>
    <x v="29"/>
    <x v="1"/>
    <s v="Eastern"/>
  </r>
  <r>
    <n v="53181"/>
    <s v="Standard"/>
    <s v="Twin Lakes"/>
    <x v="29"/>
    <x v="1"/>
    <s v="Eastern"/>
  </r>
  <r>
    <n v="53192"/>
    <s v="PO Box"/>
    <s v="Wilmot"/>
    <x v="29"/>
    <x v="1"/>
    <s v="Eastern"/>
  </r>
  <r>
    <n v="53194"/>
    <s v="PO Box"/>
    <s v="Woodworth"/>
    <x v="29"/>
    <x v="1"/>
    <s v="Eastern"/>
  </r>
  <r>
    <n v="53199"/>
    <s v="PO Box"/>
    <s v="Silver Lake"/>
    <x v="29"/>
    <x v="1"/>
    <s v="Eastern"/>
  </r>
  <r>
    <n v="54201"/>
    <s v="Standard"/>
    <s v="Algoma, Rio Creek"/>
    <x v="30"/>
    <x v="0"/>
    <s v="Eastern"/>
  </r>
  <r>
    <n v="54205"/>
    <s v="Standard"/>
    <s v="Casco"/>
    <x v="30"/>
    <x v="0"/>
    <s v="Eastern"/>
  </r>
  <r>
    <n v="54216"/>
    <s v="Standard"/>
    <s v="Kewaunee"/>
    <x v="30"/>
    <x v="0"/>
    <s v="Eastern"/>
  </r>
  <r>
    <n v="54217"/>
    <s v="Standard"/>
    <s v="Luxemburg"/>
    <x v="30"/>
    <x v="0"/>
    <s v="Eastern"/>
  </r>
  <r>
    <n v="54601"/>
    <s v="Standard"/>
    <s v="La Crosse"/>
    <x v="31"/>
    <x v="0"/>
    <s v="Southern"/>
  </r>
  <r>
    <n v="54602"/>
    <s v="PO Box"/>
    <s v="La Crosse"/>
    <x v="31"/>
    <x v="0"/>
    <s v="Southern"/>
  </r>
  <r>
    <n v="54603"/>
    <s v="Standard"/>
    <s v="La Crosse"/>
    <x v="31"/>
    <x v="0"/>
    <s v="Southern"/>
  </r>
  <r>
    <n v="54614"/>
    <s v="Standard"/>
    <s v="Bangor"/>
    <x v="31"/>
    <x v="0"/>
    <s v="Southern"/>
  </r>
  <r>
    <n v="54636"/>
    <s v="Standard"/>
    <s v="Holmen"/>
    <x v="31"/>
    <x v="0"/>
    <s v="Southern"/>
  </r>
  <r>
    <n v="54644"/>
    <s v="Standard"/>
    <s v="Mindoro"/>
    <x v="31"/>
    <x v="0"/>
    <s v="Southern"/>
  </r>
  <r>
    <n v="54650"/>
    <s v="Standard"/>
    <s v="Onalaska"/>
    <x v="31"/>
    <x v="0"/>
    <s v="Southern"/>
  </r>
  <r>
    <n v="54653"/>
    <s v="Standard"/>
    <s v="Rockland"/>
    <x v="31"/>
    <x v="0"/>
    <s v="Southern"/>
  </r>
  <r>
    <n v="54669"/>
    <s v="Standard"/>
    <s v="West Salem"/>
    <x v="31"/>
    <x v="0"/>
    <s v="Southern"/>
  </r>
  <r>
    <n v="53504"/>
    <s v="Standard"/>
    <s v="Argyle"/>
    <x v="32"/>
    <x v="0"/>
    <s v="Southern"/>
  </r>
  <r>
    <n v="53510"/>
    <s v="Standard"/>
    <s v="Belmont"/>
    <x v="32"/>
    <x v="0"/>
    <s v="Southern"/>
  </r>
  <r>
    <n v="53516"/>
    <s v="Standard"/>
    <s v="Blanchardville, Blanchardvlle"/>
    <x v="32"/>
    <x v="0"/>
    <s v="Southern"/>
  </r>
  <r>
    <n v="53530"/>
    <s v="Standard"/>
    <s v="Darlington"/>
    <x v="32"/>
    <x v="0"/>
    <s v="Southern"/>
  </r>
  <r>
    <n v="53541"/>
    <s v="Standard"/>
    <s v="Gratiot"/>
    <x v="32"/>
    <x v="0"/>
    <s v="Southern"/>
  </r>
  <r>
    <n v="53586"/>
    <s v="Standard"/>
    <s v="Shullsburg"/>
    <x v="32"/>
    <x v="0"/>
    <s v="Southern"/>
  </r>
  <r>
    <n v="53587"/>
    <s v="Standard"/>
    <s v="South Wayne"/>
    <x v="32"/>
    <x v="0"/>
    <s v="Southern"/>
  </r>
  <r>
    <n v="53599"/>
    <s v="PO Box"/>
    <s v="Woodford"/>
    <x v="32"/>
    <x v="0"/>
    <s v="Southern"/>
  </r>
  <r>
    <n v="53803"/>
    <s v="Standard"/>
    <s v="Benton"/>
    <x v="32"/>
    <x v="0"/>
    <s v="Southern"/>
  </r>
  <r>
    <n v="54409"/>
    <s v="Standard"/>
    <s v="Antigo"/>
    <x v="33"/>
    <x v="0"/>
    <s v="Northern"/>
  </r>
  <r>
    <n v="54418"/>
    <s v="Standard"/>
    <s v="Bryant"/>
    <x v="33"/>
    <x v="0"/>
    <s v="Northern"/>
  </r>
  <r>
    <n v="54424"/>
    <s v="Standard"/>
    <s v="Deerbrook, Kempster"/>
    <x v="33"/>
    <x v="0"/>
    <s v="Northern"/>
  </r>
  <r>
    <n v="54428"/>
    <s v="Standard"/>
    <s v="Elcho"/>
    <x v="33"/>
    <x v="0"/>
    <s v="Northern"/>
  </r>
  <r>
    <n v="54430"/>
    <s v="Standard"/>
    <s v="Elton"/>
    <x v="33"/>
    <x v="0"/>
    <s v="Northern"/>
  </r>
  <r>
    <n v="54462"/>
    <s v="Standard"/>
    <s v="Pearson"/>
    <x v="33"/>
    <x v="0"/>
    <s v="Northern"/>
  </r>
  <r>
    <n v="54464"/>
    <s v="PO Box"/>
    <s v="Phlox"/>
    <x v="33"/>
    <x v="0"/>
    <s v="Northern"/>
  </r>
  <r>
    <n v="54485"/>
    <s v="Standard"/>
    <s v="Summit Lake"/>
    <x v="33"/>
    <x v="0"/>
    <s v="Northern"/>
  </r>
  <r>
    <n v="54491"/>
    <s v="Standard"/>
    <s v="White Lake, Lily"/>
    <x v="33"/>
    <x v="0"/>
    <s v="Northern"/>
  </r>
  <r>
    <n v="54435"/>
    <s v="Standard"/>
    <s v="Gleason"/>
    <x v="34"/>
    <x v="0"/>
    <s v="Northern"/>
  </r>
  <r>
    <n v="54442"/>
    <s v="Standard"/>
    <s v="Irma"/>
    <x v="34"/>
    <x v="0"/>
    <s v="Northern"/>
  </r>
  <r>
    <n v="54452"/>
    <s v="Standard"/>
    <s v="Merrill"/>
    <x v="34"/>
    <x v="0"/>
    <s v="Northern"/>
  </r>
  <r>
    <n v="54487"/>
    <s v="Standard"/>
    <s v="Tomahawk"/>
    <x v="34"/>
    <x v="0"/>
    <s v="Northern"/>
  </r>
  <r>
    <n v="54532"/>
    <s v="PO Box"/>
    <s v="Heafford Junction, Heafford Jct, Tomahawk"/>
    <x v="34"/>
    <x v="0"/>
    <s v="Northern"/>
  </r>
  <r>
    <n v="53015"/>
    <s v="Standard"/>
    <s v="Cleveland"/>
    <x v="35"/>
    <x v="0"/>
    <s v="Eastern"/>
  </r>
  <r>
    <n v="53042"/>
    <s v="Standard"/>
    <s v="Kiel"/>
    <x v="35"/>
    <x v="0"/>
    <s v="Eastern"/>
  </r>
  <r>
    <n v="53063"/>
    <s v="Standard"/>
    <s v="Newton"/>
    <x v="35"/>
    <x v="0"/>
    <s v="Eastern"/>
  </r>
  <r>
    <n v="54207"/>
    <s v="PO Box"/>
    <s v="Collins"/>
    <x v="35"/>
    <x v="0"/>
    <s v="Eastern"/>
  </r>
  <r>
    <n v="54214"/>
    <s v="PO Box"/>
    <s v="Francis Creek"/>
    <x v="35"/>
    <x v="0"/>
    <s v="Eastern"/>
  </r>
  <r>
    <n v="54215"/>
    <s v="PO Box"/>
    <s v="Kellnersville"/>
    <x v="35"/>
    <x v="0"/>
    <s v="Eastern"/>
  </r>
  <r>
    <n v="54220"/>
    <s v="Standard"/>
    <s v="Manitowoc"/>
    <x v="35"/>
    <x v="0"/>
    <s v="Eastern"/>
  </r>
  <r>
    <n v="54221"/>
    <s v="PO Box"/>
    <s v="Manitowoc"/>
    <x v="35"/>
    <x v="0"/>
    <s v="Eastern"/>
  </r>
  <r>
    <n v="54227"/>
    <s v="Standard"/>
    <s v="Maribel"/>
    <x v="35"/>
    <x v="0"/>
    <s v="Eastern"/>
  </r>
  <r>
    <n v="54228"/>
    <s v="Standard"/>
    <s v="Mishicot"/>
    <x v="35"/>
    <x v="0"/>
    <s v="Eastern"/>
  </r>
  <r>
    <n v="54230"/>
    <s v="Standard"/>
    <s v="Reedsville, Cato"/>
    <x v="35"/>
    <x v="0"/>
    <s v="Eastern"/>
  </r>
  <r>
    <n v="54232"/>
    <s v="PO Box"/>
    <s v="Saint Nazianz"/>
    <x v="35"/>
    <x v="0"/>
    <s v="Eastern"/>
  </r>
  <r>
    <n v="54240"/>
    <s v="PO Box"/>
    <s v="Tisch Mills"/>
    <x v="35"/>
    <x v="0"/>
    <s v="Eastern"/>
  </r>
  <r>
    <n v="54241"/>
    <s v="Standard"/>
    <s v="Two Rivers"/>
    <x v="35"/>
    <x v="0"/>
    <s v="Eastern"/>
  </r>
  <r>
    <n v="54245"/>
    <s v="Standard"/>
    <s v="Valders"/>
    <x v="35"/>
    <x v="0"/>
    <s v="Eastern"/>
  </r>
  <r>
    <n v="54247"/>
    <s v="Standard"/>
    <s v="Whitelaw, Branch"/>
    <x v="35"/>
    <x v="0"/>
    <s v="Eastern"/>
  </r>
  <r>
    <n v="54401"/>
    <s v="Standard"/>
    <s v="Wausau"/>
    <x v="36"/>
    <x v="0"/>
    <s v="Northern"/>
  </r>
  <r>
    <n v="54402"/>
    <s v="PO Box"/>
    <s v="Wausau"/>
    <x v="36"/>
    <x v="0"/>
    <s v="Northern"/>
  </r>
  <r>
    <n v="54403"/>
    <s v="Standard"/>
    <s v="Wausau"/>
    <x v="36"/>
    <x v="0"/>
    <s v="Northern"/>
  </r>
  <r>
    <n v="54405"/>
    <s v="Standard"/>
    <s v="Abbotsford"/>
    <x v="36"/>
    <x v="0"/>
    <s v="Northern"/>
  </r>
  <r>
    <n v="54408"/>
    <s v="Standard"/>
    <s v="Aniwa"/>
    <x v="36"/>
    <x v="0"/>
    <s v="Northern"/>
  </r>
  <r>
    <n v="54411"/>
    <s v="Standard"/>
    <s v="Athens, Hamburg, Milan"/>
    <x v="36"/>
    <x v="0"/>
    <s v="Northern"/>
  </r>
  <r>
    <n v="54417"/>
    <s v="PO Box"/>
    <s v="Brokaw"/>
    <x v="36"/>
    <x v="0"/>
    <s v="Northern"/>
  </r>
  <r>
    <n v="54421"/>
    <s v="Standard"/>
    <s v="Colby"/>
    <x v="36"/>
    <x v="0"/>
    <s v="Northern"/>
  </r>
  <r>
    <n v="54426"/>
    <s v="Standard"/>
    <s v="Edgar, Fenwood"/>
    <x v="36"/>
    <x v="0"/>
    <s v="Northern"/>
  </r>
  <r>
    <n v="54427"/>
    <s v="Standard"/>
    <s v="Eland"/>
    <x v="36"/>
    <x v="0"/>
    <s v="Northern"/>
  </r>
  <r>
    <n v="54429"/>
    <s v="PO Box"/>
    <s v="Elderon"/>
    <x v="36"/>
    <x v="0"/>
    <s v="Northern"/>
  </r>
  <r>
    <n v="54432"/>
    <s v="PO Box"/>
    <s v="Galloway, Wittenberg"/>
    <x v="36"/>
    <x v="0"/>
    <s v="Northern"/>
  </r>
  <r>
    <n v="54440"/>
    <s v="Standard"/>
    <s v="Hatley"/>
    <x v="36"/>
    <x v="0"/>
    <s v="Northern"/>
  </r>
  <r>
    <n v="54448"/>
    <s v="Standard"/>
    <s v="Marathon"/>
    <x v="36"/>
    <x v="0"/>
    <s v="Northern"/>
  </r>
  <r>
    <n v="54455"/>
    <s v="Standard"/>
    <s v="Mosinee, Kronenwetter"/>
    <x v="36"/>
    <x v="0"/>
    <s v="Northern"/>
  </r>
  <r>
    <n v="54471"/>
    <s v="Standard"/>
    <s v="Ringle"/>
    <x v="36"/>
    <x v="0"/>
    <s v="Northern"/>
  </r>
  <r>
    <n v="54474"/>
    <s v="Standard"/>
    <s v="Rothschild"/>
    <x v="36"/>
    <x v="0"/>
    <s v="Northern"/>
  </r>
  <r>
    <n v="54476"/>
    <s v="Standard"/>
    <s v="Schofield, Weston"/>
    <x v="36"/>
    <x v="0"/>
    <s v="Northern"/>
  </r>
  <r>
    <n v="54479"/>
    <s v="Standard"/>
    <s v="Spencer"/>
    <x v="36"/>
    <x v="0"/>
    <s v="Northern"/>
  </r>
  <r>
    <n v="54484"/>
    <s v="Standard"/>
    <s v="Stratford"/>
    <x v="36"/>
    <x v="0"/>
    <s v="Northern"/>
  </r>
  <r>
    <n v="54102"/>
    <s v="Standard"/>
    <s v="Amberg"/>
    <x v="37"/>
    <x v="0"/>
    <s v="Eastern"/>
  </r>
  <r>
    <n v="54104"/>
    <s v="Standard"/>
    <s v="Athelstane, Silver Cliff"/>
    <x v="37"/>
    <x v="0"/>
    <s v="Eastern"/>
  </r>
  <r>
    <n v="54112"/>
    <s v="Standard"/>
    <s v="Coleman"/>
    <x v="37"/>
    <x v="0"/>
    <s v="Eastern"/>
  </r>
  <r>
    <n v="54114"/>
    <s v="Standard"/>
    <s v="Crivitz, Beaver, Middle Inlet"/>
    <x v="37"/>
    <x v="0"/>
    <s v="Eastern"/>
  </r>
  <r>
    <n v="54119"/>
    <s v="Standard"/>
    <s v="Dunbar, Pembine"/>
    <x v="37"/>
    <x v="0"/>
    <s v="Eastern"/>
  </r>
  <r>
    <n v="54125"/>
    <s v="Standard"/>
    <s v="Goodman"/>
    <x v="37"/>
    <x v="0"/>
    <s v="Eastern"/>
  </r>
  <r>
    <n v="54143"/>
    <s v="Standard"/>
    <s v="Marinette"/>
    <x v="37"/>
    <x v="0"/>
    <s v="Eastern"/>
  </r>
  <r>
    <n v="54151"/>
    <s v="Standard"/>
    <s v="Niagara"/>
    <x v="37"/>
    <x v="0"/>
    <s v="Eastern"/>
  </r>
  <r>
    <n v="54156"/>
    <s v="Standard"/>
    <s v="Pembine"/>
    <x v="37"/>
    <x v="0"/>
    <s v="Eastern"/>
  </r>
  <r>
    <n v="54157"/>
    <s v="Standard"/>
    <s v="Peshtigo"/>
    <x v="37"/>
    <x v="0"/>
    <s v="Eastern"/>
  </r>
  <r>
    <n v="54159"/>
    <s v="Standard"/>
    <s v="Porterfield"/>
    <x v="37"/>
    <x v="0"/>
    <s v="Eastern"/>
  </r>
  <r>
    <n v="54161"/>
    <s v="Standard"/>
    <s v="Pound"/>
    <x v="37"/>
    <x v="0"/>
    <s v="Eastern"/>
  </r>
  <r>
    <n v="54177"/>
    <s v="Standard"/>
    <s v="Wausaukee"/>
    <x v="37"/>
    <x v="0"/>
    <s v="Eastern"/>
  </r>
  <r>
    <n v="53920"/>
    <s v="Standard"/>
    <s v="Briggsville"/>
    <x v="38"/>
    <x v="0"/>
    <s v="Eastern"/>
  </r>
  <r>
    <n v="53930"/>
    <s v="Standard"/>
    <s v="Endeavor"/>
    <x v="38"/>
    <x v="0"/>
    <s v="Eastern"/>
  </r>
  <r>
    <n v="53949"/>
    <s v="Standard"/>
    <s v="Montello"/>
    <x v="38"/>
    <x v="0"/>
    <s v="Eastern"/>
  </r>
  <r>
    <n v="53953"/>
    <s v="PO Box"/>
    <s v="Packwaukee"/>
    <x v="38"/>
    <x v="0"/>
    <s v="Eastern"/>
  </r>
  <r>
    <n v="53964"/>
    <s v="Standard"/>
    <s v="Westfield"/>
    <x v="38"/>
    <x v="0"/>
    <s v="Eastern"/>
  </r>
  <r>
    <n v="54960"/>
    <s v="Standard"/>
    <s v="Neshkoro"/>
    <x v="38"/>
    <x v="0"/>
    <s v="Eastern"/>
  </r>
  <r>
    <n v="54135"/>
    <s v="Standard"/>
    <s v="Keshena"/>
    <x v="39"/>
    <x v="0"/>
    <s v="Eastern"/>
  </r>
  <r>
    <n v="54150"/>
    <s v="Standard"/>
    <s v="Neopit"/>
    <x v="39"/>
    <x v="0"/>
    <s v="Eastern"/>
  </r>
  <r>
    <n v="53110"/>
    <s v="Standard"/>
    <s v="Cudahy"/>
    <x v="40"/>
    <x v="1"/>
    <s v="Eastern"/>
  </r>
  <r>
    <n v="53129"/>
    <s v="Standard"/>
    <s v="Greendale"/>
    <x v="40"/>
    <x v="1"/>
    <s v="Eastern"/>
  </r>
  <r>
    <n v="53130"/>
    <s v="Standard"/>
    <s v="Hales Corners"/>
    <x v="40"/>
    <x v="1"/>
    <s v="Eastern"/>
  </r>
  <r>
    <n v="53132"/>
    <s v="Standard"/>
    <s v="Franklin"/>
    <x v="40"/>
    <x v="1"/>
    <s v="Eastern"/>
  </r>
  <r>
    <n v="53154"/>
    <s v="Standard"/>
    <s v="Oak Creek"/>
    <x v="40"/>
    <x v="1"/>
    <s v="Eastern"/>
  </r>
  <r>
    <n v="53172"/>
    <s v="Standard"/>
    <s v="South Milwaukee, S Milwaukee"/>
    <x v="40"/>
    <x v="1"/>
    <s v="Eastern"/>
  </r>
  <r>
    <n v="53201"/>
    <s v="PO Box"/>
    <s v="Milwaukee"/>
    <x v="40"/>
    <x v="1"/>
    <s v="Eastern"/>
  </r>
  <r>
    <n v="53202"/>
    <s v="Standard"/>
    <s v="Milwaukee"/>
    <x v="40"/>
    <x v="1"/>
    <s v="Eastern"/>
  </r>
  <r>
    <n v="53203"/>
    <s v="Standard"/>
    <s v="Milwaukee"/>
    <x v="40"/>
    <x v="1"/>
    <s v="Eastern"/>
  </r>
  <r>
    <n v="53204"/>
    <s v="Standard"/>
    <s v="Milwaukee"/>
    <x v="40"/>
    <x v="1"/>
    <s v="Eastern"/>
  </r>
  <r>
    <n v="53205"/>
    <s v="Standard"/>
    <s v="Milwaukee"/>
    <x v="40"/>
    <x v="1"/>
    <s v="Eastern"/>
  </r>
  <r>
    <n v="53206"/>
    <s v="Standard"/>
    <s v="Milwaukee"/>
    <x v="40"/>
    <x v="1"/>
    <s v="Eastern"/>
  </r>
  <r>
    <n v="53207"/>
    <s v="Standard"/>
    <s v="Milwaukee, Bay View"/>
    <x v="40"/>
    <x v="1"/>
    <s v="Eastern"/>
  </r>
  <r>
    <n v="53208"/>
    <s v="Standard"/>
    <s v="Milwaukee"/>
    <x v="40"/>
    <x v="1"/>
    <s v="Eastern"/>
  </r>
  <r>
    <n v="53209"/>
    <s v="Standard"/>
    <s v="Milwaukee, Brown Deer, Glendale, River Hills"/>
    <x v="40"/>
    <x v="1"/>
    <s v="Eastern"/>
  </r>
  <r>
    <n v="53210"/>
    <s v="Standard"/>
    <s v="Milwaukee, Wauwatosa"/>
    <x v="40"/>
    <x v="1"/>
    <s v="Eastern"/>
  </r>
  <r>
    <n v="53211"/>
    <s v="Standard"/>
    <s v="Milwaukee, Glendale, Shorewood, Whitefish Bay"/>
    <x v="40"/>
    <x v="1"/>
    <s v="Eastern"/>
  </r>
  <r>
    <n v="53212"/>
    <s v="Standard"/>
    <s v="Milwaukee, Glendale"/>
    <x v="40"/>
    <x v="1"/>
    <s v="Eastern"/>
  </r>
  <r>
    <n v="53213"/>
    <s v="Standard"/>
    <s v="Milwaukee, Wauwatosa"/>
    <x v="40"/>
    <x v="1"/>
    <s v="Eastern"/>
  </r>
  <r>
    <n v="53214"/>
    <s v="Standard"/>
    <s v="Milwaukee, W Milwaukee, West Allis, West Milwaukee"/>
    <x v="40"/>
    <x v="1"/>
    <s v="Eastern"/>
  </r>
  <r>
    <n v="53215"/>
    <s v="Standard"/>
    <s v="Milwaukee, W Milwaukee, West Milwaukee"/>
    <x v="40"/>
    <x v="1"/>
    <s v="Eastern"/>
  </r>
  <r>
    <n v="53216"/>
    <s v="Standard"/>
    <s v="Milwaukee"/>
    <x v="40"/>
    <x v="1"/>
    <s v="Eastern"/>
  </r>
  <r>
    <n v="53217"/>
    <s v="Standard"/>
    <s v="Milwaukee, Bayside, Fox Point, Glendale, River Hill..."/>
    <x v="40"/>
    <x v="1"/>
    <s v="Eastern"/>
  </r>
  <r>
    <n v="53218"/>
    <s v="Standard"/>
    <s v="Milwaukee"/>
    <x v="40"/>
    <x v="1"/>
    <s v="Eastern"/>
  </r>
  <r>
    <n v="53219"/>
    <s v="Standard"/>
    <s v="Milwaukee, Greenfield, W Milwaukee, West Allis, Wes..."/>
    <x v="40"/>
    <x v="1"/>
    <s v="Eastern"/>
  </r>
  <r>
    <n v="53220"/>
    <s v="Standard"/>
    <s v="Milwaukee, Greenfield"/>
    <x v="40"/>
    <x v="1"/>
    <s v="Eastern"/>
  </r>
  <r>
    <n v="53221"/>
    <s v="Standard"/>
    <s v="Milwaukee, Greenfield"/>
    <x v="40"/>
    <x v="1"/>
    <s v="Eastern"/>
  </r>
  <r>
    <n v="53222"/>
    <s v="Standard"/>
    <s v="Milwaukee, Wauwatosa"/>
    <x v="40"/>
    <x v="1"/>
    <s v="Eastern"/>
  </r>
  <r>
    <n v="53223"/>
    <s v="Standard"/>
    <s v="Milwaukee, Brown Deer"/>
    <x v="40"/>
    <x v="1"/>
    <s v="Eastern"/>
  </r>
  <r>
    <n v="53224"/>
    <s v="Standard"/>
    <s v="Milwaukee"/>
    <x v="40"/>
    <x v="1"/>
    <s v="Eastern"/>
  </r>
  <r>
    <n v="53225"/>
    <s v="Standard"/>
    <s v="Milwaukee, Wauwatosa"/>
    <x v="40"/>
    <x v="1"/>
    <s v="Eastern"/>
  </r>
  <r>
    <n v="53226"/>
    <s v="Standard"/>
    <s v="Milwaukee, Wauwatosa"/>
    <x v="40"/>
    <x v="1"/>
    <s v="Eastern"/>
  </r>
  <r>
    <n v="53227"/>
    <s v="Standard"/>
    <s v="Milwaukee, New Berlin, West Allis"/>
    <x v="40"/>
    <x v="1"/>
    <s v="Eastern"/>
  </r>
  <r>
    <n v="53228"/>
    <s v="Standard"/>
    <s v="Milwaukee, Greenfield, New Berlin"/>
    <x v="40"/>
    <x v="1"/>
    <s v="Eastern"/>
  </r>
  <r>
    <n v="53233"/>
    <s v="Standard"/>
    <s v="Milwaukee"/>
    <x v="40"/>
    <x v="1"/>
    <s v="Eastern"/>
  </r>
  <r>
    <n v="53234"/>
    <s v="PO Box"/>
    <s v="Milwaukee"/>
    <x v="40"/>
    <x v="1"/>
    <s v="Eastern"/>
  </r>
  <r>
    <n v="53235"/>
    <s v="Standard"/>
    <s v="Saint Francis, Milwaukee, St Francis"/>
    <x v="40"/>
    <x v="1"/>
    <s v="Eastern"/>
  </r>
  <r>
    <n v="53237"/>
    <s v="PO Box"/>
    <s v="Milwaukee"/>
    <x v="40"/>
    <x v="1"/>
    <s v="Eastern"/>
  </r>
  <r>
    <n v="53244"/>
    <s v="PO Box"/>
    <s v="Milwaukee"/>
    <x v="40"/>
    <x v="1"/>
    <s v="Eastern"/>
  </r>
  <r>
    <n v="53259"/>
    <s v="Unique"/>
    <s v="Milwaukee"/>
    <x v="40"/>
    <x v="1"/>
    <s v="Eastern"/>
  </r>
  <r>
    <n v="53263"/>
    <s v="Unique"/>
    <s v="Milwaukee"/>
    <x v="40"/>
    <x v="1"/>
    <s v="Eastern"/>
  </r>
  <r>
    <n v="53267"/>
    <s v="Unique"/>
    <s v="Milwaukee"/>
    <x v="40"/>
    <x v="1"/>
    <s v="Eastern"/>
  </r>
  <r>
    <n v="53268"/>
    <s v="Unique"/>
    <s v="Milwaukee"/>
    <x v="40"/>
    <x v="1"/>
    <s v="Eastern"/>
  </r>
  <r>
    <n v="53274"/>
    <s v="Unique"/>
    <s v="Milwaukee"/>
    <x v="40"/>
    <x v="1"/>
    <s v="Eastern"/>
  </r>
  <r>
    <n v="53278"/>
    <s v="Unique"/>
    <s v="Milwaukee"/>
    <x v="40"/>
    <x v="1"/>
    <s v="Eastern"/>
  </r>
  <r>
    <n v="53288"/>
    <s v="Unique"/>
    <s v="Milwaukee"/>
    <x v="40"/>
    <x v="1"/>
    <s v="Eastern"/>
  </r>
  <r>
    <n v="53290"/>
    <s v="Unique"/>
    <s v="Milwaukee"/>
    <x v="40"/>
    <x v="1"/>
    <s v="Eastern"/>
  </r>
  <r>
    <n v="53293"/>
    <s v="Unique"/>
    <s v="Milwaukee"/>
    <x v="40"/>
    <x v="1"/>
    <s v="Eastern"/>
  </r>
  <r>
    <n v="53295"/>
    <s v="Unique"/>
    <s v="Milwaukee"/>
    <x v="40"/>
    <x v="1"/>
    <s v="Eastern"/>
  </r>
  <r>
    <n v="54619"/>
    <s v="Standard"/>
    <s v="Cashton"/>
    <x v="41"/>
    <x v="0"/>
    <s v="Southern"/>
  </r>
  <r>
    <n v="54620"/>
    <s v="PO Box"/>
    <s v="Cataract"/>
    <x v="41"/>
    <x v="0"/>
    <s v="Southern"/>
  </r>
  <r>
    <n v="54638"/>
    <s v="Standard"/>
    <s v="Kendall"/>
    <x v="41"/>
    <x v="0"/>
    <s v="Southern"/>
  </r>
  <r>
    <n v="54648"/>
    <s v="Standard"/>
    <s v="Norwalk"/>
    <x v="41"/>
    <x v="0"/>
    <s v="Southern"/>
  </r>
  <r>
    <n v="54649"/>
    <s v="PO Box"/>
    <s v="Oakdale"/>
    <x v="41"/>
    <x v="0"/>
    <s v="Southern"/>
  </r>
  <r>
    <n v="54656"/>
    <s v="Standard"/>
    <s v="Sparta, Fort Mccoy"/>
    <x v="41"/>
    <x v="0"/>
    <s v="Southern"/>
  </r>
  <r>
    <n v="54660"/>
    <s v="Standard"/>
    <s v="Tomah, Wyeville"/>
    <x v="41"/>
    <x v="0"/>
    <s v="Southern"/>
  </r>
  <r>
    <n v="54662"/>
    <s v="PO Box"/>
    <s v="Tunnel City"/>
    <x v="41"/>
    <x v="0"/>
    <s v="Southern"/>
  </r>
  <r>
    <n v="54666"/>
    <s v="Standard"/>
    <s v="Warrens"/>
    <x v="41"/>
    <x v="0"/>
    <s v="Southern"/>
  </r>
  <r>
    <n v="54670"/>
    <s v="Standard"/>
    <s v="Wilton"/>
    <x v="41"/>
    <x v="0"/>
    <s v="Southern"/>
  </r>
  <r>
    <n v="54101"/>
    <s v="Standard"/>
    <s v="Abrams"/>
    <x v="42"/>
    <x v="0"/>
    <s v="Eastern"/>
  </r>
  <r>
    <n v="54124"/>
    <s v="Standard"/>
    <s v="Gillett, Pulcifer, Underhill"/>
    <x v="42"/>
    <x v="0"/>
    <s v="Eastern"/>
  </r>
  <r>
    <n v="54138"/>
    <s v="Standard"/>
    <s v="Lakewood"/>
    <x v="42"/>
    <x v="0"/>
    <s v="Eastern"/>
  </r>
  <r>
    <n v="54139"/>
    <s v="Standard"/>
    <s v="Lena, Stiles"/>
    <x v="42"/>
    <x v="0"/>
    <s v="Eastern"/>
  </r>
  <r>
    <n v="54141"/>
    <s v="Standard"/>
    <s v="Little Suamico, Ltl Suamico"/>
    <x v="42"/>
    <x v="0"/>
    <s v="Eastern"/>
  </r>
  <r>
    <n v="54149"/>
    <s v="Standard"/>
    <s v="Mountain"/>
    <x v="42"/>
    <x v="0"/>
    <s v="Eastern"/>
  </r>
  <r>
    <n v="54153"/>
    <s v="Standard"/>
    <s v="Oconto"/>
    <x v="42"/>
    <x v="0"/>
    <s v="Eastern"/>
  </r>
  <r>
    <n v="54154"/>
    <s v="Standard"/>
    <s v="Oconto Falls"/>
    <x v="42"/>
    <x v="0"/>
    <s v="Eastern"/>
  </r>
  <r>
    <n v="54171"/>
    <s v="Standard"/>
    <s v="Sobieski, Krakow"/>
    <x v="42"/>
    <x v="0"/>
    <s v="Eastern"/>
  </r>
  <r>
    <n v="54174"/>
    <s v="Standard"/>
    <s v="Suring"/>
    <x v="42"/>
    <x v="0"/>
    <s v="Eastern"/>
  </r>
  <r>
    <n v="54175"/>
    <s v="Standard"/>
    <s v="Townsend"/>
    <x v="42"/>
    <x v="0"/>
    <s v="Eastern"/>
  </r>
  <r>
    <n v="54463"/>
    <s v="Standard"/>
    <s v="Pelican Lake"/>
    <x v="43"/>
    <x v="0"/>
    <s v="Northern"/>
  </r>
  <r>
    <n v="54501"/>
    <s v="Standard"/>
    <s v="Rhinelander, Monico"/>
    <x v="43"/>
    <x v="0"/>
    <s v="Northern"/>
  </r>
  <r>
    <n v="54529"/>
    <s v="Standard"/>
    <s v="Harshaw"/>
    <x v="43"/>
    <x v="0"/>
    <s v="Northern"/>
  </r>
  <r>
    <n v="54531"/>
    <s v="Standard"/>
    <s v="Hazelhurst"/>
    <x v="43"/>
    <x v="0"/>
    <s v="Northern"/>
  </r>
  <r>
    <n v="54539"/>
    <s v="Standard"/>
    <s v="Lake Tomahawk"/>
    <x v="43"/>
    <x v="0"/>
    <s v="Northern"/>
  </r>
  <r>
    <n v="54543"/>
    <s v="PO Box"/>
    <s v="Mc Naughton"/>
    <x v="43"/>
    <x v="0"/>
    <s v="Northern"/>
  </r>
  <r>
    <n v="54548"/>
    <s v="Standard"/>
    <s v="Minocqua"/>
    <x v="43"/>
    <x v="0"/>
    <s v="Northern"/>
  </r>
  <r>
    <n v="54562"/>
    <s v="Standard"/>
    <s v="Three Lakes"/>
    <x v="43"/>
    <x v="0"/>
    <s v="Northern"/>
  </r>
  <r>
    <n v="54564"/>
    <s v="Standard"/>
    <s v="Tripoli"/>
    <x v="43"/>
    <x v="0"/>
    <s v="Northern"/>
  </r>
  <r>
    <n v="54106"/>
    <s v="Standard"/>
    <s v="Black Creek"/>
    <x v="44"/>
    <x v="0"/>
    <s v="Eastern"/>
  </r>
  <r>
    <n v="54113"/>
    <s v="Standard"/>
    <s v="Combined Locks, Combined Lcks"/>
    <x v="44"/>
    <x v="0"/>
    <s v="Eastern"/>
  </r>
  <r>
    <n v="54130"/>
    <s v="Standard"/>
    <s v="Kaukauna, Freedom"/>
    <x v="44"/>
    <x v="0"/>
    <s v="Eastern"/>
  </r>
  <r>
    <n v="54131"/>
    <s v="PO Box"/>
    <s v="Freedom, Kaukauna"/>
    <x v="44"/>
    <x v="0"/>
    <s v="Eastern"/>
  </r>
  <r>
    <n v="54136"/>
    <s v="Standard"/>
    <s v="Kimberly"/>
    <x v="44"/>
    <x v="0"/>
    <s v="Eastern"/>
  </r>
  <r>
    <n v="54140"/>
    <s v="Standard"/>
    <s v="Little Chute"/>
    <x v="44"/>
    <x v="0"/>
    <s v="Eastern"/>
  </r>
  <r>
    <n v="54152"/>
    <s v="PO Box"/>
    <s v="Nichols"/>
    <x v="44"/>
    <x v="0"/>
    <s v="Eastern"/>
  </r>
  <r>
    <n v="54165"/>
    <s v="Standard"/>
    <s v="Seymour, Freedom"/>
    <x v="44"/>
    <x v="0"/>
    <s v="Eastern"/>
  </r>
  <r>
    <n v="54170"/>
    <s v="Standard"/>
    <s v="Shiocton"/>
    <x v="44"/>
    <x v="0"/>
    <s v="Eastern"/>
  </r>
  <r>
    <n v="54911"/>
    <s v="Standard"/>
    <s v="Appleton, Grand Chute, Little Chute"/>
    <x v="44"/>
    <x v="0"/>
    <s v="Eastern"/>
  </r>
  <r>
    <n v="54912"/>
    <s v="PO Box"/>
    <s v="Appleton, Grand Chute"/>
    <x v="44"/>
    <x v="0"/>
    <s v="Eastern"/>
  </r>
  <r>
    <n v="54913"/>
    <s v="Standard"/>
    <s v="Appleton, Freedom, Grand Chute"/>
    <x v="44"/>
    <x v="0"/>
    <s v="Eastern"/>
  </r>
  <r>
    <n v="54914"/>
    <s v="Standard"/>
    <s v="Appleton, Grand Chute"/>
    <x v="44"/>
    <x v="0"/>
    <s v="Eastern"/>
  </r>
  <r>
    <n v="54915"/>
    <s v="Standard"/>
    <s v="Appleton, Grand Chute"/>
    <x v="44"/>
    <x v="0"/>
    <s v="Eastern"/>
  </r>
  <r>
    <n v="54919"/>
    <s v="Unique"/>
    <s v="Appleton"/>
    <x v="44"/>
    <x v="0"/>
    <s v="Eastern"/>
  </r>
  <r>
    <n v="54922"/>
    <s v="Standard"/>
    <s v="Bear Creek"/>
    <x v="44"/>
    <x v="0"/>
    <s v="Eastern"/>
  </r>
  <r>
    <n v="54931"/>
    <s v="PO Box"/>
    <s v="Dale"/>
    <x v="44"/>
    <x v="0"/>
    <s v="Eastern"/>
  </r>
  <r>
    <n v="54942"/>
    <s v="Standard"/>
    <s v="Greenville"/>
    <x v="44"/>
    <x v="0"/>
    <s v="Eastern"/>
  </r>
  <r>
    <n v="54944"/>
    <s v="Standard"/>
    <s v="Hortonville, Medina"/>
    <x v="44"/>
    <x v="0"/>
    <s v="Eastern"/>
  </r>
  <r>
    <n v="53004"/>
    <s v="Standard"/>
    <s v="Belgium"/>
    <x v="45"/>
    <x v="1"/>
    <s v="Eastern"/>
  </r>
  <r>
    <n v="53012"/>
    <s v="Standard"/>
    <s v="Cedarburg"/>
    <x v="45"/>
    <x v="1"/>
    <s v="Eastern"/>
  </r>
  <r>
    <n v="53021"/>
    <s v="Standard"/>
    <s v="Fredonia, Waubeka"/>
    <x v="45"/>
    <x v="1"/>
    <s v="Eastern"/>
  </r>
  <r>
    <n v="53024"/>
    <s v="Standard"/>
    <s v="Grafton"/>
    <x v="45"/>
    <x v="1"/>
    <s v="Eastern"/>
  </r>
  <r>
    <n v="53074"/>
    <s v="Standard"/>
    <s v="Port Washington, Prt Washingtn"/>
    <x v="45"/>
    <x v="1"/>
    <s v="Eastern"/>
  </r>
  <r>
    <n v="53080"/>
    <s v="Standard"/>
    <s v="Saukville"/>
    <x v="45"/>
    <x v="1"/>
    <s v="Eastern"/>
  </r>
  <r>
    <n v="53092"/>
    <s v="Standard"/>
    <s v="Thiensville, Mequon"/>
    <x v="45"/>
    <x v="1"/>
    <s v="Eastern"/>
  </r>
  <r>
    <n v="53097"/>
    <s v="Standard"/>
    <s v="Mequon, Thiensville"/>
    <x v="45"/>
    <x v="1"/>
    <s v="Eastern"/>
  </r>
  <r>
    <n v="54721"/>
    <s v="Standard"/>
    <s v="Arkansaw"/>
    <x v="46"/>
    <x v="0"/>
    <s v="Western"/>
  </r>
  <r>
    <n v="54736"/>
    <s v="Standard"/>
    <s v="Durand"/>
    <x v="46"/>
    <x v="0"/>
    <s v="Western"/>
  </r>
  <r>
    <n v="54759"/>
    <s v="Standard"/>
    <s v="Pepin"/>
    <x v="46"/>
    <x v="0"/>
    <s v="Western"/>
  </r>
  <r>
    <n v="54769"/>
    <s v="Standard"/>
    <s v="Stockholm"/>
    <x v="46"/>
    <x v="0"/>
    <s v="Western"/>
  </r>
  <r>
    <n v="54003"/>
    <s v="Standard"/>
    <s v="Beldenville"/>
    <x v="47"/>
    <x v="0"/>
    <s v="Western"/>
  </r>
  <r>
    <n v="54010"/>
    <s v="PO Box"/>
    <s v="East Ellsworth, E Ellsworth, Ellsworth"/>
    <x v="47"/>
    <x v="0"/>
    <s v="Western"/>
  </r>
  <r>
    <n v="54011"/>
    <s v="Standard"/>
    <s v="Ellsworth"/>
    <x v="47"/>
    <x v="0"/>
    <s v="Western"/>
  </r>
  <r>
    <n v="54014"/>
    <s v="Standard"/>
    <s v="Hager City"/>
    <x v="47"/>
    <x v="0"/>
    <s v="Western"/>
  </r>
  <r>
    <n v="54021"/>
    <s v="Standard"/>
    <s v="Prescott"/>
    <x v="47"/>
    <x v="0"/>
    <s v="Western"/>
  </r>
  <r>
    <n v="54022"/>
    <s v="Standard"/>
    <s v="River Falls"/>
    <x v="47"/>
    <x v="0"/>
    <s v="Western"/>
  </r>
  <r>
    <n v="54723"/>
    <s v="Standard"/>
    <s v="Bay City"/>
    <x v="47"/>
    <x v="0"/>
    <s v="Western"/>
  </r>
  <r>
    <n v="54740"/>
    <s v="Standard"/>
    <s v="Elmwood"/>
    <x v="47"/>
    <x v="0"/>
    <s v="Western"/>
  </r>
  <r>
    <n v="54750"/>
    <s v="Standard"/>
    <s v="Maiden Rock"/>
    <x v="47"/>
    <x v="0"/>
    <s v="Western"/>
  </r>
  <r>
    <n v="54761"/>
    <s v="Standard"/>
    <s v="Plum City"/>
    <x v="47"/>
    <x v="0"/>
    <s v="Western"/>
  </r>
  <r>
    <n v="54767"/>
    <s v="Standard"/>
    <s v="Spring Valley"/>
    <x v="47"/>
    <x v="0"/>
    <s v="Western"/>
  </r>
  <r>
    <n v="54001"/>
    <s v="Standard"/>
    <s v="Amery, Deronda"/>
    <x v="48"/>
    <x v="0"/>
    <s v="Western"/>
  </r>
  <r>
    <n v="54005"/>
    <s v="Standard"/>
    <s v="Clear Lake"/>
    <x v="48"/>
    <x v="0"/>
    <s v="Western"/>
  </r>
  <r>
    <n v="54006"/>
    <s v="Standard"/>
    <s v="Cushing"/>
    <x v="48"/>
    <x v="0"/>
    <s v="Western"/>
  </r>
  <r>
    <n v="54009"/>
    <s v="Standard"/>
    <s v="Dresser"/>
    <x v="48"/>
    <x v="0"/>
    <s v="Western"/>
  </r>
  <r>
    <n v="54020"/>
    <s v="Standard"/>
    <s v="Osceola"/>
    <x v="48"/>
    <x v="0"/>
    <s v="Western"/>
  </r>
  <r>
    <n v="54024"/>
    <s v="Standard"/>
    <s v="Saint Croix Falls, St Croix Fls"/>
    <x v="48"/>
    <x v="0"/>
    <s v="Western"/>
  </r>
  <r>
    <n v="54026"/>
    <s v="Standard"/>
    <s v="Star Prairie"/>
    <x v="48"/>
    <x v="0"/>
    <s v="Western"/>
  </r>
  <r>
    <n v="54810"/>
    <s v="Standard"/>
    <s v="Balsam Lake"/>
    <x v="48"/>
    <x v="0"/>
    <s v="Western"/>
  </r>
  <r>
    <n v="54824"/>
    <s v="Standard"/>
    <s v="Centuria"/>
    <x v="48"/>
    <x v="0"/>
    <s v="Western"/>
  </r>
  <r>
    <n v="54837"/>
    <s v="Standard"/>
    <s v="Frederic, Clam Falls, Lewis"/>
    <x v="48"/>
    <x v="0"/>
    <s v="Western"/>
  </r>
  <r>
    <n v="54853"/>
    <s v="Standard"/>
    <s v="Luck"/>
    <x v="48"/>
    <x v="0"/>
    <s v="Western"/>
  </r>
  <r>
    <n v="54858"/>
    <s v="Standard"/>
    <s v="Milltown"/>
    <x v="48"/>
    <x v="0"/>
    <s v="Western"/>
  </r>
  <r>
    <n v="54889"/>
    <s v="Standard"/>
    <s v="Turtle Lake"/>
    <x v="48"/>
    <x v="0"/>
    <s v="Western"/>
  </r>
  <r>
    <n v="54406"/>
    <s v="Standard"/>
    <s v="Amherst"/>
    <x v="49"/>
    <x v="0"/>
    <s v="Northern"/>
  </r>
  <r>
    <n v="54407"/>
    <s v="Standard"/>
    <s v="Amherst Junction, Amherst Jct"/>
    <x v="49"/>
    <x v="0"/>
    <s v="Northern"/>
  </r>
  <r>
    <n v="54423"/>
    <s v="Standard"/>
    <s v="Custer"/>
    <x v="49"/>
    <x v="0"/>
    <s v="Northern"/>
  </r>
  <r>
    <n v="54443"/>
    <s v="Standard"/>
    <s v="Junction City"/>
    <x v="49"/>
    <x v="0"/>
    <s v="Northern"/>
  </r>
  <r>
    <n v="54458"/>
    <s v="PO Box"/>
    <s v="Nelsonville"/>
    <x v="49"/>
    <x v="0"/>
    <s v="Northern"/>
  </r>
  <r>
    <n v="54467"/>
    <s v="Standard"/>
    <s v="Plover"/>
    <x v="49"/>
    <x v="0"/>
    <s v="Northern"/>
  </r>
  <r>
    <n v="54473"/>
    <s v="Standard"/>
    <s v="Rosholt"/>
    <x v="49"/>
    <x v="0"/>
    <s v="Northern"/>
  </r>
  <r>
    <n v="54481"/>
    <s v="Standard"/>
    <s v="Stevens Point"/>
    <x v="49"/>
    <x v="0"/>
    <s v="Northern"/>
  </r>
  <r>
    <n v="54482"/>
    <s v="Standard"/>
    <s v="Stevens Point"/>
    <x v="49"/>
    <x v="0"/>
    <s v="Northern"/>
  </r>
  <r>
    <n v="54492"/>
    <s v="Unique"/>
    <s v="Stevens Point"/>
    <x v="49"/>
    <x v="0"/>
    <s v="Northern"/>
  </r>
  <r>
    <n v="54909"/>
    <s v="Standard"/>
    <s v="Almond"/>
    <x v="49"/>
    <x v="0"/>
    <s v="Northern"/>
  </r>
  <r>
    <n v="54921"/>
    <s v="Standard"/>
    <s v="Bancroft"/>
    <x v="49"/>
    <x v="0"/>
    <s v="Northern"/>
  </r>
  <r>
    <n v="54459"/>
    <s v="Standard"/>
    <s v="Ogema"/>
    <x v="50"/>
    <x v="0"/>
    <s v="Northern"/>
  </r>
  <r>
    <n v="54513"/>
    <s v="Standard"/>
    <s v="Brantwood"/>
    <x v="50"/>
    <x v="0"/>
    <s v="Northern"/>
  </r>
  <r>
    <n v="54515"/>
    <s v="Standard"/>
    <s v="Catawba"/>
    <x v="50"/>
    <x v="0"/>
    <s v="Northern"/>
  </r>
  <r>
    <n v="54524"/>
    <s v="Standard"/>
    <s v="Fifield"/>
    <x v="50"/>
    <x v="0"/>
    <s v="Northern"/>
  </r>
  <r>
    <n v="54537"/>
    <s v="Standard"/>
    <s v="Kennan"/>
    <x v="50"/>
    <x v="0"/>
    <s v="Northern"/>
  </r>
  <r>
    <n v="54552"/>
    <s v="Standard"/>
    <s v="Park Falls"/>
    <x v="50"/>
    <x v="0"/>
    <s v="Northern"/>
  </r>
  <r>
    <n v="54555"/>
    <s v="Standard"/>
    <s v="Phillips"/>
    <x v="50"/>
    <x v="0"/>
    <s v="Northern"/>
  </r>
  <r>
    <n v="54556"/>
    <s v="Standard"/>
    <s v="Prentice"/>
    <x v="50"/>
    <x v="0"/>
    <s v="Northern"/>
  </r>
  <r>
    <n v="53105"/>
    <s v="Standard"/>
    <s v="Burlington"/>
    <x v="51"/>
    <x v="1"/>
    <s v="Eastern"/>
  </r>
  <r>
    <n v="53108"/>
    <s v="Standard"/>
    <s v="Caledonia"/>
    <x v="51"/>
    <x v="1"/>
    <s v="Eastern"/>
  </r>
  <r>
    <n v="53126"/>
    <s v="Standard"/>
    <s v="Franksville"/>
    <x v="51"/>
    <x v="1"/>
    <s v="Eastern"/>
  </r>
  <r>
    <n v="53139"/>
    <s v="Standard"/>
    <s v="Kansasville"/>
    <x v="51"/>
    <x v="1"/>
    <s v="Eastern"/>
  </r>
  <r>
    <n v="53167"/>
    <s v="PO Box"/>
    <s v="Rochester"/>
    <x v="51"/>
    <x v="1"/>
    <s v="Eastern"/>
  </r>
  <r>
    <n v="53177"/>
    <s v="Standard"/>
    <s v="Sturtevant, Mount Pleasant, Mt Pleasant"/>
    <x v="51"/>
    <x v="1"/>
    <s v="Eastern"/>
  </r>
  <r>
    <n v="53182"/>
    <s v="Standard"/>
    <s v="Union Grove"/>
    <x v="51"/>
    <x v="1"/>
    <s v="Eastern"/>
  </r>
  <r>
    <n v="53185"/>
    <s v="Standard"/>
    <s v="Waterford, Wind Lake"/>
    <x v="51"/>
    <x v="1"/>
    <s v="Eastern"/>
  </r>
  <r>
    <n v="53401"/>
    <s v="PO Box"/>
    <s v="Racine, Mount Pleasant, Mt Pleasant"/>
    <x v="51"/>
    <x v="1"/>
    <s v="Eastern"/>
  </r>
  <r>
    <n v="53402"/>
    <s v="Standard"/>
    <s v="Racine, Wind Point"/>
    <x v="51"/>
    <x v="1"/>
    <s v="Eastern"/>
  </r>
  <r>
    <n v="53403"/>
    <s v="Standard"/>
    <s v="Racine, Mount Pleasant, Mt Pleasant"/>
    <x v="51"/>
    <x v="1"/>
    <s v="Eastern"/>
  </r>
  <r>
    <n v="53404"/>
    <s v="Standard"/>
    <s v="Racine, Mount Pleasant, Mt Pleasant"/>
    <x v="51"/>
    <x v="1"/>
    <s v="Eastern"/>
  </r>
  <r>
    <n v="53405"/>
    <s v="Standard"/>
    <s v="Racine, Mount Pleasant, Mt Pleasant"/>
    <x v="51"/>
    <x v="1"/>
    <s v="Eastern"/>
  </r>
  <r>
    <n v="53406"/>
    <s v="Standard"/>
    <s v="Racine, Mount Pleasant, Mt Pleasant"/>
    <x v="51"/>
    <x v="1"/>
    <s v="Eastern"/>
  </r>
  <r>
    <n v="53407"/>
    <s v="Unique"/>
    <s v="Racine"/>
    <x v="51"/>
    <x v="1"/>
    <s v="Eastern"/>
  </r>
  <r>
    <n v="53408"/>
    <s v="PO Box"/>
    <s v="Racine"/>
    <x v="51"/>
    <x v="1"/>
    <s v="Eastern"/>
  </r>
  <r>
    <n v="53518"/>
    <s v="Standard"/>
    <s v="Blue River"/>
    <x v="52"/>
    <x v="0"/>
    <s v="Southern"/>
  </r>
  <r>
    <n v="53540"/>
    <s v="PO Box"/>
    <s v="Gotham"/>
    <x v="52"/>
    <x v="0"/>
    <s v="Southern"/>
  </r>
  <r>
    <n v="53556"/>
    <s v="Standard"/>
    <s v="Lone Rock"/>
    <x v="52"/>
    <x v="0"/>
    <s v="Southern"/>
  </r>
  <r>
    <n v="53573"/>
    <s v="Standard"/>
    <s v="Muscoda"/>
    <x v="52"/>
    <x v="0"/>
    <s v="Southern"/>
  </r>
  <r>
    <n v="53581"/>
    <s v="Standard"/>
    <s v="Richland Center, Richland Ctr"/>
    <x v="52"/>
    <x v="0"/>
    <s v="Southern"/>
  </r>
  <r>
    <n v="53584"/>
    <s v="PO Box"/>
    <s v="Sextonville"/>
    <x v="52"/>
    <x v="0"/>
    <s v="Southern"/>
  </r>
  <r>
    <n v="53924"/>
    <s v="Standard"/>
    <s v="Cazenovia"/>
    <x v="52"/>
    <x v="0"/>
    <s v="Southern"/>
  </r>
  <r>
    <n v="54664"/>
    <s v="Standard"/>
    <s v="Viola"/>
    <x v="52"/>
    <x v="0"/>
    <s v="Southern"/>
  </r>
  <r>
    <n v="53501"/>
    <s v="PO Box"/>
    <s v="Afton"/>
    <x v="53"/>
    <x v="0"/>
    <s v="Southern"/>
  </r>
  <r>
    <n v="53505"/>
    <s v="Standard"/>
    <s v="Avalon"/>
    <x v="53"/>
    <x v="0"/>
    <s v="Southern"/>
  </r>
  <r>
    <n v="53511"/>
    <s v="Standard"/>
    <s v="Beloit"/>
    <x v="53"/>
    <x v="0"/>
    <s v="Southern"/>
  </r>
  <r>
    <n v="53512"/>
    <s v="PO Box"/>
    <s v="Beloit"/>
    <x v="53"/>
    <x v="0"/>
    <s v="Southern"/>
  </r>
  <r>
    <n v="53525"/>
    <s v="Standard"/>
    <s v="Clinton"/>
    <x v="53"/>
    <x v="0"/>
    <s v="Southern"/>
  </r>
  <r>
    <n v="53534"/>
    <s v="Standard"/>
    <s v="Edgerton"/>
    <x v="53"/>
    <x v="0"/>
    <s v="Southern"/>
  </r>
  <r>
    <n v="53536"/>
    <s v="Standard"/>
    <s v="Evansville"/>
    <x v="53"/>
    <x v="0"/>
    <s v="Southern"/>
  </r>
  <r>
    <n v="53537"/>
    <s v="PO Box"/>
    <s v="Footville"/>
    <x v="53"/>
    <x v="0"/>
    <s v="Southern"/>
  </r>
  <r>
    <n v="53542"/>
    <s v="PO Box"/>
    <s v="Hanover"/>
    <x v="53"/>
    <x v="0"/>
    <s v="Southern"/>
  </r>
  <r>
    <n v="53545"/>
    <s v="Standard"/>
    <s v="Janesville"/>
    <x v="53"/>
    <x v="0"/>
    <s v="Southern"/>
  </r>
  <r>
    <n v="53546"/>
    <s v="Standard"/>
    <s v="Janesville"/>
    <x v="53"/>
    <x v="0"/>
    <s v="Southern"/>
  </r>
  <r>
    <n v="53547"/>
    <s v="PO Box"/>
    <s v="Janesville"/>
    <x v="53"/>
    <x v="0"/>
    <s v="Southern"/>
  </r>
  <r>
    <n v="53548"/>
    <s v="Standard"/>
    <s v="Janesville"/>
    <x v="53"/>
    <x v="0"/>
    <s v="Southern"/>
  </r>
  <r>
    <n v="53563"/>
    <s v="Standard"/>
    <s v="Milton"/>
    <x v="53"/>
    <x v="0"/>
    <s v="Southern"/>
  </r>
  <r>
    <n v="53576"/>
    <s v="Standard"/>
    <s v="Orfordville"/>
    <x v="53"/>
    <x v="0"/>
    <s v="Southern"/>
  </r>
  <r>
    <n v="54526"/>
    <s v="Standard"/>
    <s v="Glen Flora, Ingram"/>
    <x v="54"/>
    <x v="0"/>
    <s v="Western"/>
  </r>
  <r>
    <n v="54530"/>
    <s v="Standard"/>
    <s v="Hawkins"/>
    <x v="54"/>
    <x v="0"/>
    <s v="Western"/>
  </r>
  <r>
    <n v="54563"/>
    <s v="Standard"/>
    <s v="Tony"/>
    <x v="54"/>
    <x v="0"/>
    <s v="Western"/>
  </r>
  <r>
    <n v="54731"/>
    <s v="Standard"/>
    <s v="Conrath"/>
    <x v="54"/>
    <x v="0"/>
    <s v="Western"/>
  </r>
  <r>
    <n v="54819"/>
    <s v="Standard"/>
    <s v="Bruce"/>
    <x v="54"/>
    <x v="0"/>
    <s v="Western"/>
  </r>
  <r>
    <n v="54848"/>
    <s v="Standard"/>
    <s v="Ladysmith"/>
    <x v="54"/>
    <x v="0"/>
    <s v="Western"/>
  </r>
  <r>
    <n v="54895"/>
    <s v="Standard"/>
    <s v="Weyerhaeuser"/>
    <x v="54"/>
    <x v="0"/>
    <s v="Western"/>
  </r>
  <r>
    <n v="53561"/>
    <s v="Standard"/>
    <s v="Merrimac"/>
    <x v="55"/>
    <x v="0"/>
    <s v="Southern"/>
  </r>
  <r>
    <n v="53577"/>
    <s v="Standard"/>
    <s v="Plain"/>
    <x v="55"/>
    <x v="0"/>
    <s v="Southern"/>
  </r>
  <r>
    <n v="53578"/>
    <s v="Standard"/>
    <s v="Prairie Du Sac, Pr Du Sac"/>
    <x v="55"/>
    <x v="0"/>
    <s v="Southern"/>
  </r>
  <r>
    <n v="53583"/>
    <s v="Standard"/>
    <s v="Sauk City"/>
    <x v="55"/>
    <x v="0"/>
    <s v="Southern"/>
  </r>
  <r>
    <n v="53588"/>
    <s v="Standard"/>
    <s v="Spring Green"/>
    <x v="55"/>
    <x v="0"/>
    <s v="Southern"/>
  </r>
  <r>
    <n v="53913"/>
    <s v="Standard"/>
    <s v="Baraboo"/>
    <x v="55"/>
    <x v="0"/>
    <s v="Southern"/>
  </r>
  <r>
    <n v="53937"/>
    <s v="Standard"/>
    <s v="Hillpoint"/>
    <x v="55"/>
    <x v="0"/>
    <s v="Southern"/>
  </r>
  <r>
    <n v="53940"/>
    <s v="PO Box"/>
    <s v="Lake Delton"/>
    <x v="55"/>
    <x v="0"/>
    <s v="Southern"/>
  </r>
  <r>
    <n v="53941"/>
    <s v="Standard"/>
    <s v="La Valle"/>
    <x v="55"/>
    <x v="0"/>
    <s v="Southern"/>
  </r>
  <r>
    <n v="53942"/>
    <s v="PO Box"/>
    <s v="Lime Ridge"/>
    <x v="55"/>
    <x v="0"/>
    <s v="Southern"/>
  </r>
  <r>
    <n v="53943"/>
    <s v="Standard"/>
    <s v="Loganville"/>
    <x v="55"/>
    <x v="0"/>
    <s v="Southern"/>
  </r>
  <r>
    <n v="53951"/>
    <s v="Standard"/>
    <s v="North Freedom"/>
    <x v="55"/>
    <x v="0"/>
    <s v="Southern"/>
  </r>
  <r>
    <n v="53958"/>
    <s v="Unique"/>
    <s v="Reedsburg"/>
    <x v="55"/>
    <x v="0"/>
    <s v="Southern"/>
  </r>
  <r>
    <n v="53959"/>
    <s v="Standard"/>
    <s v="Reedsburg"/>
    <x v="55"/>
    <x v="0"/>
    <s v="Southern"/>
  </r>
  <r>
    <n v="53961"/>
    <s v="Standard"/>
    <s v="Rock Springs"/>
    <x v="55"/>
    <x v="0"/>
    <s v="Southern"/>
  </r>
  <r>
    <n v="53965"/>
    <s v="Standard"/>
    <s v="Wisconsin Dells, Wisc Dells"/>
    <x v="55"/>
    <x v="0"/>
    <s v="Southern"/>
  </r>
  <r>
    <n v="54828"/>
    <s v="Standard"/>
    <s v="Couderay, New Post"/>
    <x v="56"/>
    <x v="0"/>
    <s v="Northern"/>
  </r>
  <r>
    <n v="54834"/>
    <s v="PO Box"/>
    <s v="Edgewater"/>
    <x v="56"/>
    <x v="0"/>
    <s v="Northern"/>
  </r>
  <r>
    <n v="54835"/>
    <s v="Standard"/>
    <s v="Exeland"/>
    <x v="56"/>
    <x v="0"/>
    <s v="Northern"/>
  </r>
  <r>
    <n v="54843"/>
    <s v="Standard"/>
    <s v="Hayward, N Woods Beach, North Woods Beach"/>
    <x v="56"/>
    <x v="0"/>
    <s v="Northern"/>
  </r>
  <r>
    <n v="54862"/>
    <s v="Standard"/>
    <s v="Ojibwa"/>
    <x v="56"/>
    <x v="0"/>
    <s v="Northern"/>
  </r>
  <r>
    <n v="54867"/>
    <s v="Standard"/>
    <s v="Radisson"/>
    <x v="56"/>
    <x v="0"/>
    <s v="Northern"/>
  </r>
  <r>
    <n v="54876"/>
    <s v="Standard"/>
    <s v="Stone Lake"/>
    <x v="56"/>
    <x v="0"/>
    <s v="Northern"/>
  </r>
  <r>
    <n v="54896"/>
    <s v="Standard"/>
    <s v="Winter, Loretta"/>
    <x v="56"/>
    <x v="0"/>
    <s v="Northern"/>
  </r>
  <r>
    <n v="54107"/>
    <s v="Standard"/>
    <s v="Bonduel, Navarino"/>
    <x v="57"/>
    <x v="0"/>
    <s v="Eastern"/>
  </r>
  <r>
    <n v="54111"/>
    <s v="Standard"/>
    <s v="Cecil"/>
    <x v="57"/>
    <x v="0"/>
    <s v="Eastern"/>
  </r>
  <r>
    <n v="54127"/>
    <s v="Standard"/>
    <s v="Green Valley"/>
    <x v="57"/>
    <x v="0"/>
    <s v="Eastern"/>
  </r>
  <r>
    <n v="54128"/>
    <s v="Standard"/>
    <s v="Gresham"/>
    <x v="57"/>
    <x v="0"/>
    <s v="Eastern"/>
  </r>
  <r>
    <n v="54137"/>
    <s v="Standard"/>
    <s v="Krakow"/>
    <x v="57"/>
    <x v="0"/>
    <s v="Eastern"/>
  </r>
  <r>
    <n v="54162"/>
    <s v="Standard"/>
    <s v="Pulaski"/>
    <x v="57"/>
    <x v="0"/>
    <s v="Eastern"/>
  </r>
  <r>
    <n v="54166"/>
    <s v="Standard"/>
    <s v="Shawano"/>
    <x v="57"/>
    <x v="0"/>
    <s v="Eastern"/>
  </r>
  <r>
    <n v="54182"/>
    <s v="PO Box"/>
    <s v="Zachow, Bonduel"/>
    <x v="57"/>
    <x v="0"/>
    <s v="Eastern"/>
  </r>
  <r>
    <n v="54414"/>
    <s v="Standard"/>
    <s v="Birnamwood"/>
    <x v="57"/>
    <x v="0"/>
    <s v="Eastern"/>
  </r>
  <r>
    <n v="54416"/>
    <s v="Standard"/>
    <s v="Bowler"/>
    <x v="57"/>
    <x v="0"/>
    <s v="Eastern"/>
  </r>
  <r>
    <n v="54450"/>
    <s v="PO Box"/>
    <s v="Mattoon"/>
    <x v="57"/>
    <x v="0"/>
    <s v="Eastern"/>
  </r>
  <r>
    <n v="54486"/>
    <s v="Standard"/>
    <s v="Tigerton"/>
    <x v="57"/>
    <x v="0"/>
    <s v="Eastern"/>
  </r>
  <r>
    <n v="54499"/>
    <s v="Standard"/>
    <s v="Wittenberg"/>
    <x v="57"/>
    <x v="0"/>
    <s v="Eastern"/>
  </r>
  <r>
    <n v="54928"/>
    <s v="Standard"/>
    <s v="Caroline"/>
    <x v="57"/>
    <x v="0"/>
    <s v="Eastern"/>
  </r>
  <r>
    <n v="54948"/>
    <s v="Standard"/>
    <s v="Leopolis"/>
    <x v="57"/>
    <x v="0"/>
    <s v="Eastern"/>
  </r>
  <r>
    <n v="54978"/>
    <s v="Standard"/>
    <s v="Tilleda"/>
    <x v="57"/>
    <x v="0"/>
    <s v="Eastern"/>
  </r>
  <r>
    <n v="53001"/>
    <s v="Standard"/>
    <s v="Adell"/>
    <x v="58"/>
    <x v="0"/>
    <s v="Eastern"/>
  </r>
  <r>
    <n v="53011"/>
    <s v="Standard"/>
    <s v="Cascade"/>
    <x v="58"/>
    <x v="0"/>
    <s v="Eastern"/>
  </r>
  <r>
    <n v="53013"/>
    <s v="Standard"/>
    <s v="Cedar Grove"/>
    <x v="58"/>
    <x v="0"/>
    <s v="Eastern"/>
  </r>
  <r>
    <n v="53020"/>
    <s v="Standard"/>
    <s v="Elkhart Lake"/>
    <x v="58"/>
    <x v="0"/>
    <s v="Eastern"/>
  </r>
  <r>
    <n v="53023"/>
    <s v="Standard"/>
    <s v="Glenbeulah"/>
    <x v="58"/>
    <x v="0"/>
    <s v="Eastern"/>
  </r>
  <r>
    <n v="53026"/>
    <s v="PO Box"/>
    <s v="Greenbush"/>
    <x v="58"/>
    <x v="0"/>
    <s v="Eastern"/>
  </r>
  <r>
    <n v="53031"/>
    <s v="PO Box"/>
    <s v="Hingham"/>
    <x v="58"/>
    <x v="0"/>
    <s v="Eastern"/>
  </r>
  <r>
    <n v="53044"/>
    <s v="Standard"/>
    <s v="Kohler"/>
    <x v="58"/>
    <x v="0"/>
    <s v="Eastern"/>
  </r>
  <r>
    <n v="53070"/>
    <s v="Standard"/>
    <s v="Oostburg"/>
    <x v="58"/>
    <x v="0"/>
    <s v="Eastern"/>
  </r>
  <r>
    <n v="53073"/>
    <s v="Standard"/>
    <s v="Plymouth"/>
    <x v="58"/>
    <x v="0"/>
    <s v="Eastern"/>
  </r>
  <r>
    <n v="53075"/>
    <s v="Standard"/>
    <s v="Random Lake"/>
    <x v="58"/>
    <x v="0"/>
    <s v="Eastern"/>
  </r>
  <r>
    <n v="53081"/>
    <s v="Standard"/>
    <s v="Sheboygan"/>
    <x v="58"/>
    <x v="0"/>
    <s v="Eastern"/>
  </r>
  <r>
    <n v="53082"/>
    <s v="PO Box"/>
    <s v="Sheboygan"/>
    <x v="58"/>
    <x v="0"/>
    <s v="Eastern"/>
  </r>
  <r>
    <n v="53083"/>
    <s v="Standard"/>
    <s v="Sheboygan, Haven, Howards Grove"/>
    <x v="58"/>
    <x v="0"/>
    <s v="Eastern"/>
  </r>
  <r>
    <n v="53085"/>
    <s v="Standard"/>
    <s v="Sheboygan Falls, Sheboygan Fls"/>
    <x v="58"/>
    <x v="0"/>
    <s v="Eastern"/>
  </r>
  <r>
    <n v="53093"/>
    <s v="Standard"/>
    <s v="Waldo"/>
    <x v="58"/>
    <x v="0"/>
    <s v="Eastern"/>
  </r>
  <r>
    <n v="54002"/>
    <s v="Standard"/>
    <s v="Baldwin"/>
    <x v="59"/>
    <x v="0"/>
    <s v="Western"/>
  </r>
  <r>
    <n v="54007"/>
    <s v="Standard"/>
    <s v="Deer Park"/>
    <x v="59"/>
    <x v="0"/>
    <s v="Western"/>
  </r>
  <r>
    <n v="54013"/>
    <s v="Standard"/>
    <s v="Glenwood City, Emerald"/>
    <x v="59"/>
    <x v="0"/>
    <s v="Western"/>
  </r>
  <r>
    <n v="54015"/>
    <s v="Standard"/>
    <s v="Hammond"/>
    <x v="59"/>
    <x v="0"/>
    <s v="Western"/>
  </r>
  <r>
    <n v="54016"/>
    <s v="Standard"/>
    <s v="Hudson"/>
    <x v="59"/>
    <x v="0"/>
    <s v="Western"/>
  </r>
  <r>
    <n v="54017"/>
    <s v="Standard"/>
    <s v="New Richmond"/>
    <x v="59"/>
    <x v="0"/>
    <s v="Western"/>
  </r>
  <r>
    <n v="54023"/>
    <s v="Standard"/>
    <s v="Roberts"/>
    <x v="59"/>
    <x v="0"/>
    <s v="Western"/>
  </r>
  <r>
    <n v="54025"/>
    <s v="Standard"/>
    <s v="Somerset"/>
    <x v="59"/>
    <x v="0"/>
    <s v="Western"/>
  </r>
  <r>
    <n v="54027"/>
    <s v="Standard"/>
    <s v="Wilson"/>
    <x v="59"/>
    <x v="0"/>
    <s v="Western"/>
  </r>
  <r>
    <n v="54028"/>
    <s v="Standard"/>
    <s v="Woodville"/>
    <x v="59"/>
    <x v="0"/>
    <s v="Western"/>
  </r>
  <r>
    <n v="54082"/>
    <s v="Standard"/>
    <s v="Houlton"/>
    <x v="59"/>
    <x v="0"/>
    <s v="Western"/>
  </r>
  <r>
    <n v="54433"/>
    <s v="Standard"/>
    <s v="Gilman"/>
    <x v="60"/>
    <x v="0"/>
    <s v="Northern"/>
  </r>
  <r>
    <n v="54434"/>
    <s v="PO Box"/>
    <s v="Jump River, Gilman"/>
    <x v="60"/>
    <x v="0"/>
    <s v="Northern"/>
  </r>
  <r>
    <n v="54439"/>
    <s v="PO Box"/>
    <s v="Hannibal"/>
    <x v="60"/>
    <x v="0"/>
    <s v="Northern"/>
  </r>
  <r>
    <n v="54447"/>
    <s v="Standard"/>
    <s v="Lublin"/>
    <x v="60"/>
    <x v="0"/>
    <s v="Northern"/>
  </r>
  <r>
    <n v="54451"/>
    <s v="Standard"/>
    <s v="Medford, Chelsea"/>
    <x v="60"/>
    <x v="0"/>
    <s v="Northern"/>
  </r>
  <r>
    <n v="54470"/>
    <s v="Standard"/>
    <s v="Rib Lake"/>
    <x v="60"/>
    <x v="0"/>
    <s v="Northern"/>
  </r>
  <r>
    <n v="54480"/>
    <s v="Standard"/>
    <s v="Stetsonville"/>
    <x v="60"/>
    <x v="0"/>
    <s v="Northern"/>
  </r>
  <r>
    <n v="54490"/>
    <s v="Standard"/>
    <s v="Westboro"/>
    <x v="60"/>
    <x v="0"/>
    <s v="Northern"/>
  </r>
  <r>
    <n v="54766"/>
    <s v="Standard"/>
    <s v="Sheldon"/>
    <x v="60"/>
    <x v="0"/>
    <s v="Northern"/>
  </r>
  <r>
    <n v="54612"/>
    <s v="Standard"/>
    <s v="Arcadia"/>
    <x v="61"/>
    <x v="0"/>
    <s v="Western"/>
  </r>
  <r>
    <n v="54616"/>
    <s v="Standard"/>
    <s v="Blair"/>
    <x v="61"/>
    <x v="0"/>
    <s v="Western"/>
  </r>
  <r>
    <n v="54625"/>
    <s v="Standard"/>
    <s v="Dodge"/>
    <x v="61"/>
    <x v="0"/>
    <s v="Western"/>
  </r>
  <r>
    <n v="54627"/>
    <s v="Standard"/>
    <s v="Ettrick"/>
    <x v="61"/>
    <x v="0"/>
    <s v="Western"/>
  </r>
  <r>
    <n v="54630"/>
    <s v="Standard"/>
    <s v="Galesville"/>
    <x v="61"/>
    <x v="0"/>
    <s v="Western"/>
  </r>
  <r>
    <n v="54661"/>
    <s v="Standard"/>
    <s v="Trempealeau"/>
    <x v="61"/>
    <x v="0"/>
    <s v="Western"/>
  </r>
  <r>
    <n v="54747"/>
    <s v="Standard"/>
    <s v="Independence"/>
    <x v="61"/>
    <x v="0"/>
    <s v="Western"/>
  </r>
  <r>
    <n v="54758"/>
    <s v="Standard"/>
    <s v="Osseo"/>
    <x v="61"/>
    <x v="0"/>
    <s v="Western"/>
  </r>
  <r>
    <n v="54760"/>
    <s v="PO Box"/>
    <s v="Pigeon Falls"/>
    <x v="61"/>
    <x v="0"/>
    <s v="Western"/>
  </r>
  <r>
    <n v="54770"/>
    <s v="Standard"/>
    <s v="Strum"/>
    <x v="61"/>
    <x v="0"/>
    <s v="Western"/>
  </r>
  <r>
    <n v="54773"/>
    <s v="Standard"/>
    <s v="Whitehall"/>
    <x v="61"/>
    <x v="0"/>
    <s v="Western"/>
  </r>
  <r>
    <n v="54621"/>
    <s v="Standard"/>
    <s v="Chaseburg"/>
    <x v="62"/>
    <x v="0"/>
    <s v="Southern"/>
  </r>
  <r>
    <n v="54623"/>
    <s v="Standard"/>
    <s v="Coon Valley"/>
    <x v="62"/>
    <x v="0"/>
    <s v="Southern"/>
  </r>
  <r>
    <n v="54624"/>
    <s v="Standard"/>
    <s v="De Soto, Victory"/>
    <x v="62"/>
    <x v="0"/>
    <s v="Southern"/>
  </r>
  <r>
    <n v="54632"/>
    <s v="Standard"/>
    <s v="Genoa"/>
    <x v="62"/>
    <x v="0"/>
    <s v="Southern"/>
  </r>
  <r>
    <n v="54634"/>
    <s v="Standard"/>
    <s v="Hillsboro, Bloom City, Yuba"/>
    <x v="62"/>
    <x v="0"/>
    <s v="Southern"/>
  </r>
  <r>
    <n v="54639"/>
    <s v="Standard"/>
    <s v="La Farge, West Lima"/>
    <x v="62"/>
    <x v="0"/>
    <s v="Southern"/>
  </r>
  <r>
    <n v="54651"/>
    <s v="Standard"/>
    <s v="Ontario"/>
    <x v="62"/>
    <x v="0"/>
    <s v="Southern"/>
  </r>
  <r>
    <n v="54652"/>
    <s v="Standard"/>
    <s v="Readstown"/>
    <x v="62"/>
    <x v="0"/>
    <s v="Southern"/>
  </r>
  <r>
    <n v="54658"/>
    <s v="Standard"/>
    <s v="Stoddard"/>
    <x v="62"/>
    <x v="0"/>
    <s v="Southern"/>
  </r>
  <r>
    <n v="54665"/>
    <s v="Standard"/>
    <s v="Viroqua"/>
    <x v="62"/>
    <x v="0"/>
    <s v="Southern"/>
  </r>
  <r>
    <n v="54667"/>
    <s v="Standard"/>
    <s v="Westby"/>
    <x v="62"/>
    <x v="0"/>
    <s v="Southern"/>
  </r>
  <r>
    <n v="54512"/>
    <s v="Standard"/>
    <s v="Boulder Junction, Boulder Jct"/>
    <x v="63"/>
    <x v="0"/>
    <s v="Northern"/>
  </r>
  <r>
    <n v="54519"/>
    <s v="Standard"/>
    <s v="Conover"/>
    <x v="63"/>
    <x v="0"/>
    <s v="Northern"/>
  </r>
  <r>
    <n v="54521"/>
    <s v="Standard"/>
    <s v="Eagle River"/>
    <x v="63"/>
    <x v="0"/>
    <s v="Northern"/>
  </r>
  <r>
    <n v="54538"/>
    <s v="Standard"/>
    <s v="Lac Du Flambeau, Lac Du Flambu"/>
    <x v="63"/>
    <x v="0"/>
    <s v="Northern"/>
  </r>
  <r>
    <n v="54540"/>
    <s v="Standard"/>
    <s v="Land O Lakes"/>
    <x v="63"/>
    <x v="0"/>
    <s v="Northern"/>
  </r>
  <r>
    <n v="54545"/>
    <s v="Standard"/>
    <s v="Manitowish Waters, Manitowsh Wtr"/>
    <x v="63"/>
    <x v="0"/>
    <s v="Northern"/>
  </r>
  <r>
    <n v="54554"/>
    <s v="Standard"/>
    <s v="Phelps"/>
    <x v="63"/>
    <x v="0"/>
    <s v="Northern"/>
  </r>
  <r>
    <n v="54557"/>
    <s v="Standard"/>
    <s v="Presque Isle, Winchester"/>
    <x v="63"/>
    <x v="0"/>
    <s v="Northern"/>
  </r>
  <r>
    <n v="54558"/>
    <s v="Standard"/>
    <s v="Saint Germain"/>
    <x v="63"/>
    <x v="0"/>
    <s v="Northern"/>
  </r>
  <r>
    <n v="54560"/>
    <s v="Standard"/>
    <s v="Sayner"/>
    <x v="63"/>
    <x v="0"/>
    <s v="Northern"/>
  </r>
  <r>
    <n v="54561"/>
    <s v="Standard"/>
    <s v="Star Lake"/>
    <x v="63"/>
    <x v="0"/>
    <s v="Northern"/>
  </r>
  <r>
    <n v="54568"/>
    <s v="Standard"/>
    <s v="Woodruff, Arbor Vitae"/>
    <x v="63"/>
    <x v="0"/>
    <s v="Northern"/>
  </r>
  <r>
    <n v="53114"/>
    <s v="Standard"/>
    <s v="Darien"/>
    <x v="64"/>
    <x v="0"/>
    <s v="Southern"/>
  </r>
  <r>
    <n v="53115"/>
    <s v="Standard"/>
    <s v="Delavan"/>
    <x v="64"/>
    <x v="0"/>
    <s v="Southern"/>
  </r>
  <r>
    <n v="53120"/>
    <s v="Standard"/>
    <s v="East Troy"/>
    <x v="64"/>
    <x v="0"/>
    <s v="Southern"/>
  </r>
  <r>
    <n v="53121"/>
    <s v="Standard"/>
    <s v="Elkhorn"/>
    <x v="64"/>
    <x v="0"/>
    <s v="Southern"/>
  </r>
  <r>
    <n v="53125"/>
    <s v="Standard"/>
    <s v="Fontana"/>
    <x v="64"/>
    <x v="0"/>
    <s v="Southern"/>
  </r>
  <r>
    <n v="53128"/>
    <s v="Standard"/>
    <s v="Genoa City"/>
    <x v="64"/>
    <x v="0"/>
    <s v="Southern"/>
  </r>
  <r>
    <n v="53138"/>
    <s v="PO Box"/>
    <s v="Honey Creek"/>
    <x v="64"/>
    <x v="0"/>
    <s v="Southern"/>
  </r>
  <r>
    <n v="53147"/>
    <s v="Standard"/>
    <s v="Lake Geneva"/>
    <x v="64"/>
    <x v="0"/>
    <s v="Southern"/>
  </r>
  <r>
    <n v="53148"/>
    <s v="PO Box"/>
    <s v="Lyons"/>
    <x v="64"/>
    <x v="0"/>
    <s v="Southern"/>
  </r>
  <r>
    <n v="53157"/>
    <s v="PO Box"/>
    <s v="Pell Lake"/>
    <x v="64"/>
    <x v="0"/>
    <s v="Southern"/>
  </r>
  <r>
    <n v="53176"/>
    <s v="PO Box"/>
    <s v="Springfield"/>
    <x v="64"/>
    <x v="0"/>
    <s v="Southern"/>
  </r>
  <r>
    <n v="53184"/>
    <s v="Standard"/>
    <s v="Walworth"/>
    <x v="64"/>
    <x v="0"/>
    <s v="Southern"/>
  </r>
  <r>
    <n v="53190"/>
    <s v="Standard"/>
    <s v="Whitewater"/>
    <x v="64"/>
    <x v="0"/>
    <s v="Southern"/>
  </r>
  <r>
    <n v="53191"/>
    <s v="Standard"/>
    <s v="Williams Bay"/>
    <x v="64"/>
    <x v="0"/>
    <s v="Southern"/>
  </r>
  <r>
    <n v="53195"/>
    <s v="PO Box"/>
    <s v="Zenda"/>
    <x v="64"/>
    <x v="0"/>
    <s v="Southern"/>
  </r>
  <r>
    <n v="53585"/>
    <s v="Standard"/>
    <s v="Sharon"/>
    <x v="64"/>
    <x v="0"/>
    <s v="Southern"/>
  </r>
  <r>
    <n v="54801"/>
    <s v="Standard"/>
    <s v="Spooner"/>
    <x v="65"/>
    <x v="0"/>
    <s v="Western"/>
  </r>
  <r>
    <n v="54813"/>
    <s v="Standard"/>
    <s v="Barronett"/>
    <x v="65"/>
    <x v="0"/>
    <s v="Western"/>
  </r>
  <r>
    <n v="54817"/>
    <s v="Standard"/>
    <s v="Birchwood"/>
    <x v="65"/>
    <x v="0"/>
    <s v="Western"/>
  </r>
  <r>
    <n v="54859"/>
    <s v="Standard"/>
    <s v="Minong"/>
    <x v="65"/>
    <x v="0"/>
    <s v="Western"/>
  </r>
  <r>
    <n v="54870"/>
    <s v="Standard"/>
    <s v="Sarona"/>
    <x v="65"/>
    <x v="0"/>
    <s v="Western"/>
  </r>
  <r>
    <n v="54871"/>
    <s v="Standard"/>
    <s v="Shell Lake"/>
    <x v="65"/>
    <x v="0"/>
    <s v="Western"/>
  </r>
  <r>
    <n v="54875"/>
    <s v="Standard"/>
    <s v="Springbrook"/>
    <x v="65"/>
    <x v="0"/>
    <s v="Western"/>
  </r>
  <r>
    <n v="54888"/>
    <s v="Standard"/>
    <s v="Trego"/>
    <x v="65"/>
    <x v="0"/>
    <s v="Western"/>
  </r>
  <r>
    <n v="53002"/>
    <s v="Standard"/>
    <s v="Allenton"/>
    <x v="66"/>
    <x v="1"/>
    <s v="Eastern"/>
  </r>
  <r>
    <n v="53017"/>
    <s v="Standard"/>
    <s v="Colgate"/>
    <x v="66"/>
    <x v="1"/>
    <s v="Eastern"/>
  </r>
  <r>
    <n v="53022"/>
    <s v="Standard"/>
    <s v="Germantown, Rockfield"/>
    <x v="66"/>
    <x v="1"/>
    <s v="Eastern"/>
  </r>
  <r>
    <n v="53027"/>
    <s v="Standard"/>
    <s v="Hartford"/>
    <x v="66"/>
    <x v="1"/>
    <s v="Eastern"/>
  </r>
  <r>
    <n v="53033"/>
    <s v="Standard"/>
    <s v="Hubertus"/>
    <x v="66"/>
    <x v="1"/>
    <s v="Eastern"/>
  </r>
  <r>
    <n v="53037"/>
    <s v="Standard"/>
    <s v="Jackson"/>
    <x v="66"/>
    <x v="1"/>
    <s v="Eastern"/>
  </r>
  <r>
    <n v="53040"/>
    <s v="Standard"/>
    <s v="Kewaskum"/>
    <x v="66"/>
    <x v="1"/>
    <s v="Eastern"/>
  </r>
  <r>
    <n v="53060"/>
    <s v="PO Box"/>
    <s v="Newburg"/>
    <x v="66"/>
    <x v="1"/>
    <s v="Eastern"/>
  </r>
  <r>
    <n v="53076"/>
    <s v="Standard"/>
    <s v="Richfield"/>
    <x v="66"/>
    <x v="1"/>
    <s v="Eastern"/>
  </r>
  <r>
    <n v="53086"/>
    <s v="Standard"/>
    <s v="Slinger"/>
    <x v="66"/>
    <x v="1"/>
    <s v="Eastern"/>
  </r>
  <r>
    <n v="53090"/>
    <s v="Standard"/>
    <s v="West Bend"/>
    <x v="66"/>
    <x v="1"/>
    <s v="Eastern"/>
  </r>
  <r>
    <n v="53095"/>
    <s v="Standard"/>
    <s v="West Bend"/>
    <x v="66"/>
    <x v="1"/>
    <s v="Eastern"/>
  </r>
  <r>
    <n v="53005"/>
    <s v="Standard"/>
    <s v="Brookfield"/>
    <x v="67"/>
    <x v="1"/>
    <s v="Eastern"/>
  </r>
  <r>
    <n v="53007"/>
    <s v="Standard"/>
    <s v="Butler"/>
    <x v="67"/>
    <x v="1"/>
    <s v="Eastern"/>
  </r>
  <r>
    <n v="53008"/>
    <s v="PO Box"/>
    <s v="Brookfield"/>
    <x v="67"/>
    <x v="1"/>
    <s v="Eastern"/>
  </r>
  <r>
    <n v="53018"/>
    <s v="Standard"/>
    <s v="Delafield"/>
    <x v="67"/>
    <x v="1"/>
    <s v="Eastern"/>
  </r>
  <r>
    <n v="53029"/>
    <s v="Standard"/>
    <s v="Hartland"/>
    <x v="67"/>
    <x v="1"/>
    <s v="Eastern"/>
  </r>
  <r>
    <n v="53045"/>
    <s v="Standard"/>
    <s v="Brookfield"/>
    <x v="67"/>
    <x v="1"/>
    <s v="Eastern"/>
  </r>
  <r>
    <n v="53046"/>
    <s v="Standard"/>
    <s v="Lannon"/>
    <x v="67"/>
    <x v="1"/>
    <s v="Eastern"/>
  </r>
  <r>
    <n v="53051"/>
    <s v="Standard"/>
    <s v="Menomonee Falls, Menomonee Fls"/>
    <x v="67"/>
    <x v="1"/>
    <s v="Eastern"/>
  </r>
  <r>
    <n v="53052"/>
    <s v="PO Box"/>
    <s v="Menomonee Falls, Menomonee Fls"/>
    <x v="67"/>
    <x v="1"/>
    <s v="Eastern"/>
  </r>
  <r>
    <n v="53056"/>
    <s v="PO Box"/>
    <s v="Merton"/>
    <x v="67"/>
    <x v="1"/>
    <s v="Eastern"/>
  </r>
  <r>
    <n v="53058"/>
    <s v="Standard"/>
    <s v="Nashotah"/>
    <x v="67"/>
    <x v="1"/>
    <s v="Eastern"/>
  </r>
  <r>
    <n v="53064"/>
    <s v="PO Box"/>
    <s v="North Lake"/>
    <x v="67"/>
    <x v="1"/>
    <s v="Eastern"/>
  </r>
  <r>
    <n v="53066"/>
    <s v="Standard"/>
    <s v="Oconomowoc, Summit"/>
    <x v="67"/>
    <x v="1"/>
    <s v="Eastern"/>
  </r>
  <r>
    <n v="53069"/>
    <s v="Standard"/>
    <s v="Okauchee"/>
    <x v="67"/>
    <x v="1"/>
    <s v="Eastern"/>
  </r>
  <r>
    <n v="53072"/>
    <s v="Standard"/>
    <s v="Pewaukee, Brookfield"/>
    <x v="67"/>
    <x v="1"/>
    <s v="Eastern"/>
  </r>
  <r>
    <n v="53089"/>
    <s v="Standard"/>
    <s v="Sussex, Lisbon"/>
    <x v="67"/>
    <x v="1"/>
    <s v="Eastern"/>
  </r>
  <r>
    <n v="53103"/>
    <s v="Standard"/>
    <s v="Big Bend"/>
    <x v="67"/>
    <x v="1"/>
    <s v="Eastern"/>
  </r>
  <r>
    <n v="53118"/>
    <s v="Standard"/>
    <s v="Dousman"/>
    <x v="67"/>
    <x v="1"/>
    <s v="Eastern"/>
  </r>
  <r>
    <n v="53119"/>
    <s v="Standard"/>
    <s v="Eagle"/>
    <x v="67"/>
    <x v="1"/>
    <s v="Eastern"/>
  </r>
  <r>
    <n v="53122"/>
    <s v="Standard"/>
    <s v="Elm Grove"/>
    <x v="67"/>
    <x v="1"/>
    <s v="Eastern"/>
  </r>
  <r>
    <n v="53127"/>
    <s v="PO Box"/>
    <s v="Genesee Depot"/>
    <x v="67"/>
    <x v="1"/>
    <s v="Eastern"/>
  </r>
  <r>
    <n v="53146"/>
    <s v="Standard"/>
    <s v="New Berlin"/>
    <x v="67"/>
    <x v="1"/>
    <s v="Eastern"/>
  </r>
  <r>
    <n v="53149"/>
    <s v="Standard"/>
    <s v="Mukwonago"/>
    <x v="67"/>
    <x v="1"/>
    <s v="Eastern"/>
  </r>
  <r>
    <n v="53150"/>
    <s v="Standard"/>
    <s v="Muskego"/>
    <x v="67"/>
    <x v="1"/>
    <s v="Eastern"/>
  </r>
  <r>
    <n v="53151"/>
    <s v="Standard"/>
    <s v="New Berlin"/>
    <x v="67"/>
    <x v="1"/>
    <s v="Eastern"/>
  </r>
  <r>
    <n v="53153"/>
    <s v="Standard"/>
    <s v="North Prairie"/>
    <x v="67"/>
    <x v="1"/>
    <s v="Eastern"/>
  </r>
  <r>
    <n v="53183"/>
    <s v="Standard"/>
    <s v="Wales"/>
    <x v="67"/>
    <x v="1"/>
    <s v="Eastern"/>
  </r>
  <r>
    <n v="53186"/>
    <s v="Standard"/>
    <s v="Waukesha, Vernon"/>
    <x v="67"/>
    <x v="1"/>
    <s v="Eastern"/>
  </r>
  <r>
    <n v="53187"/>
    <s v="PO Box"/>
    <s v="Waukesha"/>
    <x v="67"/>
    <x v="1"/>
    <s v="Eastern"/>
  </r>
  <r>
    <n v="53188"/>
    <s v="Standard"/>
    <s v="Waukesha, Vernon"/>
    <x v="67"/>
    <x v="1"/>
    <s v="Eastern"/>
  </r>
  <r>
    <n v="53189"/>
    <s v="Standard"/>
    <s v="Waukesha"/>
    <x v="67"/>
    <x v="1"/>
    <s v="Eastern"/>
  </r>
  <r>
    <n v="54926"/>
    <s v="PO Box"/>
    <s v="Big Falls"/>
    <x v="68"/>
    <x v="0"/>
    <s v="Eastern"/>
  </r>
  <r>
    <n v="54929"/>
    <s v="Standard"/>
    <s v="Clintonville"/>
    <x v="68"/>
    <x v="0"/>
    <s v="Eastern"/>
  </r>
  <r>
    <n v="54933"/>
    <s v="PO Box"/>
    <s v="Embarrass"/>
    <x v="68"/>
    <x v="0"/>
    <s v="Eastern"/>
  </r>
  <r>
    <n v="54940"/>
    <s v="Standard"/>
    <s v="Fremont"/>
    <x v="68"/>
    <x v="0"/>
    <s v="Eastern"/>
  </r>
  <r>
    <n v="54945"/>
    <s v="Standard"/>
    <s v="Iola"/>
    <x v="68"/>
    <x v="0"/>
    <s v="Eastern"/>
  </r>
  <r>
    <n v="54946"/>
    <s v="PO Box"/>
    <s v="King"/>
    <x v="68"/>
    <x v="0"/>
    <s v="Eastern"/>
  </r>
  <r>
    <n v="54949"/>
    <s v="Standard"/>
    <s v="Manawa"/>
    <x v="68"/>
    <x v="0"/>
    <s v="Eastern"/>
  </r>
  <r>
    <n v="54950"/>
    <s v="Standard"/>
    <s v="Marion"/>
    <x v="68"/>
    <x v="0"/>
    <s v="Eastern"/>
  </r>
  <r>
    <n v="54961"/>
    <s v="Standard"/>
    <s v="New London, Royalton"/>
    <x v="68"/>
    <x v="0"/>
    <s v="Eastern"/>
  </r>
  <r>
    <n v="54962"/>
    <s v="Standard"/>
    <s v="Ogdensburg"/>
    <x v="68"/>
    <x v="0"/>
    <s v="Eastern"/>
  </r>
  <r>
    <n v="54969"/>
    <s v="PO Box"/>
    <s v="Readfield"/>
    <x v="68"/>
    <x v="0"/>
    <s v="Eastern"/>
  </r>
  <r>
    <n v="54977"/>
    <s v="Standard"/>
    <s v="Scandinavia"/>
    <x v="68"/>
    <x v="0"/>
    <s v="Eastern"/>
  </r>
  <r>
    <n v="54981"/>
    <s v="Standard"/>
    <s v="Waupaca"/>
    <x v="68"/>
    <x v="0"/>
    <s v="Eastern"/>
  </r>
  <r>
    <n v="54983"/>
    <s v="Standard"/>
    <s v="Weyauwega"/>
    <x v="68"/>
    <x v="0"/>
    <s v="Eastern"/>
  </r>
  <r>
    <n v="54990"/>
    <s v="Unique"/>
    <s v="Iola"/>
    <x v="68"/>
    <x v="0"/>
    <s v="Eastern"/>
  </r>
  <r>
    <n v="54923"/>
    <s v="Standard"/>
    <s v="Berlin"/>
    <x v="69"/>
    <x v="0"/>
    <s v="Eastern"/>
  </r>
  <r>
    <n v="54930"/>
    <s v="Standard"/>
    <s v="Coloma"/>
    <x v="69"/>
    <x v="0"/>
    <s v="Eastern"/>
  </r>
  <r>
    <n v="54943"/>
    <s v="Standard"/>
    <s v="Hancock"/>
    <x v="69"/>
    <x v="0"/>
    <s v="Eastern"/>
  </r>
  <r>
    <n v="54965"/>
    <s v="Standard"/>
    <s v="Pine River"/>
    <x v="69"/>
    <x v="0"/>
    <s v="Eastern"/>
  </r>
  <r>
    <n v="54966"/>
    <s v="Standard"/>
    <s v="Plainfield"/>
    <x v="69"/>
    <x v="0"/>
    <s v="Eastern"/>
  </r>
  <r>
    <n v="54967"/>
    <s v="Standard"/>
    <s v="Poy Sippi"/>
    <x v="69"/>
    <x v="0"/>
    <s v="Eastern"/>
  </r>
  <r>
    <n v="54970"/>
    <s v="Standard"/>
    <s v="Redgranite"/>
    <x v="69"/>
    <x v="0"/>
    <s v="Eastern"/>
  </r>
  <r>
    <n v="54976"/>
    <s v="PO Box"/>
    <s v="Saxeville"/>
    <x v="69"/>
    <x v="0"/>
    <s v="Eastern"/>
  </r>
  <r>
    <n v="54982"/>
    <s v="Standard"/>
    <s v="Wautoma"/>
    <x v="69"/>
    <x v="0"/>
    <s v="Eastern"/>
  </r>
  <r>
    <n v="54984"/>
    <s v="Standard"/>
    <s v="Wild Rose"/>
    <x v="69"/>
    <x v="0"/>
    <s v="Eastern"/>
  </r>
  <r>
    <n v="54901"/>
    <s v="Standard"/>
    <s v="Oshkosh"/>
    <x v="70"/>
    <x v="0"/>
    <s v="Eastern"/>
  </r>
  <r>
    <n v="54902"/>
    <s v="Standard"/>
    <s v="Oshkosh"/>
    <x v="70"/>
    <x v="0"/>
    <s v="Eastern"/>
  </r>
  <r>
    <n v="54903"/>
    <s v="PO Box"/>
    <s v="Oshkosh"/>
    <x v="70"/>
    <x v="0"/>
    <s v="Eastern"/>
  </r>
  <r>
    <n v="54904"/>
    <s v="Standard"/>
    <s v="Oshkosh"/>
    <x v="70"/>
    <x v="0"/>
    <s v="Eastern"/>
  </r>
  <r>
    <n v="54906"/>
    <s v="Unique"/>
    <s v="Oshkosh"/>
    <x v="70"/>
    <x v="0"/>
    <s v="Eastern"/>
  </r>
  <r>
    <n v="54927"/>
    <s v="PO Box"/>
    <s v="Butte Des Morts, Bte Des Morts"/>
    <x v="70"/>
    <x v="0"/>
    <s v="Eastern"/>
  </r>
  <r>
    <n v="54934"/>
    <s v="PO Box"/>
    <s v="Eureka"/>
    <x v="70"/>
    <x v="0"/>
    <s v="Eastern"/>
  </r>
  <r>
    <n v="54947"/>
    <s v="Standard"/>
    <s v="Larsen"/>
    <x v="70"/>
    <x v="0"/>
    <s v="Eastern"/>
  </r>
  <r>
    <n v="54952"/>
    <s v="Standard"/>
    <s v="Menasha"/>
    <x v="70"/>
    <x v="0"/>
    <s v="Eastern"/>
  </r>
  <r>
    <n v="54956"/>
    <s v="Standard"/>
    <s v="Neenah"/>
    <x v="70"/>
    <x v="0"/>
    <s v="Eastern"/>
  </r>
  <r>
    <n v="54957"/>
    <s v="PO Box"/>
    <s v="Neenah"/>
    <x v="70"/>
    <x v="0"/>
    <s v="Eastern"/>
  </r>
  <r>
    <n v="54963"/>
    <s v="Standard"/>
    <s v="Omro"/>
    <x v="70"/>
    <x v="0"/>
    <s v="Eastern"/>
  </r>
  <r>
    <n v="54964"/>
    <s v="Standard"/>
    <s v="Pickett"/>
    <x v="70"/>
    <x v="0"/>
    <s v="Eastern"/>
  </r>
  <r>
    <n v="54980"/>
    <s v="PO Box"/>
    <s v="Waukau"/>
    <x v="70"/>
    <x v="0"/>
    <s v="Eastern"/>
  </r>
  <r>
    <n v="54985"/>
    <s v="PO Box"/>
    <s v="Winnebago"/>
    <x v="70"/>
    <x v="0"/>
    <s v="Eastern"/>
  </r>
  <r>
    <n v="54986"/>
    <s v="Standard"/>
    <s v="Winneconne"/>
    <x v="70"/>
    <x v="0"/>
    <s v="Eastern"/>
  </r>
  <r>
    <n v="54404"/>
    <s v="Unique"/>
    <s v="Marshfield"/>
    <x v="71"/>
    <x v="0"/>
    <s v="Northern"/>
  </r>
  <r>
    <n v="54410"/>
    <s v="Standard"/>
    <s v="Arpin"/>
    <x v="71"/>
    <x v="0"/>
    <s v="Northern"/>
  </r>
  <r>
    <n v="54412"/>
    <s v="Standard"/>
    <s v="Auburndale"/>
    <x v="71"/>
    <x v="0"/>
    <s v="Northern"/>
  </r>
  <r>
    <n v="54413"/>
    <s v="PO Box"/>
    <s v="Babcock"/>
    <x v="71"/>
    <x v="0"/>
    <s v="Northern"/>
  </r>
  <r>
    <n v="54415"/>
    <s v="PO Box"/>
    <s v="Blenker"/>
    <x v="71"/>
    <x v="0"/>
    <s v="Northern"/>
  </r>
  <r>
    <n v="54441"/>
    <s v="Standard"/>
    <s v="Hewitt"/>
    <x v="71"/>
    <x v="0"/>
    <s v="Northern"/>
  </r>
  <r>
    <n v="54449"/>
    <s v="Standard"/>
    <s v="Marshfield"/>
    <x v="71"/>
    <x v="0"/>
    <s v="Northern"/>
  </r>
  <r>
    <n v="54454"/>
    <s v="Standard"/>
    <s v="Milladore"/>
    <x v="71"/>
    <x v="0"/>
    <s v="Northern"/>
  </r>
  <r>
    <n v="54466"/>
    <s v="Standard"/>
    <s v="Pittsville"/>
    <x v="71"/>
    <x v="0"/>
    <s v="Northern"/>
  </r>
  <r>
    <n v="54469"/>
    <s v="Standard"/>
    <s v="Port Edwards"/>
    <x v="71"/>
    <x v="0"/>
    <s v="Northern"/>
  </r>
  <r>
    <n v="54472"/>
    <s v="Unique"/>
    <s v="Marshfield"/>
    <x v="71"/>
    <x v="0"/>
    <s v="Northern"/>
  </r>
  <r>
    <n v="54475"/>
    <s v="Standard"/>
    <s v="Rudolph"/>
    <x v="71"/>
    <x v="0"/>
    <s v="Northern"/>
  </r>
  <r>
    <n v="54489"/>
    <s v="Standard"/>
    <s v="Vesper"/>
    <x v="71"/>
    <x v="0"/>
    <s v="Northern"/>
  </r>
  <r>
    <n v="54494"/>
    <s v="Standard"/>
    <s v="Wisconsin Rapids, Wisc Rapids"/>
    <x v="71"/>
    <x v="0"/>
    <s v="Northern"/>
  </r>
  <r>
    <n v="54495"/>
    <s v="Standard"/>
    <s v="Wisconsin Rapids, Wisc Rapids"/>
    <x v="71"/>
    <x v="0"/>
    <s v="Norther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PivotTable8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3:G76" firstHeaderRow="1" firstDataRow="1" firstDataCol="1" rowPageCount="1" colPageCount="1"/>
  <pivotFields count="6">
    <pivotField showAll="0"/>
    <pivotField showAll="0"/>
    <pivotField showAll="0"/>
    <pivotField axis="axisRow" showAl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m="1" x="72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axis="axisPage" multipleItemSelectionAllowed="1" showAll="0">
      <items count="3">
        <item x="0"/>
        <item x="1"/>
        <item t="default"/>
      </items>
    </pivotField>
    <pivotField showAll="0"/>
  </pivotFields>
  <rowFields count="1">
    <field x="3"/>
  </rowFields>
  <rowItems count="7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 t="grand">
      <x/>
    </i>
  </rowItems>
  <colItems count="1">
    <i/>
  </colItems>
  <pageFields count="1">
    <pageField fld="4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PivotTable6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3:D68" firstHeaderRow="1" firstDataRow="1" firstDataCol="1" rowPageCount="1" colPageCount="1"/>
  <pivotFields count="6">
    <pivotField showAll="0"/>
    <pivotField showAll="0"/>
    <pivotField showAll="0"/>
    <pivotField axis="axisRow" showAl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m="1" x="72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axis="axisPage" multipleItemSelectionAllowed="1" showAll="0">
      <items count="3">
        <item x="0"/>
        <item h="1" x="1"/>
        <item t="default"/>
      </items>
    </pivotField>
    <pivotField showAll="0"/>
  </pivotFields>
  <rowFields count="1">
    <field x="3"/>
  </rowFields>
  <rowItems count="65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1"/>
    </i>
    <i>
      <x v="42"/>
    </i>
    <i>
      <x v="43"/>
    </i>
    <i>
      <x v="44"/>
    </i>
    <i>
      <x v="46"/>
    </i>
    <i>
      <x v="47"/>
    </i>
    <i>
      <x v="48"/>
    </i>
    <i>
      <x v="49"/>
    </i>
    <i>
      <x v="50"/>
    </i>
    <i>
      <x v="52"/>
    </i>
    <i>
      <x v="53"/>
    </i>
    <i>
      <x v="54"/>
    </i>
    <i>
      <x v="55"/>
    </i>
    <i>
      <x v="56"/>
    </i>
    <i>
      <x v="57"/>
    </i>
    <i>
      <x v="58"/>
    </i>
    <i>
      <x v="60"/>
    </i>
    <i>
      <x v="61"/>
    </i>
    <i>
      <x v="62"/>
    </i>
    <i>
      <x v="63"/>
    </i>
    <i>
      <x v="64"/>
    </i>
    <i>
      <x v="65"/>
    </i>
    <i>
      <x v="66"/>
    </i>
    <i>
      <x v="69"/>
    </i>
    <i>
      <x v="70"/>
    </i>
    <i>
      <x v="71"/>
    </i>
    <i>
      <x v="72"/>
    </i>
    <i t="grand">
      <x/>
    </i>
  </rowItems>
  <colItems count="1">
    <i/>
  </colItems>
  <pageFields count="1">
    <pageField fld="4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A12" firstHeaderRow="1" firstDataRow="1" firstDataCol="1" rowPageCount="1" colPageCount="1"/>
  <pivotFields count="6">
    <pivotField showAll="0"/>
    <pivotField showAll="0"/>
    <pivotField showAll="0"/>
    <pivotField axis="axisRow" showAl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m="1" x="72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59"/>
        <item t="default"/>
      </items>
    </pivotField>
    <pivotField axis="axisPage" multipleItemSelectionAllowed="1" showAll="0" defaultSubtotal="0">
      <items count="2">
        <item h="1" x="0"/>
        <item x="1"/>
      </items>
    </pivotField>
    <pivotField showAll="0"/>
  </pivotFields>
  <rowFields count="1">
    <field x="3"/>
  </rowFields>
  <rowItems count="9">
    <i>
      <x v="4"/>
    </i>
    <i>
      <x v="12"/>
    </i>
    <i>
      <x v="29"/>
    </i>
    <i>
      <x v="40"/>
    </i>
    <i>
      <x v="45"/>
    </i>
    <i>
      <x v="51"/>
    </i>
    <i>
      <x v="66"/>
    </i>
    <i>
      <x v="67"/>
    </i>
    <i t="grand">
      <x/>
    </i>
  </rowItems>
  <colItems count="1">
    <i/>
  </colItems>
  <pageFields count="1">
    <pageField fld="4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9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20.28515625" style="156" customWidth="1"/>
    <col min="2" max="2" width="11.85546875" style="41" customWidth="1"/>
    <col min="3" max="3" width="17.7109375" style="41" customWidth="1"/>
    <col min="4" max="4" width="12.28515625" style="41" customWidth="1"/>
  </cols>
  <sheetData>
    <row r="1" spans="1:4" x14ac:dyDescent="0.25">
      <c r="A1" s="93" t="s">
        <v>2739</v>
      </c>
    </row>
    <row r="2" spans="1:4" x14ac:dyDescent="0.25">
      <c r="A2" s="93" t="s">
        <v>2746</v>
      </c>
    </row>
    <row r="3" spans="1:4" ht="30" x14ac:dyDescent="0.25">
      <c r="A3" s="88" t="s">
        <v>2611</v>
      </c>
      <c r="B3" s="155" t="s">
        <v>2735</v>
      </c>
      <c r="C3" s="155" t="s">
        <v>2737</v>
      </c>
      <c r="D3" s="155" t="s">
        <v>2734</v>
      </c>
    </row>
    <row r="4" spans="1:4" x14ac:dyDescent="0.25">
      <c r="A4" s="28" t="s">
        <v>2698</v>
      </c>
      <c r="B4" s="92">
        <v>0</v>
      </c>
      <c r="C4" s="92">
        <v>0</v>
      </c>
      <c r="D4" s="92">
        <v>0</v>
      </c>
    </row>
    <row r="5" spans="1:4" x14ac:dyDescent="0.25">
      <c r="A5" s="28" t="s">
        <v>2702</v>
      </c>
      <c r="B5" s="92">
        <v>3</v>
      </c>
      <c r="C5" s="92">
        <v>0</v>
      </c>
      <c r="D5" s="92">
        <v>2</v>
      </c>
    </row>
    <row r="6" spans="1:4" x14ac:dyDescent="0.25">
      <c r="A6" s="28" t="s">
        <v>2711</v>
      </c>
      <c r="B6" s="92">
        <v>5</v>
      </c>
      <c r="C6" s="92">
        <v>0</v>
      </c>
      <c r="D6" s="92">
        <v>4</v>
      </c>
    </row>
    <row r="7" spans="1:4" x14ac:dyDescent="0.25">
      <c r="A7" s="28" t="s">
        <v>2712</v>
      </c>
      <c r="B7" s="92">
        <v>2</v>
      </c>
      <c r="C7" s="92">
        <v>0</v>
      </c>
      <c r="D7" s="92">
        <v>1</v>
      </c>
    </row>
    <row r="8" spans="1:4" x14ac:dyDescent="0.25">
      <c r="A8" s="28" t="s">
        <v>2713</v>
      </c>
      <c r="B8" s="92">
        <v>12</v>
      </c>
      <c r="C8" s="92">
        <v>0</v>
      </c>
      <c r="D8" s="92">
        <v>9</v>
      </c>
    </row>
    <row r="9" spans="1:4" x14ac:dyDescent="0.25">
      <c r="A9" s="28" t="s">
        <v>2701</v>
      </c>
      <c r="B9" s="92">
        <v>18</v>
      </c>
      <c r="C9" s="92">
        <v>0</v>
      </c>
      <c r="D9" s="92">
        <v>10</v>
      </c>
    </row>
    <row r="10" spans="1:4" x14ac:dyDescent="0.25">
      <c r="A10" s="28" t="s">
        <v>2703</v>
      </c>
      <c r="B10" s="92">
        <v>1</v>
      </c>
      <c r="C10" s="92">
        <v>0</v>
      </c>
      <c r="D10" s="92">
        <v>1</v>
      </c>
    </row>
    <row r="11" spans="1:4" x14ac:dyDescent="0.25">
      <c r="A11" s="28" t="s">
        <v>2731</v>
      </c>
      <c r="B11" s="92">
        <v>0</v>
      </c>
      <c r="C11" s="92">
        <v>0</v>
      </c>
      <c r="D11" s="92">
        <v>0</v>
      </c>
    </row>
    <row r="12" spans="1:4" x14ac:dyDescent="0.25">
      <c r="A12" s="28" t="s">
        <v>2714</v>
      </c>
      <c r="B12" s="92">
        <v>1</v>
      </c>
      <c r="C12" s="92">
        <v>0</v>
      </c>
      <c r="D12" s="92">
        <v>1</v>
      </c>
    </row>
    <row r="13" spans="1:4" x14ac:dyDescent="0.25">
      <c r="A13" s="28" t="s">
        <v>2710</v>
      </c>
      <c r="B13" s="92">
        <v>380</v>
      </c>
      <c r="C13" s="92">
        <v>85</v>
      </c>
      <c r="D13" s="92">
        <v>171</v>
      </c>
    </row>
    <row r="14" spans="1:4" x14ac:dyDescent="0.25">
      <c r="A14" s="28" t="s">
        <v>2728</v>
      </c>
      <c r="B14" s="92">
        <v>4</v>
      </c>
      <c r="C14" s="92">
        <v>1</v>
      </c>
      <c r="D14" s="92">
        <v>2</v>
      </c>
    </row>
    <row r="15" spans="1:4" x14ac:dyDescent="0.25">
      <c r="A15" s="28" t="s">
        <v>2715</v>
      </c>
      <c r="B15" s="92">
        <v>1</v>
      </c>
      <c r="C15" s="92">
        <v>0</v>
      </c>
      <c r="D15" s="92">
        <v>1</v>
      </c>
    </row>
    <row r="16" spans="1:4" x14ac:dyDescent="0.25">
      <c r="A16" s="28" t="s">
        <v>2708</v>
      </c>
      <c r="B16" s="92">
        <v>0</v>
      </c>
      <c r="C16" s="92">
        <v>0</v>
      </c>
      <c r="D16" s="92">
        <v>0</v>
      </c>
    </row>
    <row r="17" spans="1:4" x14ac:dyDescent="0.25">
      <c r="A17" s="28" t="s">
        <v>2707</v>
      </c>
      <c r="B17" s="92">
        <v>1</v>
      </c>
      <c r="C17" s="92">
        <v>0</v>
      </c>
      <c r="D17" s="92">
        <v>1</v>
      </c>
    </row>
    <row r="18" spans="1:4" x14ac:dyDescent="0.25">
      <c r="A18" s="28" t="s">
        <v>2709</v>
      </c>
      <c r="B18" s="92">
        <v>4</v>
      </c>
      <c r="C18" s="92">
        <v>0</v>
      </c>
      <c r="D18" s="92">
        <v>2</v>
      </c>
    </row>
    <row r="19" spans="1:4" x14ac:dyDescent="0.25">
      <c r="A19" s="28" t="s">
        <v>2718</v>
      </c>
      <c r="B19" s="92">
        <v>26</v>
      </c>
      <c r="C19" s="92">
        <v>4</v>
      </c>
      <c r="D19" s="92">
        <v>14</v>
      </c>
    </row>
    <row r="20" spans="1:4" x14ac:dyDescent="0.25">
      <c r="A20" s="28" t="s">
        <v>2724</v>
      </c>
      <c r="B20" s="92">
        <v>150</v>
      </c>
      <c r="C20" s="92">
        <v>47</v>
      </c>
      <c r="D20" s="92">
        <v>62</v>
      </c>
    </row>
    <row r="21" spans="1:4" x14ac:dyDescent="0.25">
      <c r="A21" s="28" t="s">
        <v>2726</v>
      </c>
      <c r="B21" s="92">
        <v>1</v>
      </c>
      <c r="C21" s="92">
        <v>0</v>
      </c>
      <c r="D21" s="92">
        <v>0</v>
      </c>
    </row>
    <row r="22" spans="1:4" x14ac:dyDescent="0.25">
      <c r="A22" s="28" t="s">
        <v>2704</v>
      </c>
      <c r="B22" s="92">
        <v>4</v>
      </c>
      <c r="C22" s="92">
        <v>0</v>
      </c>
      <c r="D22" s="92">
        <v>2</v>
      </c>
    </row>
    <row r="23" spans="1:4" x14ac:dyDescent="0.25">
      <c r="A23" s="28" t="s">
        <v>2727</v>
      </c>
      <c r="B23" s="92">
        <v>1</v>
      </c>
      <c r="C23" s="92">
        <v>0</v>
      </c>
      <c r="D23" s="92">
        <v>0</v>
      </c>
    </row>
    <row r="24" spans="1:4" x14ac:dyDescent="0.25">
      <c r="A24" s="28" t="s">
        <v>2717</v>
      </c>
      <c r="B24" s="92">
        <v>584</v>
      </c>
      <c r="C24" s="92">
        <v>174</v>
      </c>
      <c r="D24" s="92">
        <v>271</v>
      </c>
    </row>
    <row r="25" spans="1:4" x14ac:dyDescent="0.25">
      <c r="A25" s="28" t="s">
        <v>3235</v>
      </c>
      <c r="B25" s="92">
        <v>0</v>
      </c>
      <c r="C25" s="92">
        <v>0</v>
      </c>
      <c r="D25" s="92">
        <v>0</v>
      </c>
    </row>
    <row r="26" spans="1:4" x14ac:dyDescent="0.25">
      <c r="A26" s="28" t="s">
        <v>2720</v>
      </c>
      <c r="B26" s="92">
        <v>2</v>
      </c>
      <c r="C26" s="92">
        <v>0</v>
      </c>
      <c r="D26" s="92">
        <v>1</v>
      </c>
    </row>
    <row r="27" spans="1:4" x14ac:dyDescent="0.25">
      <c r="A27" s="28" t="s">
        <v>2705</v>
      </c>
      <c r="B27" s="92">
        <v>1</v>
      </c>
      <c r="C27" s="92">
        <v>0</v>
      </c>
      <c r="D27" s="92">
        <v>0</v>
      </c>
    </row>
    <row r="28" spans="1:4" x14ac:dyDescent="0.25">
      <c r="A28" s="28" t="s">
        <v>2723</v>
      </c>
      <c r="B28" s="92">
        <v>1</v>
      </c>
      <c r="C28" s="92">
        <v>0</v>
      </c>
      <c r="D28" s="92">
        <v>1</v>
      </c>
    </row>
    <row r="29" spans="1:4" x14ac:dyDescent="0.25">
      <c r="A29" s="28" t="s">
        <v>2722</v>
      </c>
      <c r="B29" s="92">
        <v>0</v>
      </c>
      <c r="C29" s="92">
        <v>0</v>
      </c>
      <c r="D29" s="92">
        <v>0</v>
      </c>
    </row>
    <row r="30" spans="1:4" x14ac:dyDescent="0.25">
      <c r="A30" s="28" t="s">
        <v>2732</v>
      </c>
      <c r="B30" s="92">
        <v>0</v>
      </c>
      <c r="C30" s="92">
        <v>0</v>
      </c>
      <c r="D30" s="92">
        <v>0</v>
      </c>
    </row>
    <row r="31" spans="1:4" x14ac:dyDescent="0.25">
      <c r="A31" s="28" t="s">
        <v>2721</v>
      </c>
      <c r="B31" s="92">
        <v>120</v>
      </c>
      <c r="C31" s="92">
        <v>23</v>
      </c>
      <c r="D31" s="92">
        <v>55</v>
      </c>
    </row>
    <row r="32" spans="1:4" x14ac:dyDescent="0.25">
      <c r="A32" s="28" t="s">
        <v>2699</v>
      </c>
      <c r="B32" s="92">
        <v>2</v>
      </c>
      <c r="C32" s="92">
        <v>0</v>
      </c>
      <c r="D32" s="92">
        <v>1</v>
      </c>
    </row>
    <row r="33" spans="1:4" x14ac:dyDescent="0.25">
      <c r="A33" s="28" t="s">
        <v>2700</v>
      </c>
      <c r="B33" s="92">
        <v>10</v>
      </c>
      <c r="C33" s="92">
        <v>1</v>
      </c>
      <c r="D33" s="92">
        <v>5</v>
      </c>
    </row>
    <row r="34" spans="1:4" x14ac:dyDescent="0.25">
      <c r="A34" s="28" t="s">
        <v>2716</v>
      </c>
      <c r="B34" s="92">
        <v>0</v>
      </c>
      <c r="C34" s="92">
        <v>0</v>
      </c>
      <c r="D34" s="92">
        <v>0</v>
      </c>
    </row>
    <row r="35" spans="1:4" x14ac:dyDescent="0.25">
      <c r="A35" s="28" t="s">
        <v>2706</v>
      </c>
      <c r="B35" s="92">
        <v>1</v>
      </c>
      <c r="C35" s="92">
        <v>0</v>
      </c>
      <c r="D35" s="92">
        <v>1</v>
      </c>
    </row>
    <row r="36" spans="1:4" x14ac:dyDescent="0.25">
      <c r="A36" s="28" t="s">
        <v>2725</v>
      </c>
      <c r="B36" s="92">
        <v>0</v>
      </c>
      <c r="C36" s="92">
        <v>0</v>
      </c>
      <c r="D36" s="92">
        <v>0</v>
      </c>
    </row>
    <row r="37" spans="1:4" x14ac:dyDescent="0.25">
      <c r="A37" s="28" t="s">
        <v>2719</v>
      </c>
      <c r="B37" s="92">
        <v>42</v>
      </c>
      <c r="C37" s="92">
        <v>12</v>
      </c>
      <c r="D37" s="92">
        <v>17</v>
      </c>
    </row>
    <row r="38" spans="1:4" x14ac:dyDescent="0.25">
      <c r="A38" s="28" t="s">
        <v>2733</v>
      </c>
      <c r="B38" s="92">
        <v>1</v>
      </c>
      <c r="C38" s="92">
        <v>0</v>
      </c>
      <c r="D38" s="92">
        <v>0</v>
      </c>
    </row>
    <row r="39" spans="1:4" x14ac:dyDescent="0.25">
      <c r="B39" s="92"/>
      <c r="C39" s="92"/>
      <c r="D39" s="92"/>
    </row>
    <row r="40" spans="1:4" x14ac:dyDescent="0.25">
      <c r="B40" s="92"/>
      <c r="C40" s="92"/>
      <c r="D40" s="92"/>
    </row>
    <row r="41" spans="1:4" x14ac:dyDescent="0.25">
      <c r="B41" s="92"/>
      <c r="C41" s="92"/>
      <c r="D41" s="92"/>
    </row>
    <row r="42" spans="1:4" x14ac:dyDescent="0.25">
      <c r="B42" s="92"/>
      <c r="C42" s="92"/>
      <c r="D42" s="92"/>
    </row>
    <row r="43" spans="1:4" x14ac:dyDescent="0.25">
      <c r="B43" s="92"/>
      <c r="C43" s="92"/>
      <c r="D43" s="92"/>
    </row>
    <row r="44" spans="1:4" x14ac:dyDescent="0.25">
      <c r="B44" s="92"/>
      <c r="C44" s="92"/>
      <c r="D44" s="92"/>
    </row>
    <row r="45" spans="1:4" x14ac:dyDescent="0.25">
      <c r="B45" s="92"/>
      <c r="C45" s="92"/>
      <c r="D45" s="92"/>
    </row>
    <row r="46" spans="1:4" x14ac:dyDescent="0.25">
      <c r="B46" s="92"/>
      <c r="C46" s="92"/>
      <c r="D46" s="92"/>
    </row>
    <row r="47" spans="1:4" x14ac:dyDescent="0.25">
      <c r="B47" s="92"/>
      <c r="C47" s="92"/>
      <c r="D47" s="92"/>
    </row>
    <row r="48" spans="1:4" x14ac:dyDescent="0.25">
      <c r="B48" s="92"/>
      <c r="C48" s="92"/>
      <c r="D48" s="92"/>
    </row>
    <row r="49" spans="2:4" x14ac:dyDescent="0.25">
      <c r="B49" s="92"/>
      <c r="C49" s="92"/>
      <c r="D49" s="92"/>
    </row>
    <row r="50" spans="2:4" x14ac:dyDescent="0.25">
      <c r="B50" s="92"/>
      <c r="C50" s="92"/>
      <c r="D50" s="92"/>
    </row>
    <row r="51" spans="2:4" x14ac:dyDescent="0.25">
      <c r="B51" s="92"/>
      <c r="C51" s="92"/>
      <c r="D51" s="92"/>
    </row>
    <row r="52" spans="2:4" x14ac:dyDescent="0.25">
      <c r="B52" s="92"/>
      <c r="C52" s="92"/>
      <c r="D52" s="92"/>
    </row>
    <row r="53" spans="2:4" x14ac:dyDescent="0.25">
      <c r="B53" s="92"/>
    </row>
    <row r="54" spans="2:4" x14ac:dyDescent="0.25">
      <c r="B54" s="92"/>
    </row>
    <row r="55" spans="2:4" x14ac:dyDescent="0.25">
      <c r="B55" s="92"/>
    </row>
    <row r="56" spans="2:4" x14ac:dyDescent="0.25">
      <c r="B56" s="92"/>
    </row>
    <row r="57" spans="2:4" x14ac:dyDescent="0.25">
      <c r="B57" s="92"/>
    </row>
    <row r="58" spans="2:4" x14ac:dyDescent="0.25">
      <c r="B58" s="92"/>
    </row>
    <row r="59" spans="2:4" x14ac:dyDescent="0.25">
      <c r="B59" s="92"/>
    </row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K41"/>
  <sheetViews>
    <sheetView tabSelected="1" workbookViewId="0">
      <pane xSplit="3" ySplit="13" topLeftCell="D14" activePane="bottomRight" state="frozen"/>
      <selection pane="topRight" activeCell="D1" sqref="D1"/>
      <selection pane="bottomLeft" activeCell="A10" sqref="A10"/>
      <selection pane="bottomRight"/>
    </sheetView>
  </sheetViews>
  <sheetFormatPr defaultRowHeight="15" x14ac:dyDescent="0.25"/>
  <cols>
    <col min="1" max="1" width="3.28515625" customWidth="1"/>
    <col min="2" max="2" width="42.7109375" customWidth="1"/>
    <col min="3" max="3" width="31" style="2" customWidth="1"/>
    <col min="4" max="13" width="15.7109375" customWidth="1"/>
    <col min="14" max="14" width="19" bestFit="1" customWidth="1"/>
    <col min="15" max="19" width="15.7109375" customWidth="1"/>
    <col min="20" max="20" width="22.28515625" bestFit="1" customWidth="1"/>
    <col min="21" max="23" width="15.7109375" customWidth="1"/>
    <col min="24" max="24" width="12.28515625" customWidth="1"/>
    <col min="25" max="25" width="12.85546875" bestFit="1" customWidth="1"/>
    <col min="26" max="27" width="12.28515625" customWidth="1"/>
    <col min="28" max="28" width="15.28515625" bestFit="1" customWidth="1"/>
    <col min="29" max="32" width="12.28515625" customWidth="1"/>
    <col min="33" max="33" width="3.42578125" customWidth="1"/>
    <col min="34" max="76" width="12.28515625" customWidth="1"/>
  </cols>
  <sheetData>
    <row r="1" spans="1:89" s="45" customFormat="1" x14ac:dyDescent="0.25">
      <c r="A1" s="67" t="s">
        <v>2614</v>
      </c>
      <c r="C1" s="46"/>
      <c r="D1" s="47">
        <v>1</v>
      </c>
      <c r="E1" s="47"/>
      <c r="F1" s="47"/>
      <c r="G1" s="47"/>
      <c r="H1" s="47"/>
      <c r="I1" s="47"/>
      <c r="J1" s="47">
        <f>D1+1</f>
        <v>2</v>
      </c>
      <c r="K1" s="47">
        <f t="shared" ref="K1:U1" si="0">J1+1</f>
        <v>3</v>
      </c>
      <c r="L1" s="47"/>
      <c r="M1" s="47"/>
      <c r="N1" s="47"/>
      <c r="O1" s="47"/>
      <c r="P1" s="47"/>
      <c r="Q1" s="47"/>
      <c r="R1" s="47"/>
      <c r="S1" s="47"/>
      <c r="T1" s="47">
        <f>K1+1</f>
        <v>4</v>
      </c>
      <c r="U1" s="47">
        <f t="shared" si="0"/>
        <v>5</v>
      </c>
      <c r="V1" s="47"/>
    </row>
    <row r="2" spans="1:89" s="45" customFormat="1" x14ac:dyDescent="0.25">
      <c r="A2" s="67" t="s">
        <v>2615</v>
      </c>
      <c r="C2" s="46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89" s="45" customFormat="1" x14ac:dyDescent="0.25"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89" s="45" customFormat="1" x14ac:dyDescent="0.25">
      <c r="A4" s="190" t="s">
        <v>2603</v>
      </c>
      <c r="C4" s="46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89" s="39" customFormat="1" x14ac:dyDescent="0.25">
      <c r="A5" s="68" t="s">
        <v>2616</v>
      </c>
      <c r="C5" s="43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6" spans="1:89" s="39" customFormat="1" x14ac:dyDescent="0.25">
      <c r="A6" s="68" t="s">
        <v>4336</v>
      </c>
      <c r="C6" s="43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</row>
    <row r="7" spans="1:89" ht="15.75" thickBot="1" x14ac:dyDescent="0.3">
      <c r="C7" s="43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0"/>
    </row>
    <row r="8" spans="1:89" ht="15.75" thickBot="1" x14ac:dyDescent="0.3">
      <c r="D8" s="194" t="s">
        <v>4335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H8" s="89" t="s">
        <v>2610</v>
      </c>
    </row>
    <row r="9" spans="1:89" ht="20.25" customHeight="1" thickBot="1" x14ac:dyDescent="0.3">
      <c r="A9" s="192" t="s">
        <v>0</v>
      </c>
      <c r="B9" s="193"/>
      <c r="C9" s="82" t="s">
        <v>2627</v>
      </c>
      <c r="D9" s="176" t="s">
        <v>4321</v>
      </c>
      <c r="E9" s="177" t="s">
        <v>4300</v>
      </c>
      <c r="F9" s="177" t="s">
        <v>4313</v>
      </c>
      <c r="G9" s="177" t="s">
        <v>4327</v>
      </c>
      <c r="H9" s="177" t="s">
        <v>2674</v>
      </c>
      <c r="I9" s="177" t="s">
        <v>2683</v>
      </c>
      <c r="J9" s="177" t="s">
        <v>4331</v>
      </c>
      <c r="K9" s="177" t="s">
        <v>4292</v>
      </c>
      <c r="L9" s="177" t="s">
        <v>2642</v>
      </c>
      <c r="M9" s="177" t="s">
        <v>4311</v>
      </c>
      <c r="N9" s="177" t="s">
        <v>4322</v>
      </c>
      <c r="O9" s="177" t="s">
        <v>4041</v>
      </c>
      <c r="P9" s="177" t="s">
        <v>2695</v>
      </c>
      <c r="Q9" s="177" t="s">
        <v>3706</v>
      </c>
      <c r="R9" s="177" t="s">
        <v>2689</v>
      </c>
      <c r="S9" s="177" t="s">
        <v>4316</v>
      </c>
      <c r="T9" s="177" t="s">
        <v>4298</v>
      </c>
      <c r="U9" s="177" t="s">
        <v>4245</v>
      </c>
      <c r="V9" s="177" t="s">
        <v>2650</v>
      </c>
      <c r="W9" s="177" t="s">
        <v>2654</v>
      </c>
      <c r="X9" s="177" t="s">
        <v>3739</v>
      </c>
      <c r="Y9" s="177" t="s">
        <v>4277</v>
      </c>
      <c r="Z9" s="177" t="s">
        <v>4304</v>
      </c>
      <c r="AA9" s="177" t="s">
        <v>4293</v>
      </c>
      <c r="AB9" s="177" t="s">
        <v>2657</v>
      </c>
      <c r="AC9" s="177" t="s">
        <v>2648</v>
      </c>
      <c r="AD9" s="177" t="s">
        <v>4305</v>
      </c>
      <c r="AE9" s="177" t="s">
        <v>4318</v>
      </c>
      <c r="AF9" s="178" t="s">
        <v>2691</v>
      </c>
      <c r="AH9" s="179" t="s">
        <v>2729</v>
      </c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</row>
    <row r="10" spans="1:89" ht="20.25" customHeight="1" x14ac:dyDescent="0.25">
      <c r="A10" s="99"/>
      <c r="B10" s="100"/>
      <c r="C10" s="102" t="s">
        <v>22</v>
      </c>
      <c r="D10" s="101">
        <v>12752</v>
      </c>
      <c r="E10" s="101">
        <v>2245</v>
      </c>
      <c r="F10" s="101">
        <v>2164</v>
      </c>
      <c r="G10" s="101">
        <v>2033</v>
      </c>
      <c r="H10" s="101">
        <v>1497</v>
      </c>
      <c r="I10" s="101">
        <v>1413</v>
      </c>
      <c r="J10" s="101">
        <v>1060</v>
      </c>
      <c r="K10" s="101">
        <v>1054</v>
      </c>
      <c r="L10" s="101">
        <v>1001</v>
      </c>
      <c r="M10" s="101">
        <v>971</v>
      </c>
      <c r="N10" s="101">
        <v>940</v>
      </c>
      <c r="O10" s="101">
        <v>729</v>
      </c>
      <c r="P10" s="101">
        <v>708</v>
      </c>
      <c r="Q10" s="101">
        <v>684</v>
      </c>
      <c r="R10" s="101">
        <v>518</v>
      </c>
      <c r="S10" s="101">
        <v>436</v>
      </c>
      <c r="T10" s="101">
        <v>407</v>
      </c>
      <c r="U10" s="101">
        <v>357</v>
      </c>
      <c r="V10" s="101">
        <v>323</v>
      </c>
      <c r="W10" s="101">
        <v>302</v>
      </c>
      <c r="X10" s="101">
        <v>289</v>
      </c>
      <c r="Y10" s="101">
        <v>287</v>
      </c>
      <c r="Z10" s="101">
        <v>285</v>
      </c>
      <c r="AA10" s="101">
        <v>279</v>
      </c>
      <c r="AB10" s="101">
        <v>255</v>
      </c>
      <c r="AC10" s="101">
        <v>251</v>
      </c>
      <c r="AD10" s="101">
        <v>217</v>
      </c>
      <c r="AE10" s="101">
        <v>191</v>
      </c>
      <c r="AF10" s="164">
        <v>154</v>
      </c>
      <c r="AH10" s="180">
        <v>1378</v>
      </c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</row>
    <row r="11" spans="1:89" ht="20.25" customHeight="1" x14ac:dyDescent="0.25">
      <c r="A11" s="99"/>
      <c r="B11" s="100"/>
      <c r="C11" s="102" t="s">
        <v>2734</v>
      </c>
      <c r="D11" s="101">
        <v>5937</v>
      </c>
      <c r="E11" s="101">
        <v>979</v>
      </c>
      <c r="F11" s="101">
        <v>998</v>
      </c>
      <c r="G11" s="101">
        <v>880</v>
      </c>
      <c r="H11" s="101">
        <v>734</v>
      </c>
      <c r="I11" s="101">
        <v>652</v>
      </c>
      <c r="J11" s="101">
        <v>488</v>
      </c>
      <c r="K11" s="101">
        <v>514</v>
      </c>
      <c r="L11" s="101">
        <v>480</v>
      </c>
      <c r="M11" s="101">
        <v>432</v>
      </c>
      <c r="N11" s="101">
        <v>464</v>
      </c>
      <c r="O11" s="101">
        <v>349</v>
      </c>
      <c r="P11" s="101">
        <v>307</v>
      </c>
      <c r="Q11" s="101">
        <v>301</v>
      </c>
      <c r="R11" s="101">
        <v>214</v>
      </c>
      <c r="S11" s="101">
        <v>204</v>
      </c>
      <c r="T11" s="101">
        <v>184</v>
      </c>
      <c r="U11" s="101">
        <v>175</v>
      </c>
      <c r="V11" s="101">
        <v>149</v>
      </c>
      <c r="W11" s="101">
        <v>126</v>
      </c>
      <c r="X11" s="101">
        <v>121</v>
      </c>
      <c r="Y11" s="101">
        <v>124</v>
      </c>
      <c r="Z11" s="101">
        <v>115</v>
      </c>
      <c r="AA11" s="101">
        <v>105</v>
      </c>
      <c r="AB11" s="101">
        <v>102</v>
      </c>
      <c r="AC11" s="101">
        <v>116</v>
      </c>
      <c r="AD11" s="101">
        <v>92</v>
      </c>
      <c r="AE11" s="101">
        <v>81</v>
      </c>
      <c r="AF11" s="164">
        <v>67</v>
      </c>
      <c r="AH11" s="180">
        <v>635</v>
      </c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</row>
    <row r="12" spans="1:89" ht="20.25" customHeight="1" x14ac:dyDescent="0.25">
      <c r="A12" s="99"/>
      <c r="B12" s="100"/>
      <c r="C12" s="102" t="s">
        <v>2730</v>
      </c>
      <c r="D12" s="101">
        <v>3102</v>
      </c>
      <c r="E12" s="101">
        <v>638</v>
      </c>
      <c r="F12" s="101">
        <v>523</v>
      </c>
      <c r="G12" s="101">
        <v>525</v>
      </c>
      <c r="H12" s="101">
        <v>388</v>
      </c>
      <c r="I12" s="101">
        <v>358</v>
      </c>
      <c r="J12" s="101">
        <v>285</v>
      </c>
      <c r="K12" s="101">
        <v>243</v>
      </c>
      <c r="L12" s="101">
        <v>240</v>
      </c>
      <c r="M12" s="101">
        <v>238</v>
      </c>
      <c r="N12" s="101">
        <v>225</v>
      </c>
      <c r="O12" s="101">
        <v>172</v>
      </c>
      <c r="P12" s="101">
        <v>178</v>
      </c>
      <c r="Q12" s="101">
        <v>164</v>
      </c>
      <c r="R12" s="101">
        <v>135</v>
      </c>
      <c r="S12" s="101">
        <v>90</v>
      </c>
      <c r="T12" s="101">
        <v>80</v>
      </c>
      <c r="U12" s="101">
        <v>78</v>
      </c>
      <c r="V12" s="101">
        <v>94</v>
      </c>
      <c r="W12" s="101">
        <v>83</v>
      </c>
      <c r="X12" s="101">
        <v>83</v>
      </c>
      <c r="Y12" s="101">
        <v>72</v>
      </c>
      <c r="Z12" s="101">
        <v>90</v>
      </c>
      <c r="AA12" s="101">
        <v>86</v>
      </c>
      <c r="AB12" s="101">
        <v>75</v>
      </c>
      <c r="AC12" s="101">
        <v>70</v>
      </c>
      <c r="AD12" s="101">
        <v>61</v>
      </c>
      <c r="AE12" s="101">
        <v>53</v>
      </c>
      <c r="AF12" s="164">
        <v>42</v>
      </c>
      <c r="AH12" s="180">
        <v>347</v>
      </c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</row>
    <row r="13" spans="1:89" x14ac:dyDescent="0.25">
      <c r="A13" s="69" t="s">
        <v>3</v>
      </c>
      <c r="B13" s="53"/>
      <c r="C13" s="83"/>
      <c r="D13" s="52"/>
      <c r="E13" s="94"/>
      <c r="F13" s="94"/>
      <c r="G13" s="94"/>
      <c r="H13" s="94"/>
      <c r="I13" s="94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166"/>
      <c r="W13" s="166"/>
      <c r="X13" s="53"/>
      <c r="Y13" s="53"/>
      <c r="Z13" s="53"/>
      <c r="AA13" s="53"/>
      <c r="AB13" s="53"/>
      <c r="AC13" s="53"/>
      <c r="AD13" s="53"/>
      <c r="AE13" s="53"/>
      <c r="AF13" s="54"/>
      <c r="AH13" s="171"/>
    </row>
    <row r="14" spans="1:89" x14ac:dyDescent="0.25">
      <c r="A14" s="71"/>
      <c r="B14" s="72" t="s">
        <v>4</v>
      </c>
      <c r="C14" s="84" t="s">
        <v>2605</v>
      </c>
      <c r="D14" s="55"/>
      <c r="E14" s="95"/>
      <c r="F14" s="95"/>
      <c r="G14" s="95"/>
      <c r="H14" s="95"/>
      <c r="I14" s="95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181"/>
      <c r="W14" s="163"/>
      <c r="X14" s="167"/>
      <c r="Y14" s="167"/>
      <c r="Z14" s="167"/>
      <c r="AA14" s="167"/>
      <c r="AB14" s="167"/>
      <c r="AC14" s="167"/>
      <c r="AD14" s="167"/>
      <c r="AE14" s="167"/>
      <c r="AF14" s="169"/>
      <c r="AH14" s="172"/>
    </row>
    <row r="15" spans="1:89" x14ac:dyDescent="0.25">
      <c r="A15" s="71"/>
      <c r="B15" s="72" t="s">
        <v>6</v>
      </c>
      <c r="C15" s="84" t="s">
        <v>2605</v>
      </c>
      <c r="D15" s="55"/>
      <c r="E15" s="95"/>
      <c r="F15" s="95"/>
      <c r="G15" s="95"/>
      <c r="H15" s="95"/>
      <c r="I15" s="95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181"/>
      <c r="W15" s="163"/>
      <c r="X15" s="167"/>
      <c r="Y15" s="167"/>
      <c r="Z15" s="167"/>
      <c r="AA15" s="167"/>
      <c r="AB15" s="167"/>
      <c r="AC15" s="167"/>
      <c r="AD15" s="167"/>
      <c r="AE15" s="167"/>
      <c r="AF15" s="169"/>
      <c r="AH15" s="172"/>
    </row>
    <row r="16" spans="1:89" x14ac:dyDescent="0.25">
      <c r="A16" s="71"/>
      <c r="B16" s="72" t="s">
        <v>7</v>
      </c>
      <c r="C16" s="84" t="s">
        <v>2605</v>
      </c>
      <c r="D16" s="55"/>
      <c r="E16" s="95"/>
      <c r="F16" s="95"/>
      <c r="G16" s="95"/>
      <c r="H16" s="95"/>
      <c r="I16" s="95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181"/>
      <c r="W16" s="163"/>
      <c r="X16" s="167"/>
      <c r="Y16" s="167"/>
      <c r="Z16" s="167"/>
      <c r="AA16" s="167"/>
      <c r="AB16" s="167"/>
      <c r="AC16" s="167"/>
      <c r="AD16" s="167"/>
      <c r="AE16" s="167"/>
      <c r="AF16" s="169"/>
      <c r="AH16" s="172"/>
    </row>
    <row r="17" spans="1:34" x14ac:dyDescent="0.25">
      <c r="A17" s="71"/>
      <c r="B17" s="72" t="s">
        <v>2628</v>
      </c>
      <c r="C17" s="84" t="s">
        <v>2605</v>
      </c>
      <c r="D17" s="55"/>
      <c r="E17" s="95"/>
      <c r="F17" s="95"/>
      <c r="G17" s="95"/>
      <c r="H17" s="95"/>
      <c r="I17" s="95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181"/>
      <c r="W17" s="163"/>
      <c r="X17" s="167"/>
      <c r="Y17" s="167"/>
      <c r="Z17" s="167"/>
      <c r="AA17" s="167"/>
      <c r="AB17" s="167"/>
      <c r="AC17" s="167"/>
      <c r="AD17" s="167"/>
      <c r="AE17" s="167"/>
      <c r="AF17" s="169"/>
      <c r="AH17" s="172"/>
    </row>
    <row r="18" spans="1:34" x14ac:dyDescent="0.25">
      <c r="A18" s="71"/>
      <c r="B18" s="72" t="s">
        <v>2630</v>
      </c>
      <c r="C18" s="84" t="s">
        <v>2605</v>
      </c>
      <c r="D18" s="55"/>
      <c r="E18" s="95"/>
      <c r="F18" s="95"/>
      <c r="G18" s="95"/>
      <c r="H18" s="95"/>
      <c r="I18" s="95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181"/>
      <c r="W18" s="163"/>
      <c r="X18" s="167"/>
      <c r="Y18" s="167"/>
      <c r="Z18" s="167"/>
      <c r="AA18" s="167"/>
      <c r="AB18" s="167"/>
      <c r="AC18" s="167"/>
      <c r="AD18" s="167"/>
      <c r="AE18" s="167"/>
      <c r="AF18" s="169"/>
      <c r="AH18" s="172"/>
    </row>
    <row r="19" spans="1:34" x14ac:dyDescent="0.25">
      <c r="A19" s="71"/>
      <c r="B19" s="72" t="s">
        <v>2629</v>
      </c>
      <c r="C19" s="84" t="s">
        <v>2605</v>
      </c>
      <c r="D19" s="55"/>
      <c r="E19" s="95"/>
      <c r="F19" s="95"/>
      <c r="G19" s="95"/>
      <c r="H19" s="95"/>
      <c r="I19" s="95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181"/>
      <c r="W19" s="163"/>
      <c r="X19" s="167"/>
      <c r="Y19" s="167"/>
      <c r="Z19" s="167"/>
      <c r="AA19" s="167"/>
      <c r="AB19" s="167"/>
      <c r="AC19" s="167"/>
      <c r="AD19" s="167"/>
      <c r="AE19" s="167"/>
      <c r="AF19" s="169"/>
      <c r="AH19" s="172"/>
    </row>
    <row r="20" spans="1:34" x14ac:dyDescent="0.25">
      <c r="A20" s="71"/>
      <c r="B20" s="72" t="s">
        <v>8</v>
      </c>
      <c r="C20" s="84" t="s">
        <v>2605</v>
      </c>
      <c r="D20" s="55"/>
      <c r="E20" s="95"/>
      <c r="F20" s="95"/>
      <c r="G20" s="95"/>
      <c r="H20" s="95"/>
      <c r="I20" s="95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181"/>
      <c r="W20" s="163"/>
      <c r="X20" s="167"/>
      <c r="Y20" s="167"/>
      <c r="Z20" s="167"/>
      <c r="AA20" s="167"/>
      <c r="AB20" s="167"/>
      <c r="AC20" s="167"/>
      <c r="AD20" s="167"/>
      <c r="AE20" s="167"/>
      <c r="AF20" s="169"/>
      <c r="AH20" s="172"/>
    </row>
    <row r="21" spans="1:34" x14ac:dyDescent="0.25">
      <c r="A21" s="69" t="s">
        <v>9</v>
      </c>
      <c r="B21" s="53"/>
      <c r="C21" s="83"/>
      <c r="D21" s="58"/>
      <c r="E21" s="96"/>
      <c r="F21" s="96"/>
      <c r="G21" s="96"/>
      <c r="H21" s="96"/>
      <c r="I21" s="96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60"/>
      <c r="AH21" s="173"/>
    </row>
    <row r="22" spans="1:34" x14ac:dyDescent="0.25">
      <c r="A22" s="74" t="s">
        <v>912</v>
      </c>
      <c r="B22" s="75"/>
      <c r="C22" s="85"/>
      <c r="D22" s="61"/>
      <c r="E22" s="97"/>
      <c r="F22" s="97"/>
      <c r="G22" s="97"/>
      <c r="H22" s="97"/>
      <c r="I22" s="97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3"/>
      <c r="AH22" s="174"/>
    </row>
    <row r="23" spans="1:34" ht="41.25" customHeight="1" x14ac:dyDescent="0.25">
      <c r="A23" s="71"/>
      <c r="B23" s="77" t="s">
        <v>2617</v>
      </c>
      <c r="C23" s="86" t="s">
        <v>10</v>
      </c>
      <c r="D23" s="55"/>
      <c r="E23" s="95"/>
      <c r="F23" s="95"/>
      <c r="G23" s="95"/>
      <c r="H23" s="95"/>
      <c r="I23" s="95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  <c r="AH23" s="172"/>
    </row>
    <row r="24" spans="1:34" x14ac:dyDescent="0.25">
      <c r="A24" s="74" t="s">
        <v>11</v>
      </c>
      <c r="B24" s="75"/>
      <c r="C24" s="85"/>
      <c r="D24" s="61"/>
      <c r="E24" s="97"/>
      <c r="F24" s="97"/>
      <c r="G24" s="97"/>
      <c r="H24" s="97"/>
      <c r="I24" s="97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3"/>
      <c r="AH24" s="174"/>
    </row>
    <row r="25" spans="1:34" x14ac:dyDescent="0.25">
      <c r="A25" s="71"/>
      <c r="B25" s="72" t="s">
        <v>63</v>
      </c>
      <c r="C25" s="84" t="s">
        <v>2606</v>
      </c>
      <c r="D25" s="55"/>
      <c r="E25" s="95"/>
      <c r="F25" s="95"/>
      <c r="G25" s="95"/>
      <c r="H25" s="95"/>
      <c r="I25" s="95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181"/>
      <c r="W25" s="163"/>
      <c r="X25" s="167"/>
      <c r="Y25" s="167"/>
      <c r="Z25" s="167"/>
      <c r="AA25" s="167"/>
      <c r="AB25" s="167"/>
      <c r="AC25" s="167"/>
      <c r="AD25" s="167"/>
      <c r="AE25" s="167"/>
      <c r="AF25" s="169"/>
      <c r="AH25" s="172"/>
    </row>
    <row r="26" spans="1:34" x14ac:dyDescent="0.25">
      <c r="A26" s="71"/>
      <c r="B26" s="72" t="s">
        <v>2618</v>
      </c>
      <c r="C26" s="84" t="s">
        <v>2606</v>
      </c>
      <c r="D26" s="55"/>
      <c r="E26" s="95"/>
      <c r="F26" s="95"/>
      <c r="G26" s="95"/>
      <c r="H26" s="95"/>
      <c r="I26" s="95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181"/>
      <c r="W26" s="163"/>
      <c r="X26" s="167"/>
      <c r="Y26" s="167"/>
      <c r="Z26" s="167"/>
      <c r="AA26" s="167"/>
      <c r="AB26" s="167"/>
      <c r="AC26" s="167"/>
      <c r="AD26" s="167"/>
      <c r="AE26" s="167"/>
      <c r="AF26" s="169"/>
      <c r="AH26" s="172"/>
    </row>
    <row r="27" spans="1:34" x14ac:dyDescent="0.25">
      <c r="A27" s="71"/>
      <c r="B27" s="72" t="s">
        <v>61</v>
      </c>
      <c r="C27" s="84" t="s">
        <v>2606</v>
      </c>
      <c r="D27" s="55"/>
      <c r="E27" s="95"/>
      <c r="F27" s="95"/>
      <c r="G27" s="95"/>
      <c r="H27" s="95"/>
      <c r="I27" s="95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181"/>
      <c r="W27" s="163"/>
      <c r="X27" s="167"/>
      <c r="Y27" s="167"/>
      <c r="Z27" s="167"/>
      <c r="AA27" s="167"/>
      <c r="AB27" s="167"/>
      <c r="AC27" s="167"/>
      <c r="AD27" s="167"/>
      <c r="AE27" s="167"/>
      <c r="AF27" s="169"/>
      <c r="AH27" s="172"/>
    </row>
    <row r="28" spans="1:34" x14ac:dyDescent="0.25">
      <c r="A28" s="71"/>
      <c r="B28" s="72" t="s">
        <v>2621</v>
      </c>
      <c r="C28" s="84" t="s">
        <v>2606</v>
      </c>
      <c r="D28" s="55"/>
      <c r="E28" s="95"/>
      <c r="F28" s="95"/>
      <c r="G28" s="95"/>
      <c r="H28" s="95"/>
      <c r="I28" s="95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181"/>
      <c r="W28" s="163"/>
      <c r="X28" s="167"/>
      <c r="Y28" s="167"/>
      <c r="Z28" s="167"/>
      <c r="AA28" s="167"/>
      <c r="AB28" s="167"/>
      <c r="AC28" s="167"/>
      <c r="AD28" s="167"/>
      <c r="AE28" s="167"/>
      <c r="AF28" s="169"/>
      <c r="AH28" s="172"/>
    </row>
    <row r="29" spans="1:34" x14ac:dyDescent="0.25">
      <c r="A29" s="71"/>
      <c r="B29" s="72" t="s">
        <v>62</v>
      </c>
      <c r="C29" s="84" t="s">
        <v>2606</v>
      </c>
      <c r="D29" s="55"/>
      <c r="E29" s="95"/>
      <c r="F29" s="95"/>
      <c r="G29" s="95"/>
      <c r="H29" s="95"/>
      <c r="I29" s="95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181"/>
      <c r="W29" s="163"/>
      <c r="X29" s="167"/>
      <c r="Y29" s="167"/>
      <c r="Z29" s="167"/>
      <c r="AA29" s="167"/>
      <c r="AB29" s="167"/>
      <c r="AC29" s="167"/>
      <c r="AD29" s="167"/>
      <c r="AE29" s="167"/>
      <c r="AF29" s="169"/>
      <c r="AH29" s="172"/>
    </row>
    <row r="30" spans="1:34" x14ac:dyDescent="0.25">
      <c r="A30" s="71"/>
      <c r="B30" s="72" t="s">
        <v>59</v>
      </c>
      <c r="C30" s="84" t="s">
        <v>2606</v>
      </c>
      <c r="D30" s="55"/>
      <c r="E30" s="95"/>
      <c r="F30" s="95"/>
      <c r="G30" s="95"/>
      <c r="H30" s="95"/>
      <c r="I30" s="95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181"/>
      <c r="W30" s="163"/>
      <c r="X30" s="167"/>
      <c r="Y30" s="167"/>
      <c r="Z30" s="167"/>
      <c r="AA30" s="167"/>
      <c r="AB30" s="167"/>
      <c r="AC30" s="167"/>
      <c r="AD30" s="167"/>
      <c r="AE30" s="167"/>
      <c r="AF30" s="169"/>
      <c r="AH30" s="172"/>
    </row>
    <row r="31" spans="1:34" x14ac:dyDescent="0.25">
      <c r="A31" s="71"/>
      <c r="B31" s="72" t="s">
        <v>2619</v>
      </c>
      <c r="C31" s="84" t="s">
        <v>2606</v>
      </c>
      <c r="D31" s="55"/>
      <c r="E31" s="95"/>
      <c r="F31" s="95"/>
      <c r="G31" s="95"/>
      <c r="H31" s="95"/>
      <c r="I31" s="95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181"/>
      <c r="W31" s="163"/>
      <c r="X31" s="167"/>
      <c r="Y31" s="167"/>
      <c r="Z31" s="167"/>
      <c r="AA31" s="167"/>
      <c r="AB31" s="167"/>
      <c r="AC31" s="167"/>
      <c r="AD31" s="167"/>
      <c r="AE31" s="167"/>
      <c r="AF31" s="169"/>
      <c r="AH31" s="172"/>
    </row>
    <row r="32" spans="1:34" x14ac:dyDescent="0.25">
      <c r="A32" s="71"/>
      <c r="B32" s="72" t="s">
        <v>64</v>
      </c>
      <c r="C32" s="84" t="s">
        <v>2606</v>
      </c>
      <c r="D32" s="55"/>
      <c r="E32" s="95"/>
      <c r="F32" s="95"/>
      <c r="G32" s="95"/>
      <c r="H32" s="95"/>
      <c r="I32" s="95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181"/>
      <c r="W32" s="163"/>
      <c r="X32" s="167"/>
      <c r="Y32" s="167"/>
      <c r="Z32" s="167"/>
      <c r="AA32" s="167"/>
      <c r="AB32" s="167"/>
      <c r="AC32" s="167"/>
      <c r="AD32" s="167"/>
      <c r="AE32" s="167"/>
      <c r="AF32" s="169"/>
      <c r="AH32" s="172"/>
    </row>
    <row r="33" spans="1:34" x14ac:dyDescent="0.25">
      <c r="A33" s="71"/>
      <c r="B33" s="72" t="s">
        <v>2620</v>
      </c>
      <c r="C33" s="84" t="s">
        <v>2606</v>
      </c>
      <c r="D33" s="55"/>
      <c r="E33" s="95"/>
      <c r="F33" s="95"/>
      <c r="G33" s="95"/>
      <c r="H33" s="95"/>
      <c r="I33" s="95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181"/>
      <c r="W33" s="163"/>
      <c r="X33" s="167"/>
      <c r="Y33" s="167"/>
      <c r="Z33" s="167"/>
      <c r="AA33" s="167"/>
      <c r="AB33" s="167"/>
      <c r="AC33" s="167"/>
      <c r="AD33" s="167"/>
      <c r="AE33" s="167"/>
      <c r="AF33" s="169"/>
      <c r="AH33" s="172"/>
    </row>
    <row r="34" spans="1:34" x14ac:dyDescent="0.25">
      <c r="A34" s="71"/>
      <c r="B34" s="72" t="s">
        <v>2622</v>
      </c>
      <c r="C34" s="84" t="s">
        <v>2606</v>
      </c>
      <c r="D34" s="55"/>
      <c r="E34" s="95"/>
      <c r="F34" s="95"/>
      <c r="G34" s="95"/>
      <c r="H34" s="95"/>
      <c r="I34" s="95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181"/>
      <c r="W34" s="163"/>
      <c r="X34" s="167"/>
      <c r="Y34" s="167"/>
      <c r="Z34" s="167"/>
      <c r="AA34" s="167"/>
      <c r="AB34" s="167"/>
      <c r="AC34" s="167"/>
      <c r="AD34" s="167"/>
      <c r="AE34" s="167"/>
      <c r="AF34" s="169"/>
      <c r="AH34" s="172"/>
    </row>
    <row r="35" spans="1:34" x14ac:dyDescent="0.25">
      <c r="A35" s="71"/>
      <c r="B35" s="77" t="s">
        <v>2612</v>
      </c>
      <c r="C35" s="84" t="s">
        <v>10</v>
      </c>
      <c r="D35" s="55"/>
      <c r="E35" s="95"/>
      <c r="F35" s="95"/>
      <c r="G35" s="95"/>
      <c r="H35" s="95"/>
      <c r="I35" s="95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181"/>
      <c r="W35" s="163"/>
      <c r="X35" s="167"/>
      <c r="Y35" s="167"/>
      <c r="Z35" s="167"/>
      <c r="AA35" s="167"/>
      <c r="AB35" s="167"/>
      <c r="AC35" s="167"/>
      <c r="AD35" s="167"/>
      <c r="AE35" s="167"/>
      <c r="AF35" s="169"/>
      <c r="AH35" s="172"/>
    </row>
    <row r="36" spans="1:34" x14ac:dyDescent="0.25">
      <c r="A36" s="71"/>
      <c r="B36" s="72" t="s">
        <v>2623</v>
      </c>
      <c r="C36" s="84" t="s">
        <v>2606</v>
      </c>
      <c r="D36" s="55"/>
      <c r="E36" s="95"/>
      <c r="F36" s="95"/>
      <c r="G36" s="95"/>
      <c r="H36" s="95"/>
      <c r="I36" s="95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181"/>
      <c r="W36" s="163"/>
      <c r="X36" s="167"/>
      <c r="Y36" s="167"/>
      <c r="Z36" s="167"/>
      <c r="AA36" s="167"/>
      <c r="AB36" s="167"/>
      <c r="AC36" s="167"/>
      <c r="AD36" s="167"/>
      <c r="AE36" s="167"/>
      <c r="AF36" s="169"/>
      <c r="AH36" s="172"/>
    </row>
    <row r="37" spans="1:34" x14ac:dyDescent="0.25">
      <c r="A37" s="71"/>
      <c r="B37" s="72" t="s">
        <v>2613</v>
      </c>
      <c r="C37" s="84" t="s">
        <v>10</v>
      </c>
      <c r="D37" s="55"/>
      <c r="E37" s="95"/>
      <c r="F37" s="95"/>
      <c r="G37" s="95"/>
      <c r="H37" s="95"/>
      <c r="I37" s="95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181"/>
      <c r="W37" s="163"/>
      <c r="X37" s="167"/>
      <c r="Y37" s="167"/>
      <c r="Z37" s="167"/>
      <c r="AA37" s="167"/>
      <c r="AB37" s="167"/>
      <c r="AC37" s="167"/>
      <c r="AD37" s="167"/>
      <c r="AE37" s="167"/>
      <c r="AF37" s="169"/>
      <c r="AH37" s="172"/>
    </row>
    <row r="38" spans="1:34" x14ac:dyDescent="0.25">
      <c r="A38" s="71"/>
      <c r="B38" s="72" t="s">
        <v>2626</v>
      </c>
      <c r="C38" s="84" t="s">
        <v>2606</v>
      </c>
      <c r="D38" s="55"/>
      <c r="E38" s="95"/>
      <c r="F38" s="95"/>
      <c r="G38" s="95"/>
      <c r="H38" s="95"/>
      <c r="I38" s="95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181"/>
      <c r="W38" s="163"/>
      <c r="X38" s="167"/>
      <c r="Y38" s="167"/>
      <c r="Z38" s="167"/>
      <c r="AA38" s="167"/>
      <c r="AB38" s="167"/>
      <c r="AC38" s="167"/>
      <c r="AD38" s="167"/>
      <c r="AE38" s="167"/>
      <c r="AF38" s="169"/>
      <c r="AH38" s="172"/>
    </row>
    <row r="39" spans="1:34" x14ac:dyDescent="0.25">
      <c r="A39" s="71"/>
      <c r="B39" s="72" t="s">
        <v>2624</v>
      </c>
      <c r="C39" s="84" t="s">
        <v>2606</v>
      </c>
      <c r="D39" s="55"/>
      <c r="E39" s="95"/>
      <c r="F39" s="95"/>
      <c r="G39" s="95"/>
      <c r="H39" s="95"/>
      <c r="I39" s="95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181"/>
      <c r="W39" s="163"/>
      <c r="X39" s="167"/>
      <c r="Y39" s="167"/>
      <c r="Z39" s="167"/>
      <c r="AA39" s="167"/>
      <c r="AB39" s="167"/>
      <c r="AC39" s="167"/>
      <c r="AD39" s="167"/>
      <c r="AE39" s="167"/>
      <c r="AF39" s="169"/>
      <c r="AH39" s="172"/>
    </row>
    <row r="40" spans="1:34" x14ac:dyDescent="0.25">
      <c r="A40" s="71"/>
      <c r="B40" s="72" t="s">
        <v>2625</v>
      </c>
      <c r="C40" s="84" t="s">
        <v>2606</v>
      </c>
      <c r="D40" s="55"/>
      <c r="E40" s="95"/>
      <c r="F40" s="95"/>
      <c r="G40" s="95"/>
      <c r="H40" s="95"/>
      <c r="I40" s="95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181"/>
      <c r="W40" s="163"/>
      <c r="X40" s="167"/>
      <c r="Y40" s="167"/>
      <c r="Z40" s="167"/>
      <c r="AA40" s="167"/>
      <c r="AB40" s="167"/>
      <c r="AC40" s="167"/>
      <c r="AD40" s="167"/>
      <c r="AE40" s="167"/>
      <c r="AF40" s="169"/>
      <c r="AH40" s="172"/>
    </row>
    <row r="41" spans="1:34" ht="15.75" thickBot="1" x14ac:dyDescent="0.3">
      <c r="A41" s="79"/>
      <c r="B41" s="80" t="s">
        <v>60</v>
      </c>
      <c r="C41" s="87" t="s">
        <v>2606</v>
      </c>
      <c r="D41" s="64"/>
      <c r="E41" s="98"/>
      <c r="F41" s="98"/>
      <c r="G41" s="98"/>
      <c r="H41" s="98"/>
      <c r="I41" s="98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182"/>
      <c r="W41" s="165"/>
      <c r="X41" s="168"/>
      <c r="Y41" s="168"/>
      <c r="Z41" s="168"/>
      <c r="AA41" s="168"/>
      <c r="AB41" s="168"/>
      <c r="AC41" s="168"/>
      <c r="AD41" s="168"/>
      <c r="AE41" s="168"/>
      <c r="AF41" s="170"/>
      <c r="AH41" s="175"/>
    </row>
  </sheetData>
  <mergeCells count="2">
    <mergeCell ref="A9:B9"/>
    <mergeCell ref="D8:AF8"/>
  </mergeCells>
  <pageMargins left="0.7" right="0.7" top="0.75" bottom="0.75" header="0.3" footer="0.3"/>
  <pageSetup orientation="portrait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G40"/>
  <sheetViews>
    <sheetView workbookViewId="0">
      <pane xSplit="3" ySplit="12" topLeftCell="D13" activePane="bottomRight" state="frozen"/>
      <selection pane="topRight" activeCell="D1" sqref="D1"/>
      <selection pane="bottomLeft" activeCell="A10" sqref="A10"/>
      <selection pane="bottomRight"/>
    </sheetView>
  </sheetViews>
  <sheetFormatPr defaultColWidth="9.140625" defaultRowHeight="14.25" x14ac:dyDescent="0.2"/>
  <cols>
    <col min="1" max="1" width="3.28515625" style="41" customWidth="1"/>
    <col min="2" max="2" width="42.7109375" style="41" customWidth="1"/>
    <col min="3" max="3" width="28.42578125" style="44" customWidth="1"/>
    <col min="4" max="27" width="16.28515625" style="41" customWidth="1"/>
    <col min="28" max="28" width="20.28515625" style="41" customWidth="1"/>
    <col min="29" max="67" width="16.28515625" style="41" customWidth="1"/>
    <col min="68" max="68" width="22.28515625" style="41" bestFit="1" customWidth="1"/>
    <col min="69" max="69" width="22.7109375" style="41" bestFit="1" customWidth="1"/>
    <col min="70" max="71" width="22.28515625" style="41" bestFit="1" customWidth="1"/>
    <col min="72" max="72" width="22.42578125" style="41" bestFit="1" customWidth="1"/>
    <col min="73" max="73" width="22.5703125" style="41" bestFit="1" customWidth="1"/>
    <col min="74" max="16384" width="9.140625" style="41"/>
  </cols>
  <sheetData>
    <row r="1" spans="1:85" ht="15" x14ac:dyDescent="0.25">
      <c r="A1" s="67" t="s">
        <v>2609</v>
      </c>
      <c r="C1" s="41"/>
    </row>
    <row r="2" spans="1:85" s="49" customFormat="1" x14ac:dyDescent="0.2">
      <c r="C2" s="49">
        <v>1</v>
      </c>
      <c r="AH2" s="49">
        <f>C2+1</f>
        <v>2</v>
      </c>
      <c r="AI2" s="49">
        <f t="shared" ref="AI2:CC2" si="0">AH2+1</f>
        <v>3</v>
      </c>
      <c r="AJ2" s="49">
        <f t="shared" si="0"/>
        <v>4</v>
      </c>
      <c r="AK2" s="49">
        <f t="shared" si="0"/>
        <v>5</v>
      </c>
      <c r="AL2" s="49">
        <f t="shared" si="0"/>
        <v>6</v>
      </c>
      <c r="AM2" s="49">
        <f t="shared" si="0"/>
        <v>7</v>
      </c>
      <c r="AN2" s="49">
        <f t="shared" si="0"/>
        <v>8</v>
      </c>
      <c r="AO2" s="49">
        <f t="shared" si="0"/>
        <v>9</v>
      </c>
      <c r="AP2" s="49">
        <f t="shared" si="0"/>
        <v>10</v>
      </c>
      <c r="AQ2" s="49">
        <f t="shared" si="0"/>
        <v>11</v>
      </c>
      <c r="AR2" s="49">
        <f t="shared" si="0"/>
        <v>12</v>
      </c>
      <c r="AS2" s="49">
        <f t="shared" si="0"/>
        <v>13</v>
      </c>
      <c r="AT2" s="49">
        <f t="shared" si="0"/>
        <v>14</v>
      </c>
      <c r="AU2" s="49">
        <f t="shared" si="0"/>
        <v>15</v>
      </c>
      <c r="AV2" s="49">
        <f t="shared" si="0"/>
        <v>16</v>
      </c>
      <c r="AW2" s="49">
        <f t="shared" si="0"/>
        <v>17</v>
      </c>
      <c r="AX2" s="49">
        <f t="shared" si="0"/>
        <v>18</v>
      </c>
      <c r="AY2" s="49">
        <f t="shared" si="0"/>
        <v>19</v>
      </c>
      <c r="AZ2" s="49">
        <f t="shared" si="0"/>
        <v>20</v>
      </c>
      <c r="BA2" s="49">
        <f t="shared" si="0"/>
        <v>21</v>
      </c>
      <c r="BB2" s="49">
        <f t="shared" si="0"/>
        <v>22</v>
      </c>
      <c r="BC2" s="49">
        <f t="shared" si="0"/>
        <v>23</v>
      </c>
      <c r="BD2" s="49">
        <f t="shared" si="0"/>
        <v>24</v>
      </c>
      <c r="BE2" s="49">
        <f t="shared" si="0"/>
        <v>25</v>
      </c>
      <c r="BF2" s="49">
        <f t="shared" si="0"/>
        <v>26</v>
      </c>
      <c r="BG2" s="49">
        <f t="shared" si="0"/>
        <v>27</v>
      </c>
      <c r="BH2" s="49">
        <f t="shared" si="0"/>
        <v>28</v>
      </c>
      <c r="BI2" s="49">
        <f t="shared" si="0"/>
        <v>29</v>
      </c>
      <c r="BJ2" s="49">
        <f t="shared" si="0"/>
        <v>30</v>
      </c>
      <c r="BK2" s="49">
        <f t="shared" si="0"/>
        <v>31</v>
      </c>
      <c r="BL2" s="49">
        <f t="shared" si="0"/>
        <v>32</v>
      </c>
      <c r="BM2" s="49">
        <f t="shared" si="0"/>
        <v>33</v>
      </c>
      <c r="BN2" s="49">
        <f t="shared" si="0"/>
        <v>34</v>
      </c>
      <c r="BO2" s="49">
        <f t="shared" si="0"/>
        <v>35</v>
      </c>
      <c r="BP2" s="49" t="e">
        <f>#REF!+1</f>
        <v>#REF!</v>
      </c>
      <c r="BQ2" s="49" t="e">
        <f t="shared" si="0"/>
        <v>#REF!</v>
      </c>
      <c r="BR2" s="49" t="e">
        <f t="shared" si="0"/>
        <v>#REF!</v>
      </c>
      <c r="BS2" s="49" t="e">
        <f t="shared" si="0"/>
        <v>#REF!</v>
      </c>
      <c r="BT2" s="49" t="e">
        <f t="shared" si="0"/>
        <v>#REF!</v>
      </c>
      <c r="BU2" s="49" t="e">
        <f t="shared" si="0"/>
        <v>#REF!</v>
      </c>
      <c r="BV2" s="49" t="e">
        <f>#REF!+1</f>
        <v>#REF!</v>
      </c>
      <c r="BW2" s="49" t="e">
        <f t="shared" si="0"/>
        <v>#REF!</v>
      </c>
      <c r="BX2" s="49" t="e">
        <f t="shared" si="0"/>
        <v>#REF!</v>
      </c>
      <c r="BY2" s="49" t="e">
        <f t="shared" si="0"/>
        <v>#REF!</v>
      </c>
      <c r="BZ2" s="49" t="e">
        <f t="shared" si="0"/>
        <v>#REF!</v>
      </c>
      <c r="CA2" s="49" t="e">
        <f t="shared" si="0"/>
        <v>#REF!</v>
      </c>
      <c r="CB2" s="49" t="e">
        <f t="shared" si="0"/>
        <v>#REF!</v>
      </c>
      <c r="CC2" s="49" t="e">
        <f t="shared" si="0"/>
        <v>#REF!</v>
      </c>
      <c r="CD2" s="49" t="e">
        <f t="shared" ref="CD2:CG2" si="1">CC2+1</f>
        <v>#REF!</v>
      </c>
      <c r="CE2" s="49" t="e">
        <f t="shared" si="1"/>
        <v>#REF!</v>
      </c>
      <c r="CF2" s="49" t="e">
        <f t="shared" si="1"/>
        <v>#REF!</v>
      </c>
      <c r="CG2" s="49" t="e">
        <f t="shared" si="1"/>
        <v>#REF!</v>
      </c>
    </row>
    <row r="3" spans="1:85" s="49" customFormat="1" ht="15" x14ac:dyDescent="0.25">
      <c r="A3" s="190" t="s">
        <v>2603</v>
      </c>
      <c r="B3" s="51"/>
    </row>
    <row r="4" spans="1:85" s="49" customFormat="1" x14ac:dyDescent="0.2">
      <c r="A4" s="68" t="s">
        <v>2736</v>
      </c>
    </row>
    <row r="5" spans="1:85" s="49" customFormat="1" x14ac:dyDescent="0.2">
      <c r="A5" s="68" t="s">
        <v>4336</v>
      </c>
    </row>
    <row r="6" spans="1:85" ht="15" x14ac:dyDescent="0.25">
      <c r="C6" s="43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</row>
    <row r="7" spans="1:85" ht="15.75" customHeight="1" thickBot="1" x14ac:dyDescent="0.3">
      <c r="D7" s="194" t="s">
        <v>4334</v>
      </c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6"/>
    </row>
    <row r="8" spans="1:85" ht="15.75" thickBot="1" x14ac:dyDescent="0.3">
      <c r="A8" s="192" t="s">
        <v>0</v>
      </c>
      <c r="B8" s="193"/>
      <c r="C8" s="66" t="s">
        <v>2608</v>
      </c>
      <c r="D8" s="185" t="s">
        <v>2686</v>
      </c>
      <c r="E8" s="185" t="s">
        <v>2675</v>
      </c>
      <c r="F8" s="185" t="s">
        <v>3565</v>
      </c>
      <c r="G8" s="185" t="s">
        <v>4307</v>
      </c>
      <c r="H8" s="185" t="s">
        <v>3895</v>
      </c>
      <c r="I8" s="185" t="s">
        <v>4294</v>
      </c>
      <c r="J8" s="185" t="s">
        <v>4306</v>
      </c>
      <c r="K8" s="185" t="s">
        <v>4319</v>
      </c>
      <c r="L8" s="185" t="s">
        <v>2662</v>
      </c>
      <c r="M8" s="185" t="s">
        <v>4166</v>
      </c>
      <c r="N8" s="185" t="s">
        <v>2677</v>
      </c>
      <c r="O8" s="185" t="s">
        <v>4297</v>
      </c>
      <c r="P8" s="185" t="s">
        <v>4295</v>
      </c>
      <c r="Q8" s="185" t="s">
        <v>4302</v>
      </c>
      <c r="R8" s="185" t="s">
        <v>2679</v>
      </c>
      <c r="S8" s="185" t="s">
        <v>4310</v>
      </c>
      <c r="T8" s="185" t="s">
        <v>4192</v>
      </c>
      <c r="U8" s="185" t="s">
        <v>2672</v>
      </c>
      <c r="V8" s="185" t="s">
        <v>2652</v>
      </c>
      <c r="W8" s="185" t="s">
        <v>2658</v>
      </c>
      <c r="X8" s="185" t="s">
        <v>4296</v>
      </c>
      <c r="Y8" s="185" t="s">
        <v>4323</v>
      </c>
      <c r="Z8" s="185" t="s">
        <v>4046</v>
      </c>
      <c r="AA8" s="185" t="s">
        <v>4315</v>
      </c>
      <c r="AB8" s="185" t="s">
        <v>2696</v>
      </c>
      <c r="AC8" s="185" t="s">
        <v>2680</v>
      </c>
      <c r="AD8" s="185" t="s">
        <v>4330</v>
      </c>
      <c r="AE8" s="185" t="s">
        <v>3721</v>
      </c>
      <c r="AF8" s="185" t="s">
        <v>4232</v>
      </c>
      <c r="AG8" s="185" t="s">
        <v>3780</v>
      </c>
      <c r="AH8" s="185" t="s">
        <v>2636</v>
      </c>
      <c r="AI8" s="185" t="s">
        <v>2681</v>
      </c>
      <c r="AJ8" s="185" t="s">
        <v>4325</v>
      </c>
      <c r="AK8" s="185" t="s">
        <v>2665</v>
      </c>
      <c r="AL8" s="185" t="s">
        <v>4203</v>
      </c>
      <c r="AM8" s="185" t="s">
        <v>4312</v>
      </c>
      <c r="AN8" s="185" t="s">
        <v>2687</v>
      </c>
      <c r="AO8" s="185" t="s">
        <v>2685</v>
      </c>
      <c r="AP8" s="185" t="s">
        <v>4299</v>
      </c>
      <c r="AQ8" s="185" t="s">
        <v>4333</v>
      </c>
      <c r="AR8" s="185" t="s">
        <v>3630</v>
      </c>
      <c r="AS8" s="185" t="s">
        <v>2678</v>
      </c>
      <c r="AT8" s="185" t="s">
        <v>4291</v>
      </c>
      <c r="AU8" s="185" t="s">
        <v>4326</v>
      </c>
      <c r="AV8" s="185" t="s">
        <v>2671</v>
      </c>
      <c r="AW8" s="185" t="s">
        <v>4309</v>
      </c>
      <c r="AX8" s="185" t="s">
        <v>4314</v>
      </c>
      <c r="AY8" s="185" t="s">
        <v>2660</v>
      </c>
      <c r="AZ8" s="185" t="s">
        <v>4290</v>
      </c>
      <c r="BA8" s="185" t="s">
        <v>2676</v>
      </c>
      <c r="BB8" s="185" t="s">
        <v>2694</v>
      </c>
      <c r="BC8" s="185" t="s">
        <v>4301</v>
      </c>
      <c r="BD8" s="185" t="s">
        <v>2643</v>
      </c>
      <c r="BE8" s="185" t="s">
        <v>4088</v>
      </c>
      <c r="BF8" s="185" t="s">
        <v>3794</v>
      </c>
      <c r="BG8" s="185" t="s">
        <v>4328</v>
      </c>
      <c r="BH8" s="185" t="s">
        <v>3546</v>
      </c>
      <c r="BI8" s="185" t="s">
        <v>4324</v>
      </c>
      <c r="BJ8" s="185" t="s">
        <v>4320</v>
      </c>
      <c r="BK8" s="185" t="s">
        <v>4329</v>
      </c>
      <c r="BL8" s="185" t="s">
        <v>2634</v>
      </c>
      <c r="BM8" s="185" t="s">
        <v>2692</v>
      </c>
      <c r="BN8" s="185" t="s">
        <v>4317</v>
      </c>
      <c r="BO8" s="185" t="s">
        <v>4332</v>
      </c>
      <c r="BP8" s="185" t="s">
        <v>2682</v>
      </c>
      <c r="BQ8" s="185" t="s">
        <v>3557</v>
      </c>
      <c r="BR8" s="185" t="s">
        <v>2684</v>
      </c>
      <c r="BS8" s="185" t="s">
        <v>4308</v>
      </c>
      <c r="BT8" s="185" t="s">
        <v>3655</v>
      </c>
      <c r="BU8" s="187" t="s">
        <v>4303</v>
      </c>
    </row>
    <row r="9" spans="1:85" ht="15" x14ac:dyDescent="0.25">
      <c r="A9" s="99"/>
      <c r="B9" s="100"/>
      <c r="C9" s="102" t="s">
        <v>22</v>
      </c>
      <c r="D9" s="188">
        <v>1096</v>
      </c>
      <c r="E9" s="188">
        <v>940</v>
      </c>
      <c r="F9" s="188">
        <v>848</v>
      </c>
      <c r="G9" s="188">
        <v>618</v>
      </c>
      <c r="H9" s="188">
        <v>538</v>
      </c>
      <c r="I9" s="188">
        <v>525</v>
      </c>
      <c r="J9" s="188">
        <v>506</v>
      </c>
      <c r="K9" s="188">
        <v>450</v>
      </c>
      <c r="L9" s="188">
        <v>440</v>
      </c>
      <c r="M9" s="188">
        <v>427</v>
      </c>
      <c r="N9" s="188">
        <v>358</v>
      </c>
      <c r="O9" s="188">
        <v>257</v>
      </c>
      <c r="P9" s="188">
        <v>253</v>
      </c>
      <c r="Q9" s="188">
        <v>225</v>
      </c>
      <c r="R9" s="188">
        <v>233</v>
      </c>
      <c r="S9" s="188">
        <v>227</v>
      </c>
      <c r="T9" s="188">
        <v>222</v>
      </c>
      <c r="U9" s="188">
        <v>224</v>
      </c>
      <c r="V9" s="188">
        <v>224</v>
      </c>
      <c r="W9" s="188">
        <v>219</v>
      </c>
      <c r="X9" s="188">
        <v>194</v>
      </c>
      <c r="Y9" s="188">
        <v>195</v>
      </c>
      <c r="Z9" s="188">
        <v>180</v>
      </c>
      <c r="AA9" s="188">
        <v>189</v>
      </c>
      <c r="AB9" s="188">
        <v>185</v>
      </c>
      <c r="AC9" s="188">
        <v>184</v>
      </c>
      <c r="AD9" s="188">
        <v>168</v>
      </c>
      <c r="AE9" s="188">
        <v>169</v>
      </c>
      <c r="AF9" s="188">
        <v>148</v>
      </c>
      <c r="AG9" s="188">
        <v>150</v>
      </c>
      <c r="AH9" s="188">
        <v>144</v>
      </c>
      <c r="AI9" s="188">
        <v>141</v>
      </c>
      <c r="AJ9" s="188">
        <v>147</v>
      </c>
      <c r="AK9" s="188">
        <v>148</v>
      </c>
      <c r="AL9" s="188">
        <v>138</v>
      </c>
      <c r="AM9" s="188">
        <v>137</v>
      </c>
      <c r="AN9" s="188">
        <v>135</v>
      </c>
      <c r="AO9" s="188">
        <v>132</v>
      </c>
      <c r="AP9" s="188">
        <v>129</v>
      </c>
      <c r="AQ9" s="188">
        <v>126</v>
      </c>
      <c r="AR9" s="188">
        <v>121</v>
      </c>
      <c r="AS9" s="188">
        <v>123</v>
      </c>
      <c r="AT9" s="188">
        <v>117</v>
      </c>
      <c r="AU9" s="188">
        <v>114</v>
      </c>
      <c r="AV9" s="188">
        <v>108</v>
      </c>
      <c r="AW9" s="188">
        <v>111</v>
      </c>
      <c r="AX9" s="188">
        <v>110</v>
      </c>
      <c r="AY9" s="188">
        <v>109</v>
      </c>
      <c r="AZ9" s="188">
        <v>103</v>
      </c>
      <c r="BA9" s="188">
        <v>91</v>
      </c>
      <c r="BB9" s="188">
        <v>90</v>
      </c>
      <c r="BC9" s="188">
        <v>92</v>
      </c>
      <c r="BD9" s="188">
        <v>87</v>
      </c>
      <c r="BE9" s="188">
        <v>91</v>
      </c>
      <c r="BF9" s="188">
        <v>89</v>
      </c>
      <c r="BG9" s="188">
        <v>81</v>
      </c>
      <c r="BH9" s="188">
        <v>77</v>
      </c>
      <c r="BI9" s="188">
        <v>73</v>
      </c>
      <c r="BJ9" s="188">
        <v>70</v>
      </c>
      <c r="BK9" s="188">
        <v>69</v>
      </c>
      <c r="BL9" s="188">
        <v>69</v>
      </c>
      <c r="BM9" s="188">
        <v>65</v>
      </c>
      <c r="BN9" s="188">
        <v>62</v>
      </c>
      <c r="BO9" s="188">
        <v>62</v>
      </c>
      <c r="BP9" s="188">
        <v>58</v>
      </c>
      <c r="BQ9" s="188">
        <v>56</v>
      </c>
      <c r="BR9" s="188">
        <v>52</v>
      </c>
      <c r="BS9" s="188">
        <v>49</v>
      </c>
      <c r="BT9" s="188">
        <v>46</v>
      </c>
      <c r="BU9" s="189">
        <v>36</v>
      </c>
    </row>
    <row r="10" spans="1:85" ht="15" x14ac:dyDescent="0.25">
      <c r="A10" s="99"/>
      <c r="B10" s="100"/>
      <c r="C10" s="102" t="s">
        <v>2734</v>
      </c>
      <c r="D10" s="188">
        <v>491</v>
      </c>
      <c r="E10" s="188">
        <v>399</v>
      </c>
      <c r="F10" s="188">
        <v>382</v>
      </c>
      <c r="G10" s="188">
        <v>246</v>
      </c>
      <c r="H10" s="188">
        <v>273</v>
      </c>
      <c r="I10" s="188">
        <v>251</v>
      </c>
      <c r="J10" s="188">
        <v>213</v>
      </c>
      <c r="K10" s="188">
        <v>192</v>
      </c>
      <c r="L10" s="188">
        <v>193</v>
      </c>
      <c r="M10" s="188">
        <v>209</v>
      </c>
      <c r="N10" s="188">
        <v>142</v>
      </c>
      <c r="O10" s="188">
        <v>107</v>
      </c>
      <c r="P10" s="188">
        <v>115</v>
      </c>
      <c r="Q10" s="188">
        <v>92</v>
      </c>
      <c r="R10" s="188">
        <v>89</v>
      </c>
      <c r="S10" s="188">
        <v>91</v>
      </c>
      <c r="T10" s="188">
        <v>89</v>
      </c>
      <c r="U10" s="188">
        <v>93</v>
      </c>
      <c r="V10" s="188">
        <v>98</v>
      </c>
      <c r="W10" s="188">
        <v>96</v>
      </c>
      <c r="X10" s="188">
        <v>81</v>
      </c>
      <c r="Y10" s="188">
        <v>97</v>
      </c>
      <c r="Z10" s="188">
        <v>83</v>
      </c>
      <c r="AA10" s="188">
        <v>85</v>
      </c>
      <c r="AB10" s="188">
        <v>80</v>
      </c>
      <c r="AC10" s="188">
        <v>83</v>
      </c>
      <c r="AD10" s="188">
        <v>76</v>
      </c>
      <c r="AE10" s="188">
        <v>81</v>
      </c>
      <c r="AF10" s="188">
        <v>61</v>
      </c>
      <c r="AG10" s="188">
        <v>59</v>
      </c>
      <c r="AH10" s="188">
        <v>60</v>
      </c>
      <c r="AI10" s="188">
        <v>60</v>
      </c>
      <c r="AJ10" s="188">
        <v>70</v>
      </c>
      <c r="AK10" s="188">
        <v>70</v>
      </c>
      <c r="AL10" s="188">
        <v>59</v>
      </c>
      <c r="AM10" s="188">
        <v>57</v>
      </c>
      <c r="AN10" s="188">
        <v>61</v>
      </c>
      <c r="AO10" s="188">
        <v>59</v>
      </c>
      <c r="AP10" s="188">
        <v>56</v>
      </c>
      <c r="AQ10" s="188">
        <v>49</v>
      </c>
      <c r="AR10" s="188">
        <v>55</v>
      </c>
      <c r="AS10" s="188">
        <v>54</v>
      </c>
      <c r="AT10" s="188">
        <v>56</v>
      </c>
      <c r="AU10" s="188">
        <v>53</v>
      </c>
      <c r="AV10" s="188">
        <v>48</v>
      </c>
      <c r="AW10" s="188">
        <v>41</v>
      </c>
      <c r="AX10" s="188">
        <v>42</v>
      </c>
      <c r="AY10" s="188">
        <v>38</v>
      </c>
      <c r="AZ10" s="188">
        <v>44</v>
      </c>
      <c r="BA10" s="188">
        <v>36</v>
      </c>
      <c r="BB10" s="188">
        <v>36</v>
      </c>
      <c r="BC10" s="188">
        <v>42</v>
      </c>
      <c r="BD10" s="188">
        <v>39</v>
      </c>
      <c r="BE10" s="188">
        <v>36</v>
      </c>
      <c r="BF10" s="188">
        <v>44</v>
      </c>
      <c r="BG10" s="188">
        <v>30</v>
      </c>
      <c r="BH10" s="188">
        <v>32</v>
      </c>
      <c r="BI10" s="188">
        <v>32</v>
      </c>
      <c r="BJ10" s="188">
        <v>34</v>
      </c>
      <c r="BK10" s="188">
        <v>28</v>
      </c>
      <c r="BL10" s="188">
        <v>32</v>
      </c>
      <c r="BM10" s="188">
        <v>29</v>
      </c>
      <c r="BN10" s="188">
        <v>28</v>
      </c>
      <c r="BO10" s="188">
        <v>27</v>
      </c>
      <c r="BP10" s="188">
        <v>20</v>
      </c>
      <c r="BQ10" s="188">
        <v>23</v>
      </c>
      <c r="BR10" s="188">
        <v>23</v>
      </c>
      <c r="BS10" s="188">
        <v>20</v>
      </c>
      <c r="BT10" s="188">
        <v>22</v>
      </c>
      <c r="BU10" s="189">
        <v>16</v>
      </c>
    </row>
    <row r="11" spans="1:85" ht="15" x14ac:dyDescent="0.25">
      <c r="A11" s="99"/>
      <c r="B11" s="100"/>
      <c r="C11" s="102" t="s">
        <v>2730</v>
      </c>
      <c r="D11" s="188">
        <v>267</v>
      </c>
      <c r="E11" s="188">
        <v>258</v>
      </c>
      <c r="F11" s="188">
        <v>221</v>
      </c>
      <c r="G11" s="188">
        <v>169</v>
      </c>
      <c r="H11" s="188">
        <v>153</v>
      </c>
      <c r="I11" s="188">
        <v>117</v>
      </c>
      <c r="J11" s="188">
        <v>115</v>
      </c>
      <c r="K11" s="188">
        <v>119</v>
      </c>
      <c r="L11" s="188">
        <v>105</v>
      </c>
      <c r="M11" s="188">
        <v>107</v>
      </c>
      <c r="N11" s="188">
        <v>91</v>
      </c>
      <c r="O11" s="188">
        <v>69</v>
      </c>
      <c r="P11" s="188">
        <v>70</v>
      </c>
      <c r="Q11" s="188">
        <v>65</v>
      </c>
      <c r="R11" s="188">
        <v>71</v>
      </c>
      <c r="S11" s="188">
        <v>72</v>
      </c>
      <c r="T11" s="188">
        <v>61</v>
      </c>
      <c r="U11" s="188">
        <v>53</v>
      </c>
      <c r="V11" s="188">
        <v>50</v>
      </c>
      <c r="W11" s="188">
        <v>51</v>
      </c>
      <c r="X11" s="188">
        <v>60</v>
      </c>
      <c r="Y11" s="188">
        <v>48</v>
      </c>
      <c r="Z11" s="188">
        <v>41</v>
      </c>
      <c r="AA11" s="188">
        <v>39</v>
      </c>
      <c r="AB11" s="188">
        <v>50</v>
      </c>
      <c r="AC11" s="188">
        <v>46</v>
      </c>
      <c r="AD11" s="188">
        <v>47</v>
      </c>
      <c r="AE11" s="188">
        <v>31</v>
      </c>
      <c r="AF11" s="188">
        <v>52</v>
      </c>
      <c r="AG11" s="188">
        <v>49</v>
      </c>
      <c r="AH11" s="188">
        <v>33</v>
      </c>
      <c r="AI11" s="188">
        <v>34</v>
      </c>
      <c r="AJ11" s="188">
        <v>42</v>
      </c>
      <c r="AK11" s="188">
        <v>43</v>
      </c>
      <c r="AL11" s="188">
        <v>36</v>
      </c>
      <c r="AM11" s="188">
        <v>50</v>
      </c>
      <c r="AN11" s="188">
        <v>38</v>
      </c>
      <c r="AO11" s="188">
        <v>35</v>
      </c>
      <c r="AP11" s="188">
        <v>33</v>
      </c>
      <c r="AQ11" s="188">
        <v>38</v>
      </c>
      <c r="AR11" s="188">
        <v>33</v>
      </c>
      <c r="AS11" s="188">
        <v>32</v>
      </c>
      <c r="AT11" s="188">
        <v>25</v>
      </c>
      <c r="AU11" s="188">
        <v>35</v>
      </c>
      <c r="AV11" s="188">
        <v>31</v>
      </c>
      <c r="AW11" s="188">
        <v>41</v>
      </c>
      <c r="AX11" s="188">
        <v>33</v>
      </c>
      <c r="AY11" s="188">
        <v>30</v>
      </c>
      <c r="AZ11" s="188">
        <v>30</v>
      </c>
      <c r="BA11" s="188">
        <v>23</v>
      </c>
      <c r="BB11" s="188">
        <v>30</v>
      </c>
      <c r="BC11" s="188">
        <v>31</v>
      </c>
      <c r="BD11" s="188">
        <v>16</v>
      </c>
      <c r="BE11" s="188">
        <v>24</v>
      </c>
      <c r="BF11" s="188">
        <v>22</v>
      </c>
      <c r="BG11" s="188">
        <v>22</v>
      </c>
      <c r="BH11" s="188">
        <v>22</v>
      </c>
      <c r="BI11" s="188">
        <v>21</v>
      </c>
      <c r="BJ11" s="188">
        <v>14</v>
      </c>
      <c r="BK11" s="188">
        <v>20</v>
      </c>
      <c r="BL11" s="188">
        <v>15</v>
      </c>
      <c r="BM11" s="188">
        <v>14</v>
      </c>
      <c r="BN11" s="188">
        <v>20</v>
      </c>
      <c r="BO11" s="188">
        <v>13</v>
      </c>
      <c r="BP11" s="188">
        <v>17</v>
      </c>
      <c r="BQ11" s="188">
        <v>12</v>
      </c>
      <c r="BR11" s="188">
        <v>11</v>
      </c>
      <c r="BS11" s="188">
        <v>15</v>
      </c>
      <c r="BT11" s="188">
        <v>8</v>
      </c>
      <c r="BU11" s="189">
        <v>4</v>
      </c>
    </row>
    <row r="12" spans="1:85" ht="15" x14ac:dyDescent="0.25">
      <c r="A12" s="69" t="s">
        <v>3</v>
      </c>
      <c r="B12" s="53"/>
      <c r="C12" s="70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</row>
    <row r="13" spans="1:85" x14ac:dyDescent="0.2">
      <c r="A13" s="71"/>
      <c r="B13" s="72" t="s">
        <v>4</v>
      </c>
      <c r="C13" s="73" t="s">
        <v>5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</row>
    <row r="14" spans="1:85" x14ac:dyDescent="0.2">
      <c r="A14" s="71"/>
      <c r="B14" s="72" t="s">
        <v>6</v>
      </c>
      <c r="C14" s="73" t="s">
        <v>5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</row>
    <row r="15" spans="1:85" x14ac:dyDescent="0.2">
      <c r="A15" s="71"/>
      <c r="B15" s="72" t="s">
        <v>7</v>
      </c>
      <c r="C15" s="73" t="s">
        <v>5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</row>
    <row r="16" spans="1:85" x14ac:dyDescent="0.2">
      <c r="A16" s="71"/>
      <c r="B16" s="72" t="s">
        <v>2628</v>
      </c>
      <c r="C16" s="73" t="s">
        <v>5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</row>
    <row r="17" spans="1:73" x14ac:dyDescent="0.2">
      <c r="A17" s="71"/>
      <c r="B17" s="72" t="s">
        <v>2630</v>
      </c>
      <c r="C17" s="73" t="s">
        <v>5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</row>
    <row r="18" spans="1:73" x14ac:dyDescent="0.2">
      <c r="A18" s="71"/>
      <c r="B18" s="72" t="s">
        <v>2629</v>
      </c>
      <c r="C18" s="73" t="s">
        <v>5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</row>
    <row r="19" spans="1:73" x14ac:dyDescent="0.2">
      <c r="A19" s="71"/>
      <c r="B19" s="72" t="s">
        <v>8</v>
      </c>
      <c r="C19" s="73" t="s">
        <v>5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</row>
    <row r="20" spans="1:73" ht="15" x14ac:dyDescent="0.25">
      <c r="A20" s="69" t="s">
        <v>9</v>
      </c>
      <c r="B20" s="53"/>
      <c r="C20" s="70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</row>
    <row r="21" spans="1:73" ht="15" x14ac:dyDescent="0.25">
      <c r="A21" s="74" t="s">
        <v>912</v>
      </c>
      <c r="B21" s="75"/>
      <c r="C21" s="76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</row>
    <row r="22" spans="1:73" ht="40.5" customHeight="1" x14ac:dyDescent="0.2">
      <c r="A22" s="71"/>
      <c r="B22" s="77" t="s">
        <v>2617</v>
      </c>
      <c r="C22" s="78" t="s">
        <v>2606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</row>
    <row r="23" spans="1:73" ht="15" x14ac:dyDescent="0.25">
      <c r="A23" s="74" t="s">
        <v>11</v>
      </c>
      <c r="B23" s="75"/>
      <c r="C23" s="76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</row>
    <row r="24" spans="1:73" x14ac:dyDescent="0.2">
      <c r="A24" s="71"/>
      <c r="B24" s="72" t="s">
        <v>63</v>
      </c>
      <c r="C24" s="73" t="s">
        <v>4438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</row>
    <row r="25" spans="1:73" x14ac:dyDescent="0.2">
      <c r="A25" s="71"/>
      <c r="B25" s="72" t="s">
        <v>2618</v>
      </c>
      <c r="C25" s="73" t="s">
        <v>4438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</row>
    <row r="26" spans="1:73" x14ac:dyDescent="0.2">
      <c r="A26" s="71"/>
      <c r="B26" s="72" t="s">
        <v>61</v>
      </c>
      <c r="C26" s="73" t="s">
        <v>4438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</row>
    <row r="27" spans="1:73" x14ac:dyDescent="0.2">
      <c r="A27" s="71"/>
      <c r="B27" s="72" t="s">
        <v>2621</v>
      </c>
      <c r="C27" s="73" t="s">
        <v>4438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</row>
    <row r="28" spans="1:73" x14ac:dyDescent="0.2">
      <c r="A28" s="71"/>
      <c r="B28" s="72" t="s">
        <v>62</v>
      </c>
      <c r="C28" s="73" t="s">
        <v>4438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</row>
    <row r="29" spans="1:73" x14ac:dyDescent="0.2">
      <c r="A29" s="71"/>
      <c r="B29" s="72" t="s">
        <v>59</v>
      </c>
      <c r="C29" s="73" t="s">
        <v>4438</v>
      </c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</row>
    <row r="30" spans="1:73" x14ac:dyDescent="0.2">
      <c r="A30" s="71"/>
      <c r="B30" s="72" t="s">
        <v>2619</v>
      </c>
      <c r="C30" s="73" t="s">
        <v>4438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</row>
    <row r="31" spans="1:73" x14ac:dyDescent="0.2">
      <c r="A31" s="71"/>
      <c r="B31" s="72" t="s">
        <v>64</v>
      </c>
      <c r="C31" s="73" t="s">
        <v>4438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</row>
    <row r="32" spans="1:73" x14ac:dyDescent="0.2">
      <c r="A32" s="71"/>
      <c r="B32" s="72" t="s">
        <v>2620</v>
      </c>
      <c r="C32" s="73" t="s">
        <v>4438</v>
      </c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</row>
    <row r="33" spans="1:73" x14ac:dyDescent="0.2">
      <c r="A33" s="71"/>
      <c r="B33" s="72" t="s">
        <v>2622</v>
      </c>
      <c r="C33" s="73" t="s">
        <v>4438</v>
      </c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</row>
    <row r="34" spans="1:73" ht="15" customHeight="1" x14ac:dyDescent="0.2">
      <c r="A34" s="71"/>
      <c r="B34" s="77" t="s">
        <v>2612</v>
      </c>
      <c r="C34" s="78" t="s">
        <v>2606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</row>
    <row r="35" spans="1:73" x14ac:dyDescent="0.2">
      <c r="A35" s="71"/>
      <c r="B35" s="72" t="s">
        <v>2623</v>
      </c>
      <c r="C35" s="73" t="s">
        <v>4438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</row>
    <row r="36" spans="1:73" x14ac:dyDescent="0.2">
      <c r="A36" s="71"/>
      <c r="B36" s="72" t="s">
        <v>2613</v>
      </c>
      <c r="C36" s="73" t="s">
        <v>2606</v>
      </c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</row>
    <row r="37" spans="1:73" x14ac:dyDescent="0.2">
      <c r="A37" s="71"/>
      <c r="B37" s="72" t="s">
        <v>2626</v>
      </c>
      <c r="C37" s="73" t="s">
        <v>4438</v>
      </c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</row>
    <row r="38" spans="1:73" x14ac:dyDescent="0.2">
      <c r="A38" s="71"/>
      <c r="B38" s="72" t="s">
        <v>2624</v>
      </c>
      <c r="C38" s="73" t="s">
        <v>4438</v>
      </c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</row>
    <row r="39" spans="1:73" x14ac:dyDescent="0.2">
      <c r="A39" s="71"/>
      <c r="B39" s="72" t="s">
        <v>2625</v>
      </c>
      <c r="C39" s="73" t="s">
        <v>4438</v>
      </c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</row>
    <row r="40" spans="1:73" ht="15" thickBot="1" x14ac:dyDescent="0.25">
      <c r="A40" s="79"/>
      <c r="B40" s="80" t="s">
        <v>60</v>
      </c>
      <c r="C40" s="81" t="s">
        <v>4438</v>
      </c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</row>
  </sheetData>
  <mergeCells count="2">
    <mergeCell ref="A8:B8"/>
    <mergeCell ref="D7:BU7"/>
  </mergeCells>
  <pageMargins left="0.7" right="0.7" top="0.75" bottom="0.75" header="0.3" footer="0.3"/>
  <pageSetup orientation="portrait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M41"/>
  <sheetViews>
    <sheetView workbookViewId="0">
      <pane xSplit="2" ySplit="12" topLeftCell="C13" activePane="bottomRight" state="frozen"/>
      <selection pane="topRight" activeCell="C1" sqref="C1"/>
      <selection pane="bottomLeft" activeCell="A10" sqref="A10"/>
      <selection pane="bottomRight" activeCell="C13" sqref="C13"/>
    </sheetView>
  </sheetViews>
  <sheetFormatPr defaultColWidth="9.140625" defaultRowHeight="14.25" x14ac:dyDescent="0.2"/>
  <cols>
    <col min="1" max="1" width="3" style="41" customWidth="1"/>
    <col min="2" max="2" width="41.85546875" style="41" customWidth="1"/>
    <col min="3" max="34" width="16.28515625" style="41" customWidth="1"/>
    <col min="35" max="35" width="20.28515625" style="41" customWidth="1"/>
    <col min="36" max="101" width="16.28515625" style="41" customWidth="1"/>
    <col min="102" max="117" width="9.140625" style="183"/>
    <col min="118" max="16384" width="9.140625" style="41"/>
  </cols>
  <sheetData>
    <row r="1" spans="1:117" ht="15" x14ac:dyDescent="0.25">
      <c r="A1" s="67" t="s">
        <v>2607</v>
      </c>
    </row>
    <row r="2" spans="1:117" s="49" customFormat="1" x14ac:dyDescent="0.2">
      <c r="C2" s="49">
        <v>1</v>
      </c>
      <c r="AH2" s="49">
        <f>C2+1</f>
        <v>2</v>
      </c>
      <c r="AI2" s="49">
        <f t="shared" ref="AI2:CD2" si="0">AH2+1</f>
        <v>3</v>
      </c>
      <c r="AJ2" s="49">
        <f t="shared" si="0"/>
        <v>4</v>
      </c>
      <c r="AK2" s="49">
        <f t="shared" si="0"/>
        <v>5</v>
      </c>
      <c r="AL2" s="49">
        <f t="shared" si="0"/>
        <v>6</v>
      </c>
      <c r="AM2" s="49">
        <f t="shared" si="0"/>
        <v>7</v>
      </c>
      <c r="AN2" s="49">
        <f t="shared" si="0"/>
        <v>8</v>
      </c>
      <c r="AO2" s="49">
        <f t="shared" si="0"/>
        <v>9</v>
      </c>
      <c r="AP2" s="49">
        <f t="shared" si="0"/>
        <v>10</v>
      </c>
      <c r="AQ2" s="49">
        <f t="shared" si="0"/>
        <v>11</v>
      </c>
      <c r="AR2" s="49">
        <f t="shared" si="0"/>
        <v>12</v>
      </c>
      <c r="AS2" s="49">
        <f t="shared" si="0"/>
        <v>13</v>
      </c>
      <c r="AT2" s="49">
        <f t="shared" si="0"/>
        <v>14</v>
      </c>
      <c r="AU2" s="49">
        <f t="shared" si="0"/>
        <v>15</v>
      </c>
      <c r="AV2" s="49">
        <f t="shared" si="0"/>
        <v>16</v>
      </c>
      <c r="AW2" s="49">
        <f t="shared" si="0"/>
        <v>17</v>
      </c>
      <c r="AX2" s="49">
        <f t="shared" si="0"/>
        <v>18</v>
      </c>
      <c r="AY2" s="49">
        <f t="shared" si="0"/>
        <v>19</v>
      </c>
      <c r="AZ2" s="49">
        <f t="shared" si="0"/>
        <v>20</v>
      </c>
      <c r="BA2" s="49">
        <f t="shared" si="0"/>
        <v>21</v>
      </c>
      <c r="BB2" s="49">
        <f t="shared" si="0"/>
        <v>22</v>
      </c>
      <c r="BC2" s="49">
        <f t="shared" si="0"/>
        <v>23</v>
      </c>
      <c r="BD2" s="49">
        <f t="shared" si="0"/>
        <v>24</v>
      </c>
      <c r="BE2" s="49">
        <f t="shared" si="0"/>
        <v>25</v>
      </c>
      <c r="BF2" s="49">
        <f t="shared" si="0"/>
        <v>26</v>
      </c>
      <c r="BG2" s="49">
        <f t="shared" si="0"/>
        <v>27</v>
      </c>
      <c r="BH2" s="49">
        <f t="shared" si="0"/>
        <v>28</v>
      </c>
      <c r="BI2" s="49">
        <f t="shared" si="0"/>
        <v>29</v>
      </c>
      <c r="BJ2" s="49">
        <f t="shared" si="0"/>
        <v>30</v>
      </c>
      <c r="BK2" s="49">
        <f t="shared" si="0"/>
        <v>31</v>
      </c>
      <c r="BL2" s="49">
        <f t="shared" si="0"/>
        <v>32</v>
      </c>
      <c r="BM2" s="49">
        <f t="shared" si="0"/>
        <v>33</v>
      </c>
      <c r="BN2" s="49">
        <f t="shared" si="0"/>
        <v>34</v>
      </c>
      <c r="BO2" s="49">
        <f t="shared" si="0"/>
        <v>35</v>
      </c>
      <c r="BP2" s="49">
        <f t="shared" si="0"/>
        <v>36</v>
      </c>
      <c r="BQ2" s="49">
        <f t="shared" si="0"/>
        <v>37</v>
      </c>
      <c r="BR2" s="49">
        <f t="shared" si="0"/>
        <v>38</v>
      </c>
      <c r="BS2" s="49">
        <f t="shared" si="0"/>
        <v>39</v>
      </c>
      <c r="BT2" s="49">
        <f t="shared" si="0"/>
        <v>40</v>
      </c>
      <c r="BU2" s="49">
        <f t="shared" si="0"/>
        <v>41</v>
      </c>
      <c r="BV2" s="49">
        <f t="shared" si="0"/>
        <v>42</v>
      </c>
      <c r="BW2" s="49">
        <f t="shared" si="0"/>
        <v>43</v>
      </c>
      <c r="BX2" s="49">
        <f t="shared" si="0"/>
        <v>44</v>
      </c>
      <c r="BY2" s="49">
        <f t="shared" si="0"/>
        <v>45</v>
      </c>
      <c r="BZ2" s="49">
        <f t="shared" si="0"/>
        <v>46</v>
      </c>
      <c r="CA2" s="49">
        <f t="shared" si="0"/>
        <v>47</v>
      </c>
      <c r="CB2" s="49">
        <f t="shared" si="0"/>
        <v>48</v>
      </c>
      <c r="CC2" s="49">
        <f t="shared" si="0"/>
        <v>49</v>
      </c>
      <c r="CD2" s="49">
        <f t="shared" si="0"/>
        <v>50</v>
      </c>
      <c r="CW2" s="49" t="e">
        <f>#REF!+1</f>
        <v>#REF!</v>
      </c>
      <c r="CX2" s="184"/>
      <c r="CY2" s="184"/>
      <c r="CZ2" s="184"/>
      <c r="DA2" s="184"/>
      <c r="DB2" s="184"/>
      <c r="DC2" s="184"/>
      <c r="DD2" s="184"/>
      <c r="DE2" s="184"/>
      <c r="DF2" s="184"/>
      <c r="DG2" s="184"/>
      <c r="DH2" s="184"/>
      <c r="DI2" s="184"/>
      <c r="DJ2" s="184"/>
      <c r="DK2" s="184"/>
      <c r="DL2" s="184"/>
      <c r="DM2" s="184"/>
    </row>
    <row r="3" spans="1:117" s="49" customFormat="1" ht="15" x14ac:dyDescent="0.25">
      <c r="A3" s="190" t="s">
        <v>2603</v>
      </c>
      <c r="B3" s="51"/>
      <c r="CX3" s="184"/>
      <c r="CY3" s="184"/>
      <c r="CZ3" s="184"/>
      <c r="DA3" s="184"/>
      <c r="DB3" s="184"/>
      <c r="DC3" s="184"/>
      <c r="DD3" s="184"/>
      <c r="DE3" s="184"/>
      <c r="DF3" s="184"/>
      <c r="DG3" s="184"/>
      <c r="DH3" s="184"/>
      <c r="DI3" s="184"/>
      <c r="DJ3" s="184"/>
      <c r="DK3" s="184"/>
      <c r="DL3" s="184"/>
      <c r="DM3" s="184"/>
    </row>
    <row r="4" spans="1:117" s="49" customFormat="1" x14ac:dyDescent="0.2">
      <c r="A4" s="68" t="s">
        <v>2741</v>
      </c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</row>
    <row r="5" spans="1:117" s="49" customFormat="1" x14ac:dyDescent="0.2">
      <c r="A5" s="68" t="s">
        <v>2740</v>
      </c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</row>
    <row r="7" spans="1:117" ht="15" thickBot="1" x14ac:dyDescent="0.25"/>
    <row r="8" spans="1:117" ht="15.75" thickBot="1" x14ac:dyDescent="0.3">
      <c r="A8" s="197" t="s">
        <v>0</v>
      </c>
      <c r="B8" s="198"/>
      <c r="C8" s="199" t="s">
        <v>4337</v>
      </c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1"/>
      <c r="CX8" s="185"/>
      <c r="CY8" s="185"/>
      <c r="CZ8" s="185"/>
      <c r="DA8" s="185"/>
      <c r="DB8" s="185"/>
      <c r="DC8" s="185"/>
      <c r="DD8" s="185"/>
      <c r="DE8" s="185"/>
      <c r="DF8" s="185"/>
      <c r="DG8" s="185"/>
      <c r="DH8" s="185"/>
      <c r="DI8" s="185"/>
      <c r="DJ8" s="185"/>
      <c r="DK8" s="185"/>
      <c r="DL8" s="185"/>
      <c r="DM8" s="185"/>
    </row>
    <row r="9" spans="1:117" ht="15" thickBot="1" x14ac:dyDescent="0.25">
      <c r="B9" s="186"/>
      <c r="C9" s="112" t="s">
        <v>4321</v>
      </c>
      <c r="D9" s="112" t="s">
        <v>4300</v>
      </c>
      <c r="E9" s="112" t="s">
        <v>4313</v>
      </c>
      <c r="F9" s="112" t="s">
        <v>4327</v>
      </c>
      <c r="G9" s="112" t="s">
        <v>2674</v>
      </c>
      <c r="H9" s="112" t="s">
        <v>2683</v>
      </c>
      <c r="I9" s="112" t="s">
        <v>2686</v>
      </c>
      <c r="J9" s="112" t="s">
        <v>4331</v>
      </c>
      <c r="K9" s="112" t="s">
        <v>4292</v>
      </c>
      <c r="L9" s="112" t="s">
        <v>2642</v>
      </c>
      <c r="M9" s="112" t="s">
        <v>4311</v>
      </c>
      <c r="N9" s="112" t="s">
        <v>4322</v>
      </c>
      <c r="O9" s="112" t="s">
        <v>2675</v>
      </c>
      <c r="P9" s="112" t="s">
        <v>3565</v>
      </c>
      <c r="Q9" s="112" t="s">
        <v>4041</v>
      </c>
      <c r="R9" s="112" t="s">
        <v>2695</v>
      </c>
      <c r="S9" s="112" t="s">
        <v>3706</v>
      </c>
      <c r="T9" s="112" t="s">
        <v>4307</v>
      </c>
      <c r="U9" s="112" t="s">
        <v>3895</v>
      </c>
      <c r="V9" s="112" t="s">
        <v>4294</v>
      </c>
      <c r="W9" s="112" t="s">
        <v>2689</v>
      </c>
      <c r="X9" s="112" t="s">
        <v>4306</v>
      </c>
      <c r="Y9" s="112" t="s">
        <v>4319</v>
      </c>
      <c r="Z9" s="112" t="s">
        <v>4316</v>
      </c>
      <c r="AA9" s="112" t="s">
        <v>2662</v>
      </c>
      <c r="AB9" s="112" t="s">
        <v>4166</v>
      </c>
      <c r="AC9" s="112" t="s">
        <v>4298</v>
      </c>
      <c r="AD9" s="112" t="s">
        <v>4245</v>
      </c>
      <c r="AE9" s="112" t="s">
        <v>2677</v>
      </c>
      <c r="AF9" s="112" t="s">
        <v>2650</v>
      </c>
      <c r="AG9" s="112" t="s">
        <v>2654</v>
      </c>
      <c r="AH9" s="112" t="s">
        <v>3739</v>
      </c>
      <c r="AI9" s="112" t="s">
        <v>4277</v>
      </c>
      <c r="AJ9" s="112" t="s">
        <v>4304</v>
      </c>
      <c r="AK9" s="112" t="s">
        <v>4293</v>
      </c>
      <c r="AL9" s="112" t="s">
        <v>2657</v>
      </c>
      <c r="AM9" s="112" t="s">
        <v>4297</v>
      </c>
      <c r="AN9" s="112" t="s">
        <v>4295</v>
      </c>
      <c r="AO9" s="112" t="s">
        <v>2648</v>
      </c>
      <c r="AP9" s="112" t="s">
        <v>4302</v>
      </c>
      <c r="AQ9" s="112" t="s">
        <v>2679</v>
      </c>
      <c r="AR9" s="112" t="s">
        <v>4310</v>
      </c>
      <c r="AS9" s="112" t="s">
        <v>4192</v>
      </c>
      <c r="AT9" s="112" t="s">
        <v>2672</v>
      </c>
      <c r="AU9" s="112" t="s">
        <v>2652</v>
      </c>
      <c r="AV9" s="112" t="s">
        <v>4305</v>
      </c>
      <c r="AW9" s="112" t="s">
        <v>2658</v>
      </c>
      <c r="AX9" s="112" t="s">
        <v>4323</v>
      </c>
      <c r="AY9" s="112" t="s">
        <v>4296</v>
      </c>
      <c r="AZ9" s="112" t="s">
        <v>4318</v>
      </c>
      <c r="BA9" s="112" t="s">
        <v>4315</v>
      </c>
      <c r="BB9" s="112" t="s">
        <v>4046</v>
      </c>
      <c r="BC9" s="112" t="s">
        <v>2696</v>
      </c>
      <c r="BD9" s="112" t="s">
        <v>2680</v>
      </c>
      <c r="BE9" s="112" t="s">
        <v>3721</v>
      </c>
      <c r="BF9" s="112" t="s">
        <v>4330</v>
      </c>
      <c r="BG9" s="112" t="s">
        <v>2691</v>
      </c>
      <c r="BH9" s="112" t="s">
        <v>3780</v>
      </c>
      <c r="BI9" s="112" t="s">
        <v>4232</v>
      </c>
      <c r="BJ9" s="112" t="s">
        <v>2681</v>
      </c>
      <c r="BK9" s="112" t="s">
        <v>2636</v>
      </c>
      <c r="BL9" s="112" t="s">
        <v>4325</v>
      </c>
      <c r="BM9" s="112" t="s">
        <v>2665</v>
      </c>
      <c r="BN9" s="112" t="s">
        <v>4203</v>
      </c>
      <c r="BO9" s="112" t="s">
        <v>4312</v>
      </c>
      <c r="BP9" s="112" t="s">
        <v>2687</v>
      </c>
      <c r="BQ9" s="112" t="s">
        <v>2685</v>
      </c>
      <c r="BR9" s="112" t="s">
        <v>4299</v>
      </c>
      <c r="BS9" s="112" t="s">
        <v>4333</v>
      </c>
      <c r="BT9" s="112" t="s">
        <v>3630</v>
      </c>
      <c r="BU9" s="112" t="s">
        <v>2678</v>
      </c>
      <c r="BV9" s="112" t="s">
        <v>4291</v>
      </c>
      <c r="BW9" s="112" t="s">
        <v>4326</v>
      </c>
      <c r="BX9" s="112" t="s">
        <v>2671</v>
      </c>
      <c r="BY9" s="112" t="s">
        <v>4309</v>
      </c>
      <c r="BZ9" s="112" t="s">
        <v>4314</v>
      </c>
      <c r="CA9" s="112" t="s">
        <v>2660</v>
      </c>
      <c r="CB9" s="112" t="s">
        <v>4290</v>
      </c>
      <c r="CC9" s="112" t="s">
        <v>2676</v>
      </c>
      <c r="CD9" s="112" t="s">
        <v>2694</v>
      </c>
      <c r="CE9" s="112" t="s">
        <v>4301</v>
      </c>
      <c r="CF9" s="112" t="s">
        <v>2643</v>
      </c>
      <c r="CG9" s="112" t="s">
        <v>4088</v>
      </c>
      <c r="CH9" s="112" t="s">
        <v>3794</v>
      </c>
      <c r="CI9" s="112" t="s">
        <v>4328</v>
      </c>
      <c r="CJ9" s="112" t="s">
        <v>3546</v>
      </c>
      <c r="CK9" s="112" t="s">
        <v>4324</v>
      </c>
      <c r="CL9" s="112" t="s">
        <v>4329</v>
      </c>
      <c r="CM9" s="112" t="s">
        <v>4320</v>
      </c>
      <c r="CN9" s="112" t="s">
        <v>2634</v>
      </c>
      <c r="CO9" s="112" t="s">
        <v>2692</v>
      </c>
      <c r="CP9" s="112" t="s">
        <v>4317</v>
      </c>
      <c r="CQ9" s="112" t="s">
        <v>4332</v>
      </c>
      <c r="CR9" s="112" t="s">
        <v>2682</v>
      </c>
      <c r="CS9" s="112" t="s">
        <v>3557</v>
      </c>
      <c r="CT9" s="112" t="s">
        <v>2684</v>
      </c>
      <c r="CU9" s="112" t="s">
        <v>4308</v>
      </c>
      <c r="CV9" s="112" t="s">
        <v>3655</v>
      </c>
      <c r="CW9" s="112" t="s">
        <v>4303</v>
      </c>
    </row>
    <row r="10" spans="1:117" ht="15" x14ac:dyDescent="0.25">
      <c r="A10" s="103"/>
      <c r="B10" s="125" t="s">
        <v>22</v>
      </c>
      <c r="C10" s="126">
        <v>12752</v>
      </c>
      <c r="D10" s="127">
        <v>2245</v>
      </c>
      <c r="E10" s="127">
        <v>2164</v>
      </c>
      <c r="F10" s="127">
        <v>2033</v>
      </c>
      <c r="G10" s="127">
        <v>1497</v>
      </c>
      <c r="H10" s="127">
        <v>1413</v>
      </c>
      <c r="I10" s="127">
        <v>1096</v>
      </c>
      <c r="J10" s="127">
        <v>1060</v>
      </c>
      <c r="K10" s="127">
        <v>1054</v>
      </c>
      <c r="L10" s="127">
        <v>1001</v>
      </c>
      <c r="M10" s="127">
        <v>971</v>
      </c>
      <c r="N10" s="127">
        <v>940</v>
      </c>
      <c r="O10" s="127">
        <v>940</v>
      </c>
      <c r="P10" s="127">
        <v>848</v>
      </c>
      <c r="Q10" s="127">
        <v>729</v>
      </c>
      <c r="R10" s="127">
        <v>708</v>
      </c>
      <c r="S10" s="127">
        <v>684</v>
      </c>
      <c r="T10" s="127">
        <v>618</v>
      </c>
      <c r="U10" s="127">
        <v>538</v>
      </c>
      <c r="V10" s="127">
        <v>525</v>
      </c>
      <c r="W10" s="127">
        <v>518</v>
      </c>
      <c r="X10" s="127">
        <v>506</v>
      </c>
      <c r="Y10" s="127">
        <v>450</v>
      </c>
      <c r="Z10" s="127">
        <v>436</v>
      </c>
      <c r="AA10" s="127">
        <v>440</v>
      </c>
      <c r="AB10" s="127">
        <v>427</v>
      </c>
      <c r="AC10" s="127">
        <v>407</v>
      </c>
      <c r="AD10" s="127">
        <v>357</v>
      </c>
      <c r="AE10" s="127">
        <v>358</v>
      </c>
      <c r="AF10" s="127">
        <v>323</v>
      </c>
      <c r="AG10" s="127">
        <v>302</v>
      </c>
      <c r="AH10" s="127">
        <v>289</v>
      </c>
      <c r="AI10" s="127">
        <v>287</v>
      </c>
      <c r="AJ10" s="127">
        <v>285</v>
      </c>
      <c r="AK10" s="127">
        <v>279</v>
      </c>
      <c r="AL10" s="127">
        <v>255</v>
      </c>
      <c r="AM10" s="127">
        <v>257</v>
      </c>
      <c r="AN10" s="127">
        <v>253</v>
      </c>
      <c r="AO10" s="127">
        <v>251</v>
      </c>
      <c r="AP10" s="127">
        <v>225</v>
      </c>
      <c r="AQ10" s="127">
        <v>233</v>
      </c>
      <c r="AR10" s="127">
        <v>227</v>
      </c>
      <c r="AS10" s="127">
        <v>222</v>
      </c>
      <c r="AT10" s="127">
        <v>224</v>
      </c>
      <c r="AU10" s="127">
        <v>224</v>
      </c>
      <c r="AV10" s="127">
        <v>217</v>
      </c>
      <c r="AW10" s="127">
        <v>219</v>
      </c>
      <c r="AX10" s="127">
        <v>195</v>
      </c>
      <c r="AY10" s="127">
        <v>194</v>
      </c>
      <c r="AZ10" s="127">
        <v>191</v>
      </c>
      <c r="BA10" s="127">
        <v>189</v>
      </c>
      <c r="BB10" s="127">
        <v>180</v>
      </c>
      <c r="BC10" s="127">
        <v>185</v>
      </c>
      <c r="BD10" s="127">
        <v>184</v>
      </c>
      <c r="BE10" s="127">
        <v>169</v>
      </c>
      <c r="BF10" s="127">
        <v>168</v>
      </c>
      <c r="BG10" s="127">
        <v>154</v>
      </c>
      <c r="BH10" s="127">
        <v>150</v>
      </c>
      <c r="BI10" s="127">
        <v>148</v>
      </c>
      <c r="BJ10" s="127">
        <v>141</v>
      </c>
      <c r="BK10" s="127">
        <v>144</v>
      </c>
      <c r="BL10" s="127">
        <v>147</v>
      </c>
      <c r="BM10" s="127">
        <v>148</v>
      </c>
      <c r="BN10" s="127">
        <v>138</v>
      </c>
      <c r="BO10" s="127">
        <v>137</v>
      </c>
      <c r="BP10" s="127">
        <v>135</v>
      </c>
      <c r="BQ10" s="127">
        <v>132</v>
      </c>
      <c r="BR10" s="127">
        <v>129</v>
      </c>
      <c r="BS10" s="127">
        <v>126</v>
      </c>
      <c r="BT10" s="127">
        <v>121</v>
      </c>
      <c r="BU10" s="127">
        <v>123</v>
      </c>
      <c r="BV10" s="127">
        <v>117</v>
      </c>
      <c r="BW10" s="127">
        <v>114</v>
      </c>
      <c r="BX10" s="127">
        <v>108</v>
      </c>
      <c r="BY10" s="127">
        <v>111</v>
      </c>
      <c r="BZ10" s="127">
        <v>110</v>
      </c>
      <c r="CA10" s="127">
        <v>109</v>
      </c>
      <c r="CB10" s="127">
        <v>103</v>
      </c>
      <c r="CC10" s="127">
        <v>91</v>
      </c>
      <c r="CD10" s="127">
        <v>90</v>
      </c>
      <c r="CE10" s="127">
        <v>92</v>
      </c>
      <c r="CF10" s="127">
        <v>87</v>
      </c>
      <c r="CG10" s="127">
        <v>91</v>
      </c>
      <c r="CH10" s="127">
        <v>89</v>
      </c>
      <c r="CI10" s="127">
        <v>81</v>
      </c>
      <c r="CJ10" s="127">
        <v>77</v>
      </c>
      <c r="CK10" s="127">
        <v>73</v>
      </c>
      <c r="CL10" s="127">
        <v>69</v>
      </c>
      <c r="CM10" s="127">
        <v>70</v>
      </c>
      <c r="CN10" s="127">
        <v>69</v>
      </c>
      <c r="CO10" s="127">
        <v>65</v>
      </c>
      <c r="CP10" s="127">
        <v>62</v>
      </c>
      <c r="CQ10" s="127">
        <v>62</v>
      </c>
      <c r="CR10" s="127">
        <v>58</v>
      </c>
      <c r="CS10" s="127">
        <v>56</v>
      </c>
      <c r="CT10" s="127">
        <v>52</v>
      </c>
      <c r="CU10" s="127">
        <v>49</v>
      </c>
      <c r="CV10" s="127">
        <v>46</v>
      </c>
      <c r="CW10" s="128">
        <v>36</v>
      </c>
    </row>
    <row r="11" spans="1:117" ht="15" x14ac:dyDescent="0.25">
      <c r="A11" s="103"/>
      <c r="B11" s="129" t="s">
        <v>2734</v>
      </c>
      <c r="C11" s="130">
        <v>5937</v>
      </c>
      <c r="D11" s="131">
        <v>979</v>
      </c>
      <c r="E11" s="131">
        <v>998</v>
      </c>
      <c r="F11" s="131">
        <v>880</v>
      </c>
      <c r="G11" s="131">
        <v>734</v>
      </c>
      <c r="H11" s="131">
        <v>652</v>
      </c>
      <c r="I11" s="131">
        <v>491</v>
      </c>
      <c r="J11" s="131">
        <v>488</v>
      </c>
      <c r="K11" s="131">
        <v>514</v>
      </c>
      <c r="L11" s="131">
        <v>480</v>
      </c>
      <c r="M11" s="131">
        <v>432</v>
      </c>
      <c r="N11" s="131">
        <v>464</v>
      </c>
      <c r="O11" s="131">
        <v>399</v>
      </c>
      <c r="P11" s="131">
        <v>382</v>
      </c>
      <c r="Q11" s="131">
        <v>349</v>
      </c>
      <c r="R11" s="131">
        <v>307</v>
      </c>
      <c r="S11" s="131">
        <v>301</v>
      </c>
      <c r="T11" s="131">
        <v>246</v>
      </c>
      <c r="U11" s="131">
        <v>273</v>
      </c>
      <c r="V11" s="131">
        <v>251</v>
      </c>
      <c r="W11" s="131">
        <v>214</v>
      </c>
      <c r="X11" s="131">
        <v>213</v>
      </c>
      <c r="Y11" s="131">
        <v>192</v>
      </c>
      <c r="Z11" s="131">
        <v>204</v>
      </c>
      <c r="AA11" s="131">
        <v>193</v>
      </c>
      <c r="AB11" s="131">
        <v>209</v>
      </c>
      <c r="AC11" s="131">
        <v>184</v>
      </c>
      <c r="AD11" s="131">
        <v>175</v>
      </c>
      <c r="AE11" s="131">
        <v>142</v>
      </c>
      <c r="AF11" s="131">
        <v>149</v>
      </c>
      <c r="AG11" s="131">
        <v>126</v>
      </c>
      <c r="AH11" s="131">
        <v>121</v>
      </c>
      <c r="AI11" s="131">
        <v>124</v>
      </c>
      <c r="AJ11" s="131">
        <v>115</v>
      </c>
      <c r="AK11" s="131">
        <v>105</v>
      </c>
      <c r="AL11" s="131">
        <v>102</v>
      </c>
      <c r="AM11" s="131">
        <v>107</v>
      </c>
      <c r="AN11" s="131">
        <v>115</v>
      </c>
      <c r="AO11" s="131">
        <v>116</v>
      </c>
      <c r="AP11" s="131">
        <v>92</v>
      </c>
      <c r="AQ11" s="131">
        <v>89</v>
      </c>
      <c r="AR11" s="131">
        <v>91</v>
      </c>
      <c r="AS11" s="131">
        <v>89</v>
      </c>
      <c r="AT11" s="131">
        <v>93</v>
      </c>
      <c r="AU11" s="131">
        <v>98</v>
      </c>
      <c r="AV11" s="131">
        <v>92</v>
      </c>
      <c r="AW11" s="131">
        <v>96</v>
      </c>
      <c r="AX11" s="131">
        <v>97</v>
      </c>
      <c r="AY11" s="131">
        <v>81</v>
      </c>
      <c r="AZ11" s="131">
        <v>81</v>
      </c>
      <c r="BA11" s="131">
        <v>85</v>
      </c>
      <c r="BB11" s="131">
        <v>83</v>
      </c>
      <c r="BC11" s="131">
        <v>80</v>
      </c>
      <c r="BD11" s="131">
        <v>83</v>
      </c>
      <c r="BE11" s="131">
        <v>81</v>
      </c>
      <c r="BF11" s="131">
        <v>76</v>
      </c>
      <c r="BG11" s="131">
        <v>67</v>
      </c>
      <c r="BH11" s="131">
        <v>59</v>
      </c>
      <c r="BI11" s="131">
        <v>61</v>
      </c>
      <c r="BJ11" s="131">
        <v>60</v>
      </c>
      <c r="BK11" s="131">
        <v>60</v>
      </c>
      <c r="BL11" s="131">
        <v>70</v>
      </c>
      <c r="BM11" s="131">
        <v>70</v>
      </c>
      <c r="BN11" s="131">
        <v>59</v>
      </c>
      <c r="BO11" s="131">
        <v>57</v>
      </c>
      <c r="BP11" s="131">
        <v>61</v>
      </c>
      <c r="BQ11" s="131">
        <v>59</v>
      </c>
      <c r="BR11" s="131">
        <v>56</v>
      </c>
      <c r="BS11" s="131">
        <v>49</v>
      </c>
      <c r="BT11" s="131">
        <v>55</v>
      </c>
      <c r="BU11" s="131">
        <v>54</v>
      </c>
      <c r="BV11" s="131">
        <v>56</v>
      </c>
      <c r="BW11" s="131">
        <v>53</v>
      </c>
      <c r="BX11" s="131">
        <v>48</v>
      </c>
      <c r="BY11" s="131">
        <v>41</v>
      </c>
      <c r="BZ11" s="131">
        <v>42</v>
      </c>
      <c r="CA11" s="131">
        <v>38</v>
      </c>
      <c r="CB11" s="131">
        <v>44</v>
      </c>
      <c r="CC11" s="131">
        <v>36</v>
      </c>
      <c r="CD11" s="131">
        <v>36</v>
      </c>
      <c r="CE11" s="131">
        <v>42</v>
      </c>
      <c r="CF11" s="131">
        <v>39</v>
      </c>
      <c r="CG11" s="131">
        <v>36</v>
      </c>
      <c r="CH11" s="131">
        <v>44</v>
      </c>
      <c r="CI11" s="131">
        <v>30</v>
      </c>
      <c r="CJ11" s="131">
        <v>32</v>
      </c>
      <c r="CK11" s="131">
        <v>32</v>
      </c>
      <c r="CL11" s="131">
        <v>28</v>
      </c>
      <c r="CM11" s="131">
        <v>34</v>
      </c>
      <c r="CN11" s="131">
        <v>32</v>
      </c>
      <c r="CO11" s="131">
        <v>29</v>
      </c>
      <c r="CP11" s="131">
        <v>28</v>
      </c>
      <c r="CQ11" s="131">
        <v>27</v>
      </c>
      <c r="CR11" s="131">
        <v>20</v>
      </c>
      <c r="CS11" s="131">
        <v>23</v>
      </c>
      <c r="CT11" s="131">
        <v>23</v>
      </c>
      <c r="CU11" s="131">
        <v>20</v>
      </c>
      <c r="CV11" s="131">
        <v>22</v>
      </c>
      <c r="CW11" s="132">
        <v>16</v>
      </c>
    </row>
    <row r="12" spans="1:117" ht="15" x14ac:dyDescent="0.25">
      <c r="A12" s="103"/>
      <c r="B12" s="133" t="s">
        <v>2730</v>
      </c>
      <c r="C12" s="134">
        <v>3102</v>
      </c>
      <c r="D12" s="135">
        <v>638</v>
      </c>
      <c r="E12" s="135">
        <v>523</v>
      </c>
      <c r="F12" s="135">
        <v>525</v>
      </c>
      <c r="G12" s="135">
        <v>388</v>
      </c>
      <c r="H12" s="135">
        <v>358</v>
      </c>
      <c r="I12" s="135">
        <v>267</v>
      </c>
      <c r="J12" s="135">
        <v>285</v>
      </c>
      <c r="K12" s="135">
        <v>243</v>
      </c>
      <c r="L12" s="135">
        <v>240</v>
      </c>
      <c r="M12" s="135">
        <v>238</v>
      </c>
      <c r="N12" s="135">
        <v>225</v>
      </c>
      <c r="O12" s="135">
        <v>258</v>
      </c>
      <c r="P12" s="135">
        <v>221</v>
      </c>
      <c r="Q12" s="135">
        <v>172</v>
      </c>
      <c r="R12" s="135">
        <v>178</v>
      </c>
      <c r="S12" s="135">
        <v>164</v>
      </c>
      <c r="T12" s="135">
        <v>169</v>
      </c>
      <c r="U12" s="135">
        <v>153</v>
      </c>
      <c r="V12" s="135">
        <v>117</v>
      </c>
      <c r="W12" s="135">
        <v>135</v>
      </c>
      <c r="X12" s="135">
        <v>115</v>
      </c>
      <c r="Y12" s="135">
        <v>119</v>
      </c>
      <c r="Z12" s="135">
        <v>90</v>
      </c>
      <c r="AA12" s="135">
        <v>105</v>
      </c>
      <c r="AB12" s="135">
        <v>107</v>
      </c>
      <c r="AC12" s="135">
        <v>80</v>
      </c>
      <c r="AD12" s="135">
        <v>78</v>
      </c>
      <c r="AE12" s="135">
        <v>91</v>
      </c>
      <c r="AF12" s="135">
        <v>94</v>
      </c>
      <c r="AG12" s="135">
        <v>83</v>
      </c>
      <c r="AH12" s="135">
        <v>83</v>
      </c>
      <c r="AI12" s="135">
        <v>72</v>
      </c>
      <c r="AJ12" s="135">
        <v>90</v>
      </c>
      <c r="AK12" s="135">
        <v>86</v>
      </c>
      <c r="AL12" s="135">
        <v>75</v>
      </c>
      <c r="AM12" s="135">
        <v>69</v>
      </c>
      <c r="AN12" s="135">
        <v>70</v>
      </c>
      <c r="AO12" s="135">
        <v>70</v>
      </c>
      <c r="AP12" s="135">
        <v>65</v>
      </c>
      <c r="AQ12" s="135">
        <v>71</v>
      </c>
      <c r="AR12" s="135">
        <v>72</v>
      </c>
      <c r="AS12" s="135">
        <v>61</v>
      </c>
      <c r="AT12" s="135">
        <v>53</v>
      </c>
      <c r="AU12" s="135">
        <v>50</v>
      </c>
      <c r="AV12" s="135">
        <v>61</v>
      </c>
      <c r="AW12" s="135">
        <v>51</v>
      </c>
      <c r="AX12" s="135">
        <v>48</v>
      </c>
      <c r="AY12" s="135">
        <v>60</v>
      </c>
      <c r="AZ12" s="135">
        <v>53</v>
      </c>
      <c r="BA12" s="135">
        <v>39</v>
      </c>
      <c r="BB12" s="135">
        <v>41</v>
      </c>
      <c r="BC12" s="135">
        <v>50</v>
      </c>
      <c r="BD12" s="135">
        <v>46</v>
      </c>
      <c r="BE12" s="135">
        <v>31</v>
      </c>
      <c r="BF12" s="135">
        <v>47</v>
      </c>
      <c r="BG12" s="135">
        <v>42</v>
      </c>
      <c r="BH12" s="135">
        <v>49</v>
      </c>
      <c r="BI12" s="135">
        <v>52</v>
      </c>
      <c r="BJ12" s="135">
        <v>34</v>
      </c>
      <c r="BK12" s="135">
        <v>33</v>
      </c>
      <c r="BL12" s="135">
        <v>42</v>
      </c>
      <c r="BM12" s="135">
        <v>43</v>
      </c>
      <c r="BN12" s="135">
        <v>36</v>
      </c>
      <c r="BO12" s="135">
        <v>50</v>
      </c>
      <c r="BP12" s="135">
        <v>38</v>
      </c>
      <c r="BQ12" s="135">
        <v>35</v>
      </c>
      <c r="BR12" s="135">
        <v>33</v>
      </c>
      <c r="BS12" s="135">
        <v>38</v>
      </c>
      <c r="BT12" s="135">
        <v>33</v>
      </c>
      <c r="BU12" s="135">
        <v>32</v>
      </c>
      <c r="BV12" s="135">
        <v>25</v>
      </c>
      <c r="BW12" s="135">
        <v>35</v>
      </c>
      <c r="BX12" s="135">
        <v>31</v>
      </c>
      <c r="BY12" s="135">
        <v>41</v>
      </c>
      <c r="BZ12" s="135">
        <v>33</v>
      </c>
      <c r="CA12" s="135">
        <v>30</v>
      </c>
      <c r="CB12" s="135">
        <v>30</v>
      </c>
      <c r="CC12" s="135">
        <v>23</v>
      </c>
      <c r="CD12" s="135">
        <v>30</v>
      </c>
      <c r="CE12" s="135">
        <v>31</v>
      </c>
      <c r="CF12" s="135">
        <v>16</v>
      </c>
      <c r="CG12" s="135">
        <v>24</v>
      </c>
      <c r="CH12" s="135">
        <v>22</v>
      </c>
      <c r="CI12" s="135">
        <v>22</v>
      </c>
      <c r="CJ12" s="135">
        <v>22</v>
      </c>
      <c r="CK12" s="135">
        <v>21</v>
      </c>
      <c r="CL12" s="135">
        <v>20</v>
      </c>
      <c r="CM12" s="135">
        <v>14</v>
      </c>
      <c r="CN12" s="135">
        <v>15</v>
      </c>
      <c r="CO12" s="135">
        <v>14</v>
      </c>
      <c r="CP12" s="135">
        <v>20</v>
      </c>
      <c r="CQ12" s="135">
        <v>13</v>
      </c>
      <c r="CR12" s="135">
        <v>17</v>
      </c>
      <c r="CS12" s="135">
        <v>12</v>
      </c>
      <c r="CT12" s="135">
        <v>11</v>
      </c>
      <c r="CU12" s="135">
        <v>15</v>
      </c>
      <c r="CV12" s="135">
        <v>8</v>
      </c>
      <c r="CW12" s="136">
        <v>4</v>
      </c>
    </row>
    <row r="13" spans="1:117" ht="15" x14ac:dyDescent="0.25">
      <c r="A13" s="104" t="s">
        <v>3</v>
      </c>
      <c r="B13" s="105"/>
      <c r="C13" s="113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5"/>
    </row>
    <row r="14" spans="1:117" x14ac:dyDescent="0.2">
      <c r="A14" s="106"/>
      <c r="B14" s="137" t="s">
        <v>4</v>
      </c>
      <c r="C14" s="138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40"/>
    </row>
    <row r="15" spans="1:117" x14ac:dyDescent="0.2">
      <c r="A15" s="106"/>
      <c r="B15" s="141" t="s">
        <v>6</v>
      </c>
      <c r="C15" s="142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3"/>
      <c r="CJ15" s="143"/>
      <c r="CK15" s="143"/>
      <c r="CL15" s="14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4"/>
    </row>
    <row r="16" spans="1:117" x14ac:dyDescent="0.2">
      <c r="A16" s="106"/>
      <c r="B16" s="141" t="s">
        <v>7</v>
      </c>
      <c r="C16" s="142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3"/>
      <c r="CJ16" s="143"/>
      <c r="CK16" s="143"/>
      <c r="CL16" s="143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4"/>
    </row>
    <row r="17" spans="1:101" x14ac:dyDescent="0.2">
      <c r="A17" s="106"/>
      <c r="B17" s="141" t="s">
        <v>2628</v>
      </c>
      <c r="C17" s="142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3"/>
      <c r="CJ17" s="143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4"/>
    </row>
    <row r="18" spans="1:101" x14ac:dyDescent="0.2">
      <c r="A18" s="106"/>
      <c r="B18" s="141" t="s">
        <v>2630</v>
      </c>
      <c r="C18" s="142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3"/>
      <c r="CJ18" s="143"/>
      <c r="CK18" s="143"/>
      <c r="CL18" s="143"/>
      <c r="CM18" s="143"/>
      <c r="CN18" s="143"/>
      <c r="CO18" s="143"/>
      <c r="CP18" s="143"/>
      <c r="CQ18" s="143"/>
      <c r="CR18" s="143"/>
      <c r="CS18" s="143"/>
      <c r="CT18" s="143"/>
      <c r="CU18" s="143"/>
      <c r="CV18" s="143"/>
      <c r="CW18" s="144"/>
    </row>
    <row r="19" spans="1:101" x14ac:dyDescent="0.2">
      <c r="A19" s="106"/>
      <c r="B19" s="141" t="s">
        <v>2629</v>
      </c>
      <c r="C19" s="142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4"/>
    </row>
    <row r="20" spans="1:101" x14ac:dyDescent="0.2">
      <c r="A20" s="106"/>
      <c r="B20" s="145" t="s">
        <v>8</v>
      </c>
      <c r="C20" s="146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8"/>
    </row>
    <row r="21" spans="1:101" ht="15" x14ac:dyDescent="0.25">
      <c r="A21" s="104" t="s">
        <v>9</v>
      </c>
      <c r="B21" s="107"/>
      <c r="C21" s="119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  <c r="CJ21" s="120"/>
      <c r="CK21" s="120"/>
      <c r="CL21" s="120"/>
      <c r="CM21" s="120"/>
      <c r="CN21" s="120"/>
      <c r="CO21" s="120"/>
      <c r="CP21" s="120"/>
      <c r="CQ21" s="120"/>
      <c r="CR21" s="120"/>
      <c r="CS21" s="120"/>
      <c r="CT21" s="120"/>
      <c r="CU21" s="120"/>
      <c r="CV21" s="120"/>
      <c r="CW21" s="121"/>
    </row>
    <row r="22" spans="1:101" ht="15" x14ac:dyDescent="0.25">
      <c r="A22" s="108" t="s">
        <v>912</v>
      </c>
      <c r="B22" s="109"/>
      <c r="C22" s="122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4"/>
    </row>
    <row r="23" spans="1:101" ht="38.25" x14ac:dyDescent="0.2">
      <c r="A23" s="106"/>
      <c r="B23" s="110" t="s">
        <v>2617</v>
      </c>
      <c r="C23" s="116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8"/>
    </row>
    <row r="24" spans="1:101" ht="15" x14ac:dyDescent="0.25">
      <c r="A24" s="108" t="s">
        <v>11</v>
      </c>
      <c r="B24" s="109"/>
      <c r="C24" s="122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3"/>
      <c r="CP24" s="123"/>
      <c r="CQ24" s="123"/>
      <c r="CR24" s="123"/>
      <c r="CS24" s="123"/>
      <c r="CT24" s="123"/>
      <c r="CU24" s="123"/>
      <c r="CV24" s="123"/>
      <c r="CW24" s="124"/>
    </row>
    <row r="25" spans="1:101" x14ac:dyDescent="0.2">
      <c r="A25" s="106"/>
      <c r="B25" s="137" t="s">
        <v>63</v>
      </c>
      <c r="C25" s="138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  <c r="CP25" s="139"/>
      <c r="CQ25" s="139"/>
      <c r="CR25" s="139"/>
      <c r="CS25" s="139"/>
      <c r="CT25" s="139"/>
      <c r="CU25" s="139"/>
      <c r="CV25" s="139"/>
      <c r="CW25" s="140"/>
    </row>
    <row r="26" spans="1:101" x14ac:dyDescent="0.2">
      <c r="A26" s="106"/>
      <c r="B26" s="141" t="s">
        <v>2618</v>
      </c>
      <c r="C26" s="142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3"/>
      <c r="BU26" s="143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3"/>
      <c r="CJ26" s="143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4"/>
    </row>
    <row r="27" spans="1:101" x14ac:dyDescent="0.2">
      <c r="A27" s="106"/>
      <c r="B27" s="141" t="s">
        <v>61</v>
      </c>
      <c r="C27" s="142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3"/>
      <c r="CJ27" s="143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4"/>
    </row>
    <row r="28" spans="1:101" x14ac:dyDescent="0.2">
      <c r="A28" s="106"/>
      <c r="B28" s="141" t="s">
        <v>2621</v>
      </c>
      <c r="C28" s="142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143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4"/>
    </row>
    <row r="29" spans="1:101" x14ac:dyDescent="0.2">
      <c r="A29" s="106"/>
      <c r="B29" s="141" t="s">
        <v>62</v>
      </c>
      <c r="C29" s="142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3"/>
      <c r="BU29" s="143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3"/>
      <c r="CJ29" s="143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4"/>
    </row>
    <row r="30" spans="1:101" x14ac:dyDescent="0.2">
      <c r="A30" s="106"/>
      <c r="B30" s="141" t="s">
        <v>59</v>
      </c>
      <c r="C30" s="142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3"/>
      <c r="BU30" s="143"/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3"/>
      <c r="CJ30" s="143"/>
      <c r="CK30" s="143"/>
      <c r="CL30" s="143"/>
      <c r="CM30" s="143"/>
      <c r="CN30" s="143"/>
      <c r="CO30" s="143"/>
      <c r="CP30" s="143"/>
      <c r="CQ30" s="143"/>
      <c r="CR30" s="143"/>
      <c r="CS30" s="143"/>
      <c r="CT30" s="143"/>
      <c r="CU30" s="143"/>
      <c r="CV30" s="143"/>
      <c r="CW30" s="144"/>
    </row>
    <row r="31" spans="1:101" x14ac:dyDescent="0.2">
      <c r="A31" s="106"/>
      <c r="B31" s="141" t="s">
        <v>2619</v>
      </c>
      <c r="C31" s="142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3"/>
      <c r="BZ31" s="143"/>
      <c r="CA31" s="143"/>
      <c r="CB31" s="143"/>
      <c r="CC31" s="143"/>
      <c r="CD31" s="143"/>
      <c r="CE31" s="143"/>
      <c r="CF31" s="143"/>
      <c r="CG31" s="143"/>
      <c r="CH31" s="143"/>
      <c r="CI31" s="143"/>
      <c r="CJ31" s="143"/>
      <c r="CK31" s="143"/>
      <c r="CL31" s="143"/>
      <c r="CM31" s="143"/>
      <c r="CN31" s="143"/>
      <c r="CO31" s="143"/>
      <c r="CP31" s="143"/>
      <c r="CQ31" s="143"/>
      <c r="CR31" s="143"/>
      <c r="CS31" s="143"/>
      <c r="CT31" s="143"/>
      <c r="CU31" s="143"/>
      <c r="CV31" s="143"/>
      <c r="CW31" s="144"/>
    </row>
    <row r="32" spans="1:101" x14ac:dyDescent="0.2">
      <c r="A32" s="106"/>
      <c r="B32" s="141" t="s">
        <v>64</v>
      </c>
      <c r="C32" s="142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3"/>
      <c r="BU32" s="143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3"/>
      <c r="CJ32" s="143"/>
      <c r="CK32" s="143"/>
      <c r="CL32" s="143"/>
      <c r="CM32" s="143"/>
      <c r="CN32" s="143"/>
      <c r="CO32" s="143"/>
      <c r="CP32" s="143"/>
      <c r="CQ32" s="143"/>
      <c r="CR32" s="143"/>
      <c r="CS32" s="143"/>
      <c r="CT32" s="143"/>
      <c r="CU32" s="143"/>
      <c r="CV32" s="143"/>
      <c r="CW32" s="144"/>
    </row>
    <row r="33" spans="1:101" x14ac:dyDescent="0.2">
      <c r="A33" s="106"/>
      <c r="B33" s="141" t="s">
        <v>2620</v>
      </c>
      <c r="C33" s="142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F33" s="143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3"/>
      <c r="BU33" s="143"/>
      <c r="BV33" s="143"/>
      <c r="BW33" s="143"/>
      <c r="BX33" s="143"/>
      <c r="BY33" s="143"/>
      <c r="BZ33" s="143"/>
      <c r="CA33" s="143"/>
      <c r="CB33" s="143"/>
      <c r="CC33" s="143"/>
      <c r="CD33" s="143"/>
      <c r="CE33" s="143"/>
      <c r="CF33" s="143"/>
      <c r="CG33" s="143"/>
      <c r="CH33" s="143"/>
      <c r="CI33" s="143"/>
      <c r="CJ33" s="143"/>
      <c r="CK33" s="143"/>
      <c r="CL33" s="143"/>
      <c r="CM33" s="143"/>
      <c r="CN33" s="143"/>
      <c r="CO33" s="143"/>
      <c r="CP33" s="143"/>
      <c r="CQ33" s="143"/>
      <c r="CR33" s="143"/>
      <c r="CS33" s="143"/>
      <c r="CT33" s="143"/>
      <c r="CU33" s="143"/>
      <c r="CV33" s="143"/>
      <c r="CW33" s="144"/>
    </row>
    <row r="34" spans="1:101" x14ac:dyDescent="0.2">
      <c r="A34" s="106"/>
      <c r="B34" s="141" t="s">
        <v>2622</v>
      </c>
      <c r="C34" s="142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3"/>
      <c r="BN34" s="143"/>
      <c r="BO34" s="143"/>
      <c r="BP34" s="143"/>
      <c r="BQ34" s="143"/>
      <c r="BR34" s="143"/>
      <c r="BS34" s="143"/>
      <c r="BT34" s="143"/>
      <c r="BU34" s="143"/>
      <c r="BV34" s="143"/>
      <c r="BW34" s="143"/>
      <c r="BX34" s="143"/>
      <c r="BY34" s="143"/>
      <c r="BZ34" s="143"/>
      <c r="CA34" s="143"/>
      <c r="CB34" s="143"/>
      <c r="CC34" s="143"/>
      <c r="CD34" s="143"/>
      <c r="CE34" s="143"/>
      <c r="CF34" s="143"/>
      <c r="CG34" s="143"/>
      <c r="CH34" s="143"/>
      <c r="CI34" s="143"/>
      <c r="CJ34" s="143"/>
      <c r="CK34" s="143"/>
      <c r="CL34" s="143"/>
      <c r="CM34" s="143"/>
      <c r="CN34" s="143"/>
      <c r="CO34" s="143"/>
      <c r="CP34" s="143"/>
      <c r="CQ34" s="143"/>
      <c r="CR34" s="143"/>
      <c r="CS34" s="143"/>
      <c r="CT34" s="143"/>
      <c r="CU34" s="143"/>
      <c r="CV34" s="143"/>
      <c r="CW34" s="144"/>
    </row>
    <row r="35" spans="1:101" x14ac:dyDescent="0.2">
      <c r="A35" s="106"/>
      <c r="B35" s="149" t="s">
        <v>2742</v>
      </c>
      <c r="C35" s="142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  <c r="BM35" s="143"/>
      <c r="BN35" s="143"/>
      <c r="BO35" s="143"/>
      <c r="BP35" s="143"/>
      <c r="BQ35" s="143"/>
      <c r="BR35" s="143"/>
      <c r="BS35" s="143"/>
      <c r="BT35" s="143"/>
      <c r="BU35" s="143"/>
      <c r="BV35" s="143"/>
      <c r="BW35" s="143"/>
      <c r="BX35" s="143"/>
      <c r="BY35" s="143"/>
      <c r="BZ35" s="143"/>
      <c r="CA35" s="143"/>
      <c r="CB35" s="143"/>
      <c r="CC35" s="143"/>
      <c r="CD35" s="143"/>
      <c r="CE35" s="143"/>
      <c r="CF35" s="143"/>
      <c r="CG35" s="143"/>
      <c r="CH35" s="143"/>
      <c r="CI35" s="143"/>
      <c r="CJ35" s="143"/>
      <c r="CK35" s="143"/>
      <c r="CL35" s="143"/>
      <c r="CM35" s="143"/>
      <c r="CN35" s="143"/>
      <c r="CO35" s="143"/>
      <c r="CP35" s="143"/>
      <c r="CQ35" s="143"/>
      <c r="CR35" s="143"/>
      <c r="CS35" s="143"/>
      <c r="CT35" s="143"/>
      <c r="CU35" s="143"/>
      <c r="CV35" s="143"/>
      <c r="CW35" s="144"/>
    </row>
    <row r="36" spans="1:101" x14ac:dyDescent="0.2">
      <c r="A36" s="106"/>
      <c r="B36" s="141" t="s">
        <v>2623</v>
      </c>
      <c r="C36" s="142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3"/>
      <c r="BD36" s="143"/>
      <c r="BE36" s="143"/>
      <c r="BF36" s="143"/>
      <c r="BG36" s="143"/>
      <c r="BH36" s="143"/>
      <c r="BI36" s="143"/>
      <c r="BJ36" s="143"/>
      <c r="BK36" s="143"/>
      <c r="BL36" s="143"/>
      <c r="BM36" s="143"/>
      <c r="BN36" s="143"/>
      <c r="BO36" s="143"/>
      <c r="BP36" s="143"/>
      <c r="BQ36" s="143"/>
      <c r="BR36" s="143"/>
      <c r="BS36" s="143"/>
      <c r="BT36" s="143"/>
      <c r="BU36" s="143"/>
      <c r="BV36" s="143"/>
      <c r="BW36" s="143"/>
      <c r="BX36" s="143"/>
      <c r="BY36" s="143"/>
      <c r="BZ36" s="143"/>
      <c r="CA36" s="143"/>
      <c r="CB36" s="143"/>
      <c r="CC36" s="143"/>
      <c r="CD36" s="143"/>
      <c r="CE36" s="143"/>
      <c r="CF36" s="143"/>
      <c r="CG36" s="143"/>
      <c r="CH36" s="143"/>
      <c r="CI36" s="143"/>
      <c r="CJ36" s="143"/>
      <c r="CK36" s="143"/>
      <c r="CL36" s="143"/>
      <c r="CM36" s="143"/>
      <c r="CN36" s="143"/>
      <c r="CO36" s="143"/>
      <c r="CP36" s="143"/>
      <c r="CQ36" s="143"/>
      <c r="CR36" s="143"/>
      <c r="CS36" s="143"/>
      <c r="CT36" s="143"/>
      <c r="CU36" s="143"/>
      <c r="CV36" s="143"/>
      <c r="CW36" s="144"/>
    </row>
    <row r="37" spans="1:101" x14ac:dyDescent="0.2">
      <c r="A37" s="106"/>
      <c r="B37" s="141" t="s">
        <v>2743</v>
      </c>
      <c r="C37" s="142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3"/>
      <c r="BM37" s="143"/>
      <c r="BN37" s="143"/>
      <c r="BO37" s="143"/>
      <c r="BP37" s="143"/>
      <c r="BQ37" s="143"/>
      <c r="BR37" s="143"/>
      <c r="BS37" s="143"/>
      <c r="BT37" s="143"/>
      <c r="BU37" s="143"/>
      <c r="BV37" s="143"/>
      <c r="BW37" s="143"/>
      <c r="BX37" s="143"/>
      <c r="BY37" s="143"/>
      <c r="BZ37" s="143"/>
      <c r="CA37" s="143"/>
      <c r="CB37" s="143"/>
      <c r="CC37" s="143"/>
      <c r="CD37" s="143"/>
      <c r="CE37" s="143"/>
      <c r="CF37" s="143"/>
      <c r="CG37" s="143"/>
      <c r="CH37" s="143"/>
      <c r="CI37" s="143"/>
      <c r="CJ37" s="143"/>
      <c r="CK37" s="143"/>
      <c r="CL37" s="143"/>
      <c r="CM37" s="143"/>
      <c r="CN37" s="143"/>
      <c r="CO37" s="143"/>
      <c r="CP37" s="143"/>
      <c r="CQ37" s="143"/>
      <c r="CR37" s="143"/>
      <c r="CS37" s="143"/>
      <c r="CT37" s="143"/>
      <c r="CU37" s="143"/>
      <c r="CV37" s="143"/>
      <c r="CW37" s="144"/>
    </row>
    <row r="38" spans="1:101" x14ac:dyDescent="0.2">
      <c r="A38" s="106"/>
      <c r="B38" s="141" t="s">
        <v>2626</v>
      </c>
      <c r="C38" s="142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3"/>
      <c r="BM38" s="143"/>
      <c r="BN38" s="143"/>
      <c r="BO38" s="143"/>
      <c r="BP38" s="143"/>
      <c r="BQ38" s="143"/>
      <c r="BR38" s="143"/>
      <c r="BS38" s="143"/>
      <c r="BT38" s="143"/>
      <c r="BU38" s="143"/>
      <c r="BV38" s="143"/>
      <c r="BW38" s="143"/>
      <c r="BX38" s="143"/>
      <c r="BY38" s="143"/>
      <c r="BZ38" s="143"/>
      <c r="CA38" s="143"/>
      <c r="CB38" s="143"/>
      <c r="CC38" s="143"/>
      <c r="CD38" s="143"/>
      <c r="CE38" s="143"/>
      <c r="CF38" s="143"/>
      <c r="CG38" s="143"/>
      <c r="CH38" s="143"/>
      <c r="CI38" s="143"/>
      <c r="CJ38" s="143"/>
      <c r="CK38" s="143"/>
      <c r="CL38" s="143"/>
      <c r="CM38" s="143"/>
      <c r="CN38" s="143"/>
      <c r="CO38" s="143"/>
      <c r="CP38" s="143"/>
      <c r="CQ38" s="143"/>
      <c r="CR38" s="143"/>
      <c r="CS38" s="143"/>
      <c r="CT38" s="143"/>
      <c r="CU38" s="143"/>
      <c r="CV38" s="143"/>
      <c r="CW38" s="144"/>
    </row>
    <row r="39" spans="1:101" x14ac:dyDescent="0.2">
      <c r="A39" s="106"/>
      <c r="B39" s="141" t="s">
        <v>2624</v>
      </c>
      <c r="C39" s="142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3"/>
      <c r="BM39" s="143"/>
      <c r="BN39" s="143"/>
      <c r="BO39" s="143"/>
      <c r="BP39" s="143"/>
      <c r="BQ39" s="143"/>
      <c r="BR39" s="143"/>
      <c r="BS39" s="143"/>
      <c r="BT39" s="143"/>
      <c r="BU39" s="143"/>
      <c r="BV39" s="143"/>
      <c r="BW39" s="143"/>
      <c r="BX39" s="143"/>
      <c r="BY39" s="143"/>
      <c r="BZ39" s="143"/>
      <c r="CA39" s="143"/>
      <c r="CB39" s="143"/>
      <c r="CC39" s="143"/>
      <c r="CD39" s="143"/>
      <c r="CE39" s="143"/>
      <c r="CF39" s="143"/>
      <c r="CG39" s="143"/>
      <c r="CH39" s="143"/>
      <c r="CI39" s="143"/>
      <c r="CJ39" s="143"/>
      <c r="CK39" s="143"/>
      <c r="CL39" s="143"/>
      <c r="CM39" s="143"/>
      <c r="CN39" s="143"/>
      <c r="CO39" s="143"/>
      <c r="CP39" s="143"/>
      <c r="CQ39" s="143"/>
      <c r="CR39" s="143"/>
      <c r="CS39" s="143"/>
      <c r="CT39" s="143"/>
      <c r="CU39" s="143"/>
      <c r="CV39" s="143"/>
      <c r="CW39" s="144"/>
    </row>
    <row r="40" spans="1:101" x14ac:dyDescent="0.2">
      <c r="A40" s="106"/>
      <c r="B40" s="141" t="s">
        <v>2625</v>
      </c>
      <c r="C40" s="142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  <c r="BI40" s="143"/>
      <c r="BJ40" s="143"/>
      <c r="BK40" s="143"/>
      <c r="BL40" s="143"/>
      <c r="BM40" s="143"/>
      <c r="BN40" s="143"/>
      <c r="BO40" s="143"/>
      <c r="BP40" s="143"/>
      <c r="BQ40" s="143"/>
      <c r="BR40" s="143"/>
      <c r="BS40" s="143"/>
      <c r="BT40" s="143"/>
      <c r="BU40" s="143"/>
      <c r="BV40" s="143"/>
      <c r="BW40" s="143"/>
      <c r="BX40" s="143"/>
      <c r="BY40" s="143"/>
      <c r="BZ40" s="143"/>
      <c r="CA40" s="143"/>
      <c r="CB40" s="143"/>
      <c r="CC40" s="143"/>
      <c r="CD40" s="143"/>
      <c r="CE40" s="143"/>
      <c r="CF40" s="143"/>
      <c r="CG40" s="143"/>
      <c r="CH40" s="143"/>
      <c r="CI40" s="143"/>
      <c r="CJ40" s="143"/>
      <c r="CK40" s="143"/>
      <c r="CL40" s="143"/>
      <c r="CM40" s="143"/>
      <c r="CN40" s="143"/>
      <c r="CO40" s="143"/>
      <c r="CP40" s="143"/>
      <c r="CQ40" s="143"/>
      <c r="CR40" s="143"/>
      <c r="CS40" s="143"/>
      <c r="CT40" s="143"/>
      <c r="CU40" s="143"/>
      <c r="CV40" s="143"/>
      <c r="CW40" s="144"/>
    </row>
    <row r="41" spans="1:101" ht="15" thickBot="1" x14ac:dyDescent="0.25">
      <c r="A41" s="111"/>
      <c r="B41" s="150" t="s">
        <v>60</v>
      </c>
      <c r="C41" s="151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2"/>
      <c r="BM41" s="152"/>
      <c r="BN41" s="152"/>
      <c r="BO41" s="152"/>
      <c r="BP41" s="152"/>
      <c r="BQ41" s="152"/>
      <c r="BR41" s="152"/>
      <c r="BS41" s="152"/>
      <c r="BT41" s="152"/>
      <c r="BU41" s="152"/>
      <c r="BV41" s="152"/>
      <c r="BW41" s="152"/>
      <c r="BX41" s="152"/>
      <c r="BY41" s="152"/>
      <c r="BZ41" s="152"/>
      <c r="CA41" s="152"/>
      <c r="CB41" s="152"/>
      <c r="CC41" s="152"/>
      <c r="CD41" s="152"/>
      <c r="CE41" s="152"/>
      <c r="CF41" s="152"/>
      <c r="CG41" s="152"/>
      <c r="CH41" s="152"/>
      <c r="CI41" s="152"/>
      <c r="CJ41" s="152"/>
      <c r="CK41" s="152"/>
      <c r="CL41" s="152"/>
      <c r="CM41" s="152"/>
      <c r="CN41" s="152"/>
      <c r="CO41" s="152"/>
      <c r="CP41" s="152"/>
      <c r="CQ41" s="152"/>
      <c r="CR41" s="152"/>
      <c r="CS41" s="152"/>
      <c r="CT41" s="152"/>
      <c r="CU41" s="152"/>
      <c r="CV41" s="152"/>
      <c r="CW41" s="153"/>
    </row>
  </sheetData>
  <mergeCells count="2">
    <mergeCell ref="A8:B8"/>
    <mergeCell ref="C8:CW8"/>
  </mergeCells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6"/>
  <sheetViews>
    <sheetView workbookViewId="0"/>
  </sheetViews>
  <sheetFormatPr defaultRowHeight="15" x14ac:dyDescent="0.25"/>
  <cols>
    <col min="1" max="1" width="31.140625" bestFit="1" customWidth="1"/>
    <col min="2" max="2" width="8.5703125" customWidth="1"/>
    <col min="4" max="4" width="31.140625" bestFit="1" customWidth="1"/>
    <col min="5" max="5" width="13" bestFit="1" customWidth="1"/>
    <col min="7" max="7" width="31.140625" bestFit="1" customWidth="1"/>
    <col min="8" max="8" width="7.140625" bestFit="1" customWidth="1"/>
  </cols>
  <sheetData>
    <row r="1" spans="1:8" x14ac:dyDescent="0.25">
      <c r="A1" s="27" t="s">
        <v>910</v>
      </c>
      <c r="B1" t="s">
        <v>1</v>
      </c>
      <c r="D1" s="27" t="s">
        <v>910</v>
      </c>
      <c r="E1" t="s">
        <v>2</v>
      </c>
      <c r="G1" s="27" t="s">
        <v>910</v>
      </c>
      <c r="H1" t="s">
        <v>907</v>
      </c>
    </row>
    <row r="3" spans="1:8" x14ac:dyDescent="0.25">
      <c r="A3" s="27" t="s">
        <v>908</v>
      </c>
      <c r="D3" s="27" t="s">
        <v>908</v>
      </c>
      <c r="G3" s="27" t="s">
        <v>908</v>
      </c>
    </row>
    <row r="4" spans="1:8" x14ac:dyDescent="0.25">
      <c r="A4" s="28" t="s">
        <v>112</v>
      </c>
      <c r="D4" s="28" t="s">
        <v>69</v>
      </c>
      <c r="G4" s="28" t="s">
        <v>69</v>
      </c>
    </row>
    <row r="5" spans="1:8" x14ac:dyDescent="0.25">
      <c r="A5" s="28" t="s">
        <v>200</v>
      </c>
      <c r="D5" s="28" t="s">
        <v>78</v>
      </c>
      <c r="G5" s="28" t="s">
        <v>78</v>
      </c>
    </row>
    <row r="6" spans="1:8" x14ac:dyDescent="0.25">
      <c r="A6" s="28" t="s">
        <v>398</v>
      </c>
      <c r="D6" s="28" t="s">
        <v>88</v>
      </c>
      <c r="G6" s="28" t="s">
        <v>88</v>
      </c>
    </row>
    <row r="7" spans="1:8" x14ac:dyDescent="0.25">
      <c r="A7" s="28" t="s">
        <v>506</v>
      </c>
      <c r="D7" s="28" t="s">
        <v>101</v>
      </c>
      <c r="G7" s="28" t="s">
        <v>101</v>
      </c>
    </row>
    <row r="8" spans="1:8" x14ac:dyDescent="0.25">
      <c r="A8" s="28" t="s">
        <v>577</v>
      </c>
      <c r="D8" s="28" t="s">
        <v>127</v>
      </c>
      <c r="G8" s="28" t="s">
        <v>112</v>
      </c>
    </row>
    <row r="9" spans="1:8" x14ac:dyDescent="0.25">
      <c r="A9" s="28" t="s">
        <v>636</v>
      </c>
      <c r="D9" s="28" t="s">
        <v>134</v>
      </c>
      <c r="G9" s="28" t="s">
        <v>127</v>
      </c>
    </row>
    <row r="10" spans="1:8" x14ac:dyDescent="0.25">
      <c r="A10" s="28" t="s">
        <v>813</v>
      </c>
      <c r="D10" s="28" t="s">
        <v>140</v>
      </c>
      <c r="G10" s="28" t="s">
        <v>134</v>
      </c>
    </row>
    <row r="11" spans="1:8" x14ac:dyDescent="0.25">
      <c r="A11" s="28" t="s">
        <v>824</v>
      </c>
      <c r="D11" s="28" t="s">
        <v>150</v>
      </c>
      <c r="G11" s="28" t="s">
        <v>140</v>
      </c>
    </row>
    <row r="12" spans="1:8" x14ac:dyDescent="0.25">
      <c r="A12" s="28" t="s">
        <v>909</v>
      </c>
      <c r="D12" s="28" t="s">
        <v>161</v>
      </c>
      <c r="G12" s="28" t="s">
        <v>150</v>
      </c>
    </row>
    <row r="13" spans="1:8" x14ac:dyDescent="0.25">
      <c r="D13" s="28" t="s">
        <v>176</v>
      </c>
      <c r="G13" s="28" t="s">
        <v>161</v>
      </c>
    </row>
    <row r="14" spans="1:8" x14ac:dyDescent="0.25">
      <c r="D14" s="28" t="s">
        <v>189</v>
      </c>
      <c r="G14" s="28" t="s">
        <v>176</v>
      </c>
    </row>
    <row r="15" spans="1:8" x14ac:dyDescent="0.25">
      <c r="D15" s="28" t="s">
        <v>225</v>
      </c>
      <c r="G15" s="28" t="s">
        <v>189</v>
      </c>
    </row>
    <row r="16" spans="1:8" x14ac:dyDescent="0.25">
      <c r="D16" s="28" t="s">
        <v>244</v>
      </c>
      <c r="G16" s="28" t="s">
        <v>200</v>
      </c>
    </row>
    <row r="17" spans="4:7" x14ac:dyDescent="0.25">
      <c r="D17" s="28" t="s">
        <v>256</v>
      </c>
      <c r="G17" s="28" t="s">
        <v>225</v>
      </c>
    </row>
    <row r="18" spans="4:7" x14ac:dyDescent="0.25">
      <c r="D18" s="28" t="s">
        <v>268</v>
      </c>
      <c r="G18" s="28" t="s">
        <v>244</v>
      </c>
    </row>
    <row r="19" spans="4:7" x14ac:dyDescent="0.25">
      <c r="D19" s="28" t="s">
        <v>280</v>
      </c>
      <c r="G19" s="28" t="s">
        <v>256</v>
      </c>
    </row>
    <row r="20" spans="4:7" x14ac:dyDescent="0.25">
      <c r="D20" s="28" t="s">
        <v>287</v>
      </c>
      <c r="G20" s="28" t="s">
        <v>268</v>
      </c>
    </row>
    <row r="21" spans="4:7" x14ac:dyDescent="0.25">
      <c r="D21" s="28" t="s">
        <v>289</v>
      </c>
      <c r="G21" s="28" t="s">
        <v>280</v>
      </c>
    </row>
    <row r="22" spans="4:7" x14ac:dyDescent="0.25">
      <c r="D22" s="28" t="s">
        <v>307</v>
      </c>
      <c r="G22" s="28" t="s">
        <v>287</v>
      </c>
    </row>
    <row r="23" spans="4:7" x14ac:dyDescent="0.25">
      <c r="D23" s="28" t="s">
        <v>315</v>
      </c>
      <c r="G23" s="28" t="s">
        <v>289</v>
      </c>
    </row>
    <row r="24" spans="4:7" x14ac:dyDescent="0.25">
      <c r="D24" s="28" t="s">
        <v>337</v>
      </c>
      <c r="G24" s="28" t="s">
        <v>307</v>
      </c>
    </row>
    <row r="25" spans="4:7" x14ac:dyDescent="0.25">
      <c r="D25" s="28" t="s">
        <v>345</v>
      </c>
      <c r="G25" s="28" t="s">
        <v>315</v>
      </c>
    </row>
    <row r="26" spans="4:7" x14ac:dyDescent="0.25">
      <c r="D26" s="28" t="s">
        <v>350</v>
      </c>
      <c r="G26" s="28" t="s">
        <v>337</v>
      </c>
    </row>
    <row r="27" spans="4:7" x14ac:dyDescent="0.25">
      <c r="D27" s="28" t="s">
        <v>363</v>
      </c>
      <c r="G27" s="28" t="s">
        <v>345</v>
      </c>
    </row>
    <row r="28" spans="4:7" x14ac:dyDescent="0.25">
      <c r="D28" s="28" t="s">
        <v>371</v>
      </c>
      <c r="G28" s="28" t="s">
        <v>350</v>
      </c>
    </row>
    <row r="29" spans="4:7" x14ac:dyDescent="0.25">
      <c r="D29" s="28" t="s">
        <v>377</v>
      </c>
      <c r="G29" s="28" t="s">
        <v>363</v>
      </c>
    </row>
    <row r="30" spans="4:7" x14ac:dyDescent="0.25">
      <c r="D30" s="28" t="s">
        <v>387</v>
      </c>
      <c r="G30" s="28" t="s">
        <v>371</v>
      </c>
    </row>
    <row r="31" spans="4:7" x14ac:dyDescent="0.25">
      <c r="D31" s="28" t="s">
        <v>413</v>
      </c>
      <c r="G31" s="28" t="s">
        <v>377</v>
      </c>
    </row>
    <row r="32" spans="4:7" x14ac:dyDescent="0.25">
      <c r="D32" s="28" t="s">
        <v>416</v>
      </c>
      <c r="G32" s="28" t="s">
        <v>387</v>
      </c>
    </row>
    <row r="33" spans="4:7" x14ac:dyDescent="0.25">
      <c r="D33" s="28" t="s">
        <v>424</v>
      </c>
      <c r="G33" s="28" t="s">
        <v>398</v>
      </c>
    </row>
    <row r="34" spans="4:7" x14ac:dyDescent="0.25">
      <c r="D34" s="28" t="s">
        <v>434</v>
      </c>
      <c r="G34" s="28" t="s">
        <v>413</v>
      </c>
    </row>
    <row r="35" spans="4:7" x14ac:dyDescent="0.25">
      <c r="D35" s="28" t="s">
        <v>444</v>
      </c>
      <c r="G35" s="28" t="s">
        <v>416</v>
      </c>
    </row>
    <row r="36" spans="4:7" x14ac:dyDescent="0.25">
      <c r="D36" s="28" t="s">
        <v>450</v>
      </c>
      <c r="G36" s="28" t="s">
        <v>424</v>
      </c>
    </row>
    <row r="37" spans="4:7" x14ac:dyDescent="0.25">
      <c r="D37" s="28" t="s">
        <v>465</v>
      </c>
      <c r="G37" s="28" t="s">
        <v>434</v>
      </c>
    </row>
    <row r="38" spans="4:7" x14ac:dyDescent="0.25">
      <c r="D38" s="28" t="s">
        <v>483</v>
      </c>
      <c r="G38" s="28" t="s">
        <v>444</v>
      </c>
    </row>
    <row r="39" spans="4:7" x14ac:dyDescent="0.25">
      <c r="D39" s="28" t="s">
        <v>496</v>
      </c>
      <c r="G39" s="28" t="s">
        <v>450</v>
      </c>
    </row>
    <row r="40" spans="4:7" x14ac:dyDescent="0.25">
      <c r="D40" s="28" t="s">
        <v>503</v>
      </c>
      <c r="G40" s="28" t="s">
        <v>465</v>
      </c>
    </row>
    <row r="41" spans="4:7" x14ac:dyDescent="0.25">
      <c r="D41" s="28" t="s">
        <v>527</v>
      </c>
      <c r="G41" s="28" t="s">
        <v>483</v>
      </c>
    </row>
    <row r="42" spans="4:7" x14ac:dyDescent="0.25">
      <c r="D42" s="28" t="s">
        <v>538</v>
      </c>
      <c r="G42" s="28" t="s">
        <v>496</v>
      </c>
    </row>
    <row r="43" spans="4:7" x14ac:dyDescent="0.25">
      <c r="D43" s="28" t="s">
        <v>549</v>
      </c>
      <c r="G43" s="28" t="s">
        <v>503</v>
      </c>
    </row>
    <row r="44" spans="4:7" x14ac:dyDescent="0.25">
      <c r="D44" s="28" t="s">
        <v>559</v>
      </c>
      <c r="G44" s="28" t="s">
        <v>506</v>
      </c>
    </row>
    <row r="45" spans="4:7" x14ac:dyDescent="0.25">
      <c r="D45" s="28" t="s">
        <v>586</v>
      </c>
      <c r="G45" s="28" t="s">
        <v>527</v>
      </c>
    </row>
    <row r="46" spans="4:7" x14ac:dyDescent="0.25">
      <c r="D46" s="28" t="s">
        <v>590</v>
      </c>
      <c r="G46" s="28" t="s">
        <v>538</v>
      </c>
    </row>
    <row r="47" spans="4:7" x14ac:dyDescent="0.25">
      <c r="D47" s="28" t="s">
        <v>602</v>
      </c>
      <c r="G47" s="28" t="s">
        <v>549</v>
      </c>
    </row>
    <row r="48" spans="4:7" x14ac:dyDescent="0.25">
      <c r="D48" s="28" t="s">
        <v>616</v>
      </c>
      <c r="G48" s="28" t="s">
        <v>559</v>
      </c>
    </row>
    <row r="49" spans="4:7" x14ac:dyDescent="0.25">
      <c r="D49" s="28" t="s">
        <v>627</v>
      </c>
      <c r="G49" s="28" t="s">
        <v>577</v>
      </c>
    </row>
    <row r="50" spans="4:7" x14ac:dyDescent="0.25">
      <c r="D50" s="28" t="s">
        <v>647</v>
      </c>
      <c r="G50" s="28" t="s">
        <v>586</v>
      </c>
    </row>
    <row r="51" spans="4:7" x14ac:dyDescent="0.25">
      <c r="D51" s="28" t="s">
        <v>656</v>
      </c>
      <c r="G51" s="28" t="s">
        <v>590</v>
      </c>
    </row>
    <row r="52" spans="4:7" x14ac:dyDescent="0.25">
      <c r="D52" s="28" t="s">
        <v>668</v>
      </c>
      <c r="G52" s="28" t="s">
        <v>602</v>
      </c>
    </row>
    <row r="53" spans="4:7" x14ac:dyDescent="0.25">
      <c r="D53" s="28" t="s">
        <v>676</v>
      </c>
      <c r="G53" s="28" t="s">
        <v>616</v>
      </c>
    </row>
    <row r="54" spans="4:7" x14ac:dyDescent="0.25">
      <c r="D54" s="28" t="s">
        <v>692</v>
      </c>
      <c r="G54" s="28" t="s">
        <v>627</v>
      </c>
    </row>
    <row r="55" spans="4:7" x14ac:dyDescent="0.25">
      <c r="D55" s="28" t="s">
        <v>701</v>
      </c>
      <c r="G55" s="28" t="s">
        <v>636</v>
      </c>
    </row>
    <row r="56" spans="4:7" x14ac:dyDescent="0.25">
      <c r="D56" s="28" t="s">
        <v>717</v>
      </c>
      <c r="G56" s="28" t="s">
        <v>647</v>
      </c>
    </row>
    <row r="57" spans="4:7" x14ac:dyDescent="0.25">
      <c r="D57" s="28" t="s">
        <v>905</v>
      </c>
      <c r="G57" s="28" t="s">
        <v>656</v>
      </c>
    </row>
    <row r="58" spans="4:7" x14ac:dyDescent="0.25">
      <c r="D58" s="28" t="s">
        <v>743</v>
      </c>
      <c r="G58" s="28" t="s">
        <v>668</v>
      </c>
    </row>
    <row r="59" spans="4:7" x14ac:dyDescent="0.25">
      <c r="D59" s="28" t="s">
        <v>753</v>
      </c>
      <c r="G59" s="28" t="s">
        <v>676</v>
      </c>
    </row>
    <row r="60" spans="4:7" x14ac:dyDescent="0.25">
      <c r="D60" s="28" t="s">
        <v>763</v>
      </c>
      <c r="G60" s="28" t="s">
        <v>692</v>
      </c>
    </row>
    <row r="61" spans="4:7" x14ac:dyDescent="0.25">
      <c r="D61" s="28" t="s">
        <v>775</v>
      </c>
      <c r="G61" s="28" t="s">
        <v>701</v>
      </c>
    </row>
    <row r="62" spans="4:7" x14ac:dyDescent="0.25">
      <c r="D62" s="28" t="s">
        <v>788</v>
      </c>
      <c r="G62" s="28" t="s">
        <v>717</v>
      </c>
    </row>
    <row r="63" spans="4:7" x14ac:dyDescent="0.25">
      <c r="D63" s="28" t="s">
        <v>804</v>
      </c>
      <c r="G63" s="28" t="s">
        <v>905</v>
      </c>
    </row>
    <row r="64" spans="4:7" x14ac:dyDescent="0.25">
      <c r="D64" s="28" t="s">
        <v>849</v>
      </c>
      <c r="G64" s="28" t="s">
        <v>743</v>
      </c>
    </row>
    <row r="65" spans="4:7" x14ac:dyDescent="0.25">
      <c r="D65" s="28" t="s">
        <v>863</v>
      </c>
      <c r="G65" s="28" t="s">
        <v>753</v>
      </c>
    </row>
    <row r="66" spans="4:7" x14ac:dyDescent="0.25">
      <c r="D66" s="28" t="s">
        <v>874</v>
      </c>
      <c r="G66" s="28" t="s">
        <v>763</v>
      </c>
    </row>
    <row r="67" spans="4:7" x14ac:dyDescent="0.25">
      <c r="D67" s="28" t="s">
        <v>885</v>
      </c>
      <c r="G67" s="28" t="s">
        <v>775</v>
      </c>
    </row>
    <row r="68" spans="4:7" x14ac:dyDescent="0.25">
      <c r="D68" s="28" t="s">
        <v>909</v>
      </c>
      <c r="G68" s="28" t="s">
        <v>788</v>
      </c>
    </row>
    <row r="69" spans="4:7" x14ac:dyDescent="0.25">
      <c r="G69" s="28" t="s">
        <v>804</v>
      </c>
    </row>
    <row r="70" spans="4:7" x14ac:dyDescent="0.25">
      <c r="G70" s="28" t="s">
        <v>813</v>
      </c>
    </row>
    <row r="71" spans="4:7" x14ac:dyDescent="0.25">
      <c r="G71" s="28" t="s">
        <v>824</v>
      </c>
    </row>
    <row r="72" spans="4:7" x14ac:dyDescent="0.25">
      <c r="G72" s="28" t="s">
        <v>849</v>
      </c>
    </row>
    <row r="73" spans="4:7" x14ac:dyDescent="0.25">
      <c r="G73" s="28" t="s">
        <v>863</v>
      </c>
    </row>
    <row r="74" spans="4:7" x14ac:dyDescent="0.25">
      <c r="G74" s="28" t="s">
        <v>874</v>
      </c>
    </row>
    <row r="75" spans="4:7" x14ac:dyDescent="0.25">
      <c r="G75" s="28" t="s">
        <v>885</v>
      </c>
    </row>
    <row r="76" spans="4:7" x14ac:dyDescent="0.25">
      <c r="G76" s="28" t="s">
        <v>909</v>
      </c>
    </row>
  </sheetData>
  <sheetProtection password="E819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74"/>
  <sheetViews>
    <sheetView workbookViewId="0"/>
  </sheetViews>
  <sheetFormatPr defaultRowHeight="15" x14ac:dyDescent="0.25"/>
  <cols>
    <col min="2" max="5" width="20.85546875" customWidth="1"/>
    <col min="7" max="8" width="9.140625" style="2"/>
    <col min="9" max="9" width="19.7109375" bestFit="1" customWidth="1"/>
    <col min="10" max="10" width="14" customWidth="1"/>
    <col min="11" max="11" width="17.42578125" bestFit="1" customWidth="1"/>
    <col min="12" max="12" width="9.140625" style="24"/>
  </cols>
  <sheetData>
    <row r="1" spans="2:13" ht="15.75" thickBot="1" x14ac:dyDescent="0.3"/>
    <row r="2" spans="2:13" ht="15.75" thickBot="1" x14ac:dyDescent="0.3">
      <c r="B2" s="6" t="s">
        <v>12</v>
      </c>
      <c r="C2" s="4" t="s">
        <v>902</v>
      </c>
      <c r="D2" s="4" t="s">
        <v>15</v>
      </c>
      <c r="E2" s="5" t="s">
        <v>16</v>
      </c>
      <c r="G2" s="7" t="s">
        <v>17</v>
      </c>
      <c r="H2" s="7" t="s">
        <v>18</v>
      </c>
      <c r="I2" s="3" t="s">
        <v>19</v>
      </c>
      <c r="J2" s="3" t="s">
        <v>20</v>
      </c>
      <c r="K2" s="3" t="s">
        <v>911</v>
      </c>
      <c r="M2" s="25" t="s">
        <v>906</v>
      </c>
    </row>
    <row r="3" spans="2:13" x14ac:dyDescent="0.25">
      <c r="B3" t="s">
        <v>69</v>
      </c>
      <c r="C3" t="s">
        <v>398</v>
      </c>
      <c r="D3" t="s">
        <v>88</v>
      </c>
      <c r="E3" t="s">
        <v>78</v>
      </c>
      <c r="G3" s="2">
        <v>1</v>
      </c>
      <c r="H3" s="8" t="str">
        <f>TEXT(G3,"##")</f>
        <v>1</v>
      </c>
      <c r="I3" s="1" t="str">
        <f>B3</f>
        <v>Adams County</v>
      </c>
      <c r="J3" s="1" t="str">
        <f>$B$2</f>
        <v>Southern</v>
      </c>
      <c r="K3" s="1" t="str">
        <f>IF(ISNA(VLOOKUP(I3,'Urban &amp; Non-Urban Counties'!$A$4:$A$11,1,FALSE)),"Non-Urban","Urban")</f>
        <v>Non-Urban</v>
      </c>
      <c r="L3" s="24" t="str">
        <f>VLOOKUP(I3,Region_Map!$A$4:$C$75,3,FALSE)</f>
        <v>Southern</v>
      </c>
      <c r="M3" s="26" t="str">
        <f>IF(L3=J3,"OK","error")</f>
        <v>OK</v>
      </c>
    </row>
    <row r="4" spans="2:13" x14ac:dyDescent="0.25">
      <c r="B4" t="s">
        <v>176</v>
      </c>
      <c r="C4" t="s">
        <v>506</v>
      </c>
      <c r="D4" t="s">
        <v>127</v>
      </c>
      <c r="E4" t="s">
        <v>101</v>
      </c>
      <c r="G4" s="2">
        <f>G3+1</f>
        <v>2</v>
      </c>
      <c r="H4" s="8" t="str">
        <f t="shared" ref="H4:H67" si="0">TEXT(G4,"##")</f>
        <v>2</v>
      </c>
      <c r="I4" s="1" t="str">
        <f t="shared" ref="I4:I18" si="1">B4</f>
        <v>Columbia County</v>
      </c>
      <c r="J4" s="1" t="str">
        <f t="shared" ref="J4:J18" si="2">$B$2</f>
        <v>Southern</v>
      </c>
      <c r="K4" s="1" t="str">
        <f>IF(ISNA(VLOOKUP(I4,'Urban &amp; Non-Urban Counties'!$A$4:$A$11,1,FALSE)),"Non-Urban","Urban")</f>
        <v>Non-Urban</v>
      </c>
      <c r="L4" s="24" t="str">
        <f>VLOOKUP(I4,Region_Map!$A$4:$C$75,3,FALSE)</f>
        <v>Southern</v>
      </c>
      <c r="M4" s="26" t="str">
        <f t="shared" ref="M4:M67" si="3">IF(L4=J4,"OK","error")</f>
        <v>OK</v>
      </c>
    </row>
    <row r="5" spans="2:13" x14ac:dyDescent="0.25">
      <c r="B5" t="s">
        <v>189</v>
      </c>
      <c r="C5" t="s">
        <v>577</v>
      </c>
      <c r="D5" t="s">
        <v>134</v>
      </c>
      <c r="E5" t="s">
        <v>287</v>
      </c>
      <c r="G5" s="2">
        <f t="shared" ref="G5:G68" si="4">G4+1</f>
        <v>3</v>
      </c>
      <c r="H5" s="8" t="str">
        <f t="shared" si="0"/>
        <v>3</v>
      </c>
      <c r="I5" s="1" t="str">
        <f t="shared" si="1"/>
        <v>Crawford County</v>
      </c>
      <c r="J5" s="1" t="str">
        <f t="shared" si="2"/>
        <v>Southern</v>
      </c>
      <c r="K5" s="1" t="str">
        <f>IF(ISNA(VLOOKUP(I5,'Urban &amp; Non-Urban Counties'!$A$4:$A$11,1,FALSE)),"Non-Urban","Urban")</f>
        <v>Non-Urban</v>
      </c>
      <c r="L5" s="24" t="str">
        <f>VLOOKUP(I5,Region_Map!$A$4:$C$75,3,FALSE)</f>
        <v>Southern</v>
      </c>
      <c r="M5" s="26" t="str">
        <f t="shared" si="3"/>
        <v>OK</v>
      </c>
    </row>
    <row r="6" spans="2:13" x14ac:dyDescent="0.25">
      <c r="B6" t="s">
        <v>200</v>
      </c>
      <c r="C6" t="s">
        <v>636</v>
      </c>
      <c r="D6" t="s">
        <v>150</v>
      </c>
      <c r="E6" t="s">
        <v>307</v>
      </c>
      <c r="G6" s="2">
        <f t="shared" si="4"/>
        <v>4</v>
      </c>
      <c r="H6" s="8" t="str">
        <f t="shared" si="0"/>
        <v>4</v>
      </c>
      <c r="I6" s="1" t="str">
        <f t="shared" si="1"/>
        <v>Dane County</v>
      </c>
      <c r="J6" s="1" t="str">
        <f t="shared" si="2"/>
        <v>Southern</v>
      </c>
      <c r="K6" s="1" t="str">
        <f>IF(ISNA(VLOOKUP(I6,'Urban &amp; Non-Urban Counties'!$A$4:$A$11,1,FALSE)),"Non-Urban","Urban")</f>
        <v>Urban</v>
      </c>
      <c r="L6" s="24" t="str">
        <f>VLOOKUP(I6,Region_Map!$A$4:$C$75,3,FALSE)</f>
        <v>Southern</v>
      </c>
      <c r="M6" s="26" t="str">
        <f t="shared" si="3"/>
        <v>OK</v>
      </c>
    </row>
    <row r="7" spans="2:13" x14ac:dyDescent="0.25">
      <c r="B7" t="s">
        <v>225</v>
      </c>
      <c r="C7" t="s">
        <v>813</v>
      </c>
      <c r="D7" t="s">
        <v>161</v>
      </c>
      <c r="E7" t="s">
        <v>363</v>
      </c>
      <c r="G7" s="2">
        <f t="shared" si="4"/>
        <v>5</v>
      </c>
      <c r="H7" s="8" t="str">
        <f t="shared" si="0"/>
        <v>5</v>
      </c>
      <c r="I7" s="1" t="str">
        <f t="shared" si="1"/>
        <v>Dodge County</v>
      </c>
      <c r="J7" s="1" t="str">
        <f t="shared" si="2"/>
        <v>Southern</v>
      </c>
      <c r="K7" s="1" t="str">
        <f>IF(ISNA(VLOOKUP(I7,'Urban &amp; Non-Urban Counties'!$A$4:$A$11,1,FALSE)),"Non-Urban","Urban")</f>
        <v>Non-Urban</v>
      </c>
      <c r="L7" s="24" t="str">
        <f>VLOOKUP(I7,Region_Map!$A$4:$C$75,3,FALSE)</f>
        <v>Southern</v>
      </c>
      <c r="M7" s="26" t="str">
        <f t="shared" si="3"/>
        <v>OK</v>
      </c>
    </row>
    <row r="8" spans="2:13" x14ac:dyDescent="0.25">
      <c r="B8" t="s">
        <v>315</v>
      </c>
      <c r="C8" t="s">
        <v>824</v>
      </c>
      <c r="D8" t="s">
        <v>256</v>
      </c>
      <c r="E8" t="s">
        <v>434</v>
      </c>
      <c r="G8" s="2">
        <f t="shared" si="4"/>
        <v>6</v>
      </c>
      <c r="H8" s="8" t="str">
        <f t="shared" si="0"/>
        <v>6</v>
      </c>
      <c r="I8" s="1" t="str">
        <f t="shared" si="1"/>
        <v>Grant County</v>
      </c>
      <c r="J8" s="1" t="str">
        <f t="shared" si="2"/>
        <v>Southern</v>
      </c>
      <c r="K8" s="1" t="str">
        <f>IF(ISNA(VLOOKUP(I8,'Urban &amp; Non-Urban Counties'!$A$4:$A$11,1,FALSE)),"Non-Urban","Urban")</f>
        <v>Non-Urban</v>
      </c>
      <c r="L8" s="24" t="str">
        <f>VLOOKUP(I8,Region_Map!$A$4:$C$75,3,FALSE)</f>
        <v>Southern</v>
      </c>
      <c r="M8" s="26" t="str">
        <f t="shared" si="3"/>
        <v>OK</v>
      </c>
    </row>
    <row r="9" spans="2:13" x14ac:dyDescent="0.25">
      <c r="B9" t="s">
        <v>337</v>
      </c>
      <c r="C9" t="s">
        <v>112</v>
      </c>
      <c r="D9" t="s">
        <v>268</v>
      </c>
      <c r="E9" t="s">
        <v>444</v>
      </c>
      <c r="G9" s="2">
        <f t="shared" si="4"/>
        <v>7</v>
      </c>
      <c r="H9" s="8" t="str">
        <f t="shared" si="0"/>
        <v>7</v>
      </c>
      <c r="I9" s="1" t="str">
        <f t="shared" si="1"/>
        <v>Green County</v>
      </c>
      <c r="J9" s="1" t="str">
        <f t="shared" si="2"/>
        <v>Southern</v>
      </c>
      <c r="K9" s="1" t="str">
        <f>IF(ISNA(VLOOKUP(I9,'Urban &amp; Non-Urban Counties'!$A$4:$A$11,1,FALSE)),"Non-Urban","Urban")</f>
        <v>Non-Urban</v>
      </c>
      <c r="L9" s="24" t="str">
        <f>VLOOKUP(I9,Region_Map!$A$4:$C$75,3,FALSE)</f>
        <v>Southern</v>
      </c>
      <c r="M9" s="26" t="str">
        <f t="shared" si="3"/>
        <v>OK</v>
      </c>
    </row>
    <row r="10" spans="2:13" x14ac:dyDescent="0.25">
      <c r="B10" t="s">
        <v>350</v>
      </c>
      <c r="C10" t="s">
        <v>140</v>
      </c>
      <c r="D10" t="s">
        <v>280</v>
      </c>
      <c r="E10" t="s">
        <v>465</v>
      </c>
      <c r="G10" s="2">
        <f t="shared" si="4"/>
        <v>8</v>
      </c>
      <c r="H10" s="8" t="str">
        <f t="shared" si="0"/>
        <v>8</v>
      </c>
      <c r="I10" s="1" t="str">
        <f t="shared" si="1"/>
        <v>Iowa County</v>
      </c>
      <c r="J10" s="1" t="str">
        <f t="shared" si="2"/>
        <v>Southern</v>
      </c>
      <c r="K10" s="1" t="str">
        <f>IF(ISNA(VLOOKUP(I10,'Urban &amp; Non-Urban Counties'!$A$4:$A$11,1,FALSE)),"Non-Urban","Urban")</f>
        <v>Non-Urban</v>
      </c>
      <c r="L10" s="24" t="str">
        <f>VLOOKUP(I10,Region_Map!$A$4:$C$75,3,FALSE)</f>
        <v>Southern</v>
      </c>
      <c r="M10" s="26" t="str">
        <f t="shared" si="3"/>
        <v>OK</v>
      </c>
    </row>
    <row r="11" spans="2:13" x14ac:dyDescent="0.25">
      <c r="B11" t="s">
        <v>377</v>
      </c>
      <c r="C11" t="s">
        <v>244</v>
      </c>
      <c r="D11" t="s">
        <v>371</v>
      </c>
      <c r="E11" t="s">
        <v>549</v>
      </c>
      <c r="G11" s="2">
        <f t="shared" si="4"/>
        <v>9</v>
      </c>
      <c r="H11" s="8" t="str">
        <f t="shared" si="0"/>
        <v>9</v>
      </c>
      <c r="I11" s="1" t="str">
        <f t="shared" si="1"/>
        <v>Jefferson County</v>
      </c>
      <c r="J11" s="1" t="str">
        <f t="shared" si="2"/>
        <v>Southern</v>
      </c>
      <c r="K11" s="1" t="str">
        <f>IF(ISNA(VLOOKUP(I11,'Urban &amp; Non-Urban Counties'!$A$4:$A$11,1,FALSE)),"Non-Urban","Urban")</f>
        <v>Non-Urban</v>
      </c>
      <c r="L11" s="24" t="str">
        <f>VLOOKUP(I11,Region_Map!$A$4:$C$75,3,FALSE)</f>
        <v>Southern</v>
      </c>
      <c r="M11" s="26" t="str">
        <f t="shared" si="3"/>
        <v>OK</v>
      </c>
    </row>
    <row r="12" spans="2:13" x14ac:dyDescent="0.25">
      <c r="B12" t="s">
        <v>387</v>
      </c>
      <c r="C12" t="s">
        <v>301</v>
      </c>
      <c r="D12" t="s">
        <v>416</v>
      </c>
      <c r="E12" t="s">
        <v>616</v>
      </c>
      <c r="G12" s="2">
        <f t="shared" si="4"/>
        <v>10</v>
      </c>
      <c r="H12" s="8" t="str">
        <f t="shared" si="0"/>
        <v>10</v>
      </c>
      <c r="I12" s="1" t="str">
        <f t="shared" si="1"/>
        <v>Juneau County</v>
      </c>
      <c r="J12" s="1" t="str">
        <f t="shared" si="2"/>
        <v>Southern</v>
      </c>
      <c r="K12" s="1" t="str">
        <f>IF(ISNA(VLOOKUP(I12,'Urban &amp; Non-Urban Counties'!$A$4:$A$11,1,FALSE)),"Non-Urban","Urban")</f>
        <v>Non-Urban</v>
      </c>
      <c r="L12" s="24" t="str">
        <f>VLOOKUP(I12,Region_Map!$A$4:$C$75,3,FALSE)</f>
        <v>Southern</v>
      </c>
      <c r="M12" s="26" t="str">
        <f t="shared" si="3"/>
        <v>OK</v>
      </c>
    </row>
    <row r="13" spans="2:13" x14ac:dyDescent="0.25">
      <c r="B13" t="s">
        <v>424</v>
      </c>
      <c r="C13" t="s">
        <v>345</v>
      </c>
      <c r="D13" t="s">
        <v>527</v>
      </c>
      <c r="E13" t="s">
        <v>627</v>
      </c>
      <c r="G13" s="2">
        <f t="shared" si="4"/>
        <v>11</v>
      </c>
      <c r="H13" s="8" t="str">
        <f t="shared" si="0"/>
        <v>11</v>
      </c>
      <c r="I13" s="1" t="str">
        <f t="shared" si="1"/>
        <v>Lafayette County</v>
      </c>
      <c r="J13" s="1" t="str">
        <f t="shared" si="2"/>
        <v>Southern</v>
      </c>
      <c r="K13" s="1" t="str">
        <f>IF(ISNA(VLOOKUP(I13,'Urban &amp; Non-Urban Counties'!$A$4:$A$11,1,FALSE)),"Non-Urban","Urban")</f>
        <v>Non-Urban</v>
      </c>
      <c r="L13" s="24" t="str">
        <f>VLOOKUP(I13,Region_Map!$A$4:$C$75,3,FALSE)</f>
        <v>Southern</v>
      </c>
      <c r="M13" s="26" t="str">
        <f t="shared" si="3"/>
        <v>OK</v>
      </c>
    </row>
    <row r="14" spans="2:13" x14ac:dyDescent="0.25">
      <c r="B14" t="s">
        <v>647</v>
      </c>
      <c r="C14" t="s">
        <v>413</v>
      </c>
      <c r="D14" t="s">
        <v>586</v>
      </c>
      <c r="E14" t="s">
        <v>692</v>
      </c>
      <c r="G14" s="2">
        <f t="shared" si="4"/>
        <v>12</v>
      </c>
      <c r="H14" s="8" t="str">
        <f t="shared" si="0"/>
        <v>12</v>
      </c>
      <c r="I14" s="1" t="str">
        <f t="shared" si="1"/>
        <v>Richland County</v>
      </c>
      <c r="J14" s="1" t="str">
        <f t="shared" si="2"/>
        <v>Southern</v>
      </c>
      <c r="K14" s="1" t="str">
        <f>IF(ISNA(VLOOKUP(I14,'Urban &amp; Non-Urban Counties'!$A$4:$A$11,1,FALSE)),"Non-Urban","Urban")</f>
        <v>Non-Urban</v>
      </c>
      <c r="L14" s="24" t="str">
        <f>VLOOKUP(I14,Region_Map!$A$4:$C$75,3,FALSE)</f>
        <v>Southern</v>
      </c>
      <c r="M14" s="26" t="str">
        <f t="shared" si="3"/>
        <v>OK</v>
      </c>
    </row>
    <row r="15" spans="2:13" x14ac:dyDescent="0.25">
      <c r="B15" t="s">
        <v>656</v>
      </c>
      <c r="C15" t="s">
        <v>450</v>
      </c>
      <c r="D15" t="s">
        <v>590</v>
      </c>
      <c r="E15" t="s">
        <v>743</v>
      </c>
      <c r="G15" s="2">
        <f t="shared" si="4"/>
        <v>13</v>
      </c>
      <c r="H15" s="8" t="str">
        <f t="shared" si="0"/>
        <v>13</v>
      </c>
      <c r="I15" s="1" t="str">
        <f t="shared" si="1"/>
        <v>Rock County</v>
      </c>
      <c r="J15" s="1" t="str">
        <f t="shared" si="2"/>
        <v>Southern</v>
      </c>
      <c r="K15" s="1" t="str">
        <f>IF(ISNA(VLOOKUP(I15,'Urban &amp; Non-Urban Counties'!$A$4:$A$11,1,FALSE)),"Non-Urban","Urban")</f>
        <v>Non-Urban</v>
      </c>
      <c r="L15" s="24" t="str">
        <f>VLOOKUP(I15,Region_Map!$A$4:$C$75,3,FALSE)</f>
        <v>Southern</v>
      </c>
      <c r="M15" s="26" t="str">
        <f t="shared" si="3"/>
        <v>OK</v>
      </c>
    </row>
    <row r="16" spans="2:13" x14ac:dyDescent="0.25">
      <c r="B16" t="s">
        <v>676</v>
      </c>
      <c r="C16" t="s">
        <v>483</v>
      </c>
      <c r="D16" t="s">
        <v>602</v>
      </c>
      <c r="E16" t="s">
        <v>775</v>
      </c>
      <c r="G16" s="2">
        <f t="shared" si="4"/>
        <v>14</v>
      </c>
      <c r="H16" s="8" t="str">
        <f t="shared" si="0"/>
        <v>14</v>
      </c>
      <c r="I16" s="1" t="str">
        <f t="shared" si="1"/>
        <v>Sauk County</v>
      </c>
      <c r="J16" s="1" t="str">
        <f t="shared" si="2"/>
        <v>Southern</v>
      </c>
      <c r="K16" s="1" t="str">
        <f>IF(ISNA(VLOOKUP(I16,'Urban &amp; Non-Urban Counties'!$A$4:$A$11,1,FALSE)),"Non-Urban","Urban")</f>
        <v>Non-Urban</v>
      </c>
      <c r="L16" s="24" t="str">
        <f>VLOOKUP(I16,Region_Map!$A$4:$C$75,3,FALSE)</f>
        <v>Southern</v>
      </c>
      <c r="M16" s="26" t="str">
        <f t="shared" si="3"/>
        <v>OK</v>
      </c>
    </row>
    <row r="17" spans="2:13" x14ac:dyDescent="0.25">
      <c r="B17" t="s">
        <v>763</v>
      </c>
      <c r="C17" t="s">
        <v>496</v>
      </c>
      <c r="D17" t="s">
        <v>668</v>
      </c>
      <c r="E17" t="s">
        <v>885</v>
      </c>
      <c r="G17" s="2">
        <f t="shared" si="4"/>
        <v>15</v>
      </c>
      <c r="H17" s="8" t="str">
        <f t="shared" si="0"/>
        <v>15</v>
      </c>
      <c r="I17" s="1" t="str">
        <f t="shared" si="1"/>
        <v>Vernon County</v>
      </c>
      <c r="J17" s="1" t="str">
        <f t="shared" si="2"/>
        <v>Southern</v>
      </c>
      <c r="K17" s="1" t="str">
        <f>IF(ISNA(VLOOKUP(I17,'Urban &amp; Non-Urban Counties'!$A$4:$A$11,1,FALSE)),"Non-Urban","Urban")</f>
        <v>Non-Urban</v>
      </c>
      <c r="L17" s="24" t="str">
        <f>VLOOKUP(I17,Region_Map!$A$4:$C$75,3,FALSE)</f>
        <v>Southern</v>
      </c>
      <c r="M17" s="26" t="str">
        <f t="shared" si="3"/>
        <v>OK</v>
      </c>
    </row>
    <row r="18" spans="2:13" x14ac:dyDescent="0.25">
      <c r="B18" t="s">
        <v>788</v>
      </c>
      <c r="C18" t="s">
        <v>503</v>
      </c>
      <c r="D18" t="s">
        <v>905</v>
      </c>
      <c r="G18" s="2">
        <f t="shared" si="4"/>
        <v>16</v>
      </c>
      <c r="H18" s="8" t="str">
        <f t="shared" si="0"/>
        <v>16</v>
      </c>
      <c r="I18" s="1" t="str">
        <f t="shared" si="1"/>
        <v>Walworth County</v>
      </c>
      <c r="J18" s="1" t="str">
        <f t="shared" si="2"/>
        <v>Southern</v>
      </c>
      <c r="K18" s="1" t="str">
        <f>IF(ISNA(VLOOKUP(I18,'Urban &amp; Non-Urban Counties'!$A$4:$A$11,1,FALSE)),"Non-Urban","Urban")</f>
        <v>Non-Urban</v>
      </c>
      <c r="L18" s="24" t="str">
        <f>VLOOKUP(I18,Region_Map!$A$4:$C$75,3,FALSE)</f>
        <v>Southern</v>
      </c>
      <c r="M18" s="26" t="str">
        <f t="shared" si="3"/>
        <v>OK</v>
      </c>
    </row>
    <row r="19" spans="2:13" x14ac:dyDescent="0.25">
      <c r="C19" t="s">
        <v>538</v>
      </c>
      <c r="D19" t="s">
        <v>753</v>
      </c>
      <c r="G19" s="2">
        <f t="shared" si="4"/>
        <v>17</v>
      </c>
      <c r="H19" s="8" t="str">
        <f t="shared" si="0"/>
        <v>17</v>
      </c>
      <c r="I19" s="9" t="str">
        <f>C3</f>
        <v>Kenosha County</v>
      </c>
      <c r="J19" s="9" t="str">
        <f t="shared" ref="J19:J41" si="5">$C$2</f>
        <v>Eastern</v>
      </c>
      <c r="K19" s="9" t="str">
        <f>IF(ISNA(VLOOKUP(I19,'Urban &amp; Non-Urban Counties'!$A$4:$A$11,1,FALSE)),"Non-Urban","Urban")</f>
        <v>Urban</v>
      </c>
      <c r="L19" s="24" t="str">
        <f>VLOOKUP(I19,Region_Map!$A$4:$C$75,3,FALSE)</f>
        <v>Eastern</v>
      </c>
      <c r="M19" s="26" t="str">
        <f t="shared" si="3"/>
        <v>OK</v>
      </c>
    </row>
    <row r="20" spans="2:13" x14ac:dyDescent="0.25">
      <c r="C20" t="s">
        <v>559</v>
      </c>
      <c r="D20" t="s">
        <v>804</v>
      </c>
      <c r="G20" s="2">
        <f t="shared" si="4"/>
        <v>18</v>
      </c>
      <c r="H20" s="8" t="str">
        <f t="shared" si="0"/>
        <v>18</v>
      </c>
      <c r="I20" s="9" t="str">
        <f t="shared" ref="I20:I41" si="6">C4</f>
        <v>Milwaukee County</v>
      </c>
      <c r="J20" s="9" t="str">
        <f t="shared" si="5"/>
        <v>Eastern</v>
      </c>
      <c r="K20" s="9" t="str">
        <f>IF(ISNA(VLOOKUP(I20,'Urban &amp; Non-Urban Counties'!$A$4:$A$11,1,FALSE)),"Non-Urban","Urban")</f>
        <v>Urban</v>
      </c>
      <c r="L20" s="24" t="str">
        <f>VLOOKUP(I20,Region_Map!$A$4:$C$75,3,FALSE)</f>
        <v>Eastern</v>
      </c>
      <c r="M20" s="26" t="str">
        <f t="shared" si="3"/>
        <v>OK</v>
      </c>
    </row>
    <row r="21" spans="2:13" x14ac:dyDescent="0.25">
      <c r="C21" t="s">
        <v>701</v>
      </c>
      <c r="G21" s="2">
        <f t="shared" si="4"/>
        <v>19</v>
      </c>
      <c r="H21" s="8" t="str">
        <f t="shared" si="0"/>
        <v>19</v>
      </c>
      <c r="I21" s="9" t="str">
        <f t="shared" si="6"/>
        <v>Ozaukee County</v>
      </c>
      <c r="J21" s="9" t="str">
        <f t="shared" si="5"/>
        <v>Eastern</v>
      </c>
      <c r="K21" s="9" t="str">
        <f>IF(ISNA(VLOOKUP(I21,'Urban &amp; Non-Urban Counties'!$A$4:$A$11,1,FALSE)),"Non-Urban","Urban")</f>
        <v>Urban</v>
      </c>
      <c r="L21" s="24" t="str">
        <f>VLOOKUP(I21,Region_Map!$A$4:$C$75,3,FALSE)</f>
        <v>Eastern</v>
      </c>
      <c r="M21" s="26" t="str">
        <f t="shared" si="3"/>
        <v>OK</v>
      </c>
    </row>
    <row r="22" spans="2:13" x14ac:dyDescent="0.25">
      <c r="C22" t="s">
        <v>717</v>
      </c>
      <c r="G22" s="2">
        <f t="shared" si="4"/>
        <v>20</v>
      </c>
      <c r="H22" s="8" t="str">
        <f t="shared" si="0"/>
        <v>20</v>
      </c>
      <c r="I22" s="9" t="str">
        <f t="shared" si="6"/>
        <v>Racine County</v>
      </c>
      <c r="J22" s="9" t="str">
        <f t="shared" si="5"/>
        <v>Eastern</v>
      </c>
      <c r="K22" s="9" t="str">
        <f>IF(ISNA(VLOOKUP(I22,'Urban &amp; Non-Urban Counties'!$A$4:$A$11,1,FALSE)),"Non-Urban","Urban")</f>
        <v>Urban</v>
      </c>
      <c r="L22" s="24" t="str">
        <f>VLOOKUP(I22,Region_Map!$A$4:$C$75,3,FALSE)</f>
        <v>Eastern</v>
      </c>
      <c r="M22" s="26" t="str">
        <f t="shared" si="3"/>
        <v>OK</v>
      </c>
    </row>
    <row r="23" spans="2:13" x14ac:dyDescent="0.25">
      <c r="C23" t="s">
        <v>849</v>
      </c>
      <c r="G23" s="2">
        <f t="shared" si="4"/>
        <v>21</v>
      </c>
      <c r="H23" s="8" t="str">
        <f t="shared" si="0"/>
        <v>21</v>
      </c>
      <c r="I23" s="9" t="str">
        <f t="shared" si="6"/>
        <v>Washington County</v>
      </c>
      <c r="J23" s="9" t="str">
        <f t="shared" si="5"/>
        <v>Eastern</v>
      </c>
      <c r="K23" s="9" t="str">
        <f>IF(ISNA(VLOOKUP(I23,'Urban &amp; Non-Urban Counties'!$A$4:$A$11,1,FALSE)),"Non-Urban","Urban")</f>
        <v>Urban</v>
      </c>
      <c r="L23" s="24" t="str">
        <f>VLOOKUP(I23,Region_Map!$A$4:$C$75,3,FALSE)</f>
        <v>Eastern</v>
      </c>
      <c r="M23" s="26" t="str">
        <f t="shared" si="3"/>
        <v>OK</v>
      </c>
    </row>
    <row r="24" spans="2:13" x14ac:dyDescent="0.25">
      <c r="C24" t="s">
        <v>863</v>
      </c>
      <c r="G24" s="2">
        <f t="shared" si="4"/>
        <v>22</v>
      </c>
      <c r="H24" s="8" t="str">
        <f t="shared" si="0"/>
        <v>22</v>
      </c>
      <c r="I24" s="9" t="str">
        <f t="shared" si="6"/>
        <v>Waukesha County</v>
      </c>
      <c r="J24" s="9" t="str">
        <f t="shared" si="5"/>
        <v>Eastern</v>
      </c>
      <c r="K24" s="9" t="str">
        <f>IF(ISNA(VLOOKUP(I24,'Urban &amp; Non-Urban Counties'!$A$4:$A$11,1,FALSE)),"Non-Urban","Urban")</f>
        <v>Urban</v>
      </c>
      <c r="L24" s="24" t="str">
        <f>VLOOKUP(I24,Region_Map!$A$4:$C$75,3,FALSE)</f>
        <v>Eastern</v>
      </c>
      <c r="M24" s="26" t="str">
        <f t="shared" si="3"/>
        <v>OK</v>
      </c>
    </row>
    <row r="25" spans="2:13" x14ac:dyDescent="0.25">
      <c r="C25" t="s">
        <v>874</v>
      </c>
      <c r="G25" s="2">
        <f t="shared" si="4"/>
        <v>23</v>
      </c>
      <c r="H25" s="8" t="str">
        <f t="shared" si="0"/>
        <v>23</v>
      </c>
      <c r="I25" s="9" t="str">
        <f t="shared" si="6"/>
        <v>Brown County</v>
      </c>
      <c r="J25" s="9" t="str">
        <f t="shared" si="5"/>
        <v>Eastern</v>
      </c>
      <c r="K25" s="9" t="str">
        <f>IF(ISNA(VLOOKUP(I25,'Urban &amp; Non-Urban Counties'!$A$4:$A$11,1,FALSE)),"Non-Urban","Urban")</f>
        <v>Urban</v>
      </c>
      <c r="L25" s="24" t="str">
        <f>VLOOKUP(I25,Region_Map!$A$4:$C$75,3,FALSE)</f>
        <v>Eastern</v>
      </c>
      <c r="M25" s="26" t="str">
        <f t="shared" si="3"/>
        <v>OK</v>
      </c>
    </row>
    <row r="26" spans="2:13" x14ac:dyDescent="0.25">
      <c r="B26" s="10"/>
      <c r="G26" s="2">
        <f t="shared" si="4"/>
        <v>24</v>
      </c>
      <c r="H26" s="8" t="str">
        <f t="shared" si="0"/>
        <v>24</v>
      </c>
      <c r="I26" s="9" t="str">
        <f t="shared" si="6"/>
        <v>Calumet County</v>
      </c>
      <c r="J26" s="9" t="str">
        <f t="shared" si="5"/>
        <v>Eastern</v>
      </c>
      <c r="K26" s="9" t="str">
        <f>IF(ISNA(VLOOKUP(I26,'Urban &amp; Non-Urban Counties'!$A$4:$A$11,1,FALSE)),"Non-Urban","Urban")</f>
        <v>Non-Urban</v>
      </c>
      <c r="L26" s="24" t="str">
        <f>VLOOKUP(I26,Region_Map!$A$4:$C$75,3,FALSE)</f>
        <v>Eastern</v>
      </c>
      <c r="M26" s="26" t="str">
        <f t="shared" si="3"/>
        <v>OK</v>
      </c>
    </row>
    <row r="27" spans="2:13" x14ac:dyDescent="0.25">
      <c r="B27" s="10"/>
      <c r="G27" s="2">
        <f t="shared" si="4"/>
        <v>25</v>
      </c>
      <c r="H27" s="8" t="str">
        <f t="shared" si="0"/>
        <v>25</v>
      </c>
      <c r="I27" s="9" t="str">
        <f t="shared" si="6"/>
        <v>Door County</v>
      </c>
      <c r="J27" s="9" t="str">
        <f t="shared" si="5"/>
        <v>Eastern</v>
      </c>
      <c r="K27" s="9" t="str">
        <f>IF(ISNA(VLOOKUP(I27,'Urban &amp; Non-Urban Counties'!$A$4:$A$11,1,FALSE)),"Non-Urban","Urban")</f>
        <v>Non-Urban</v>
      </c>
      <c r="L27" s="24" t="str">
        <f>VLOOKUP(I27,Region_Map!$A$4:$C$75,3,FALSE)</f>
        <v>Eastern</v>
      </c>
      <c r="M27" s="26" t="str">
        <f t="shared" si="3"/>
        <v>OK</v>
      </c>
    </row>
    <row r="28" spans="2:13" x14ac:dyDescent="0.25">
      <c r="B28" s="10"/>
      <c r="G28" s="2">
        <f t="shared" si="4"/>
        <v>26</v>
      </c>
      <c r="H28" s="8" t="str">
        <f t="shared" si="0"/>
        <v>26</v>
      </c>
      <c r="I28" s="9" t="str">
        <f t="shared" si="6"/>
        <v>Fond du Lac County</v>
      </c>
      <c r="J28" s="9" t="str">
        <f t="shared" si="5"/>
        <v>Eastern</v>
      </c>
      <c r="K28" s="9" t="str">
        <f>IF(ISNA(VLOOKUP(I28,'Urban &amp; Non-Urban Counties'!$A$4:$A$11,1,FALSE)),"Non-Urban","Urban")</f>
        <v>Non-Urban</v>
      </c>
      <c r="L28" s="24" t="str">
        <f>VLOOKUP(I28,Region_Map!$A$4:$C$75,3,FALSE)</f>
        <v>Eastern</v>
      </c>
      <c r="M28" s="26" t="str">
        <f t="shared" si="3"/>
        <v>OK</v>
      </c>
    </row>
    <row r="29" spans="2:13" x14ac:dyDescent="0.25">
      <c r="G29" s="2">
        <f t="shared" si="4"/>
        <v>27</v>
      </c>
      <c r="H29" s="8" t="str">
        <f t="shared" si="0"/>
        <v>27</v>
      </c>
      <c r="I29" s="9" t="str">
        <f t="shared" si="6"/>
        <v>Green Lake County</v>
      </c>
      <c r="J29" s="9" t="str">
        <f t="shared" si="5"/>
        <v>Eastern</v>
      </c>
      <c r="K29" s="9" t="str">
        <f>IF(ISNA(VLOOKUP(I29,'Urban &amp; Non-Urban Counties'!$A$4:$A$11,1,FALSE)),"Non-Urban","Urban")</f>
        <v>Non-Urban</v>
      </c>
      <c r="L29" s="24" t="str">
        <f>VLOOKUP(I29,Region_Map!$A$4:$C$75,3,FALSE)</f>
        <v>Eastern</v>
      </c>
      <c r="M29" s="26" t="str">
        <f t="shared" si="3"/>
        <v>OK</v>
      </c>
    </row>
    <row r="30" spans="2:13" x14ac:dyDescent="0.25">
      <c r="G30" s="2">
        <f t="shared" si="4"/>
        <v>28</v>
      </c>
      <c r="H30" s="8" t="str">
        <f t="shared" si="0"/>
        <v>28</v>
      </c>
      <c r="I30" s="9" t="str">
        <f t="shared" si="6"/>
        <v>Kewaunee County</v>
      </c>
      <c r="J30" s="9" t="str">
        <f t="shared" si="5"/>
        <v>Eastern</v>
      </c>
      <c r="K30" s="9" t="str">
        <f>IF(ISNA(VLOOKUP(I30,'Urban &amp; Non-Urban Counties'!$A$4:$A$11,1,FALSE)),"Non-Urban","Urban")</f>
        <v>Non-Urban</v>
      </c>
      <c r="L30" s="24" t="str">
        <f>VLOOKUP(I30,Region_Map!$A$4:$C$75,3,FALSE)</f>
        <v>Eastern</v>
      </c>
      <c r="M30" s="26" t="str">
        <f t="shared" si="3"/>
        <v>OK</v>
      </c>
    </row>
    <row r="31" spans="2:13" x14ac:dyDescent="0.25">
      <c r="G31" s="2">
        <f t="shared" si="4"/>
        <v>29</v>
      </c>
      <c r="H31" s="8" t="str">
        <f t="shared" si="0"/>
        <v>29</v>
      </c>
      <c r="I31" s="9" t="str">
        <f t="shared" si="6"/>
        <v>Manitowoc County</v>
      </c>
      <c r="J31" s="9" t="str">
        <f t="shared" si="5"/>
        <v>Eastern</v>
      </c>
      <c r="K31" s="9" t="str">
        <f>IF(ISNA(VLOOKUP(I31,'Urban &amp; Non-Urban Counties'!$A$4:$A$11,1,FALSE)),"Non-Urban","Urban")</f>
        <v>Non-Urban</v>
      </c>
      <c r="L31" s="24" t="str">
        <f>VLOOKUP(I31,Region_Map!$A$4:$C$75,3,FALSE)</f>
        <v>Eastern</v>
      </c>
      <c r="M31" s="26" t="str">
        <f t="shared" si="3"/>
        <v>OK</v>
      </c>
    </row>
    <row r="32" spans="2:13" x14ac:dyDescent="0.25">
      <c r="G32" s="2">
        <f t="shared" si="4"/>
        <v>30</v>
      </c>
      <c r="H32" s="8" t="str">
        <f t="shared" si="0"/>
        <v>30</v>
      </c>
      <c r="I32" s="9" t="str">
        <f t="shared" si="6"/>
        <v>Marinette County</v>
      </c>
      <c r="J32" s="9" t="str">
        <f t="shared" si="5"/>
        <v>Eastern</v>
      </c>
      <c r="K32" s="9" t="str">
        <f>IF(ISNA(VLOOKUP(I32,'Urban &amp; Non-Urban Counties'!$A$4:$A$11,1,FALSE)),"Non-Urban","Urban")</f>
        <v>Non-Urban</v>
      </c>
      <c r="L32" s="24" t="str">
        <f>VLOOKUP(I32,Region_Map!$A$4:$C$75,3,FALSE)</f>
        <v>Eastern</v>
      </c>
      <c r="M32" s="26" t="str">
        <f t="shared" si="3"/>
        <v>OK</v>
      </c>
    </row>
    <row r="33" spans="7:13" x14ac:dyDescent="0.25">
      <c r="G33" s="2">
        <f t="shared" si="4"/>
        <v>31</v>
      </c>
      <c r="H33" s="8" t="str">
        <f t="shared" si="0"/>
        <v>31</v>
      </c>
      <c r="I33" s="9" t="str">
        <f t="shared" si="6"/>
        <v>Marquette County</v>
      </c>
      <c r="J33" s="9" t="str">
        <f t="shared" si="5"/>
        <v>Eastern</v>
      </c>
      <c r="K33" s="9" t="str">
        <f>IF(ISNA(VLOOKUP(I33,'Urban &amp; Non-Urban Counties'!$A$4:$A$11,1,FALSE)),"Non-Urban","Urban")</f>
        <v>Non-Urban</v>
      </c>
      <c r="L33" s="24" t="str">
        <f>VLOOKUP(I33,Region_Map!$A$4:$C$75,3,FALSE)</f>
        <v>Eastern</v>
      </c>
      <c r="M33" s="26" t="str">
        <f t="shared" si="3"/>
        <v>OK</v>
      </c>
    </row>
    <row r="34" spans="7:13" x14ac:dyDescent="0.25">
      <c r="G34" s="2">
        <f t="shared" si="4"/>
        <v>32</v>
      </c>
      <c r="H34" s="8" t="str">
        <f t="shared" si="0"/>
        <v>32</v>
      </c>
      <c r="I34" s="9" t="str">
        <f t="shared" si="6"/>
        <v>Menominee County</v>
      </c>
      <c r="J34" s="9" t="str">
        <f t="shared" si="5"/>
        <v>Eastern</v>
      </c>
      <c r="K34" s="9" t="str">
        <f>IF(ISNA(VLOOKUP(I34,'Urban &amp; Non-Urban Counties'!$A$4:$A$11,1,FALSE)),"Non-Urban","Urban")</f>
        <v>Non-Urban</v>
      </c>
      <c r="L34" s="24" t="str">
        <f>VLOOKUP(I34,Region_Map!$A$4:$C$75,3,FALSE)</f>
        <v>Eastern</v>
      </c>
      <c r="M34" s="26" t="str">
        <f t="shared" si="3"/>
        <v>OK</v>
      </c>
    </row>
    <row r="35" spans="7:13" x14ac:dyDescent="0.25">
      <c r="G35" s="2">
        <f t="shared" si="4"/>
        <v>33</v>
      </c>
      <c r="H35" s="8" t="str">
        <f t="shared" si="0"/>
        <v>33</v>
      </c>
      <c r="I35" s="9" t="str">
        <f t="shared" si="6"/>
        <v>Oconto County</v>
      </c>
      <c r="J35" s="9" t="str">
        <f t="shared" si="5"/>
        <v>Eastern</v>
      </c>
      <c r="K35" s="9" t="str">
        <f>IF(ISNA(VLOOKUP(I35,'Urban &amp; Non-Urban Counties'!$A$4:$A$11,1,FALSE)),"Non-Urban","Urban")</f>
        <v>Non-Urban</v>
      </c>
      <c r="L35" s="24" t="str">
        <f>VLOOKUP(I35,Region_Map!$A$4:$C$75,3,FALSE)</f>
        <v>Eastern</v>
      </c>
      <c r="M35" s="26" t="str">
        <f t="shared" si="3"/>
        <v>OK</v>
      </c>
    </row>
    <row r="36" spans="7:13" x14ac:dyDescent="0.25">
      <c r="G36" s="2">
        <f t="shared" si="4"/>
        <v>34</v>
      </c>
      <c r="H36" s="8" t="str">
        <f t="shared" si="0"/>
        <v>34</v>
      </c>
      <c r="I36" s="9" t="str">
        <f t="shared" si="6"/>
        <v>Outagamie County</v>
      </c>
      <c r="J36" s="9" t="str">
        <f t="shared" si="5"/>
        <v>Eastern</v>
      </c>
      <c r="K36" s="9" t="str">
        <f>IF(ISNA(VLOOKUP(I36,'Urban &amp; Non-Urban Counties'!$A$4:$A$11,1,FALSE)),"Non-Urban","Urban")</f>
        <v>Non-Urban</v>
      </c>
      <c r="L36" s="24" t="str">
        <f>VLOOKUP(I36,Region_Map!$A$4:$C$75,3,FALSE)</f>
        <v>Eastern</v>
      </c>
      <c r="M36" s="26" t="str">
        <f t="shared" si="3"/>
        <v>OK</v>
      </c>
    </row>
    <row r="37" spans="7:13" x14ac:dyDescent="0.25">
      <c r="G37" s="2">
        <f t="shared" si="4"/>
        <v>35</v>
      </c>
      <c r="H37" s="8" t="str">
        <f t="shared" si="0"/>
        <v>35</v>
      </c>
      <c r="I37" s="9" t="str">
        <f t="shared" si="6"/>
        <v>Shawano County</v>
      </c>
      <c r="J37" s="9" t="str">
        <f t="shared" si="5"/>
        <v>Eastern</v>
      </c>
      <c r="K37" s="9" t="str">
        <f>IF(ISNA(VLOOKUP(I37,'Urban &amp; Non-Urban Counties'!$A$4:$A$11,1,FALSE)),"Non-Urban","Urban")</f>
        <v>Non-Urban</v>
      </c>
      <c r="L37" s="24" t="str">
        <f>VLOOKUP(I37,Region_Map!$A$4:$C$75,3,FALSE)</f>
        <v>Eastern</v>
      </c>
      <c r="M37" s="26" t="str">
        <f t="shared" si="3"/>
        <v>OK</v>
      </c>
    </row>
    <row r="38" spans="7:13" x14ac:dyDescent="0.25">
      <c r="G38" s="2">
        <f t="shared" si="4"/>
        <v>36</v>
      </c>
      <c r="H38" s="8" t="str">
        <f t="shared" si="0"/>
        <v>36</v>
      </c>
      <c r="I38" s="9" t="str">
        <f t="shared" si="6"/>
        <v>Sheboygan County</v>
      </c>
      <c r="J38" s="9" t="str">
        <f t="shared" si="5"/>
        <v>Eastern</v>
      </c>
      <c r="K38" s="9" t="str">
        <f>IF(ISNA(VLOOKUP(I38,'Urban &amp; Non-Urban Counties'!$A$4:$A$11,1,FALSE)),"Non-Urban","Urban")</f>
        <v>Non-Urban</v>
      </c>
      <c r="L38" s="24" t="str">
        <f>VLOOKUP(I38,Region_Map!$A$4:$C$75,3,FALSE)</f>
        <v>Eastern</v>
      </c>
      <c r="M38" s="26" t="str">
        <f t="shared" si="3"/>
        <v>OK</v>
      </c>
    </row>
    <row r="39" spans="7:13" x14ac:dyDescent="0.25">
      <c r="G39" s="2">
        <f t="shared" si="4"/>
        <v>37</v>
      </c>
      <c r="H39" s="8" t="str">
        <f t="shared" si="0"/>
        <v>37</v>
      </c>
      <c r="I39" s="9" t="str">
        <f t="shared" si="6"/>
        <v>Waupaca County</v>
      </c>
      <c r="J39" s="9" t="str">
        <f t="shared" si="5"/>
        <v>Eastern</v>
      </c>
      <c r="K39" s="9" t="str">
        <f>IF(ISNA(VLOOKUP(I39,'Urban &amp; Non-Urban Counties'!$A$4:$A$11,1,FALSE)),"Non-Urban","Urban")</f>
        <v>Non-Urban</v>
      </c>
      <c r="L39" s="24" t="str">
        <f>VLOOKUP(I39,Region_Map!$A$4:$C$75,3,FALSE)</f>
        <v>Eastern</v>
      </c>
      <c r="M39" s="26" t="str">
        <f t="shared" si="3"/>
        <v>OK</v>
      </c>
    </row>
    <row r="40" spans="7:13" x14ac:dyDescent="0.25">
      <c r="G40" s="2">
        <f t="shared" si="4"/>
        <v>38</v>
      </c>
      <c r="H40" s="8" t="str">
        <f t="shared" si="0"/>
        <v>38</v>
      </c>
      <c r="I40" s="9" t="str">
        <f t="shared" si="6"/>
        <v>Waushara County</v>
      </c>
      <c r="J40" s="9" t="str">
        <f t="shared" si="5"/>
        <v>Eastern</v>
      </c>
      <c r="K40" s="9" t="str">
        <f>IF(ISNA(VLOOKUP(I40,'Urban &amp; Non-Urban Counties'!$A$4:$A$11,1,FALSE)),"Non-Urban","Urban")</f>
        <v>Non-Urban</v>
      </c>
      <c r="L40" s="24" t="str">
        <f>VLOOKUP(I40,Region_Map!$A$4:$C$75,3,FALSE)</f>
        <v>Eastern</v>
      </c>
      <c r="M40" s="26" t="str">
        <f t="shared" si="3"/>
        <v>OK</v>
      </c>
    </row>
    <row r="41" spans="7:13" x14ac:dyDescent="0.25">
      <c r="G41" s="2">
        <f t="shared" si="4"/>
        <v>39</v>
      </c>
      <c r="H41" s="8" t="str">
        <f t="shared" si="0"/>
        <v>39</v>
      </c>
      <c r="I41" s="9" t="str">
        <f t="shared" si="6"/>
        <v>Winnebago County</v>
      </c>
      <c r="J41" s="9" t="str">
        <f t="shared" si="5"/>
        <v>Eastern</v>
      </c>
      <c r="K41" s="9" t="str">
        <f>IF(ISNA(VLOOKUP(I41,'Urban &amp; Non-Urban Counties'!$A$4:$A$11,1,FALSE)),"Non-Urban","Urban")</f>
        <v>Non-Urban</v>
      </c>
      <c r="L41" s="24" t="str">
        <f>VLOOKUP(I41,Region_Map!$A$4:$C$75,3,FALSE)</f>
        <v>Eastern</v>
      </c>
      <c r="M41" s="26" t="str">
        <f t="shared" si="3"/>
        <v>OK</v>
      </c>
    </row>
    <row r="42" spans="7:13" x14ac:dyDescent="0.25">
      <c r="G42" s="2">
        <f t="shared" si="4"/>
        <v>40</v>
      </c>
      <c r="H42" s="8" t="str">
        <f t="shared" si="0"/>
        <v>40</v>
      </c>
      <c r="I42" s="11" t="str">
        <f>D3</f>
        <v>Barron County</v>
      </c>
      <c r="J42" s="11" t="str">
        <f t="shared" ref="J42:J59" si="7">$D$2</f>
        <v>Western</v>
      </c>
      <c r="K42" s="11" t="str">
        <f>IF(ISNA(VLOOKUP(I42,'Urban &amp; Non-Urban Counties'!$A$4:$A$11,1,FALSE)),"Non-Urban","Urban")</f>
        <v>Non-Urban</v>
      </c>
      <c r="L42" s="24" t="str">
        <f>VLOOKUP(I42,Region_Map!$A$4:$C$75,3,FALSE)</f>
        <v>Western</v>
      </c>
      <c r="M42" s="26" t="str">
        <f t="shared" si="3"/>
        <v>OK</v>
      </c>
    </row>
    <row r="43" spans="7:13" x14ac:dyDescent="0.25">
      <c r="G43" s="2">
        <f t="shared" si="4"/>
        <v>41</v>
      </c>
      <c r="H43" s="8" t="str">
        <f t="shared" si="0"/>
        <v>41</v>
      </c>
      <c r="I43" s="11" t="str">
        <f t="shared" ref="I43:I59" si="8">D4</f>
        <v>Buffalo County</v>
      </c>
      <c r="J43" s="11" t="str">
        <f t="shared" si="7"/>
        <v>Western</v>
      </c>
      <c r="K43" s="11" t="str">
        <f>IF(ISNA(VLOOKUP(I43,'Urban &amp; Non-Urban Counties'!$A$4:$A$11,1,FALSE)),"Non-Urban","Urban")</f>
        <v>Non-Urban</v>
      </c>
      <c r="L43" s="24" t="str">
        <f>VLOOKUP(I43,Region_Map!$A$4:$C$75,3,FALSE)</f>
        <v>Western</v>
      </c>
      <c r="M43" s="26" t="str">
        <f t="shared" si="3"/>
        <v>OK</v>
      </c>
    </row>
    <row r="44" spans="7:13" x14ac:dyDescent="0.25">
      <c r="G44" s="2">
        <f t="shared" si="4"/>
        <v>42</v>
      </c>
      <c r="H44" s="8" t="str">
        <f t="shared" si="0"/>
        <v>42</v>
      </c>
      <c r="I44" s="11" t="str">
        <f t="shared" si="8"/>
        <v>Burnett County</v>
      </c>
      <c r="J44" s="11" t="str">
        <f t="shared" si="7"/>
        <v>Western</v>
      </c>
      <c r="K44" s="11" t="str">
        <f>IF(ISNA(VLOOKUP(I44,'Urban &amp; Non-Urban Counties'!$A$4:$A$11,1,FALSE)),"Non-Urban","Urban")</f>
        <v>Non-Urban</v>
      </c>
      <c r="L44" s="24" t="str">
        <f>VLOOKUP(I44,Region_Map!$A$4:$C$75,3,FALSE)</f>
        <v>Western</v>
      </c>
      <c r="M44" s="26" t="str">
        <f t="shared" si="3"/>
        <v>OK</v>
      </c>
    </row>
    <row r="45" spans="7:13" x14ac:dyDescent="0.25">
      <c r="G45" s="2">
        <f t="shared" si="4"/>
        <v>43</v>
      </c>
      <c r="H45" s="8" t="str">
        <f t="shared" si="0"/>
        <v>43</v>
      </c>
      <c r="I45" s="11" t="str">
        <f t="shared" si="8"/>
        <v>Chippewa County</v>
      </c>
      <c r="J45" s="11" t="str">
        <f t="shared" si="7"/>
        <v>Western</v>
      </c>
      <c r="K45" s="11" t="str">
        <f>IF(ISNA(VLOOKUP(I45,'Urban &amp; Non-Urban Counties'!$A$4:$A$11,1,FALSE)),"Non-Urban","Urban")</f>
        <v>Non-Urban</v>
      </c>
      <c r="L45" s="24" t="str">
        <f>VLOOKUP(I45,Region_Map!$A$4:$C$75,3,FALSE)</f>
        <v>Western</v>
      </c>
      <c r="M45" s="26" t="str">
        <f t="shared" si="3"/>
        <v>OK</v>
      </c>
    </row>
    <row r="46" spans="7:13" x14ac:dyDescent="0.25">
      <c r="G46" s="2">
        <f t="shared" si="4"/>
        <v>44</v>
      </c>
      <c r="H46" s="8" t="str">
        <f t="shared" si="0"/>
        <v>44</v>
      </c>
      <c r="I46" s="11" t="str">
        <f t="shared" si="8"/>
        <v>Clark County</v>
      </c>
      <c r="J46" s="11" t="str">
        <f t="shared" si="7"/>
        <v>Western</v>
      </c>
      <c r="K46" s="11" t="str">
        <f>IF(ISNA(VLOOKUP(I46,'Urban &amp; Non-Urban Counties'!$A$4:$A$11,1,FALSE)),"Non-Urban","Urban")</f>
        <v>Non-Urban</v>
      </c>
      <c r="L46" s="24" t="str">
        <f>VLOOKUP(I46,Region_Map!$A$4:$C$75,3,FALSE)</f>
        <v>Western</v>
      </c>
      <c r="M46" s="26" t="str">
        <f t="shared" si="3"/>
        <v>OK</v>
      </c>
    </row>
    <row r="47" spans="7:13" x14ac:dyDescent="0.25">
      <c r="G47" s="2">
        <f t="shared" si="4"/>
        <v>45</v>
      </c>
      <c r="H47" s="8" t="str">
        <f t="shared" si="0"/>
        <v>45</v>
      </c>
      <c r="I47" s="11" t="str">
        <f t="shared" si="8"/>
        <v>Douglas County</v>
      </c>
      <c r="J47" s="11" t="str">
        <f t="shared" si="7"/>
        <v>Western</v>
      </c>
      <c r="K47" s="11" t="str">
        <f>IF(ISNA(VLOOKUP(I47,'Urban &amp; Non-Urban Counties'!$A$4:$A$11,1,FALSE)),"Non-Urban","Urban")</f>
        <v>Non-Urban</v>
      </c>
      <c r="L47" s="24" t="str">
        <f>VLOOKUP(I47,Region_Map!$A$4:$C$75,3,FALSE)</f>
        <v>Western</v>
      </c>
      <c r="M47" s="26" t="str">
        <f t="shared" si="3"/>
        <v>OK</v>
      </c>
    </row>
    <row r="48" spans="7:13" x14ac:dyDescent="0.25">
      <c r="G48" s="2">
        <f t="shared" si="4"/>
        <v>46</v>
      </c>
      <c r="H48" s="8" t="str">
        <f t="shared" si="0"/>
        <v>46</v>
      </c>
      <c r="I48" s="11" t="str">
        <f t="shared" si="8"/>
        <v>Dunn County</v>
      </c>
      <c r="J48" s="11" t="str">
        <f t="shared" si="7"/>
        <v>Western</v>
      </c>
      <c r="K48" s="11" t="str">
        <f>IF(ISNA(VLOOKUP(I48,'Urban &amp; Non-Urban Counties'!$A$4:$A$11,1,FALSE)),"Non-Urban","Urban")</f>
        <v>Non-Urban</v>
      </c>
      <c r="L48" s="24" t="str">
        <f>VLOOKUP(I48,Region_Map!$A$4:$C$75,3,FALSE)</f>
        <v>Western</v>
      </c>
      <c r="M48" s="26" t="str">
        <f t="shared" si="3"/>
        <v>OK</v>
      </c>
    </row>
    <row r="49" spans="7:13" x14ac:dyDescent="0.25">
      <c r="G49" s="2">
        <f t="shared" si="4"/>
        <v>47</v>
      </c>
      <c r="H49" s="8" t="str">
        <f t="shared" si="0"/>
        <v>47</v>
      </c>
      <c r="I49" s="11" t="str">
        <f t="shared" si="8"/>
        <v>Eau Claire County</v>
      </c>
      <c r="J49" s="11" t="str">
        <f t="shared" si="7"/>
        <v>Western</v>
      </c>
      <c r="K49" s="11" t="str">
        <f>IF(ISNA(VLOOKUP(I49,'Urban &amp; Non-Urban Counties'!$A$4:$A$11,1,FALSE)),"Non-Urban","Urban")</f>
        <v>Non-Urban</v>
      </c>
      <c r="L49" s="24" t="str">
        <f>VLOOKUP(I49,Region_Map!$A$4:$C$75,3,FALSE)</f>
        <v>Western</v>
      </c>
      <c r="M49" s="26" t="str">
        <f t="shared" si="3"/>
        <v>OK</v>
      </c>
    </row>
    <row r="50" spans="7:13" x14ac:dyDescent="0.25">
      <c r="G50" s="2">
        <f t="shared" si="4"/>
        <v>48</v>
      </c>
      <c r="H50" s="8" t="str">
        <f t="shared" si="0"/>
        <v>48</v>
      </c>
      <c r="I50" s="11" t="str">
        <f t="shared" si="8"/>
        <v>Jackson County</v>
      </c>
      <c r="J50" s="11" t="str">
        <f t="shared" si="7"/>
        <v>Western</v>
      </c>
      <c r="K50" s="11" t="str">
        <f>IF(ISNA(VLOOKUP(I50,'Urban &amp; Non-Urban Counties'!$A$4:$A$11,1,FALSE)),"Non-Urban","Urban")</f>
        <v>Non-Urban</v>
      </c>
      <c r="L50" s="24" t="str">
        <f>VLOOKUP(I50,Region_Map!$A$4:$C$75,3,FALSE)</f>
        <v>Western</v>
      </c>
      <c r="M50" s="26" t="str">
        <f t="shared" si="3"/>
        <v>OK</v>
      </c>
    </row>
    <row r="51" spans="7:13" x14ac:dyDescent="0.25">
      <c r="G51" s="2">
        <f t="shared" si="4"/>
        <v>49</v>
      </c>
      <c r="H51" s="8" t="str">
        <f t="shared" si="0"/>
        <v>49</v>
      </c>
      <c r="I51" s="11" t="str">
        <f t="shared" si="8"/>
        <v>La Crosse County</v>
      </c>
      <c r="J51" s="11" t="str">
        <f t="shared" si="7"/>
        <v>Western</v>
      </c>
      <c r="K51" s="11" t="str">
        <f>IF(ISNA(VLOOKUP(I51,'Urban &amp; Non-Urban Counties'!$A$4:$A$11,1,FALSE)),"Non-Urban","Urban")</f>
        <v>Non-Urban</v>
      </c>
      <c r="L51" s="24" t="str">
        <f>VLOOKUP(I51,Region_Map!$A$4:$C$75,3,FALSE)</f>
        <v>Western</v>
      </c>
      <c r="M51" s="26" t="str">
        <f t="shared" si="3"/>
        <v>OK</v>
      </c>
    </row>
    <row r="52" spans="7:13" x14ac:dyDescent="0.25">
      <c r="G52" s="2">
        <f t="shared" si="4"/>
        <v>50</v>
      </c>
      <c r="H52" s="8" t="str">
        <f t="shared" si="0"/>
        <v>50</v>
      </c>
      <c r="I52" s="11" t="str">
        <f t="shared" si="8"/>
        <v>Monroe County</v>
      </c>
      <c r="J52" s="11" t="str">
        <f t="shared" si="7"/>
        <v>Western</v>
      </c>
      <c r="K52" s="11" t="str">
        <f>IF(ISNA(VLOOKUP(I52,'Urban &amp; Non-Urban Counties'!$A$4:$A$11,1,FALSE)),"Non-Urban","Urban")</f>
        <v>Non-Urban</v>
      </c>
      <c r="L52" s="24" t="str">
        <f>VLOOKUP(I52,Region_Map!$A$4:$C$75,3,FALSE)</f>
        <v>Western</v>
      </c>
      <c r="M52" s="26" t="str">
        <f t="shared" si="3"/>
        <v>OK</v>
      </c>
    </row>
    <row r="53" spans="7:13" x14ac:dyDescent="0.25">
      <c r="G53" s="2">
        <f t="shared" si="4"/>
        <v>51</v>
      </c>
      <c r="H53" s="8" t="str">
        <f t="shared" si="0"/>
        <v>51</v>
      </c>
      <c r="I53" s="11" t="str">
        <f t="shared" si="8"/>
        <v>Pepin County</v>
      </c>
      <c r="J53" s="11" t="str">
        <f t="shared" si="7"/>
        <v>Western</v>
      </c>
      <c r="K53" s="11" t="str">
        <f>IF(ISNA(VLOOKUP(I53,'Urban &amp; Non-Urban Counties'!$A$4:$A$11,1,FALSE)),"Non-Urban","Urban")</f>
        <v>Non-Urban</v>
      </c>
      <c r="L53" s="24" t="str">
        <f>VLOOKUP(I53,Region_Map!$A$4:$C$75,3,FALSE)</f>
        <v>Western</v>
      </c>
      <c r="M53" s="26" t="str">
        <f t="shared" si="3"/>
        <v>OK</v>
      </c>
    </row>
    <row r="54" spans="7:13" x14ac:dyDescent="0.25">
      <c r="G54" s="2">
        <f t="shared" si="4"/>
        <v>52</v>
      </c>
      <c r="H54" s="8" t="str">
        <f t="shared" si="0"/>
        <v>52</v>
      </c>
      <c r="I54" s="11" t="str">
        <f t="shared" si="8"/>
        <v>Pierce County</v>
      </c>
      <c r="J54" s="11" t="str">
        <f t="shared" si="7"/>
        <v>Western</v>
      </c>
      <c r="K54" s="11" t="str">
        <f>IF(ISNA(VLOOKUP(I54,'Urban &amp; Non-Urban Counties'!$A$4:$A$11,1,FALSE)),"Non-Urban","Urban")</f>
        <v>Non-Urban</v>
      </c>
      <c r="L54" s="24" t="str">
        <f>VLOOKUP(I54,Region_Map!$A$4:$C$75,3,FALSE)</f>
        <v>Western</v>
      </c>
      <c r="M54" s="26" t="str">
        <f t="shared" si="3"/>
        <v>OK</v>
      </c>
    </row>
    <row r="55" spans="7:13" x14ac:dyDescent="0.25">
      <c r="G55" s="2">
        <f t="shared" si="4"/>
        <v>53</v>
      </c>
      <c r="H55" s="8" t="str">
        <f t="shared" si="0"/>
        <v>53</v>
      </c>
      <c r="I55" s="11" t="str">
        <f t="shared" si="8"/>
        <v>Polk County</v>
      </c>
      <c r="J55" s="11" t="str">
        <f t="shared" si="7"/>
        <v>Western</v>
      </c>
      <c r="K55" s="11" t="str">
        <f>IF(ISNA(VLOOKUP(I55,'Urban &amp; Non-Urban Counties'!$A$4:$A$11,1,FALSE)),"Non-Urban","Urban")</f>
        <v>Non-Urban</v>
      </c>
      <c r="L55" s="24" t="str">
        <f>VLOOKUP(I55,Region_Map!$A$4:$C$75,3,FALSE)</f>
        <v>Western</v>
      </c>
      <c r="M55" s="26" t="str">
        <f t="shared" si="3"/>
        <v>OK</v>
      </c>
    </row>
    <row r="56" spans="7:13" x14ac:dyDescent="0.25">
      <c r="G56" s="2">
        <f t="shared" si="4"/>
        <v>54</v>
      </c>
      <c r="H56" s="8" t="str">
        <f t="shared" si="0"/>
        <v>54</v>
      </c>
      <c r="I56" s="11" t="str">
        <f t="shared" si="8"/>
        <v>Rusk County</v>
      </c>
      <c r="J56" s="11" t="str">
        <f t="shared" si="7"/>
        <v>Western</v>
      </c>
      <c r="K56" s="11" t="str">
        <f>IF(ISNA(VLOOKUP(I56,'Urban &amp; Non-Urban Counties'!$A$4:$A$11,1,FALSE)),"Non-Urban","Urban")</f>
        <v>Non-Urban</v>
      </c>
      <c r="L56" s="24" t="str">
        <f>VLOOKUP(I56,Region_Map!$A$4:$C$75,3,FALSE)</f>
        <v>Western</v>
      </c>
      <c r="M56" s="26" t="str">
        <f t="shared" si="3"/>
        <v>OK</v>
      </c>
    </row>
    <row r="57" spans="7:13" x14ac:dyDescent="0.25">
      <c r="G57" s="2">
        <f t="shared" si="4"/>
        <v>55</v>
      </c>
      <c r="H57" s="8" t="str">
        <f t="shared" si="0"/>
        <v>55</v>
      </c>
      <c r="I57" s="11" t="str">
        <f t="shared" si="8"/>
        <v>St. Croix County</v>
      </c>
      <c r="J57" s="11" t="str">
        <f t="shared" si="7"/>
        <v>Western</v>
      </c>
      <c r="K57" s="11" t="str">
        <f>IF(ISNA(VLOOKUP(I57,'Urban &amp; Non-Urban Counties'!$A$4:$A$11,1,FALSE)),"Non-Urban","Urban")</f>
        <v>Non-Urban</v>
      </c>
      <c r="L57" s="24" t="str">
        <f>VLOOKUP(I57,Region_Map!$A$4:$C$75,3,FALSE)</f>
        <v>Western</v>
      </c>
      <c r="M57" s="26" t="str">
        <f t="shared" si="3"/>
        <v>OK</v>
      </c>
    </row>
    <row r="58" spans="7:13" x14ac:dyDescent="0.25">
      <c r="G58" s="2">
        <f t="shared" si="4"/>
        <v>56</v>
      </c>
      <c r="H58" s="8" t="str">
        <f t="shared" si="0"/>
        <v>56</v>
      </c>
      <c r="I58" s="11" t="str">
        <f t="shared" si="8"/>
        <v>Trempealeau County</v>
      </c>
      <c r="J58" s="11" t="str">
        <f t="shared" si="7"/>
        <v>Western</v>
      </c>
      <c r="K58" s="11" t="str">
        <f>IF(ISNA(VLOOKUP(I58,'Urban &amp; Non-Urban Counties'!$A$4:$A$11,1,FALSE)),"Non-Urban","Urban")</f>
        <v>Non-Urban</v>
      </c>
      <c r="L58" s="24" t="str">
        <f>VLOOKUP(I58,Region_Map!$A$4:$C$75,3,FALSE)</f>
        <v>Western</v>
      </c>
      <c r="M58" s="26" t="str">
        <f t="shared" si="3"/>
        <v>OK</v>
      </c>
    </row>
    <row r="59" spans="7:13" x14ac:dyDescent="0.25">
      <c r="G59" s="2">
        <f t="shared" si="4"/>
        <v>57</v>
      </c>
      <c r="H59" s="8" t="str">
        <f t="shared" si="0"/>
        <v>57</v>
      </c>
      <c r="I59" s="11" t="str">
        <f t="shared" si="8"/>
        <v>Washburn County</v>
      </c>
      <c r="J59" s="11" t="str">
        <f t="shared" si="7"/>
        <v>Western</v>
      </c>
      <c r="K59" s="11" t="str">
        <f>IF(ISNA(VLOOKUP(I59,'Urban &amp; Non-Urban Counties'!$A$4:$A$11,1,FALSE)),"Non-Urban","Urban")</f>
        <v>Non-Urban</v>
      </c>
      <c r="L59" s="24" t="str">
        <f>VLOOKUP(I59,Region_Map!$A$4:$C$75,3,FALSE)</f>
        <v>Western</v>
      </c>
      <c r="M59" s="26" t="str">
        <f t="shared" si="3"/>
        <v>OK</v>
      </c>
    </row>
    <row r="60" spans="7:13" x14ac:dyDescent="0.25">
      <c r="G60" s="2">
        <f t="shared" si="4"/>
        <v>58</v>
      </c>
      <c r="H60" s="8" t="str">
        <f t="shared" si="0"/>
        <v>58</v>
      </c>
      <c r="I60" s="12" t="str">
        <f>E3</f>
        <v>Ashland County</v>
      </c>
      <c r="J60" s="12" t="str">
        <f t="shared" ref="J60:J74" si="9">$E$2</f>
        <v>Northern</v>
      </c>
      <c r="K60" s="12" t="str">
        <f>IF(ISNA(VLOOKUP(I60,'Urban &amp; Non-Urban Counties'!$A$4:$A$11,1,FALSE)),"Non-Urban","Urban")</f>
        <v>Non-Urban</v>
      </c>
      <c r="L60" s="24" t="str">
        <f>VLOOKUP(I60,Region_Map!$A$4:$C$75,3,FALSE)</f>
        <v>Northern</v>
      </c>
      <c r="M60" s="26" t="str">
        <f t="shared" si="3"/>
        <v>OK</v>
      </c>
    </row>
    <row r="61" spans="7:13" x14ac:dyDescent="0.25">
      <c r="G61" s="2">
        <f t="shared" si="4"/>
        <v>59</v>
      </c>
      <c r="H61" s="8" t="str">
        <f t="shared" si="0"/>
        <v>59</v>
      </c>
      <c r="I61" s="12" t="str">
        <f t="shared" ref="I61:I74" si="10">E4</f>
        <v>Bayfield County</v>
      </c>
      <c r="J61" s="12" t="str">
        <f t="shared" si="9"/>
        <v>Northern</v>
      </c>
      <c r="K61" s="12" t="str">
        <f>IF(ISNA(VLOOKUP(I61,'Urban &amp; Non-Urban Counties'!$A$4:$A$11,1,FALSE)),"Non-Urban","Urban")</f>
        <v>Non-Urban</v>
      </c>
      <c r="L61" s="24" t="str">
        <f>VLOOKUP(I61,Region_Map!$A$4:$C$75,3,FALSE)</f>
        <v>Northern</v>
      </c>
      <c r="M61" s="26" t="str">
        <f t="shared" si="3"/>
        <v>OK</v>
      </c>
    </row>
    <row r="62" spans="7:13" x14ac:dyDescent="0.25">
      <c r="G62" s="2">
        <f t="shared" si="4"/>
        <v>60</v>
      </c>
      <c r="H62" s="8" t="str">
        <f t="shared" si="0"/>
        <v>60</v>
      </c>
      <c r="I62" s="12" t="str">
        <f t="shared" si="10"/>
        <v>Florence County</v>
      </c>
      <c r="J62" s="12" t="str">
        <f t="shared" si="9"/>
        <v>Northern</v>
      </c>
      <c r="K62" s="12" t="str">
        <f>IF(ISNA(VLOOKUP(I62,'Urban &amp; Non-Urban Counties'!$A$4:$A$11,1,FALSE)),"Non-Urban","Urban")</f>
        <v>Non-Urban</v>
      </c>
      <c r="L62" s="24" t="str">
        <f>VLOOKUP(I62,Region_Map!$A$4:$C$75,3,FALSE)</f>
        <v>Northern</v>
      </c>
      <c r="M62" s="26" t="str">
        <f t="shared" si="3"/>
        <v>OK</v>
      </c>
    </row>
    <row r="63" spans="7:13" x14ac:dyDescent="0.25">
      <c r="G63" s="2">
        <f t="shared" si="4"/>
        <v>61</v>
      </c>
      <c r="H63" s="8" t="str">
        <f t="shared" si="0"/>
        <v>61</v>
      </c>
      <c r="I63" s="12" t="str">
        <f t="shared" si="10"/>
        <v>Forest County</v>
      </c>
      <c r="J63" s="12" t="str">
        <f t="shared" si="9"/>
        <v>Northern</v>
      </c>
      <c r="K63" s="12" t="str">
        <f>IF(ISNA(VLOOKUP(I63,'Urban &amp; Non-Urban Counties'!$A$4:$A$11,1,FALSE)),"Non-Urban","Urban")</f>
        <v>Non-Urban</v>
      </c>
      <c r="L63" s="24" t="str">
        <f>VLOOKUP(I63,Region_Map!$A$4:$C$75,3,FALSE)</f>
        <v>Northern</v>
      </c>
      <c r="M63" s="26" t="str">
        <f t="shared" si="3"/>
        <v>OK</v>
      </c>
    </row>
    <row r="64" spans="7:13" x14ac:dyDescent="0.25">
      <c r="G64" s="2">
        <f t="shared" si="4"/>
        <v>62</v>
      </c>
      <c r="H64" s="8" t="str">
        <f t="shared" si="0"/>
        <v>62</v>
      </c>
      <c r="I64" s="12" t="str">
        <f t="shared" si="10"/>
        <v>Iron County</v>
      </c>
      <c r="J64" s="12" t="str">
        <f t="shared" si="9"/>
        <v>Northern</v>
      </c>
      <c r="K64" s="12" t="str">
        <f>IF(ISNA(VLOOKUP(I64,'Urban &amp; Non-Urban Counties'!$A$4:$A$11,1,FALSE)),"Non-Urban","Urban")</f>
        <v>Non-Urban</v>
      </c>
      <c r="L64" s="24" t="str">
        <f>VLOOKUP(I64,Region_Map!$A$4:$C$75,3,FALSE)</f>
        <v>Northern</v>
      </c>
      <c r="M64" s="26" t="str">
        <f t="shared" si="3"/>
        <v>OK</v>
      </c>
    </row>
    <row r="65" spans="7:13" x14ac:dyDescent="0.25">
      <c r="G65" s="2">
        <f t="shared" si="4"/>
        <v>63</v>
      </c>
      <c r="H65" s="8" t="str">
        <f t="shared" si="0"/>
        <v>63</v>
      </c>
      <c r="I65" s="12" t="str">
        <f t="shared" si="10"/>
        <v>Langlade County</v>
      </c>
      <c r="J65" s="12" t="str">
        <f t="shared" si="9"/>
        <v>Northern</v>
      </c>
      <c r="K65" s="12" t="str">
        <f>IF(ISNA(VLOOKUP(I65,'Urban &amp; Non-Urban Counties'!$A$4:$A$11,1,FALSE)),"Non-Urban","Urban")</f>
        <v>Non-Urban</v>
      </c>
      <c r="L65" s="24" t="str">
        <f>VLOOKUP(I65,Region_Map!$A$4:$C$75,3,FALSE)</f>
        <v>Northern</v>
      </c>
      <c r="M65" s="26" t="str">
        <f t="shared" si="3"/>
        <v>OK</v>
      </c>
    </row>
    <row r="66" spans="7:13" x14ac:dyDescent="0.25">
      <c r="G66" s="2">
        <f t="shared" si="4"/>
        <v>64</v>
      </c>
      <c r="H66" s="8" t="str">
        <f t="shared" si="0"/>
        <v>64</v>
      </c>
      <c r="I66" s="12" t="str">
        <f t="shared" si="10"/>
        <v>Lincoln County</v>
      </c>
      <c r="J66" s="12" t="str">
        <f t="shared" si="9"/>
        <v>Northern</v>
      </c>
      <c r="K66" s="12" t="str">
        <f>IF(ISNA(VLOOKUP(I66,'Urban &amp; Non-Urban Counties'!$A$4:$A$11,1,FALSE)),"Non-Urban","Urban")</f>
        <v>Non-Urban</v>
      </c>
      <c r="L66" s="24" t="str">
        <f>VLOOKUP(I66,Region_Map!$A$4:$C$75,3,FALSE)</f>
        <v>Northern</v>
      </c>
      <c r="M66" s="26" t="str">
        <f t="shared" si="3"/>
        <v>OK</v>
      </c>
    </row>
    <row r="67" spans="7:13" x14ac:dyDescent="0.25">
      <c r="G67" s="2">
        <f t="shared" si="4"/>
        <v>65</v>
      </c>
      <c r="H67" s="8" t="str">
        <f t="shared" si="0"/>
        <v>65</v>
      </c>
      <c r="I67" s="12" t="str">
        <f t="shared" si="10"/>
        <v>Marathon County</v>
      </c>
      <c r="J67" s="12" t="str">
        <f t="shared" si="9"/>
        <v>Northern</v>
      </c>
      <c r="K67" s="12" t="str">
        <f>IF(ISNA(VLOOKUP(I67,'Urban &amp; Non-Urban Counties'!$A$4:$A$11,1,FALSE)),"Non-Urban","Urban")</f>
        <v>Non-Urban</v>
      </c>
      <c r="L67" s="24" t="str">
        <f>VLOOKUP(I67,Region_Map!$A$4:$C$75,3,FALSE)</f>
        <v>Northern</v>
      </c>
      <c r="M67" s="26" t="str">
        <f t="shared" si="3"/>
        <v>OK</v>
      </c>
    </row>
    <row r="68" spans="7:13" x14ac:dyDescent="0.25">
      <c r="G68" s="2">
        <f t="shared" si="4"/>
        <v>66</v>
      </c>
      <c r="H68" s="8" t="str">
        <f t="shared" ref="H68:H74" si="11">TEXT(G68,"##")</f>
        <v>66</v>
      </c>
      <c r="I68" s="12" t="str">
        <f t="shared" si="10"/>
        <v>Oneida County</v>
      </c>
      <c r="J68" s="12" t="str">
        <f t="shared" si="9"/>
        <v>Northern</v>
      </c>
      <c r="K68" s="12" t="str">
        <f>IF(ISNA(VLOOKUP(I68,'Urban &amp; Non-Urban Counties'!$A$4:$A$11,1,FALSE)),"Non-Urban","Urban")</f>
        <v>Non-Urban</v>
      </c>
      <c r="L68" s="24" t="str">
        <f>VLOOKUP(I68,Region_Map!$A$4:$C$75,3,FALSE)</f>
        <v>Northern</v>
      </c>
      <c r="M68" s="26" t="str">
        <f t="shared" ref="M68:M74" si="12">IF(L68=J68,"OK","error")</f>
        <v>OK</v>
      </c>
    </row>
    <row r="69" spans="7:13" x14ac:dyDescent="0.25">
      <c r="G69" s="2">
        <f t="shared" ref="G69:G74" si="13">G68+1</f>
        <v>67</v>
      </c>
      <c r="H69" s="8" t="str">
        <f t="shared" si="11"/>
        <v>67</v>
      </c>
      <c r="I69" s="12" t="str">
        <f t="shared" si="10"/>
        <v>Portage County</v>
      </c>
      <c r="J69" s="12" t="str">
        <f t="shared" si="9"/>
        <v>Northern</v>
      </c>
      <c r="K69" s="12" t="str">
        <f>IF(ISNA(VLOOKUP(I69,'Urban &amp; Non-Urban Counties'!$A$4:$A$11,1,FALSE)),"Non-Urban","Urban")</f>
        <v>Non-Urban</v>
      </c>
      <c r="L69" s="24" t="str">
        <f>VLOOKUP(I69,Region_Map!$A$4:$C$75,3,FALSE)</f>
        <v>Northern</v>
      </c>
      <c r="M69" s="26" t="str">
        <f t="shared" si="12"/>
        <v>OK</v>
      </c>
    </row>
    <row r="70" spans="7:13" x14ac:dyDescent="0.25">
      <c r="G70" s="2">
        <f t="shared" si="13"/>
        <v>68</v>
      </c>
      <c r="H70" s="8" t="str">
        <f t="shared" si="11"/>
        <v>68</v>
      </c>
      <c r="I70" s="12" t="str">
        <f t="shared" si="10"/>
        <v>Price County</v>
      </c>
      <c r="J70" s="12" t="str">
        <f t="shared" si="9"/>
        <v>Northern</v>
      </c>
      <c r="K70" s="12" t="str">
        <f>IF(ISNA(VLOOKUP(I70,'Urban &amp; Non-Urban Counties'!$A$4:$A$11,1,FALSE)),"Non-Urban","Urban")</f>
        <v>Non-Urban</v>
      </c>
      <c r="L70" s="24" t="str">
        <f>VLOOKUP(I70,Region_Map!$A$4:$C$75,3,FALSE)</f>
        <v>Northern</v>
      </c>
      <c r="M70" s="26" t="str">
        <f t="shared" si="12"/>
        <v>OK</v>
      </c>
    </row>
    <row r="71" spans="7:13" x14ac:dyDescent="0.25">
      <c r="G71" s="2">
        <f t="shared" si="13"/>
        <v>69</v>
      </c>
      <c r="H71" s="8" t="str">
        <f t="shared" si="11"/>
        <v>69</v>
      </c>
      <c r="I71" s="12" t="str">
        <f t="shared" si="10"/>
        <v>Sawyer County</v>
      </c>
      <c r="J71" s="12" t="str">
        <f t="shared" si="9"/>
        <v>Northern</v>
      </c>
      <c r="K71" s="12" t="str">
        <f>IF(ISNA(VLOOKUP(I71,'Urban &amp; Non-Urban Counties'!$A$4:$A$11,1,FALSE)),"Non-Urban","Urban")</f>
        <v>Non-Urban</v>
      </c>
      <c r="L71" s="24" t="str">
        <f>VLOOKUP(I71,Region_Map!$A$4:$C$75,3,FALSE)</f>
        <v>Northern</v>
      </c>
      <c r="M71" s="26" t="str">
        <f t="shared" si="12"/>
        <v>OK</v>
      </c>
    </row>
    <row r="72" spans="7:13" x14ac:dyDescent="0.25">
      <c r="G72" s="2">
        <f t="shared" si="13"/>
        <v>70</v>
      </c>
      <c r="H72" s="8" t="str">
        <f t="shared" si="11"/>
        <v>70</v>
      </c>
      <c r="I72" s="12" t="str">
        <f t="shared" si="10"/>
        <v>Taylor County</v>
      </c>
      <c r="J72" s="12" t="str">
        <f t="shared" si="9"/>
        <v>Northern</v>
      </c>
      <c r="K72" s="12" t="str">
        <f>IF(ISNA(VLOOKUP(I72,'Urban &amp; Non-Urban Counties'!$A$4:$A$11,1,FALSE)),"Non-Urban","Urban")</f>
        <v>Non-Urban</v>
      </c>
      <c r="L72" s="24" t="str">
        <f>VLOOKUP(I72,Region_Map!$A$4:$C$75,3,FALSE)</f>
        <v>Northern</v>
      </c>
      <c r="M72" s="26" t="str">
        <f t="shared" si="12"/>
        <v>OK</v>
      </c>
    </row>
    <row r="73" spans="7:13" x14ac:dyDescent="0.25">
      <c r="G73" s="2">
        <f t="shared" si="13"/>
        <v>71</v>
      </c>
      <c r="H73" s="8" t="str">
        <f t="shared" si="11"/>
        <v>71</v>
      </c>
      <c r="I73" s="12" t="str">
        <f t="shared" si="10"/>
        <v>Vilas County</v>
      </c>
      <c r="J73" s="12" t="str">
        <f t="shared" si="9"/>
        <v>Northern</v>
      </c>
      <c r="K73" s="12" t="str">
        <f>IF(ISNA(VLOOKUP(I73,'Urban &amp; Non-Urban Counties'!$A$4:$A$11,1,FALSE)),"Non-Urban","Urban")</f>
        <v>Non-Urban</v>
      </c>
      <c r="L73" s="24" t="str">
        <f>VLOOKUP(I73,Region_Map!$A$4:$C$75,3,FALSE)</f>
        <v>Northern</v>
      </c>
      <c r="M73" s="26" t="str">
        <f t="shared" si="12"/>
        <v>OK</v>
      </c>
    </row>
    <row r="74" spans="7:13" x14ac:dyDescent="0.25">
      <c r="G74" s="2">
        <f t="shared" si="13"/>
        <v>72</v>
      </c>
      <c r="H74" s="8" t="str">
        <f t="shared" si="11"/>
        <v>72</v>
      </c>
      <c r="I74" s="12" t="str">
        <f t="shared" si="10"/>
        <v>Wood County</v>
      </c>
      <c r="J74" s="12" t="str">
        <f t="shared" si="9"/>
        <v>Northern</v>
      </c>
      <c r="K74" s="12" t="str">
        <f>IF(ISNA(VLOOKUP(I74,'Urban &amp; Non-Urban Counties'!$A$4:$A$11,1,FALSE)),"Non-Urban","Urban")</f>
        <v>Non-Urban</v>
      </c>
      <c r="L74" s="24" t="str">
        <f>VLOOKUP(I74,Region_Map!$A$4:$C$75,3,FALSE)</f>
        <v>Northern</v>
      </c>
      <c r="M74" s="26" t="str">
        <f t="shared" si="12"/>
        <v>OK</v>
      </c>
    </row>
  </sheetData>
  <sheetProtection password="E819" sheet="1" objects="1" scenarios="1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5"/>
  <sheetViews>
    <sheetView workbookViewId="0"/>
  </sheetViews>
  <sheetFormatPr defaultColWidth="9.140625" defaultRowHeight="12.75" x14ac:dyDescent="0.2"/>
  <cols>
    <col min="1" max="1" width="17.5703125" style="17" bestFit="1" customWidth="1"/>
    <col min="2" max="2" width="15.85546875" style="17" customWidth="1"/>
    <col min="3" max="3" width="15.85546875" style="31" customWidth="1"/>
    <col min="4" max="4" width="15.85546875" style="17" customWidth="1"/>
    <col min="5" max="16384" width="9.140625" style="17"/>
  </cols>
  <sheetData>
    <row r="1" spans="1:7" x14ac:dyDescent="0.2">
      <c r="A1" s="22"/>
      <c r="B1" s="22"/>
      <c r="C1" s="30"/>
      <c r="D1" s="22" t="s">
        <v>897</v>
      </c>
    </row>
    <row r="2" spans="1:7" x14ac:dyDescent="0.2">
      <c r="A2" s="22" t="s">
        <v>19</v>
      </c>
      <c r="B2" s="22" t="s">
        <v>899</v>
      </c>
      <c r="C2" s="30" t="s">
        <v>898</v>
      </c>
      <c r="D2" s="22" t="s">
        <v>900</v>
      </c>
    </row>
    <row r="3" spans="1:7" x14ac:dyDescent="0.2">
      <c r="G3" s="23" t="s">
        <v>21</v>
      </c>
    </row>
    <row r="4" spans="1:7" x14ac:dyDescent="0.2">
      <c r="A4" s="17" t="s">
        <v>345</v>
      </c>
      <c r="B4" s="17" t="s">
        <v>14</v>
      </c>
      <c r="C4" s="31" t="s">
        <v>902</v>
      </c>
      <c r="D4" s="17" t="s">
        <v>901</v>
      </c>
      <c r="G4" s="23" t="s">
        <v>903</v>
      </c>
    </row>
    <row r="5" spans="1:7" x14ac:dyDescent="0.2">
      <c r="A5" s="17" t="s">
        <v>496</v>
      </c>
      <c r="B5" s="17" t="s">
        <v>14</v>
      </c>
      <c r="C5" s="31" t="s">
        <v>902</v>
      </c>
      <c r="D5" s="17" t="s">
        <v>901</v>
      </c>
    </row>
    <row r="6" spans="1:7" x14ac:dyDescent="0.2">
      <c r="A6" s="17" t="s">
        <v>863</v>
      </c>
      <c r="B6" s="17" t="s">
        <v>14</v>
      </c>
      <c r="C6" s="31" t="s">
        <v>902</v>
      </c>
      <c r="D6" s="17" t="s">
        <v>901</v>
      </c>
    </row>
    <row r="7" spans="1:7" x14ac:dyDescent="0.2">
      <c r="A7" s="17" t="s">
        <v>112</v>
      </c>
      <c r="B7" s="17" t="s">
        <v>14</v>
      </c>
      <c r="C7" s="31" t="s">
        <v>902</v>
      </c>
      <c r="D7" s="17" t="s">
        <v>14</v>
      </c>
    </row>
    <row r="8" spans="1:7" x14ac:dyDescent="0.2">
      <c r="A8" s="17" t="s">
        <v>140</v>
      </c>
      <c r="B8" s="17" t="s">
        <v>14</v>
      </c>
      <c r="C8" s="31" t="s">
        <v>902</v>
      </c>
      <c r="D8" s="17" t="s">
        <v>14</v>
      </c>
    </row>
    <row r="9" spans="1:7" x14ac:dyDescent="0.2">
      <c r="A9" s="17" t="s">
        <v>244</v>
      </c>
      <c r="B9" s="17" t="s">
        <v>14</v>
      </c>
      <c r="C9" s="31" t="s">
        <v>902</v>
      </c>
      <c r="D9" s="17" t="s">
        <v>14</v>
      </c>
    </row>
    <row r="10" spans="1:7" x14ac:dyDescent="0.2">
      <c r="A10" s="17" t="s">
        <v>289</v>
      </c>
      <c r="B10" s="17" t="s">
        <v>14</v>
      </c>
      <c r="C10" s="31" t="s">
        <v>902</v>
      </c>
      <c r="D10" s="17" t="s">
        <v>14</v>
      </c>
    </row>
    <row r="11" spans="1:7" x14ac:dyDescent="0.2">
      <c r="A11" s="17" t="s">
        <v>413</v>
      </c>
      <c r="B11" s="17" t="s">
        <v>14</v>
      </c>
      <c r="C11" s="31" t="s">
        <v>902</v>
      </c>
      <c r="D11" s="17" t="s">
        <v>14</v>
      </c>
    </row>
    <row r="12" spans="1:7" x14ac:dyDescent="0.2">
      <c r="A12" s="17" t="s">
        <v>450</v>
      </c>
      <c r="B12" s="17" t="s">
        <v>14</v>
      </c>
      <c r="C12" s="31" t="s">
        <v>902</v>
      </c>
      <c r="D12" s="17" t="s">
        <v>14</v>
      </c>
    </row>
    <row r="13" spans="1:7" x14ac:dyDescent="0.2">
      <c r="A13" s="17" t="s">
        <v>483</v>
      </c>
      <c r="B13" s="17" t="s">
        <v>14</v>
      </c>
      <c r="C13" s="31" t="s">
        <v>902</v>
      </c>
      <c r="D13" s="17" t="s">
        <v>14</v>
      </c>
    </row>
    <row r="14" spans="1:7" x14ac:dyDescent="0.2">
      <c r="A14" s="17" t="s">
        <v>503</v>
      </c>
      <c r="B14" s="17" t="s">
        <v>14</v>
      </c>
      <c r="C14" s="31" t="s">
        <v>902</v>
      </c>
      <c r="D14" s="17" t="s">
        <v>14</v>
      </c>
    </row>
    <row r="15" spans="1:7" x14ac:dyDescent="0.2">
      <c r="A15" s="17" t="s">
        <v>538</v>
      </c>
      <c r="B15" s="17" t="s">
        <v>14</v>
      </c>
      <c r="C15" s="31" t="s">
        <v>902</v>
      </c>
      <c r="D15" s="17" t="s">
        <v>14</v>
      </c>
    </row>
    <row r="16" spans="1:7" x14ac:dyDescent="0.2">
      <c r="A16" s="17" t="s">
        <v>559</v>
      </c>
      <c r="B16" s="17" t="s">
        <v>14</v>
      </c>
      <c r="C16" s="31" t="s">
        <v>902</v>
      </c>
      <c r="D16" s="17" t="s">
        <v>14</v>
      </c>
    </row>
    <row r="17" spans="1:4" x14ac:dyDescent="0.2">
      <c r="A17" s="17" t="s">
        <v>717</v>
      </c>
      <c r="B17" s="17" t="s">
        <v>14</v>
      </c>
      <c r="C17" s="31" t="s">
        <v>902</v>
      </c>
      <c r="D17" s="17" t="s">
        <v>14</v>
      </c>
    </row>
    <row r="18" spans="1:4" x14ac:dyDescent="0.2">
      <c r="A18" s="17" t="s">
        <v>849</v>
      </c>
      <c r="B18" s="17" t="s">
        <v>14</v>
      </c>
      <c r="C18" s="31" t="s">
        <v>902</v>
      </c>
      <c r="D18" s="17" t="s">
        <v>14</v>
      </c>
    </row>
    <row r="19" spans="1:4" x14ac:dyDescent="0.2">
      <c r="A19" s="17" t="s">
        <v>874</v>
      </c>
      <c r="B19" s="17" t="s">
        <v>14</v>
      </c>
      <c r="C19" s="31" t="s">
        <v>902</v>
      </c>
      <c r="D19" s="17" t="s">
        <v>14</v>
      </c>
    </row>
    <row r="20" spans="1:4" x14ac:dyDescent="0.2">
      <c r="A20" s="17" t="s">
        <v>701</v>
      </c>
      <c r="B20" s="17" t="s">
        <v>14</v>
      </c>
      <c r="C20" s="31" t="s">
        <v>902</v>
      </c>
      <c r="D20" s="17" t="s">
        <v>16</v>
      </c>
    </row>
    <row r="21" spans="1:4" x14ac:dyDescent="0.2">
      <c r="A21" s="17" t="s">
        <v>616</v>
      </c>
      <c r="B21" s="17" t="s">
        <v>16</v>
      </c>
      <c r="C21" s="31" t="s">
        <v>16</v>
      </c>
      <c r="D21" s="17" t="s">
        <v>901</v>
      </c>
    </row>
    <row r="22" spans="1:4" x14ac:dyDescent="0.2">
      <c r="A22" s="17" t="s">
        <v>885</v>
      </c>
      <c r="B22" s="17" t="s">
        <v>16</v>
      </c>
      <c r="C22" s="32" t="s">
        <v>16</v>
      </c>
      <c r="D22" s="17" t="s">
        <v>901</v>
      </c>
    </row>
    <row r="23" spans="1:4" x14ac:dyDescent="0.2">
      <c r="A23" s="17" t="s">
        <v>287</v>
      </c>
      <c r="B23" s="17" t="s">
        <v>16</v>
      </c>
      <c r="C23" s="31" t="s">
        <v>16</v>
      </c>
      <c r="D23" s="17" t="s">
        <v>14</v>
      </c>
    </row>
    <row r="24" spans="1:4" x14ac:dyDescent="0.2">
      <c r="A24" s="17" t="s">
        <v>78</v>
      </c>
      <c r="B24" s="17" t="s">
        <v>16</v>
      </c>
      <c r="C24" s="31" t="s">
        <v>16</v>
      </c>
      <c r="D24" s="17" t="s">
        <v>16</v>
      </c>
    </row>
    <row r="25" spans="1:4" x14ac:dyDescent="0.2">
      <c r="A25" s="17" t="s">
        <v>101</v>
      </c>
      <c r="B25" s="17" t="s">
        <v>16</v>
      </c>
      <c r="C25" s="31" t="s">
        <v>16</v>
      </c>
      <c r="D25" s="17" t="s">
        <v>16</v>
      </c>
    </row>
    <row r="26" spans="1:4" x14ac:dyDescent="0.2">
      <c r="A26" s="17" t="s">
        <v>307</v>
      </c>
      <c r="B26" s="17" t="s">
        <v>16</v>
      </c>
      <c r="C26" s="31" t="s">
        <v>16</v>
      </c>
      <c r="D26" s="17" t="s">
        <v>16</v>
      </c>
    </row>
    <row r="27" spans="1:4" x14ac:dyDescent="0.2">
      <c r="A27" s="17" t="s">
        <v>363</v>
      </c>
      <c r="B27" s="17" t="s">
        <v>16</v>
      </c>
      <c r="C27" s="31" t="s">
        <v>16</v>
      </c>
      <c r="D27" s="17" t="s">
        <v>16</v>
      </c>
    </row>
    <row r="28" spans="1:4" x14ac:dyDescent="0.2">
      <c r="A28" s="17" t="s">
        <v>434</v>
      </c>
      <c r="B28" s="17" t="s">
        <v>16</v>
      </c>
      <c r="C28" s="31" t="s">
        <v>16</v>
      </c>
      <c r="D28" s="17" t="s">
        <v>16</v>
      </c>
    </row>
    <row r="29" spans="1:4" x14ac:dyDescent="0.2">
      <c r="A29" s="17" t="s">
        <v>444</v>
      </c>
      <c r="B29" s="17" t="s">
        <v>16</v>
      </c>
      <c r="C29" s="31" t="s">
        <v>16</v>
      </c>
      <c r="D29" s="17" t="s">
        <v>16</v>
      </c>
    </row>
    <row r="30" spans="1:4" x14ac:dyDescent="0.2">
      <c r="A30" s="17" t="s">
        <v>465</v>
      </c>
      <c r="B30" s="17" t="s">
        <v>16</v>
      </c>
      <c r="C30" s="31" t="s">
        <v>16</v>
      </c>
      <c r="D30" s="17" t="s">
        <v>16</v>
      </c>
    </row>
    <row r="31" spans="1:4" x14ac:dyDescent="0.2">
      <c r="A31" s="17" t="s">
        <v>549</v>
      </c>
      <c r="B31" s="17" t="s">
        <v>16</v>
      </c>
      <c r="C31" s="31" t="s">
        <v>16</v>
      </c>
      <c r="D31" s="17" t="s">
        <v>16</v>
      </c>
    </row>
    <row r="32" spans="1:4" x14ac:dyDescent="0.2">
      <c r="A32" s="17" t="s">
        <v>627</v>
      </c>
      <c r="B32" s="17" t="s">
        <v>16</v>
      </c>
      <c r="C32" s="31" t="s">
        <v>16</v>
      </c>
      <c r="D32" s="17" t="s">
        <v>16</v>
      </c>
    </row>
    <row r="33" spans="1:4" x14ac:dyDescent="0.2">
      <c r="A33" s="17" t="s">
        <v>743</v>
      </c>
      <c r="B33" s="17" t="s">
        <v>16</v>
      </c>
      <c r="C33" s="31" t="s">
        <v>16</v>
      </c>
      <c r="D33" s="17" t="s">
        <v>16</v>
      </c>
    </row>
    <row r="34" spans="1:4" x14ac:dyDescent="0.2">
      <c r="A34" s="17" t="s">
        <v>775</v>
      </c>
      <c r="B34" s="17" t="s">
        <v>16</v>
      </c>
      <c r="C34" s="31" t="s">
        <v>16</v>
      </c>
      <c r="D34" s="17" t="s">
        <v>16</v>
      </c>
    </row>
    <row r="35" spans="1:4" x14ac:dyDescent="0.2">
      <c r="A35" s="17" t="s">
        <v>692</v>
      </c>
      <c r="B35" s="17" t="s">
        <v>16</v>
      </c>
      <c r="C35" s="31" t="s">
        <v>16</v>
      </c>
      <c r="D35" s="17" t="s">
        <v>12</v>
      </c>
    </row>
    <row r="36" spans="1:4" x14ac:dyDescent="0.2">
      <c r="A36" s="17" t="s">
        <v>506</v>
      </c>
      <c r="B36" s="17" t="s">
        <v>13</v>
      </c>
      <c r="C36" s="31" t="s">
        <v>902</v>
      </c>
      <c r="D36" s="17" t="s">
        <v>32</v>
      </c>
    </row>
    <row r="37" spans="1:4" x14ac:dyDescent="0.2">
      <c r="A37" s="17" t="s">
        <v>398</v>
      </c>
      <c r="B37" s="17" t="s">
        <v>13</v>
      </c>
      <c r="C37" s="31" t="s">
        <v>902</v>
      </c>
      <c r="D37" s="17" t="s">
        <v>13</v>
      </c>
    </row>
    <row r="38" spans="1:4" x14ac:dyDescent="0.2">
      <c r="A38" s="17" t="s">
        <v>577</v>
      </c>
      <c r="B38" s="17" t="s">
        <v>13</v>
      </c>
      <c r="C38" s="31" t="s">
        <v>902</v>
      </c>
      <c r="D38" s="17" t="s">
        <v>13</v>
      </c>
    </row>
    <row r="39" spans="1:4" x14ac:dyDescent="0.2">
      <c r="A39" s="17" t="s">
        <v>636</v>
      </c>
      <c r="B39" s="17" t="s">
        <v>13</v>
      </c>
      <c r="C39" s="31" t="s">
        <v>902</v>
      </c>
      <c r="D39" s="17" t="s">
        <v>13</v>
      </c>
    </row>
    <row r="40" spans="1:4" x14ac:dyDescent="0.2">
      <c r="A40" s="17" t="s">
        <v>813</v>
      </c>
      <c r="B40" s="17" t="s">
        <v>13</v>
      </c>
      <c r="C40" s="31" t="s">
        <v>902</v>
      </c>
      <c r="D40" s="17" t="s">
        <v>13</v>
      </c>
    </row>
    <row r="41" spans="1:4" x14ac:dyDescent="0.2">
      <c r="A41" s="17" t="s">
        <v>824</v>
      </c>
      <c r="B41" s="17" t="s">
        <v>13</v>
      </c>
      <c r="C41" s="31" t="s">
        <v>902</v>
      </c>
      <c r="D41" s="17" t="s">
        <v>13</v>
      </c>
    </row>
    <row r="42" spans="1:4" x14ac:dyDescent="0.2">
      <c r="A42" s="17" t="s">
        <v>377</v>
      </c>
      <c r="B42" s="17" t="s">
        <v>13</v>
      </c>
      <c r="C42" s="31" t="s">
        <v>12</v>
      </c>
      <c r="D42" s="17" t="s">
        <v>12</v>
      </c>
    </row>
    <row r="43" spans="1:4" x14ac:dyDescent="0.2">
      <c r="A43" s="17" t="s">
        <v>788</v>
      </c>
      <c r="B43" s="17" t="s">
        <v>13</v>
      </c>
      <c r="C43" s="31" t="s">
        <v>12</v>
      </c>
      <c r="D43" s="17" t="s">
        <v>12</v>
      </c>
    </row>
    <row r="44" spans="1:4" x14ac:dyDescent="0.2">
      <c r="A44" s="17" t="s">
        <v>69</v>
      </c>
      <c r="B44" s="17" t="s">
        <v>12</v>
      </c>
      <c r="C44" s="31" t="s">
        <v>12</v>
      </c>
      <c r="D44" s="17" t="s">
        <v>901</v>
      </c>
    </row>
    <row r="45" spans="1:4" x14ac:dyDescent="0.2">
      <c r="A45" s="17" t="s">
        <v>189</v>
      </c>
      <c r="B45" s="17" t="s">
        <v>12</v>
      </c>
      <c r="C45" s="31" t="s">
        <v>12</v>
      </c>
      <c r="D45" s="17" t="s">
        <v>901</v>
      </c>
    </row>
    <row r="46" spans="1:4" x14ac:dyDescent="0.2">
      <c r="A46" s="17" t="s">
        <v>387</v>
      </c>
      <c r="B46" s="17" t="s">
        <v>12</v>
      </c>
      <c r="C46" s="31" t="s">
        <v>12</v>
      </c>
      <c r="D46" s="17" t="s">
        <v>901</v>
      </c>
    </row>
    <row r="47" spans="1:4" x14ac:dyDescent="0.2">
      <c r="A47" s="17" t="s">
        <v>647</v>
      </c>
      <c r="B47" s="17" t="s">
        <v>12</v>
      </c>
      <c r="C47" s="31" t="s">
        <v>12</v>
      </c>
      <c r="D47" s="17" t="s">
        <v>901</v>
      </c>
    </row>
    <row r="48" spans="1:4" x14ac:dyDescent="0.2">
      <c r="A48" s="17" t="s">
        <v>763</v>
      </c>
      <c r="B48" s="17" t="s">
        <v>12</v>
      </c>
      <c r="C48" s="31" t="s">
        <v>12</v>
      </c>
      <c r="D48" s="17" t="s">
        <v>901</v>
      </c>
    </row>
    <row r="49" spans="1:4" x14ac:dyDescent="0.2">
      <c r="A49" s="17" t="s">
        <v>176</v>
      </c>
      <c r="B49" s="17" t="s">
        <v>12</v>
      </c>
      <c r="C49" s="31" t="s">
        <v>12</v>
      </c>
      <c r="D49" s="17" t="s">
        <v>12</v>
      </c>
    </row>
    <row r="50" spans="1:4" x14ac:dyDescent="0.2">
      <c r="A50" s="17" t="s">
        <v>200</v>
      </c>
      <c r="B50" s="17" t="s">
        <v>12</v>
      </c>
      <c r="C50" s="31" t="s">
        <v>12</v>
      </c>
      <c r="D50" s="17" t="s">
        <v>12</v>
      </c>
    </row>
    <row r="51" spans="1:4" x14ac:dyDescent="0.2">
      <c r="A51" s="17" t="s">
        <v>225</v>
      </c>
      <c r="B51" s="17" t="s">
        <v>12</v>
      </c>
      <c r="C51" s="31" t="s">
        <v>12</v>
      </c>
      <c r="D51" s="17" t="s">
        <v>12</v>
      </c>
    </row>
    <row r="52" spans="1:4" x14ac:dyDescent="0.2">
      <c r="A52" s="17" t="s">
        <v>315</v>
      </c>
      <c r="B52" s="17" t="s">
        <v>12</v>
      </c>
      <c r="C52" s="31" t="s">
        <v>12</v>
      </c>
      <c r="D52" s="17" t="s">
        <v>12</v>
      </c>
    </row>
    <row r="53" spans="1:4" x14ac:dyDescent="0.2">
      <c r="A53" s="17" t="s">
        <v>337</v>
      </c>
      <c r="B53" s="17" t="s">
        <v>12</v>
      </c>
      <c r="C53" s="31" t="s">
        <v>12</v>
      </c>
      <c r="D53" s="17" t="s">
        <v>12</v>
      </c>
    </row>
    <row r="54" spans="1:4" x14ac:dyDescent="0.2">
      <c r="A54" s="17" t="s">
        <v>350</v>
      </c>
      <c r="B54" s="17" t="s">
        <v>12</v>
      </c>
      <c r="C54" s="31" t="s">
        <v>12</v>
      </c>
      <c r="D54" s="17" t="s">
        <v>12</v>
      </c>
    </row>
    <row r="55" spans="1:4" x14ac:dyDescent="0.2">
      <c r="A55" s="17" t="s">
        <v>424</v>
      </c>
      <c r="B55" s="17" t="s">
        <v>12</v>
      </c>
      <c r="C55" s="31" t="s">
        <v>12</v>
      </c>
      <c r="D55" s="17" t="s">
        <v>12</v>
      </c>
    </row>
    <row r="56" spans="1:4" x14ac:dyDescent="0.2">
      <c r="A56" s="17" t="s">
        <v>656</v>
      </c>
      <c r="B56" s="17" t="s">
        <v>12</v>
      </c>
      <c r="C56" s="31" t="s">
        <v>12</v>
      </c>
      <c r="D56" s="17" t="s">
        <v>12</v>
      </c>
    </row>
    <row r="57" spans="1:4" x14ac:dyDescent="0.2">
      <c r="A57" s="17" t="s">
        <v>676</v>
      </c>
      <c r="B57" s="17" t="s">
        <v>12</v>
      </c>
      <c r="C57" s="31" t="s">
        <v>12</v>
      </c>
      <c r="D57" s="17" t="s">
        <v>12</v>
      </c>
    </row>
    <row r="58" spans="1:4" x14ac:dyDescent="0.2">
      <c r="A58" s="17" t="s">
        <v>127</v>
      </c>
      <c r="B58" s="17" t="s">
        <v>15</v>
      </c>
      <c r="C58" s="31" t="s">
        <v>15</v>
      </c>
      <c r="D58" s="17" t="s">
        <v>901</v>
      </c>
    </row>
    <row r="59" spans="1:4" x14ac:dyDescent="0.2">
      <c r="A59" s="17" t="s">
        <v>161</v>
      </c>
      <c r="B59" s="17" t="s">
        <v>15</v>
      </c>
      <c r="C59" s="31" t="s">
        <v>15</v>
      </c>
      <c r="D59" s="17" t="s">
        <v>901</v>
      </c>
    </row>
    <row r="60" spans="1:4" x14ac:dyDescent="0.2">
      <c r="A60" s="17" t="s">
        <v>280</v>
      </c>
      <c r="B60" s="17" t="s">
        <v>15</v>
      </c>
      <c r="C60" s="31" t="s">
        <v>15</v>
      </c>
      <c r="D60" s="17" t="s">
        <v>901</v>
      </c>
    </row>
    <row r="61" spans="1:4" x14ac:dyDescent="0.2">
      <c r="A61" s="17" t="s">
        <v>371</v>
      </c>
      <c r="B61" s="17" t="s">
        <v>15</v>
      </c>
      <c r="C61" s="31" t="s">
        <v>15</v>
      </c>
      <c r="D61" s="17" t="s">
        <v>901</v>
      </c>
    </row>
    <row r="62" spans="1:4" x14ac:dyDescent="0.2">
      <c r="A62" s="17" t="s">
        <v>416</v>
      </c>
      <c r="B62" s="17" t="s">
        <v>15</v>
      </c>
      <c r="C62" s="17" t="s">
        <v>15</v>
      </c>
      <c r="D62" s="17" t="s">
        <v>901</v>
      </c>
    </row>
    <row r="63" spans="1:4" x14ac:dyDescent="0.2">
      <c r="A63" s="17" t="s">
        <v>527</v>
      </c>
      <c r="B63" s="17" t="s">
        <v>15</v>
      </c>
      <c r="C63" s="17" t="s">
        <v>15</v>
      </c>
      <c r="D63" s="17" t="s">
        <v>901</v>
      </c>
    </row>
    <row r="64" spans="1:4" x14ac:dyDescent="0.2">
      <c r="A64" s="17" t="s">
        <v>753</v>
      </c>
      <c r="B64" s="17" t="s">
        <v>15</v>
      </c>
      <c r="C64" s="31" t="s">
        <v>15</v>
      </c>
      <c r="D64" s="17" t="s">
        <v>901</v>
      </c>
    </row>
    <row r="65" spans="1:4" x14ac:dyDescent="0.2">
      <c r="A65" s="17" t="s">
        <v>88</v>
      </c>
      <c r="B65" s="17" t="s">
        <v>15</v>
      </c>
      <c r="C65" s="31" t="s">
        <v>15</v>
      </c>
      <c r="D65" s="17" t="s">
        <v>16</v>
      </c>
    </row>
    <row r="66" spans="1:4" x14ac:dyDescent="0.2">
      <c r="A66" s="17" t="s">
        <v>134</v>
      </c>
      <c r="B66" s="17" t="s">
        <v>15</v>
      </c>
      <c r="C66" s="31" t="s">
        <v>15</v>
      </c>
      <c r="D66" s="17" t="s">
        <v>16</v>
      </c>
    </row>
    <row r="67" spans="1:4" x14ac:dyDescent="0.2">
      <c r="A67" s="17" t="s">
        <v>150</v>
      </c>
      <c r="B67" s="17" t="s">
        <v>15</v>
      </c>
      <c r="C67" s="31" t="s">
        <v>15</v>
      </c>
      <c r="D67" s="17" t="s">
        <v>16</v>
      </c>
    </row>
    <row r="68" spans="1:4" x14ac:dyDescent="0.2">
      <c r="A68" s="17" t="s">
        <v>256</v>
      </c>
      <c r="B68" s="17" t="s">
        <v>15</v>
      </c>
      <c r="C68" s="31" t="s">
        <v>15</v>
      </c>
      <c r="D68" s="17" t="s">
        <v>16</v>
      </c>
    </row>
    <row r="69" spans="1:4" x14ac:dyDescent="0.2">
      <c r="A69" s="17" t="s">
        <v>268</v>
      </c>
      <c r="B69" s="17" t="s">
        <v>15</v>
      </c>
      <c r="C69" s="31" t="s">
        <v>15</v>
      </c>
      <c r="D69" s="17" t="s">
        <v>16</v>
      </c>
    </row>
    <row r="70" spans="1:4" x14ac:dyDescent="0.2">
      <c r="A70" s="17" t="s">
        <v>586</v>
      </c>
      <c r="B70" s="17" t="s">
        <v>15</v>
      </c>
      <c r="C70" s="31" t="s">
        <v>15</v>
      </c>
      <c r="D70" s="17" t="s">
        <v>16</v>
      </c>
    </row>
    <row r="71" spans="1:4" x14ac:dyDescent="0.2">
      <c r="A71" s="17" t="s">
        <v>590</v>
      </c>
      <c r="B71" s="17" t="s">
        <v>15</v>
      </c>
      <c r="C71" s="31" t="s">
        <v>15</v>
      </c>
      <c r="D71" s="17" t="s">
        <v>16</v>
      </c>
    </row>
    <row r="72" spans="1:4" x14ac:dyDescent="0.2">
      <c r="A72" s="17" t="s">
        <v>602</v>
      </c>
      <c r="B72" s="17" t="s">
        <v>15</v>
      </c>
      <c r="C72" s="31" t="s">
        <v>15</v>
      </c>
      <c r="D72" s="17" t="s">
        <v>16</v>
      </c>
    </row>
    <row r="73" spans="1:4" x14ac:dyDescent="0.2">
      <c r="A73" s="17" t="s">
        <v>668</v>
      </c>
      <c r="B73" s="17" t="s">
        <v>15</v>
      </c>
      <c r="C73" s="31" t="s">
        <v>15</v>
      </c>
      <c r="D73" s="17" t="s">
        <v>16</v>
      </c>
    </row>
    <row r="74" spans="1:4" x14ac:dyDescent="0.2">
      <c r="A74" s="17" t="s">
        <v>905</v>
      </c>
      <c r="B74" s="17" t="s">
        <v>15</v>
      </c>
      <c r="C74" s="31" t="s">
        <v>15</v>
      </c>
      <c r="D74" s="17" t="s">
        <v>16</v>
      </c>
    </row>
    <row r="75" spans="1:4" x14ac:dyDescent="0.2">
      <c r="A75" s="17" t="s">
        <v>804</v>
      </c>
      <c r="B75" s="17" t="s">
        <v>15</v>
      </c>
      <c r="C75" s="31" t="s">
        <v>15</v>
      </c>
      <c r="D75" s="17" t="s">
        <v>16</v>
      </c>
    </row>
  </sheetData>
  <sheetProtection password="E819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99"/>
  <sheetViews>
    <sheetView workbookViewId="0"/>
  </sheetViews>
  <sheetFormatPr defaultColWidth="9.140625" defaultRowHeight="12.75" x14ac:dyDescent="0.2"/>
  <cols>
    <col min="1" max="1" width="9.140625" style="21" bestFit="1" customWidth="1"/>
    <col min="2" max="2" width="8.42578125" style="21" bestFit="1" customWidth="1"/>
    <col min="3" max="3" width="49.140625" style="21" bestFit="1" customWidth="1"/>
    <col min="4" max="4" width="18.28515625" style="21" bestFit="1" customWidth="1"/>
    <col min="5" max="5" width="20.28515625" style="21" bestFit="1" customWidth="1"/>
    <col min="6" max="6" width="12" style="21" bestFit="1" customWidth="1"/>
    <col min="7" max="16384" width="9.140625" style="17"/>
  </cols>
  <sheetData>
    <row r="1" spans="1:9" ht="25.5" x14ac:dyDescent="0.2">
      <c r="A1" s="15" t="s">
        <v>65</v>
      </c>
      <c r="B1" s="16" t="s">
        <v>66</v>
      </c>
      <c r="C1" s="16" t="s">
        <v>67</v>
      </c>
      <c r="D1" s="16" t="s">
        <v>19</v>
      </c>
      <c r="E1" s="16" t="s">
        <v>910</v>
      </c>
      <c r="F1" s="16" t="s">
        <v>20</v>
      </c>
    </row>
    <row r="2" spans="1:9" x14ac:dyDescent="0.2">
      <c r="A2" s="18">
        <v>53910</v>
      </c>
      <c r="B2" s="19" t="s">
        <v>68</v>
      </c>
      <c r="C2" s="20" t="s">
        <v>26</v>
      </c>
      <c r="D2" s="19" t="s">
        <v>69</v>
      </c>
      <c r="E2" s="19" t="s">
        <v>2</v>
      </c>
      <c r="F2" s="29" t="str">
        <f>VLOOKUP(D2,Region_Map!$A$4:$C$75,3,FALSE)</f>
        <v>Southern</v>
      </c>
    </row>
    <row r="3" spans="1:9" x14ac:dyDescent="0.2">
      <c r="A3" s="18">
        <v>53927</v>
      </c>
      <c r="B3" s="19" t="s">
        <v>70</v>
      </c>
      <c r="C3" s="20" t="s">
        <v>71</v>
      </c>
      <c r="D3" s="19" t="s">
        <v>69</v>
      </c>
      <c r="E3" s="19" t="s">
        <v>2</v>
      </c>
      <c r="F3" s="29" t="str">
        <f>VLOOKUP(D3,Region_Map!$A$4:$C$75,3,FALSE)</f>
        <v>Southern</v>
      </c>
      <c r="I3" s="23" t="s">
        <v>21</v>
      </c>
    </row>
    <row r="4" spans="1:9" x14ac:dyDescent="0.2">
      <c r="A4" s="18">
        <v>53934</v>
      </c>
      <c r="B4" s="19" t="s">
        <v>68</v>
      </c>
      <c r="C4" s="20" t="s">
        <v>72</v>
      </c>
      <c r="D4" s="19" t="s">
        <v>69</v>
      </c>
      <c r="E4" s="19" t="s">
        <v>2</v>
      </c>
      <c r="F4" s="29" t="str">
        <f>VLOOKUP(D4,Region_Map!$A$4:$C$75,3,FALSE)</f>
        <v>Southern</v>
      </c>
      <c r="I4" s="23" t="s">
        <v>904</v>
      </c>
    </row>
    <row r="5" spans="1:9" x14ac:dyDescent="0.2">
      <c r="A5" s="18">
        <v>53936</v>
      </c>
      <c r="B5" s="19" t="s">
        <v>68</v>
      </c>
      <c r="C5" s="20" t="s">
        <v>73</v>
      </c>
      <c r="D5" s="19" t="s">
        <v>69</v>
      </c>
      <c r="E5" s="19" t="s">
        <v>2</v>
      </c>
      <c r="F5" s="29" t="str">
        <f>VLOOKUP(D5,Region_Map!$A$4:$C$75,3,FALSE)</f>
        <v>Southern</v>
      </c>
    </row>
    <row r="6" spans="1:9" x14ac:dyDescent="0.2">
      <c r="A6" s="18">
        <v>53952</v>
      </c>
      <c r="B6" s="19" t="s">
        <v>68</v>
      </c>
      <c r="C6" s="20" t="s">
        <v>74</v>
      </c>
      <c r="D6" s="19" t="s">
        <v>69</v>
      </c>
      <c r="E6" s="19" t="s">
        <v>2</v>
      </c>
      <c r="F6" s="29" t="str">
        <f>VLOOKUP(D6,Region_Map!$A$4:$C$75,3,FALSE)</f>
        <v>Southern</v>
      </c>
    </row>
    <row r="7" spans="1:9" x14ac:dyDescent="0.2">
      <c r="A7" s="18">
        <v>54457</v>
      </c>
      <c r="B7" s="19" t="s">
        <v>68</v>
      </c>
      <c r="C7" s="20" t="s">
        <v>75</v>
      </c>
      <c r="D7" s="19" t="s">
        <v>69</v>
      </c>
      <c r="E7" s="19" t="s">
        <v>2</v>
      </c>
      <c r="F7" s="29" t="str">
        <f>VLOOKUP(D7,Region_Map!$A$4:$C$75,3,FALSE)</f>
        <v>Southern</v>
      </c>
    </row>
    <row r="8" spans="1:9" x14ac:dyDescent="0.2">
      <c r="A8" s="18">
        <v>54613</v>
      </c>
      <c r="B8" s="19" t="s">
        <v>68</v>
      </c>
      <c r="C8" s="20" t="s">
        <v>76</v>
      </c>
      <c r="D8" s="19" t="s">
        <v>69</v>
      </c>
      <c r="E8" s="19" t="s">
        <v>2</v>
      </c>
      <c r="F8" s="29" t="str">
        <f>VLOOKUP(D8,Region_Map!$A$4:$C$75,3,FALSE)</f>
        <v>Southern</v>
      </c>
    </row>
    <row r="9" spans="1:9" x14ac:dyDescent="0.2">
      <c r="A9" s="18">
        <v>54514</v>
      </c>
      <c r="B9" s="19" t="s">
        <v>68</v>
      </c>
      <c r="C9" s="20" t="s">
        <v>77</v>
      </c>
      <c r="D9" s="19" t="s">
        <v>78</v>
      </c>
      <c r="E9" s="19" t="s">
        <v>2</v>
      </c>
      <c r="F9" s="29" t="str">
        <f>VLOOKUP(D9,Region_Map!$A$4:$C$75,3,FALSE)</f>
        <v>Northern</v>
      </c>
    </row>
    <row r="10" spans="1:9" x14ac:dyDescent="0.2">
      <c r="A10" s="18">
        <v>54517</v>
      </c>
      <c r="B10" s="19" t="s">
        <v>68</v>
      </c>
      <c r="C10" s="20" t="s">
        <v>79</v>
      </c>
      <c r="D10" s="19" t="s">
        <v>78</v>
      </c>
      <c r="E10" s="19" t="s">
        <v>2</v>
      </c>
      <c r="F10" s="29" t="str">
        <f>VLOOKUP(D10,Region_Map!$A$4:$C$75,3,FALSE)</f>
        <v>Northern</v>
      </c>
    </row>
    <row r="11" spans="1:9" x14ac:dyDescent="0.2">
      <c r="A11" s="18">
        <v>54527</v>
      </c>
      <c r="B11" s="19" t="s">
        <v>68</v>
      </c>
      <c r="C11" s="20" t="s">
        <v>80</v>
      </c>
      <c r="D11" s="19" t="s">
        <v>78</v>
      </c>
      <c r="E11" s="19" t="s">
        <v>2</v>
      </c>
      <c r="F11" s="29" t="str">
        <f>VLOOKUP(D11,Region_Map!$A$4:$C$75,3,FALSE)</f>
        <v>Northern</v>
      </c>
    </row>
    <row r="12" spans="1:9" x14ac:dyDescent="0.2">
      <c r="A12" s="18">
        <v>54546</v>
      </c>
      <c r="B12" s="19" t="s">
        <v>68</v>
      </c>
      <c r="C12" s="20" t="s">
        <v>81</v>
      </c>
      <c r="D12" s="19" t="s">
        <v>78</v>
      </c>
      <c r="E12" s="19" t="s">
        <v>2</v>
      </c>
      <c r="F12" s="29" t="str">
        <f>VLOOKUP(D12,Region_Map!$A$4:$C$75,3,FALSE)</f>
        <v>Northern</v>
      </c>
    </row>
    <row r="13" spans="1:9" x14ac:dyDescent="0.2">
      <c r="A13" s="18">
        <v>54806</v>
      </c>
      <c r="B13" s="19" t="s">
        <v>68</v>
      </c>
      <c r="C13" s="20" t="s">
        <v>82</v>
      </c>
      <c r="D13" s="19" t="s">
        <v>78</v>
      </c>
      <c r="E13" s="19" t="s">
        <v>2</v>
      </c>
      <c r="F13" s="29" t="str">
        <f>VLOOKUP(D13,Region_Map!$A$4:$C$75,3,FALSE)</f>
        <v>Northern</v>
      </c>
    </row>
    <row r="14" spans="1:9" x14ac:dyDescent="0.2">
      <c r="A14" s="18">
        <v>54846</v>
      </c>
      <c r="B14" s="19" t="s">
        <v>68</v>
      </c>
      <c r="C14" s="20" t="s">
        <v>83</v>
      </c>
      <c r="D14" s="19" t="s">
        <v>78</v>
      </c>
      <c r="E14" s="19" t="s">
        <v>2</v>
      </c>
      <c r="F14" s="29" t="str">
        <f>VLOOKUP(D14,Region_Map!$A$4:$C$75,3,FALSE)</f>
        <v>Northern</v>
      </c>
    </row>
    <row r="15" spans="1:9" x14ac:dyDescent="0.2">
      <c r="A15" s="18">
        <v>54850</v>
      </c>
      <c r="B15" s="19" t="s">
        <v>70</v>
      </c>
      <c r="C15" s="20" t="s">
        <v>84</v>
      </c>
      <c r="D15" s="19" t="s">
        <v>78</v>
      </c>
      <c r="E15" s="19" t="s">
        <v>2</v>
      </c>
      <c r="F15" s="29" t="str">
        <f>VLOOKUP(D15,Region_Map!$A$4:$C$75,3,FALSE)</f>
        <v>Northern</v>
      </c>
    </row>
    <row r="16" spans="1:9" x14ac:dyDescent="0.2">
      <c r="A16" s="18">
        <v>54855</v>
      </c>
      <c r="B16" s="19" t="s">
        <v>68</v>
      </c>
      <c r="C16" s="20" t="s">
        <v>85</v>
      </c>
      <c r="D16" s="19" t="s">
        <v>78</v>
      </c>
      <c r="E16" s="19" t="s">
        <v>2</v>
      </c>
      <c r="F16" s="29" t="str">
        <f>VLOOKUP(D16,Region_Map!$A$4:$C$75,3,FALSE)</f>
        <v>Northern</v>
      </c>
    </row>
    <row r="17" spans="1:6" x14ac:dyDescent="0.2">
      <c r="A17" s="18">
        <v>54861</v>
      </c>
      <c r="B17" s="19" t="s">
        <v>70</v>
      </c>
      <c r="C17" s="20" t="s">
        <v>86</v>
      </c>
      <c r="D17" s="19" t="s">
        <v>78</v>
      </c>
      <c r="E17" s="19" t="s">
        <v>2</v>
      </c>
      <c r="F17" s="29" t="str">
        <f>VLOOKUP(D17,Region_Map!$A$4:$C$75,3,FALSE)</f>
        <v>Northern</v>
      </c>
    </row>
    <row r="18" spans="1:6" x14ac:dyDescent="0.2">
      <c r="A18" s="18">
        <v>54004</v>
      </c>
      <c r="B18" s="19" t="s">
        <v>68</v>
      </c>
      <c r="C18" s="20" t="s">
        <v>87</v>
      </c>
      <c r="D18" s="19" t="s">
        <v>88</v>
      </c>
      <c r="E18" s="19" t="s">
        <v>2</v>
      </c>
      <c r="F18" s="29" t="str">
        <f>VLOOKUP(D18,Region_Map!$A$4:$C$75,3,FALSE)</f>
        <v>Western</v>
      </c>
    </row>
    <row r="19" spans="1:6" x14ac:dyDescent="0.2">
      <c r="A19" s="18">
        <v>54728</v>
      </c>
      <c r="B19" s="19" t="s">
        <v>68</v>
      </c>
      <c r="C19" s="20" t="s">
        <v>89</v>
      </c>
      <c r="D19" s="19" t="s">
        <v>88</v>
      </c>
      <c r="E19" s="19" t="s">
        <v>2</v>
      </c>
      <c r="F19" s="29" t="str">
        <f>VLOOKUP(D19,Region_Map!$A$4:$C$75,3,FALSE)</f>
        <v>Western</v>
      </c>
    </row>
    <row r="20" spans="1:6" x14ac:dyDescent="0.2">
      <c r="A20" s="18">
        <v>54733</v>
      </c>
      <c r="B20" s="19" t="s">
        <v>68</v>
      </c>
      <c r="C20" s="20" t="s">
        <v>90</v>
      </c>
      <c r="D20" s="19" t="s">
        <v>88</v>
      </c>
      <c r="E20" s="19" t="s">
        <v>2</v>
      </c>
      <c r="F20" s="29" t="str">
        <f>VLOOKUP(D20,Region_Map!$A$4:$C$75,3,FALSE)</f>
        <v>Western</v>
      </c>
    </row>
    <row r="21" spans="1:6" x14ac:dyDescent="0.2">
      <c r="A21" s="18">
        <v>54762</v>
      </c>
      <c r="B21" s="19" t="s">
        <v>68</v>
      </c>
      <c r="C21" s="20" t="s">
        <v>91</v>
      </c>
      <c r="D21" s="19" t="s">
        <v>88</v>
      </c>
      <c r="E21" s="19" t="s">
        <v>2</v>
      </c>
      <c r="F21" s="29" t="str">
        <f>VLOOKUP(D21,Region_Map!$A$4:$C$75,3,FALSE)</f>
        <v>Western</v>
      </c>
    </row>
    <row r="22" spans="1:6" x14ac:dyDescent="0.2">
      <c r="A22" s="18">
        <v>54805</v>
      </c>
      <c r="B22" s="19" t="s">
        <v>68</v>
      </c>
      <c r="C22" s="20" t="s">
        <v>92</v>
      </c>
      <c r="D22" s="19" t="s">
        <v>88</v>
      </c>
      <c r="E22" s="19" t="s">
        <v>2</v>
      </c>
      <c r="F22" s="29" t="str">
        <f>VLOOKUP(D22,Region_Map!$A$4:$C$75,3,FALSE)</f>
        <v>Western</v>
      </c>
    </row>
    <row r="23" spans="1:6" x14ac:dyDescent="0.2">
      <c r="A23" s="18">
        <v>54812</v>
      </c>
      <c r="B23" s="19" t="s">
        <v>68</v>
      </c>
      <c r="C23" s="20" t="s">
        <v>93</v>
      </c>
      <c r="D23" s="19" t="s">
        <v>88</v>
      </c>
      <c r="E23" s="19" t="s">
        <v>2</v>
      </c>
      <c r="F23" s="29" t="str">
        <f>VLOOKUP(D23,Region_Map!$A$4:$C$75,3,FALSE)</f>
        <v>Western</v>
      </c>
    </row>
    <row r="24" spans="1:6" x14ac:dyDescent="0.2">
      <c r="A24" s="18">
        <v>54818</v>
      </c>
      <c r="B24" s="19" t="s">
        <v>70</v>
      </c>
      <c r="C24" s="20" t="s">
        <v>94</v>
      </c>
      <c r="D24" s="19" t="s">
        <v>88</v>
      </c>
      <c r="E24" s="19" t="s">
        <v>2</v>
      </c>
      <c r="F24" s="29" t="str">
        <f>VLOOKUP(D24,Region_Map!$A$4:$C$75,3,FALSE)</f>
        <v>Western</v>
      </c>
    </row>
    <row r="25" spans="1:6" x14ac:dyDescent="0.2">
      <c r="A25" s="18">
        <v>54822</v>
      </c>
      <c r="B25" s="19" t="s">
        <v>68</v>
      </c>
      <c r="C25" s="20" t="s">
        <v>95</v>
      </c>
      <c r="D25" s="19" t="s">
        <v>88</v>
      </c>
      <c r="E25" s="19" t="s">
        <v>2</v>
      </c>
      <c r="F25" s="29" t="str">
        <f>VLOOKUP(D25,Region_Map!$A$4:$C$75,3,FALSE)</f>
        <v>Western</v>
      </c>
    </row>
    <row r="26" spans="1:6" x14ac:dyDescent="0.2">
      <c r="A26" s="18">
        <v>54826</v>
      </c>
      <c r="B26" s="19" t="s">
        <v>68</v>
      </c>
      <c r="C26" s="20" t="s">
        <v>96</v>
      </c>
      <c r="D26" s="19" t="s">
        <v>88</v>
      </c>
      <c r="E26" s="19" t="s">
        <v>2</v>
      </c>
      <c r="F26" s="29" t="str">
        <f>VLOOKUP(D26,Region_Map!$A$4:$C$75,3,FALSE)</f>
        <v>Western</v>
      </c>
    </row>
    <row r="27" spans="1:6" x14ac:dyDescent="0.2">
      <c r="A27" s="18">
        <v>54829</v>
      </c>
      <c r="B27" s="19" t="s">
        <v>68</v>
      </c>
      <c r="C27" s="20" t="s">
        <v>97</v>
      </c>
      <c r="D27" s="19" t="s">
        <v>88</v>
      </c>
      <c r="E27" s="19" t="s">
        <v>2</v>
      </c>
      <c r="F27" s="29" t="str">
        <f>VLOOKUP(D27,Region_Map!$A$4:$C$75,3,FALSE)</f>
        <v>Western</v>
      </c>
    </row>
    <row r="28" spans="1:6" x14ac:dyDescent="0.2">
      <c r="A28" s="18">
        <v>54841</v>
      </c>
      <c r="B28" s="19" t="s">
        <v>68</v>
      </c>
      <c r="C28" s="20" t="s">
        <v>98</v>
      </c>
      <c r="D28" s="19" t="s">
        <v>88</v>
      </c>
      <c r="E28" s="19" t="s">
        <v>2</v>
      </c>
      <c r="F28" s="29" t="str">
        <f>VLOOKUP(D28,Region_Map!$A$4:$C$75,3,FALSE)</f>
        <v>Western</v>
      </c>
    </row>
    <row r="29" spans="1:6" x14ac:dyDescent="0.2">
      <c r="A29" s="18">
        <v>54857</v>
      </c>
      <c r="B29" s="19" t="s">
        <v>70</v>
      </c>
      <c r="C29" s="20" t="s">
        <v>99</v>
      </c>
      <c r="D29" s="19" t="s">
        <v>88</v>
      </c>
      <c r="E29" s="19" t="s">
        <v>2</v>
      </c>
      <c r="F29" s="29" t="str">
        <f>VLOOKUP(D29,Region_Map!$A$4:$C$75,3,FALSE)</f>
        <v>Western</v>
      </c>
    </row>
    <row r="30" spans="1:6" x14ac:dyDescent="0.2">
      <c r="A30" s="18">
        <v>54868</v>
      </c>
      <c r="B30" s="19" t="s">
        <v>68</v>
      </c>
      <c r="C30" s="20" t="s">
        <v>100</v>
      </c>
      <c r="D30" s="19" t="s">
        <v>88</v>
      </c>
      <c r="E30" s="19" t="s">
        <v>2</v>
      </c>
      <c r="F30" s="29" t="str">
        <f>VLOOKUP(D30,Region_Map!$A$4:$C$75,3,FALSE)</f>
        <v>Western</v>
      </c>
    </row>
    <row r="31" spans="1:6" x14ac:dyDescent="0.2">
      <c r="A31" s="18">
        <v>54814</v>
      </c>
      <c r="B31" s="19" t="s">
        <v>68</v>
      </c>
      <c r="C31" s="20" t="s">
        <v>54</v>
      </c>
      <c r="D31" s="19" t="s">
        <v>101</v>
      </c>
      <c r="E31" s="19" t="s">
        <v>2</v>
      </c>
      <c r="F31" s="29" t="str">
        <f>VLOOKUP(D31,Region_Map!$A$4:$C$75,3,FALSE)</f>
        <v>Northern</v>
      </c>
    </row>
    <row r="32" spans="1:6" x14ac:dyDescent="0.2">
      <c r="A32" s="18">
        <v>54816</v>
      </c>
      <c r="B32" s="19" t="s">
        <v>70</v>
      </c>
      <c r="C32" s="20" t="s">
        <v>102</v>
      </c>
      <c r="D32" s="19" t="s">
        <v>101</v>
      </c>
      <c r="E32" s="19" t="s">
        <v>2</v>
      </c>
      <c r="F32" s="29" t="str">
        <f>VLOOKUP(D32,Region_Map!$A$4:$C$75,3,FALSE)</f>
        <v>Northern</v>
      </c>
    </row>
    <row r="33" spans="1:6" x14ac:dyDescent="0.2">
      <c r="A33" s="18">
        <v>54821</v>
      </c>
      <c r="B33" s="19" t="s">
        <v>68</v>
      </c>
      <c r="C33" s="20" t="s">
        <v>103</v>
      </c>
      <c r="D33" s="19" t="s">
        <v>101</v>
      </c>
      <c r="E33" s="19" t="s">
        <v>2</v>
      </c>
      <c r="F33" s="29" t="str">
        <f>VLOOKUP(D33,Region_Map!$A$4:$C$75,3,FALSE)</f>
        <v>Northern</v>
      </c>
    </row>
    <row r="34" spans="1:6" x14ac:dyDescent="0.2">
      <c r="A34" s="18">
        <v>54827</v>
      </c>
      <c r="B34" s="19" t="s">
        <v>68</v>
      </c>
      <c r="C34" s="20" t="s">
        <v>104</v>
      </c>
      <c r="D34" s="19" t="s">
        <v>101</v>
      </c>
      <c r="E34" s="19" t="s">
        <v>2</v>
      </c>
      <c r="F34" s="29" t="str">
        <f>VLOOKUP(D34,Region_Map!$A$4:$C$75,3,FALSE)</f>
        <v>Northern</v>
      </c>
    </row>
    <row r="35" spans="1:6" x14ac:dyDescent="0.2">
      <c r="A35" s="18">
        <v>54832</v>
      </c>
      <c r="B35" s="19" t="s">
        <v>68</v>
      </c>
      <c r="C35" s="20" t="s">
        <v>105</v>
      </c>
      <c r="D35" s="19" t="s">
        <v>101</v>
      </c>
      <c r="E35" s="19" t="s">
        <v>2</v>
      </c>
      <c r="F35" s="29" t="str">
        <f>VLOOKUP(D35,Region_Map!$A$4:$C$75,3,FALSE)</f>
        <v>Northern</v>
      </c>
    </row>
    <row r="36" spans="1:6" x14ac:dyDescent="0.2">
      <c r="A36" s="18">
        <v>54839</v>
      </c>
      <c r="B36" s="19" t="s">
        <v>68</v>
      </c>
      <c r="C36" s="20" t="s">
        <v>106</v>
      </c>
      <c r="D36" s="19" t="s">
        <v>101</v>
      </c>
      <c r="E36" s="19" t="s">
        <v>2</v>
      </c>
      <c r="F36" s="29" t="str">
        <f>VLOOKUP(D36,Region_Map!$A$4:$C$75,3,FALSE)</f>
        <v>Northern</v>
      </c>
    </row>
    <row r="37" spans="1:6" x14ac:dyDescent="0.2">
      <c r="A37" s="18">
        <v>54844</v>
      </c>
      <c r="B37" s="19" t="s">
        <v>68</v>
      </c>
      <c r="C37" s="20" t="s">
        <v>107</v>
      </c>
      <c r="D37" s="19" t="s">
        <v>101</v>
      </c>
      <c r="E37" s="19" t="s">
        <v>2</v>
      </c>
      <c r="F37" s="29" t="str">
        <f>VLOOKUP(D37,Region_Map!$A$4:$C$75,3,FALSE)</f>
        <v>Northern</v>
      </c>
    </row>
    <row r="38" spans="1:6" x14ac:dyDescent="0.2">
      <c r="A38" s="18">
        <v>54847</v>
      </c>
      <c r="B38" s="19" t="s">
        <v>68</v>
      </c>
      <c r="C38" s="20" t="s">
        <v>108</v>
      </c>
      <c r="D38" s="19" t="s">
        <v>101</v>
      </c>
      <c r="E38" s="19" t="s">
        <v>2</v>
      </c>
      <c r="F38" s="29" t="str">
        <f>VLOOKUP(D38,Region_Map!$A$4:$C$75,3,FALSE)</f>
        <v>Northern</v>
      </c>
    </row>
    <row r="39" spans="1:6" x14ac:dyDescent="0.2">
      <c r="A39" s="18">
        <v>54856</v>
      </c>
      <c r="B39" s="19" t="s">
        <v>68</v>
      </c>
      <c r="C39" s="20" t="s">
        <v>109</v>
      </c>
      <c r="D39" s="19" t="s">
        <v>101</v>
      </c>
      <c r="E39" s="19" t="s">
        <v>2</v>
      </c>
      <c r="F39" s="29" t="str">
        <f>VLOOKUP(D39,Region_Map!$A$4:$C$75,3,FALSE)</f>
        <v>Northern</v>
      </c>
    </row>
    <row r="40" spans="1:6" x14ac:dyDescent="0.2">
      <c r="A40" s="18">
        <v>54865</v>
      </c>
      <c r="B40" s="19" t="s">
        <v>68</v>
      </c>
      <c r="C40" s="20" t="s">
        <v>110</v>
      </c>
      <c r="D40" s="19" t="s">
        <v>101</v>
      </c>
      <c r="E40" s="19" t="s">
        <v>2</v>
      </c>
      <c r="F40" s="29" t="str">
        <f>VLOOKUP(D40,Region_Map!$A$4:$C$75,3,FALSE)</f>
        <v>Northern</v>
      </c>
    </row>
    <row r="41" spans="1:6" x14ac:dyDescent="0.2">
      <c r="A41" s="18">
        <v>54891</v>
      </c>
      <c r="B41" s="19" t="s">
        <v>68</v>
      </c>
      <c r="C41" s="20" t="s">
        <v>53</v>
      </c>
      <c r="D41" s="19" t="s">
        <v>101</v>
      </c>
      <c r="E41" s="19" t="s">
        <v>2</v>
      </c>
      <c r="F41" s="29" t="str">
        <f>VLOOKUP(D41,Region_Map!$A$4:$C$75,3,FALSE)</f>
        <v>Northern</v>
      </c>
    </row>
    <row r="42" spans="1:6" x14ac:dyDescent="0.2">
      <c r="A42" s="18">
        <v>54115</v>
      </c>
      <c r="B42" s="19" t="s">
        <v>68</v>
      </c>
      <c r="C42" s="20" t="s">
        <v>111</v>
      </c>
      <c r="D42" s="19" t="s">
        <v>112</v>
      </c>
      <c r="E42" s="19" t="s">
        <v>1</v>
      </c>
      <c r="F42" s="29" t="str">
        <f>VLOOKUP(D42,Region_Map!$A$4:$C$75,3,FALSE)</f>
        <v>Eastern</v>
      </c>
    </row>
    <row r="43" spans="1:6" x14ac:dyDescent="0.2">
      <c r="A43" s="18">
        <v>54126</v>
      </c>
      <c r="B43" s="19" t="s">
        <v>68</v>
      </c>
      <c r="C43" s="20" t="s">
        <v>113</v>
      </c>
      <c r="D43" s="19" t="s">
        <v>112</v>
      </c>
      <c r="E43" s="19" t="s">
        <v>1</v>
      </c>
      <c r="F43" s="29" t="str">
        <f>VLOOKUP(D43,Region_Map!$A$4:$C$75,3,FALSE)</f>
        <v>Eastern</v>
      </c>
    </row>
    <row r="44" spans="1:6" x14ac:dyDescent="0.2">
      <c r="A44" s="18">
        <v>54155</v>
      </c>
      <c r="B44" s="19" t="s">
        <v>68</v>
      </c>
      <c r="C44" s="20" t="s">
        <v>114</v>
      </c>
      <c r="D44" s="19" t="s">
        <v>112</v>
      </c>
      <c r="E44" s="19" t="s">
        <v>1</v>
      </c>
      <c r="F44" s="29" t="str">
        <f>VLOOKUP(D44,Region_Map!$A$4:$C$75,3,FALSE)</f>
        <v>Eastern</v>
      </c>
    </row>
    <row r="45" spans="1:6" x14ac:dyDescent="0.2">
      <c r="A45" s="18">
        <v>54173</v>
      </c>
      <c r="B45" s="19" t="s">
        <v>68</v>
      </c>
      <c r="C45" s="20" t="s">
        <v>115</v>
      </c>
      <c r="D45" s="19" t="s">
        <v>112</v>
      </c>
      <c r="E45" s="19" t="s">
        <v>1</v>
      </c>
      <c r="F45" s="29" t="str">
        <f>VLOOKUP(D45,Region_Map!$A$4:$C$75,3,FALSE)</f>
        <v>Eastern</v>
      </c>
    </row>
    <row r="46" spans="1:6" x14ac:dyDescent="0.2">
      <c r="A46" s="18">
        <v>54180</v>
      </c>
      <c r="B46" s="19" t="s">
        <v>68</v>
      </c>
      <c r="C46" s="20" t="s">
        <v>116</v>
      </c>
      <c r="D46" s="19" t="s">
        <v>112</v>
      </c>
      <c r="E46" s="19" t="s">
        <v>1</v>
      </c>
      <c r="F46" s="29" t="str">
        <f>VLOOKUP(D46,Region_Map!$A$4:$C$75,3,FALSE)</f>
        <v>Eastern</v>
      </c>
    </row>
    <row r="47" spans="1:6" x14ac:dyDescent="0.2">
      <c r="A47" s="18">
        <v>54208</v>
      </c>
      <c r="B47" s="19" t="s">
        <v>68</v>
      </c>
      <c r="C47" s="20" t="s">
        <v>117</v>
      </c>
      <c r="D47" s="19" t="s">
        <v>112</v>
      </c>
      <c r="E47" s="19" t="s">
        <v>1</v>
      </c>
      <c r="F47" s="29" t="str">
        <f>VLOOKUP(D47,Region_Map!$A$4:$C$75,3,FALSE)</f>
        <v>Eastern</v>
      </c>
    </row>
    <row r="48" spans="1:6" x14ac:dyDescent="0.2">
      <c r="A48" s="18">
        <v>54229</v>
      </c>
      <c r="B48" s="19" t="s">
        <v>68</v>
      </c>
      <c r="C48" s="20" t="s">
        <v>118</v>
      </c>
      <c r="D48" s="19" t="s">
        <v>112</v>
      </c>
      <c r="E48" s="19" t="s">
        <v>1</v>
      </c>
      <c r="F48" s="29" t="str">
        <f>VLOOKUP(D48,Region_Map!$A$4:$C$75,3,FALSE)</f>
        <v>Eastern</v>
      </c>
    </row>
    <row r="49" spans="1:6" x14ac:dyDescent="0.2">
      <c r="A49" s="18">
        <v>54301</v>
      </c>
      <c r="B49" s="19" t="s">
        <v>68</v>
      </c>
      <c r="C49" s="20" t="s">
        <v>119</v>
      </c>
      <c r="D49" s="19" t="s">
        <v>112</v>
      </c>
      <c r="E49" s="19" t="s">
        <v>1</v>
      </c>
      <c r="F49" s="29" t="str">
        <f>VLOOKUP(D49,Region_Map!$A$4:$C$75,3,FALSE)</f>
        <v>Eastern</v>
      </c>
    </row>
    <row r="50" spans="1:6" x14ac:dyDescent="0.2">
      <c r="A50" s="18">
        <v>54302</v>
      </c>
      <c r="B50" s="19" t="s">
        <v>68</v>
      </c>
      <c r="C50" s="20" t="s">
        <v>120</v>
      </c>
      <c r="D50" s="19" t="s">
        <v>112</v>
      </c>
      <c r="E50" s="19" t="s">
        <v>1</v>
      </c>
      <c r="F50" s="29" t="str">
        <f>VLOOKUP(D50,Region_Map!$A$4:$C$75,3,FALSE)</f>
        <v>Eastern</v>
      </c>
    </row>
    <row r="51" spans="1:6" x14ac:dyDescent="0.2">
      <c r="A51" s="18">
        <v>54303</v>
      </c>
      <c r="B51" s="19" t="s">
        <v>68</v>
      </c>
      <c r="C51" s="20" t="s">
        <v>121</v>
      </c>
      <c r="D51" s="19" t="s">
        <v>112</v>
      </c>
      <c r="E51" s="19" t="s">
        <v>1</v>
      </c>
      <c r="F51" s="29" t="str">
        <f>VLOOKUP(D51,Region_Map!$A$4:$C$75,3,FALSE)</f>
        <v>Eastern</v>
      </c>
    </row>
    <row r="52" spans="1:6" x14ac:dyDescent="0.2">
      <c r="A52" s="18">
        <v>54304</v>
      </c>
      <c r="B52" s="19" t="s">
        <v>68</v>
      </c>
      <c r="C52" s="20" t="s">
        <v>122</v>
      </c>
      <c r="D52" s="19" t="s">
        <v>112</v>
      </c>
      <c r="E52" s="19" t="s">
        <v>1</v>
      </c>
      <c r="F52" s="29" t="str">
        <f>VLOOKUP(D52,Region_Map!$A$4:$C$75,3,FALSE)</f>
        <v>Eastern</v>
      </c>
    </row>
    <row r="53" spans="1:6" x14ac:dyDescent="0.2">
      <c r="A53" s="18">
        <v>54305</v>
      </c>
      <c r="B53" s="19" t="s">
        <v>70</v>
      </c>
      <c r="C53" s="20" t="s">
        <v>120</v>
      </c>
      <c r="D53" s="19" t="s">
        <v>112</v>
      </c>
      <c r="E53" s="19" t="s">
        <v>1</v>
      </c>
      <c r="F53" s="29" t="str">
        <f>VLOOKUP(D53,Region_Map!$A$4:$C$75,3,FALSE)</f>
        <v>Eastern</v>
      </c>
    </row>
    <row r="54" spans="1:6" x14ac:dyDescent="0.2">
      <c r="A54" s="18">
        <v>54306</v>
      </c>
      <c r="B54" s="19" t="s">
        <v>70</v>
      </c>
      <c r="C54" s="20" t="s">
        <v>120</v>
      </c>
      <c r="D54" s="19" t="s">
        <v>112</v>
      </c>
      <c r="E54" s="19" t="s">
        <v>1</v>
      </c>
      <c r="F54" s="29" t="str">
        <f>VLOOKUP(D54,Region_Map!$A$4:$C$75,3,FALSE)</f>
        <v>Eastern</v>
      </c>
    </row>
    <row r="55" spans="1:6" x14ac:dyDescent="0.2">
      <c r="A55" s="18">
        <v>54307</v>
      </c>
      <c r="B55" s="19" t="s">
        <v>70</v>
      </c>
      <c r="C55" s="20" t="s">
        <v>120</v>
      </c>
      <c r="D55" s="19" t="s">
        <v>112</v>
      </c>
      <c r="E55" s="19" t="s">
        <v>1</v>
      </c>
      <c r="F55" s="29" t="str">
        <f>VLOOKUP(D55,Region_Map!$A$4:$C$75,3,FALSE)</f>
        <v>Eastern</v>
      </c>
    </row>
    <row r="56" spans="1:6" x14ac:dyDescent="0.2">
      <c r="A56" s="18">
        <v>54308</v>
      </c>
      <c r="B56" s="19" t="s">
        <v>70</v>
      </c>
      <c r="C56" s="20" t="s">
        <v>120</v>
      </c>
      <c r="D56" s="19" t="s">
        <v>112</v>
      </c>
      <c r="E56" s="19" t="s">
        <v>1</v>
      </c>
      <c r="F56" s="29" t="str">
        <f>VLOOKUP(D56,Region_Map!$A$4:$C$75,3,FALSE)</f>
        <v>Eastern</v>
      </c>
    </row>
    <row r="57" spans="1:6" x14ac:dyDescent="0.2">
      <c r="A57" s="18">
        <v>54311</v>
      </c>
      <c r="B57" s="19" t="s">
        <v>68</v>
      </c>
      <c r="C57" s="20" t="s">
        <v>123</v>
      </c>
      <c r="D57" s="19" t="s">
        <v>112</v>
      </c>
      <c r="E57" s="19" t="s">
        <v>1</v>
      </c>
      <c r="F57" s="29" t="str">
        <f>VLOOKUP(D57,Region_Map!$A$4:$C$75,3,FALSE)</f>
        <v>Eastern</v>
      </c>
    </row>
    <row r="58" spans="1:6" x14ac:dyDescent="0.2">
      <c r="A58" s="18">
        <v>54313</v>
      </c>
      <c r="B58" s="19" t="s">
        <v>68</v>
      </c>
      <c r="C58" s="20" t="s">
        <v>124</v>
      </c>
      <c r="D58" s="19" t="s">
        <v>112</v>
      </c>
      <c r="E58" s="19" t="s">
        <v>1</v>
      </c>
      <c r="F58" s="29" t="str">
        <f>VLOOKUP(D58,Region_Map!$A$4:$C$75,3,FALSE)</f>
        <v>Eastern</v>
      </c>
    </row>
    <row r="59" spans="1:6" x14ac:dyDescent="0.2">
      <c r="A59" s="18">
        <v>54324</v>
      </c>
      <c r="B59" s="19" t="s">
        <v>70</v>
      </c>
      <c r="C59" s="20" t="s">
        <v>120</v>
      </c>
      <c r="D59" s="19" t="s">
        <v>112</v>
      </c>
      <c r="E59" s="19" t="s">
        <v>1</v>
      </c>
      <c r="F59" s="29" t="str">
        <f>VLOOKUP(D59,Region_Map!$A$4:$C$75,3,FALSE)</f>
        <v>Eastern</v>
      </c>
    </row>
    <row r="60" spans="1:6" x14ac:dyDescent="0.2">
      <c r="A60" s="18">
        <v>54344</v>
      </c>
      <c r="B60" s="19" t="s">
        <v>125</v>
      </c>
      <c r="C60" s="20" t="s">
        <v>120</v>
      </c>
      <c r="D60" s="19" t="s">
        <v>112</v>
      </c>
      <c r="E60" s="19" t="s">
        <v>1</v>
      </c>
      <c r="F60" s="29" t="str">
        <f>VLOOKUP(D60,Region_Map!$A$4:$C$75,3,FALSE)</f>
        <v>Eastern</v>
      </c>
    </row>
    <row r="61" spans="1:6" x14ac:dyDescent="0.2">
      <c r="A61" s="18">
        <v>54610</v>
      </c>
      <c r="B61" s="19" t="s">
        <v>68</v>
      </c>
      <c r="C61" s="20" t="s">
        <v>126</v>
      </c>
      <c r="D61" s="19" t="s">
        <v>127</v>
      </c>
      <c r="E61" s="19" t="s">
        <v>2</v>
      </c>
      <c r="F61" s="29" t="str">
        <f>VLOOKUP(D61,Region_Map!$A$4:$C$75,3,FALSE)</f>
        <v>Western</v>
      </c>
    </row>
    <row r="62" spans="1:6" x14ac:dyDescent="0.2">
      <c r="A62" s="18">
        <v>54622</v>
      </c>
      <c r="B62" s="19" t="s">
        <v>68</v>
      </c>
      <c r="C62" s="20" t="s">
        <v>128</v>
      </c>
      <c r="D62" s="19" t="s">
        <v>127</v>
      </c>
      <c r="E62" s="19" t="s">
        <v>2</v>
      </c>
      <c r="F62" s="29" t="str">
        <f>VLOOKUP(D62,Region_Map!$A$4:$C$75,3,FALSE)</f>
        <v>Western</v>
      </c>
    </row>
    <row r="63" spans="1:6" x14ac:dyDescent="0.2">
      <c r="A63" s="18">
        <v>54629</v>
      </c>
      <c r="B63" s="19" t="s">
        <v>68</v>
      </c>
      <c r="C63" s="20" t="s">
        <v>129</v>
      </c>
      <c r="D63" s="19" t="s">
        <v>127</v>
      </c>
      <c r="E63" s="19" t="s">
        <v>2</v>
      </c>
      <c r="F63" s="29" t="str">
        <f>VLOOKUP(D63,Region_Map!$A$4:$C$75,3,FALSE)</f>
        <v>Western</v>
      </c>
    </row>
    <row r="64" spans="1:6" x14ac:dyDescent="0.2">
      <c r="A64" s="18">
        <v>54743</v>
      </c>
      <c r="B64" s="19" t="s">
        <v>70</v>
      </c>
      <c r="C64" s="20" t="s">
        <v>130</v>
      </c>
      <c r="D64" s="19" t="s">
        <v>127</v>
      </c>
      <c r="E64" s="19" t="s">
        <v>2</v>
      </c>
      <c r="F64" s="29" t="str">
        <f>VLOOKUP(D64,Region_Map!$A$4:$C$75,3,FALSE)</f>
        <v>Western</v>
      </c>
    </row>
    <row r="65" spans="1:6" x14ac:dyDescent="0.2">
      <c r="A65" s="18">
        <v>54755</v>
      </c>
      <c r="B65" s="19" t="s">
        <v>68</v>
      </c>
      <c r="C65" s="20" t="s">
        <v>131</v>
      </c>
      <c r="D65" s="19" t="s">
        <v>127</v>
      </c>
      <c r="E65" s="19" t="s">
        <v>2</v>
      </c>
      <c r="F65" s="29" t="str">
        <f>VLOOKUP(D65,Region_Map!$A$4:$C$75,3,FALSE)</f>
        <v>Western</v>
      </c>
    </row>
    <row r="66" spans="1:6" x14ac:dyDescent="0.2">
      <c r="A66" s="18">
        <v>54756</v>
      </c>
      <c r="B66" s="19" t="s">
        <v>68</v>
      </c>
      <c r="C66" s="20" t="s">
        <v>132</v>
      </c>
      <c r="D66" s="19" t="s">
        <v>127</v>
      </c>
      <c r="E66" s="19" t="s">
        <v>2</v>
      </c>
      <c r="F66" s="29" t="str">
        <f>VLOOKUP(D66,Region_Map!$A$4:$C$75,3,FALSE)</f>
        <v>Western</v>
      </c>
    </row>
    <row r="67" spans="1:6" x14ac:dyDescent="0.2">
      <c r="A67" s="18">
        <v>54830</v>
      </c>
      <c r="B67" s="19" t="s">
        <v>68</v>
      </c>
      <c r="C67" s="20" t="s">
        <v>133</v>
      </c>
      <c r="D67" s="19" t="s">
        <v>134</v>
      </c>
      <c r="E67" s="19" t="s">
        <v>2</v>
      </c>
      <c r="F67" s="29" t="str">
        <f>VLOOKUP(D67,Region_Map!$A$4:$C$75,3,FALSE)</f>
        <v>Western</v>
      </c>
    </row>
    <row r="68" spans="1:6" x14ac:dyDescent="0.2">
      <c r="A68" s="18">
        <v>54840</v>
      </c>
      <c r="B68" s="19" t="s">
        <v>68</v>
      </c>
      <c r="C68" s="20" t="s">
        <v>135</v>
      </c>
      <c r="D68" s="19" t="s">
        <v>134</v>
      </c>
      <c r="E68" s="19" t="s">
        <v>2</v>
      </c>
      <c r="F68" s="29" t="str">
        <f>VLOOKUP(D68,Region_Map!$A$4:$C$75,3,FALSE)</f>
        <v>Western</v>
      </c>
    </row>
    <row r="69" spans="1:6" x14ac:dyDescent="0.2">
      <c r="A69" s="18">
        <v>54845</v>
      </c>
      <c r="B69" s="19" t="s">
        <v>68</v>
      </c>
      <c r="C69" s="20" t="s">
        <v>136</v>
      </c>
      <c r="D69" s="19" t="s">
        <v>134</v>
      </c>
      <c r="E69" s="19" t="s">
        <v>2</v>
      </c>
      <c r="F69" s="29" t="str">
        <f>VLOOKUP(D69,Region_Map!$A$4:$C$75,3,FALSE)</f>
        <v>Western</v>
      </c>
    </row>
    <row r="70" spans="1:6" x14ac:dyDescent="0.2">
      <c r="A70" s="18">
        <v>54872</v>
      </c>
      <c r="B70" s="19" t="s">
        <v>68</v>
      </c>
      <c r="C70" s="20" t="s">
        <v>137</v>
      </c>
      <c r="D70" s="19" t="s">
        <v>134</v>
      </c>
      <c r="E70" s="19" t="s">
        <v>2</v>
      </c>
      <c r="F70" s="29" t="str">
        <f>VLOOKUP(D70,Region_Map!$A$4:$C$75,3,FALSE)</f>
        <v>Western</v>
      </c>
    </row>
    <row r="71" spans="1:6" x14ac:dyDescent="0.2">
      <c r="A71" s="18">
        <v>54893</v>
      </c>
      <c r="B71" s="19" t="s">
        <v>68</v>
      </c>
      <c r="C71" s="20" t="s">
        <v>138</v>
      </c>
      <c r="D71" s="19" t="s">
        <v>134</v>
      </c>
      <c r="E71" s="19" t="s">
        <v>2</v>
      </c>
      <c r="F71" s="29" t="str">
        <f>VLOOKUP(D71,Region_Map!$A$4:$C$75,3,FALSE)</f>
        <v>Western</v>
      </c>
    </row>
    <row r="72" spans="1:6" x14ac:dyDescent="0.2">
      <c r="A72" s="18">
        <v>53014</v>
      </c>
      <c r="B72" s="19" t="s">
        <v>68</v>
      </c>
      <c r="C72" s="20" t="s">
        <v>139</v>
      </c>
      <c r="D72" s="19" t="s">
        <v>140</v>
      </c>
      <c r="E72" s="19" t="s">
        <v>2</v>
      </c>
      <c r="F72" s="29" t="str">
        <f>VLOOKUP(D72,Region_Map!$A$4:$C$75,3,FALSE)</f>
        <v>Eastern</v>
      </c>
    </row>
    <row r="73" spans="1:6" x14ac:dyDescent="0.2">
      <c r="A73" s="18">
        <v>53061</v>
      </c>
      <c r="B73" s="19" t="s">
        <v>68</v>
      </c>
      <c r="C73" s="20" t="s">
        <v>141</v>
      </c>
      <c r="D73" s="19" t="s">
        <v>140</v>
      </c>
      <c r="E73" s="19" t="s">
        <v>2</v>
      </c>
      <c r="F73" s="29" t="str">
        <f>VLOOKUP(D73,Region_Map!$A$4:$C$75,3,FALSE)</f>
        <v>Eastern</v>
      </c>
    </row>
    <row r="74" spans="1:6" x14ac:dyDescent="0.2">
      <c r="A74" s="18">
        <v>53062</v>
      </c>
      <c r="B74" s="19" t="s">
        <v>125</v>
      </c>
      <c r="C74" s="20" t="s">
        <v>142</v>
      </c>
      <c r="D74" s="19" t="s">
        <v>140</v>
      </c>
      <c r="E74" s="19" t="s">
        <v>2</v>
      </c>
      <c r="F74" s="29" t="str">
        <f>VLOOKUP(D74,Region_Map!$A$4:$C$75,3,FALSE)</f>
        <v>Eastern</v>
      </c>
    </row>
    <row r="75" spans="1:6" x14ac:dyDescent="0.2">
      <c r="A75" s="18">
        <v>53088</v>
      </c>
      <c r="B75" s="19" t="s">
        <v>70</v>
      </c>
      <c r="C75" s="20" t="s">
        <v>143</v>
      </c>
      <c r="D75" s="19" t="s">
        <v>140</v>
      </c>
      <c r="E75" s="19" t="s">
        <v>2</v>
      </c>
      <c r="F75" s="29" t="str">
        <f>VLOOKUP(D75,Region_Map!$A$4:$C$75,3,FALSE)</f>
        <v>Eastern</v>
      </c>
    </row>
    <row r="76" spans="1:6" x14ac:dyDescent="0.2">
      <c r="A76" s="18">
        <v>54110</v>
      </c>
      <c r="B76" s="19" t="s">
        <v>68</v>
      </c>
      <c r="C76" s="20" t="s">
        <v>144</v>
      </c>
      <c r="D76" s="19" t="s">
        <v>140</v>
      </c>
      <c r="E76" s="19" t="s">
        <v>2</v>
      </c>
      <c r="F76" s="29" t="str">
        <f>VLOOKUP(D76,Region_Map!$A$4:$C$75,3,FALSE)</f>
        <v>Eastern</v>
      </c>
    </row>
    <row r="77" spans="1:6" x14ac:dyDescent="0.2">
      <c r="A77" s="18">
        <v>54123</v>
      </c>
      <c r="B77" s="19" t="s">
        <v>68</v>
      </c>
      <c r="C77" s="20" t="s">
        <v>145</v>
      </c>
      <c r="D77" s="19" t="s">
        <v>140</v>
      </c>
      <c r="E77" s="19" t="s">
        <v>2</v>
      </c>
      <c r="F77" s="29" t="str">
        <f>VLOOKUP(D77,Region_Map!$A$4:$C$75,3,FALSE)</f>
        <v>Eastern</v>
      </c>
    </row>
    <row r="78" spans="1:6" x14ac:dyDescent="0.2">
      <c r="A78" s="18">
        <v>54129</v>
      </c>
      <c r="B78" s="19" t="s">
        <v>68</v>
      </c>
      <c r="C78" s="20" t="s">
        <v>146</v>
      </c>
      <c r="D78" s="19" t="s">
        <v>140</v>
      </c>
      <c r="E78" s="19" t="s">
        <v>2</v>
      </c>
      <c r="F78" s="29" t="str">
        <f>VLOOKUP(D78,Region_Map!$A$4:$C$75,3,FALSE)</f>
        <v>Eastern</v>
      </c>
    </row>
    <row r="79" spans="1:6" x14ac:dyDescent="0.2">
      <c r="A79" s="18">
        <v>54160</v>
      </c>
      <c r="B79" s="19" t="s">
        <v>70</v>
      </c>
      <c r="C79" s="20" t="s">
        <v>147</v>
      </c>
      <c r="D79" s="19" t="s">
        <v>140</v>
      </c>
      <c r="E79" s="19" t="s">
        <v>2</v>
      </c>
      <c r="F79" s="29" t="str">
        <f>VLOOKUP(D79,Region_Map!$A$4:$C$75,3,FALSE)</f>
        <v>Eastern</v>
      </c>
    </row>
    <row r="80" spans="1:6" x14ac:dyDescent="0.2">
      <c r="A80" s="18">
        <v>54169</v>
      </c>
      <c r="B80" s="19" t="s">
        <v>68</v>
      </c>
      <c r="C80" s="20" t="s">
        <v>148</v>
      </c>
      <c r="D80" s="19" t="s">
        <v>140</v>
      </c>
      <c r="E80" s="19" t="s">
        <v>2</v>
      </c>
      <c r="F80" s="29" t="str">
        <f>VLOOKUP(D80,Region_Map!$A$4:$C$75,3,FALSE)</f>
        <v>Eastern</v>
      </c>
    </row>
    <row r="81" spans="1:6" x14ac:dyDescent="0.2">
      <c r="A81" s="18">
        <v>54724</v>
      </c>
      <c r="B81" s="19" t="s">
        <v>68</v>
      </c>
      <c r="C81" s="20" t="s">
        <v>149</v>
      </c>
      <c r="D81" s="19" t="s">
        <v>150</v>
      </c>
      <c r="E81" s="19" t="s">
        <v>2</v>
      </c>
      <c r="F81" s="29" t="str">
        <f>VLOOKUP(D81,Region_Map!$A$4:$C$75,3,FALSE)</f>
        <v>Western</v>
      </c>
    </row>
    <row r="82" spans="1:6" x14ac:dyDescent="0.2">
      <c r="A82" s="18">
        <v>54726</v>
      </c>
      <c r="B82" s="19" t="s">
        <v>68</v>
      </c>
      <c r="C82" s="20" t="s">
        <v>151</v>
      </c>
      <c r="D82" s="19" t="s">
        <v>150</v>
      </c>
      <c r="E82" s="19" t="s">
        <v>2</v>
      </c>
      <c r="F82" s="29" t="str">
        <f>VLOOKUP(D82,Region_Map!$A$4:$C$75,3,FALSE)</f>
        <v>Western</v>
      </c>
    </row>
    <row r="83" spans="1:6" x14ac:dyDescent="0.2">
      <c r="A83" s="18">
        <v>54727</v>
      </c>
      <c r="B83" s="19" t="s">
        <v>68</v>
      </c>
      <c r="C83" s="20" t="s">
        <v>152</v>
      </c>
      <c r="D83" s="19" t="s">
        <v>150</v>
      </c>
      <c r="E83" s="19" t="s">
        <v>2</v>
      </c>
      <c r="F83" s="29" t="str">
        <f>VLOOKUP(D83,Region_Map!$A$4:$C$75,3,FALSE)</f>
        <v>Western</v>
      </c>
    </row>
    <row r="84" spans="1:6" x14ac:dyDescent="0.2">
      <c r="A84" s="18">
        <v>54729</v>
      </c>
      <c r="B84" s="19" t="s">
        <v>68</v>
      </c>
      <c r="C84" s="20" t="s">
        <v>153</v>
      </c>
      <c r="D84" s="19" t="s">
        <v>150</v>
      </c>
      <c r="E84" s="19" t="s">
        <v>2</v>
      </c>
      <c r="F84" s="29" t="str">
        <f>VLOOKUP(D84,Region_Map!$A$4:$C$75,3,FALSE)</f>
        <v>Western</v>
      </c>
    </row>
    <row r="85" spans="1:6" x14ac:dyDescent="0.2">
      <c r="A85" s="18">
        <v>54732</v>
      </c>
      <c r="B85" s="19" t="s">
        <v>68</v>
      </c>
      <c r="C85" s="20" t="s">
        <v>154</v>
      </c>
      <c r="D85" s="19" t="s">
        <v>150</v>
      </c>
      <c r="E85" s="19" t="s">
        <v>2</v>
      </c>
      <c r="F85" s="29" t="str">
        <f>VLOOKUP(D85,Region_Map!$A$4:$C$75,3,FALSE)</f>
        <v>Western</v>
      </c>
    </row>
    <row r="86" spans="1:6" x14ac:dyDescent="0.2">
      <c r="A86" s="18">
        <v>54745</v>
      </c>
      <c r="B86" s="19" t="s">
        <v>68</v>
      </c>
      <c r="C86" s="20" t="s">
        <v>155</v>
      </c>
      <c r="D86" s="19" t="s">
        <v>150</v>
      </c>
      <c r="E86" s="19" t="s">
        <v>2</v>
      </c>
      <c r="F86" s="29" t="str">
        <f>VLOOKUP(D86,Region_Map!$A$4:$C$75,3,FALSE)</f>
        <v>Western</v>
      </c>
    </row>
    <row r="87" spans="1:6" x14ac:dyDescent="0.2">
      <c r="A87" s="18">
        <v>54748</v>
      </c>
      <c r="B87" s="19" t="s">
        <v>68</v>
      </c>
      <c r="C87" s="20" t="s">
        <v>156</v>
      </c>
      <c r="D87" s="19" t="s">
        <v>150</v>
      </c>
      <c r="E87" s="19" t="s">
        <v>2</v>
      </c>
      <c r="F87" s="29" t="str">
        <f>VLOOKUP(D87,Region_Map!$A$4:$C$75,3,FALSE)</f>
        <v>Western</v>
      </c>
    </row>
    <row r="88" spans="1:6" x14ac:dyDescent="0.2">
      <c r="A88" s="18">
        <v>54757</v>
      </c>
      <c r="B88" s="19" t="s">
        <v>68</v>
      </c>
      <c r="C88" s="20" t="s">
        <v>157</v>
      </c>
      <c r="D88" s="19" t="s">
        <v>150</v>
      </c>
      <c r="E88" s="19" t="s">
        <v>2</v>
      </c>
      <c r="F88" s="29" t="str">
        <f>VLOOKUP(D88,Region_Map!$A$4:$C$75,3,FALSE)</f>
        <v>Western</v>
      </c>
    </row>
    <row r="89" spans="1:6" x14ac:dyDescent="0.2">
      <c r="A89" s="18">
        <v>54768</v>
      </c>
      <c r="B89" s="19" t="s">
        <v>68</v>
      </c>
      <c r="C89" s="20" t="s">
        <v>158</v>
      </c>
      <c r="D89" s="19" t="s">
        <v>150</v>
      </c>
      <c r="E89" s="19" t="s">
        <v>2</v>
      </c>
      <c r="F89" s="29" t="str">
        <f>VLOOKUP(D89,Region_Map!$A$4:$C$75,3,FALSE)</f>
        <v>Western</v>
      </c>
    </row>
    <row r="90" spans="1:6" x14ac:dyDescent="0.2">
      <c r="A90" s="18">
        <v>54774</v>
      </c>
      <c r="B90" s="19" t="s">
        <v>125</v>
      </c>
      <c r="C90" s="20" t="s">
        <v>159</v>
      </c>
      <c r="D90" s="19" t="s">
        <v>150</v>
      </c>
      <c r="E90" s="19" t="s">
        <v>2</v>
      </c>
      <c r="F90" s="29" t="str">
        <f>VLOOKUP(D90,Region_Map!$A$4:$C$75,3,FALSE)</f>
        <v>Western</v>
      </c>
    </row>
    <row r="91" spans="1:6" x14ac:dyDescent="0.2">
      <c r="A91" s="18">
        <v>54420</v>
      </c>
      <c r="B91" s="19" t="s">
        <v>68</v>
      </c>
      <c r="C91" s="20" t="s">
        <v>160</v>
      </c>
      <c r="D91" s="19" t="s">
        <v>161</v>
      </c>
      <c r="E91" s="19" t="s">
        <v>2</v>
      </c>
      <c r="F91" s="29" t="str">
        <f>VLOOKUP(D91,Region_Map!$A$4:$C$75,3,FALSE)</f>
        <v>Western</v>
      </c>
    </row>
    <row r="92" spans="1:6" x14ac:dyDescent="0.2">
      <c r="A92" s="18">
        <v>54422</v>
      </c>
      <c r="B92" s="19" t="s">
        <v>68</v>
      </c>
      <c r="C92" s="20" t="s">
        <v>162</v>
      </c>
      <c r="D92" s="19" t="s">
        <v>161</v>
      </c>
      <c r="E92" s="19" t="s">
        <v>2</v>
      </c>
      <c r="F92" s="29" t="str">
        <f>VLOOKUP(D92,Region_Map!$A$4:$C$75,3,FALSE)</f>
        <v>Western</v>
      </c>
    </row>
    <row r="93" spans="1:6" x14ac:dyDescent="0.2">
      <c r="A93" s="18">
        <v>54425</v>
      </c>
      <c r="B93" s="19" t="s">
        <v>68</v>
      </c>
      <c r="C93" s="20" t="s">
        <v>163</v>
      </c>
      <c r="D93" s="19" t="s">
        <v>161</v>
      </c>
      <c r="E93" s="19" t="s">
        <v>2</v>
      </c>
      <c r="F93" s="29" t="str">
        <f>VLOOKUP(D93,Region_Map!$A$4:$C$75,3,FALSE)</f>
        <v>Western</v>
      </c>
    </row>
    <row r="94" spans="1:6" x14ac:dyDescent="0.2">
      <c r="A94" s="18">
        <v>54436</v>
      </c>
      <c r="B94" s="19" t="s">
        <v>68</v>
      </c>
      <c r="C94" s="20" t="s">
        <v>164</v>
      </c>
      <c r="D94" s="19" t="s">
        <v>161</v>
      </c>
      <c r="E94" s="19" t="s">
        <v>2</v>
      </c>
      <c r="F94" s="29" t="str">
        <f>VLOOKUP(D94,Region_Map!$A$4:$C$75,3,FALSE)</f>
        <v>Western</v>
      </c>
    </row>
    <row r="95" spans="1:6" x14ac:dyDescent="0.2">
      <c r="A95" s="18">
        <v>54437</v>
      </c>
      <c r="B95" s="19" t="s">
        <v>68</v>
      </c>
      <c r="C95" s="20" t="s">
        <v>165</v>
      </c>
      <c r="D95" s="19" t="s">
        <v>161</v>
      </c>
      <c r="E95" s="19" t="s">
        <v>2</v>
      </c>
      <c r="F95" s="29" t="str">
        <f>VLOOKUP(D95,Region_Map!$A$4:$C$75,3,FALSE)</f>
        <v>Western</v>
      </c>
    </row>
    <row r="96" spans="1:6" x14ac:dyDescent="0.2">
      <c r="A96" s="18">
        <v>54446</v>
      </c>
      <c r="B96" s="19" t="s">
        <v>68</v>
      </c>
      <c r="C96" s="20" t="s">
        <v>166</v>
      </c>
      <c r="D96" s="19" t="s">
        <v>161</v>
      </c>
      <c r="E96" s="19" t="s">
        <v>2</v>
      </c>
      <c r="F96" s="29" t="str">
        <f>VLOOKUP(D96,Region_Map!$A$4:$C$75,3,FALSE)</f>
        <v>Western</v>
      </c>
    </row>
    <row r="97" spans="1:6" x14ac:dyDescent="0.2">
      <c r="A97" s="18">
        <v>54456</v>
      </c>
      <c r="B97" s="19" t="s">
        <v>68</v>
      </c>
      <c r="C97" s="20" t="s">
        <v>167</v>
      </c>
      <c r="D97" s="19" t="s">
        <v>161</v>
      </c>
      <c r="E97" s="19" t="s">
        <v>2</v>
      </c>
      <c r="F97" s="29" t="str">
        <f>VLOOKUP(D97,Region_Map!$A$4:$C$75,3,FALSE)</f>
        <v>Western</v>
      </c>
    </row>
    <row r="98" spans="1:6" x14ac:dyDescent="0.2">
      <c r="A98" s="18">
        <v>54460</v>
      </c>
      <c r="B98" s="19" t="s">
        <v>68</v>
      </c>
      <c r="C98" s="20" t="s">
        <v>168</v>
      </c>
      <c r="D98" s="19" t="s">
        <v>161</v>
      </c>
      <c r="E98" s="19" t="s">
        <v>2</v>
      </c>
      <c r="F98" s="29" t="str">
        <f>VLOOKUP(D98,Region_Map!$A$4:$C$75,3,FALSE)</f>
        <v>Western</v>
      </c>
    </row>
    <row r="99" spans="1:6" x14ac:dyDescent="0.2">
      <c r="A99" s="18">
        <v>54488</v>
      </c>
      <c r="B99" s="19" t="s">
        <v>68</v>
      </c>
      <c r="C99" s="20" t="s">
        <v>169</v>
      </c>
      <c r="D99" s="19" t="s">
        <v>161</v>
      </c>
      <c r="E99" s="19" t="s">
        <v>2</v>
      </c>
      <c r="F99" s="29" t="str">
        <f>VLOOKUP(D99,Region_Map!$A$4:$C$75,3,FALSE)</f>
        <v>Western</v>
      </c>
    </row>
    <row r="100" spans="1:6" x14ac:dyDescent="0.2">
      <c r="A100" s="18">
        <v>54493</v>
      </c>
      <c r="B100" s="19" t="s">
        <v>68</v>
      </c>
      <c r="C100" s="20" t="s">
        <v>170</v>
      </c>
      <c r="D100" s="19" t="s">
        <v>161</v>
      </c>
      <c r="E100" s="19" t="s">
        <v>2</v>
      </c>
      <c r="F100" s="29" t="str">
        <f>VLOOKUP(D100,Region_Map!$A$4:$C$75,3,FALSE)</f>
        <v>Western</v>
      </c>
    </row>
    <row r="101" spans="1:6" x14ac:dyDescent="0.2">
      <c r="A101" s="18">
        <v>54498</v>
      </c>
      <c r="B101" s="19" t="s">
        <v>68</v>
      </c>
      <c r="C101" s="20" t="s">
        <v>171</v>
      </c>
      <c r="D101" s="19" t="s">
        <v>161</v>
      </c>
      <c r="E101" s="19" t="s">
        <v>2</v>
      </c>
      <c r="F101" s="29" t="str">
        <f>VLOOKUP(D101,Region_Map!$A$4:$C$75,3,FALSE)</f>
        <v>Western</v>
      </c>
    </row>
    <row r="102" spans="1:6" x14ac:dyDescent="0.2">
      <c r="A102" s="18">
        <v>54746</v>
      </c>
      <c r="B102" s="19" t="s">
        <v>68</v>
      </c>
      <c r="C102" s="20" t="s">
        <v>172</v>
      </c>
      <c r="D102" s="19" t="s">
        <v>161</v>
      </c>
      <c r="E102" s="19" t="s">
        <v>2</v>
      </c>
      <c r="F102" s="29" t="str">
        <f>VLOOKUP(D102,Region_Map!$A$4:$C$75,3,FALSE)</f>
        <v>Western</v>
      </c>
    </row>
    <row r="103" spans="1:6" x14ac:dyDescent="0.2">
      <c r="A103" s="18">
        <v>54754</v>
      </c>
      <c r="B103" s="19" t="s">
        <v>68</v>
      </c>
      <c r="C103" s="20" t="s">
        <v>173</v>
      </c>
      <c r="D103" s="19" t="s">
        <v>161</v>
      </c>
      <c r="E103" s="19" t="s">
        <v>2</v>
      </c>
      <c r="F103" s="29" t="str">
        <f>VLOOKUP(D103,Region_Map!$A$4:$C$75,3,FALSE)</f>
        <v>Western</v>
      </c>
    </row>
    <row r="104" spans="1:6" x14ac:dyDescent="0.2">
      <c r="A104" s="18">
        <v>54771</v>
      </c>
      <c r="B104" s="19" t="s">
        <v>68</v>
      </c>
      <c r="C104" s="20" t="s">
        <v>174</v>
      </c>
      <c r="D104" s="19" t="s">
        <v>161</v>
      </c>
      <c r="E104" s="19" t="s">
        <v>2</v>
      </c>
      <c r="F104" s="29" t="str">
        <f>VLOOKUP(D104,Region_Map!$A$4:$C$75,3,FALSE)</f>
        <v>Western</v>
      </c>
    </row>
    <row r="105" spans="1:6" x14ac:dyDescent="0.2">
      <c r="A105" s="18">
        <v>53555</v>
      </c>
      <c r="B105" s="19" t="s">
        <v>68</v>
      </c>
      <c r="C105" s="20" t="s">
        <v>175</v>
      </c>
      <c r="D105" s="19" t="s">
        <v>176</v>
      </c>
      <c r="E105" s="19" t="s">
        <v>2</v>
      </c>
      <c r="F105" s="29" t="str">
        <f>VLOOKUP(D105,Region_Map!$A$4:$C$75,3,FALSE)</f>
        <v>Southern</v>
      </c>
    </row>
    <row r="106" spans="1:6" x14ac:dyDescent="0.2">
      <c r="A106" s="18">
        <v>53901</v>
      </c>
      <c r="B106" s="19" t="s">
        <v>68</v>
      </c>
      <c r="C106" s="20" t="s">
        <v>57</v>
      </c>
      <c r="D106" s="19" t="s">
        <v>176</v>
      </c>
      <c r="E106" s="19" t="s">
        <v>2</v>
      </c>
      <c r="F106" s="29" t="str">
        <f>VLOOKUP(D106,Region_Map!$A$4:$C$75,3,FALSE)</f>
        <v>Southern</v>
      </c>
    </row>
    <row r="107" spans="1:6" x14ac:dyDescent="0.2">
      <c r="A107" s="18">
        <v>53911</v>
      </c>
      <c r="B107" s="19" t="s">
        <v>68</v>
      </c>
      <c r="C107" s="20" t="s">
        <v>177</v>
      </c>
      <c r="D107" s="19" t="s">
        <v>176</v>
      </c>
      <c r="E107" s="19" t="s">
        <v>2</v>
      </c>
      <c r="F107" s="29" t="str">
        <f>VLOOKUP(D107,Region_Map!$A$4:$C$75,3,FALSE)</f>
        <v>Southern</v>
      </c>
    </row>
    <row r="108" spans="1:6" x14ac:dyDescent="0.2">
      <c r="A108" s="18">
        <v>53923</v>
      </c>
      <c r="B108" s="19" t="s">
        <v>68</v>
      </c>
      <c r="C108" s="20" t="s">
        <v>178</v>
      </c>
      <c r="D108" s="19" t="s">
        <v>176</v>
      </c>
      <c r="E108" s="19" t="s">
        <v>2</v>
      </c>
      <c r="F108" s="29" t="str">
        <f>VLOOKUP(D108,Region_Map!$A$4:$C$75,3,FALSE)</f>
        <v>Southern</v>
      </c>
    </row>
    <row r="109" spans="1:6" x14ac:dyDescent="0.2">
      <c r="A109" s="18">
        <v>53925</v>
      </c>
      <c r="B109" s="19" t="s">
        <v>68</v>
      </c>
      <c r="C109" s="20" t="s">
        <v>179</v>
      </c>
      <c r="D109" s="19" t="s">
        <v>176</v>
      </c>
      <c r="E109" s="19" t="s">
        <v>2</v>
      </c>
      <c r="F109" s="29" t="str">
        <f>VLOOKUP(D109,Region_Map!$A$4:$C$75,3,FALSE)</f>
        <v>Southern</v>
      </c>
    </row>
    <row r="110" spans="1:6" x14ac:dyDescent="0.2">
      <c r="A110" s="18">
        <v>53928</v>
      </c>
      <c r="B110" s="19" t="s">
        <v>70</v>
      </c>
      <c r="C110" s="20" t="s">
        <v>180</v>
      </c>
      <c r="D110" s="19" t="s">
        <v>176</v>
      </c>
      <c r="E110" s="19" t="s">
        <v>2</v>
      </c>
      <c r="F110" s="29" t="str">
        <f>VLOOKUP(D110,Region_Map!$A$4:$C$75,3,FALSE)</f>
        <v>Southern</v>
      </c>
    </row>
    <row r="111" spans="1:6" x14ac:dyDescent="0.2">
      <c r="A111" s="18">
        <v>53932</v>
      </c>
      <c r="B111" s="19" t="s">
        <v>68</v>
      </c>
      <c r="C111" s="20" t="s">
        <v>181</v>
      </c>
      <c r="D111" s="19" t="s">
        <v>176</v>
      </c>
      <c r="E111" s="19" t="s">
        <v>2</v>
      </c>
      <c r="F111" s="29" t="str">
        <f>VLOOKUP(D111,Region_Map!$A$4:$C$75,3,FALSE)</f>
        <v>Southern</v>
      </c>
    </row>
    <row r="112" spans="1:6" x14ac:dyDescent="0.2">
      <c r="A112" s="18">
        <v>53935</v>
      </c>
      <c r="B112" s="19" t="s">
        <v>70</v>
      </c>
      <c r="C112" s="20" t="s">
        <v>182</v>
      </c>
      <c r="D112" s="19" t="s">
        <v>176</v>
      </c>
      <c r="E112" s="19" t="s">
        <v>2</v>
      </c>
      <c r="F112" s="29" t="str">
        <f>VLOOKUP(D112,Region_Map!$A$4:$C$75,3,FALSE)</f>
        <v>Southern</v>
      </c>
    </row>
    <row r="113" spans="1:6" x14ac:dyDescent="0.2">
      <c r="A113" s="18">
        <v>53954</v>
      </c>
      <c r="B113" s="19" t="s">
        <v>68</v>
      </c>
      <c r="C113" s="20" t="s">
        <v>183</v>
      </c>
      <c r="D113" s="19" t="s">
        <v>176</v>
      </c>
      <c r="E113" s="19" t="s">
        <v>2</v>
      </c>
      <c r="F113" s="29" t="str">
        <f>VLOOKUP(D113,Region_Map!$A$4:$C$75,3,FALSE)</f>
        <v>Southern</v>
      </c>
    </row>
    <row r="114" spans="1:6" x14ac:dyDescent="0.2">
      <c r="A114" s="18">
        <v>53955</v>
      </c>
      <c r="B114" s="19" t="s">
        <v>68</v>
      </c>
      <c r="C114" s="20" t="s">
        <v>184</v>
      </c>
      <c r="D114" s="19" t="s">
        <v>176</v>
      </c>
      <c r="E114" s="19" t="s">
        <v>2</v>
      </c>
      <c r="F114" s="29" t="str">
        <f>VLOOKUP(D114,Region_Map!$A$4:$C$75,3,FALSE)</f>
        <v>Southern</v>
      </c>
    </row>
    <row r="115" spans="1:6" x14ac:dyDescent="0.2">
      <c r="A115" s="18">
        <v>53956</v>
      </c>
      <c r="B115" s="19" t="s">
        <v>68</v>
      </c>
      <c r="C115" s="20" t="s">
        <v>185</v>
      </c>
      <c r="D115" s="19" t="s">
        <v>176</v>
      </c>
      <c r="E115" s="19" t="s">
        <v>2</v>
      </c>
      <c r="F115" s="29" t="str">
        <f>VLOOKUP(D115,Region_Map!$A$4:$C$75,3,FALSE)</f>
        <v>Southern</v>
      </c>
    </row>
    <row r="116" spans="1:6" x14ac:dyDescent="0.2">
      <c r="A116" s="18">
        <v>53957</v>
      </c>
      <c r="B116" s="19" t="s">
        <v>125</v>
      </c>
      <c r="C116" s="20" t="s">
        <v>185</v>
      </c>
      <c r="D116" s="19" t="s">
        <v>176</v>
      </c>
      <c r="E116" s="19" t="s">
        <v>2</v>
      </c>
      <c r="F116" s="29" t="str">
        <f>VLOOKUP(D116,Region_Map!$A$4:$C$75,3,FALSE)</f>
        <v>Southern</v>
      </c>
    </row>
    <row r="117" spans="1:6" x14ac:dyDescent="0.2">
      <c r="A117" s="18">
        <v>53960</v>
      </c>
      <c r="B117" s="19" t="s">
        <v>68</v>
      </c>
      <c r="C117" s="20" t="s">
        <v>186</v>
      </c>
      <c r="D117" s="19" t="s">
        <v>176</v>
      </c>
      <c r="E117" s="19" t="s">
        <v>2</v>
      </c>
      <c r="F117" s="29" t="str">
        <f>VLOOKUP(D117,Region_Map!$A$4:$C$75,3,FALSE)</f>
        <v>Southern</v>
      </c>
    </row>
    <row r="118" spans="1:6" x14ac:dyDescent="0.2">
      <c r="A118" s="18">
        <v>53969</v>
      </c>
      <c r="B118" s="19" t="s">
        <v>70</v>
      </c>
      <c r="C118" s="20" t="s">
        <v>187</v>
      </c>
      <c r="D118" s="19" t="s">
        <v>176</v>
      </c>
      <c r="E118" s="19" t="s">
        <v>2</v>
      </c>
      <c r="F118" s="29" t="str">
        <f>VLOOKUP(D118,Region_Map!$A$4:$C$75,3,FALSE)</f>
        <v>Southern</v>
      </c>
    </row>
    <row r="119" spans="1:6" x14ac:dyDescent="0.2">
      <c r="A119" s="18">
        <v>53821</v>
      </c>
      <c r="B119" s="19" t="s">
        <v>68</v>
      </c>
      <c r="C119" s="20" t="s">
        <v>188</v>
      </c>
      <c r="D119" s="19" t="s">
        <v>189</v>
      </c>
      <c r="E119" s="19" t="s">
        <v>2</v>
      </c>
      <c r="F119" s="29" t="str">
        <f>VLOOKUP(D119,Region_Map!$A$4:$C$75,3,FALSE)</f>
        <v>Southern</v>
      </c>
    </row>
    <row r="120" spans="1:6" x14ac:dyDescent="0.2">
      <c r="A120" s="18">
        <v>53826</v>
      </c>
      <c r="B120" s="19" t="s">
        <v>68</v>
      </c>
      <c r="C120" s="20" t="s">
        <v>190</v>
      </c>
      <c r="D120" s="19" t="s">
        <v>189</v>
      </c>
      <c r="E120" s="19" t="s">
        <v>2</v>
      </c>
      <c r="F120" s="29" t="str">
        <f>VLOOKUP(D120,Region_Map!$A$4:$C$75,3,FALSE)</f>
        <v>Southern</v>
      </c>
    </row>
    <row r="121" spans="1:6" x14ac:dyDescent="0.2">
      <c r="A121" s="18">
        <v>54626</v>
      </c>
      <c r="B121" s="19" t="s">
        <v>68</v>
      </c>
      <c r="C121" s="20" t="s">
        <v>191</v>
      </c>
      <c r="D121" s="19" t="s">
        <v>189</v>
      </c>
      <c r="E121" s="19" t="s">
        <v>2</v>
      </c>
      <c r="F121" s="29" t="str">
        <f>VLOOKUP(D121,Region_Map!$A$4:$C$75,3,FALSE)</f>
        <v>Southern</v>
      </c>
    </row>
    <row r="122" spans="1:6" x14ac:dyDescent="0.2">
      <c r="A122" s="18">
        <v>54628</v>
      </c>
      <c r="B122" s="19" t="s">
        <v>68</v>
      </c>
      <c r="C122" s="20" t="s">
        <v>192</v>
      </c>
      <c r="D122" s="19" t="s">
        <v>189</v>
      </c>
      <c r="E122" s="19" t="s">
        <v>2</v>
      </c>
      <c r="F122" s="29" t="str">
        <f>VLOOKUP(D122,Region_Map!$A$4:$C$75,3,FALSE)</f>
        <v>Southern</v>
      </c>
    </row>
    <row r="123" spans="1:6" x14ac:dyDescent="0.2">
      <c r="A123" s="18">
        <v>54631</v>
      </c>
      <c r="B123" s="19" t="s">
        <v>68</v>
      </c>
      <c r="C123" s="20" t="s">
        <v>193</v>
      </c>
      <c r="D123" s="19" t="s">
        <v>189</v>
      </c>
      <c r="E123" s="19" t="s">
        <v>2</v>
      </c>
      <c r="F123" s="29" t="str">
        <f>VLOOKUP(D123,Region_Map!$A$4:$C$75,3,FALSE)</f>
        <v>Southern</v>
      </c>
    </row>
    <row r="124" spans="1:6" x14ac:dyDescent="0.2">
      <c r="A124" s="18">
        <v>54640</v>
      </c>
      <c r="B124" s="19" t="s">
        <v>70</v>
      </c>
      <c r="C124" s="20" t="s">
        <v>194</v>
      </c>
      <c r="D124" s="19" t="s">
        <v>189</v>
      </c>
      <c r="E124" s="19" t="s">
        <v>2</v>
      </c>
      <c r="F124" s="29" t="str">
        <f>VLOOKUP(D124,Region_Map!$A$4:$C$75,3,FALSE)</f>
        <v>Southern</v>
      </c>
    </row>
    <row r="125" spans="1:6" x14ac:dyDescent="0.2">
      <c r="A125" s="18">
        <v>54645</v>
      </c>
      <c r="B125" s="19" t="s">
        <v>70</v>
      </c>
      <c r="C125" s="20" t="s">
        <v>195</v>
      </c>
      <c r="D125" s="19" t="s">
        <v>189</v>
      </c>
      <c r="E125" s="19" t="s">
        <v>2</v>
      </c>
      <c r="F125" s="29" t="str">
        <f>VLOOKUP(D125,Region_Map!$A$4:$C$75,3,FALSE)</f>
        <v>Southern</v>
      </c>
    </row>
    <row r="126" spans="1:6" x14ac:dyDescent="0.2">
      <c r="A126" s="18">
        <v>54654</v>
      </c>
      <c r="B126" s="19" t="s">
        <v>70</v>
      </c>
      <c r="C126" s="20" t="s">
        <v>196</v>
      </c>
      <c r="D126" s="19" t="s">
        <v>189</v>
      </c>
      <c r="E126" s="19" t="s">
        <v>2</v>
      </c>
      <c r="F126" s="29" t="str">
        <f>VLOOKUP(D126,Region_Map!$A$4:$C$75,3,FALSE)</f>
        <v>Southern</v>
      </c>
    </row>
    <row r="127" spans="1:6" x14ac:dyDescent="0.2">
      <c r="A127" s="18">
        <v>54655</v>
      </c>
      <c r="B127" s="19" t="s">
        <v>68</v>
      </c>
      <c r="C127" s="20" t="s">
        <v>197</v>
      </c>
      <c r="D127" s="19" t="s">
        <v>189</v>
      </c>
      <c r="E127" s="19" t="s">
        <v>2</v>
      </c>
      <c r="F127" s="29" t="str">
        <f>VLOOKUP(D127,Region_Map!$A$4:$C$75,3,FALSE)</f>
        <v>Southern</v>
      </c>
    </row>
    <row r="128" spans="1:6" x14ac:dyDescent="0.2">
      <c r="A128" s="18">
        <v>54657</v>
      </c>
      <c r="B128" s="19" t="s">
        <v>68</v>
      </c>
      <c r="C128" s="20" t="s">
        <v>198</v>
      </c>
      <c r="D128" s="19" t="s">
        <v>189</v>
      </c>
      <c r="E128" s="19" t="s">
        <v>2</v>
      </c>
      <c r="F128" s="29" t="str">
        <f>VLOOKUP(D128,Region_Map!$A$4:$C$75,3,FALSE)</f>
        <v>Southern</v>
      </c>
    </row>
    <row r="129" spans="1:6" x14ac:dyDescent="0.2">
      <c r="A129" s="18">
        <v>53508</v>
      </c>
      <c r="B129" s="19" t="s">
        <v>68</v>
      </c>
      <c r="C129" s="20" t="s">
        <v>199</v>
      </c>
      <c r="D129" s="19" t="s">
        <v>200</v>
      </c>
      <c r="E129" s="19" t="s">
        <v>1</v>
      </c>
      <c r="F129" s="29" t="str">
        <f>VLOOKUP(D129,Region_Map!$A$4:$C$75,3,FALSE)</f>
        <v>Southern</v>
      </c>
    </row>
    <row r="130" spans="1:6" x14ac:dyDescent="0.2">
      <c r="A130" s="18">
        <v>53515</v>
      </c>
      <c r="B130" s="19" t="s">
        <v>68</v>
      </c>
      <c r="C130" s="20" t="s">
        <v>201</v>
      </c>
      <c r="D130" s="19" t="s">
        <v>200</v>
      </c>
      <c r="E130" s="19" t="s">
        <v>1</v>
      </c>
      <c r="F130" s="29" t="str">
        <f>VLOOKUP(D130,Region_Map!$A$4:$C$75,3,FALSE)</f>
        <v>Southern</v>
      </c>
    </row>
    <row r="131" spans="1:6" x14ac:dyDescent="0.2">
      <c r="A131" s="18">
        <v>53517</v>
      </c>
      <c r="B131" s="19" t="s">
        <v>68</v>
      </c>
      <c r="C131" s="20" t="s">
        <v>202</v>
      </c>
      <c r="D131" s="19" t="s">
        <v>200</v>
      </c>
      <c r="E131" s="19" t="s">
        <v>1</v>
      </c>
      <c r="F131" s="29" t="str">
        <f>VLOOKUP(D131,Region_Map!$A$4:$C$75,3,FALSE)</f>
        <v>Southern</v>
      </c>
    </row>
    <row r="132" spans="1:6" x14ac:dyDescent="0.2">
      <c r="A132" s="18">
        <v>53523</v>
      </c>
      <c r="B132" s="19" t="s">
        <v>68</v>
      </c>
      <c r="C132" s="20" t="s">
        <v>203</v>
      </c>
      <c r="D132" s="19" t="s">
        <v>200</v>
      </c>
      <c r="E132" s="19" t="s">
        <v>1</v>
      </c>
      <c r="F132" s="29" t="str">
        <f>VLOOKUP(D132,Region_Map!$A$4:$C$75,3,FALSE)</f>
        <v>Southern</v>
      </c>
    </row>
    <row r="133" spans="1:6" x14ac:dyDescent="0.2">
      <c r="A133" s="18">
        <v>53527</v>
      </c>
      <c r="B133" s="19" t="s">
        <v>68</v>
      </c>
      <c r="C133" s="20" t="s">
        <v>204</v>
      </c>
      <c r="D133" s="19" t="s">
        <v>200</v>
      </c>
      <c r="E133" s="19" t="s">
        <v>1</v>
      </c>
      <c r="F133" s="29" t="str">
        <f>VLOOKUP(D133,Region_Map!$A$4:$C$75,3,FALSE)</f>
        <v>Southern</v>
      </c>
    </row>
    <row r="134" spans="1:6" x14ac:dyDescent="0.2">
      <c r="A134" s="18">
        <v>53528</v>
      </c>
      <c r="B134" s="19" t="s">
        <v>68</v>
      </c>
      <c r="C134" s="20" t="s">
        <v>205</v>
      </c>
      <c r="D134" s="19" t="s">
        <v>200</v>
      </c>
      <c r="E134" s="19" t="s">
        <v>1</v>
      </c>
      <c r="F134" s="29" t="str">
        <f>VLOOKUP(D134,Region_Map!$A$4:$C$75,3,FALSE)</f>
        <v>Southern</v>
      </c>
    </row>
    <row r="135" spans="1:6" x14ac:dyDescent="0.2">
      <c r="A135" s="18">
        <v>53529</v>
      </c>
      <c r="B135" s="19" t="s">
        <v>68</v>
      </c>
      <c r="C135" s="20" t="s">
        <v>27</v>
      </c>
      <c r="D135" s="19" t="s">
        <v>200</v>
      </c>
      <c r="E135" s="19" t="s">
        <v>1</v>
      </c>
      <c r="F135" s="29" t="str">
        <f>VLOOKUP(D135,Region_Map!$A$4:$C$75,3,FALSE)</f>
        <v>Southern</v>
      </c>
    </row>
    <row r="136" spans="1:6" x14ac:dyDescent="0.2">
      <c r="A136" s="18">
        <v>53531</v>
      </c>
      <c r="B136" s="19" t="s">
        <v>68</v>
      </c>
      <c r="C136" s="20" t="s">
        <v>206</v>
      </c>
      <c r="D136" s="19" t="s">
        <v>200</v>
      </c>
      <c r="E136" s="19" t="s">
        <v>1</v>
      </c>
      <c r="F136" s="29" t="str">
        <f>VLOOKUP(D136,Region_Map!$A$4:$C$75,3,FALSE)</f>
        <v>Southern</v>
      </c>
    </row>
    <row r="137" spans="1:6" x14ac:dyDescent="0.2">
      <c r="A137" s="18">
        <v>53532</v>
      </c>
      <c r="B137" s="19" t="s">
        <v>68</v>
      </c>
      <c r="C137" s="20" t="s">
        <v>207</v>
      </c>
      <c r="D137" s="19" t="s">
        <v>200</v>
      </c>
      <c r="E137" s="19" t="s">
        <v>1</v>
      </c>
      <c r="F137" s="29" t="str">
        <f>VLOOKUP(D137,Region_Map!$A$4:$C$75,3,FALSE)</f>
        <v>Southern</v>
      </c>
    </row>
    <row r="138" spans="1:6" x14ac:dyDescent="0.2">
      <c r="A138" s="18">
        <v>53558</v>
      </c>
      <c r="B138" s="19" t="s">
        <v>68</v>
      </c>
      <c r="C138" s="20" t="s">
        <v>208</v>
      </c>
      <c r="D138" s="19" t="s">
        <v>200</v>
      </c>
      <c r="E138" s="19" t="s">
        <v>1</v>
      </c>
      <c r="F138" s="29" t="str">
        <f>VLOOKUP(D138,Region_Map!$A$4:$C$75,3,FALSE)</f>
        <v>Southern</v>
      </c>
    </row>
    <row r="139" spans="1:6" x14ac:dyDescent="0.2">
      <c r="A139" s="18">
        <v>53559</v>
      </c>
      <c r="B139" s="19" t="s">
        <v>68</v>
      </c>
      <c r="C139" s="20" t="s">
        <v>209</v>
      </c>
      <c r="D139" s="19" t="s">
        <v>200</v>
      </c>
      <c r="E139" s="19" t="s">
        <v>1</v>
      </c>
      <c r="F139" s="29" t="str">
        <f>VLOOKUP(D139,Region_Map!$A$4:$C$75,3,FALSE)</f>
        <v>Southern</v>
      </c>
    </row>
    <row r="140" spans="1:6" x14ac:dyDescent="0.2">
      <c r="A140" s="18">
        <v>53560</v>
      </c>
      <c r="B140" s="19" t="s">
        <v>68</v>
      </c>
      <c r="C140" s="20" t="s">
        <v>210</v>
      </c>
      <c r="D140" s="19" t="s">
        <v>200</v>
      </c>
      <c r="E140" s="19" t="s">
        <v>1</v>
      </c>
      <c r="F140" s="29" t="str">
        <f>VLOOKUP(D140,Region_Map!$A$4:$C$75,3,FALSE)</f>
        <v>Southern</v>
      </c>
    </row>
    <row r="141" spans="1:6" x14ac:dyDescent="0.2">
      <c r="A141" s="18">
        <v>53562</v>
      </c>
      <c r="B141" s="19" t="s">
        <v>68</v>
      </c>
      <c r="C141" s="20" t="s">
        <v>211</v>
      </c>
      <c r="D141" s="19" t="s">
        <v>200</v>
      </c>
      <c r="E141" s="19" t="s">
        <v>1</v>
      </c>
      <c r="F141" s="29" t="str">
        <f>VLOOKUP(D141,Region_Map!$A$4:$C$75,3,FALSE)</f>
        <v>Southern</v>
      </c>
    </row>
    <row r="142" spans="1:6" x14ac:dyDescent="0.2">
      <c r="A142" s="18">
        <v>53571</v>
      </c>
      <c r="B142" s="19" t="s">
        <v>70</v>
      </c>
      <c r="C142" s="20" t="s">
        <v>212</v>
      </c>
      <c r="D142" s="19" t="s">
        <v>200</v>
      </c>
      <c r="E142" s="19" t="s">
        <v>1</v>
      </c>
      <c r="F142" s="29" t="str">
        <f>VLOOKUP(D142,Region_Map!$A$4:$C$75,3,FALSE)</f>
        <v>Southern</v>
      </c>
    </row>
    <row r="143" spans="1:6" x14ac:dyDescent="0.2">
      <c r="A143" s="18">
        <v>53572</v>
      </c>
      <c r="B143" s="19" t="s">
        <v>68</v>
      </c>
      <c r="C143" s="20" t="s">
        <v>213</v>
      </c>
      <c r="D143" s="19" t="s">
        <v>200</v>
      </c>
      <c r="E143" s="19" t="s">
        <v>1</v>
      </c>
      <c r="F143" s="29" t="str">
        <f>VLOOKUP(D143,Region_Map!$A$4:$C$75,3,FALSE)</f>
        <v>Southern</v>
      </c>
    </row>
    <row r="144" spans="1:6" x14ac:dyDescent="0.2">
      <c r="A144" s="18">
        <v>53575</v>
      </c>
      <c r="B144" s="19" t="s">
        <v>68</v>
      </c>
      <c r="C144" s="20" t="s">
        <v>214</v>
      </c>
      <c r="D144" s="19" t="s">
        <v>200</v>
      </c>
      <c r="E144" s="19" t="s">
        <v>1</v>
      </c>
      <c r="F144" s="29" t="str">
        <f>VLOOKUP(D144,Region_Map!$A$4:$C$75,3,FALSE)</f>
        <v>Southern</v>
      </c>
    </row>
    <row r="145" spans="1:6" x14ac:dyDescent="0.2">
      <c r="A145" s="18">
        <v>53589</v>
      </c>
      <c r="B145" s="19" t="s">
        <v>68</v>
      </c>
      <c r="C145" s="20" t="s">
        <v>215</v>
      </c>
      <c r="D145" s="19" t="s">
        <v>200</v>
      </c>
      <c r="E145" s="19" t="s">
        <v>1</v>
      </c>
      <c r="F145" s="29" t="str">
        <f>VLOOKUP(D145,Region_Map!$A$4:$C$75,3,FALSE)</f>
        <v>Southern</v>
      </c>
    </row>
    <row r="146" spans="1:6" x14ac:dyDescent="0.2">
      <c r="A146" s="18">
        <v>53590</v>
      </c>
      <c r="B146" s="19" t="s">
        <v>68</v>
      </c>
      <c r="C146" s="20" t="s">
        <v>216</v>
      </c>
      <c r="D146" s="19" t="s">
        <v>200</v>
      </c>
      <c r="E146" s="19" t="s">
        <v>1</v>
      </c>
      <c r="F146" s="29" t="str">
        <f>VLOOKUP(D146,Region_Map!$A$4:$C$75,3,FALSE)</f>
        <v>Southern</v>
      </c>
    </row>
    <row r="147" spans="1:6" x14ac:dyDescent="0.2">
      <c r="A147" s="18">
        <v>53593</v>
      </c>
      <c r="B147" s="19" t="s">
        <v>68</v>
      </c>
      <c r="C147" s="20" t="s">
        <v>217</v>
      </c>
      <c r="D147" s="19" t="s">
        <v>200</v>
      </c>
      <c r="E147" s="19" t="s">
        <v>1</v>
      </c>
      <c r="F147" s="29" t="str">
        <f>VLOOKUP(D147,Region_Map!$A$4:$C$75,3,FALSE)</f>
        <v>Southern</v>
      </c>
    </row>
    <row r="148" spans="1:6" x14ac:dyDescent="0.2">
      <c r="A148" s="18">
        <v>53596</v>
      </c>
      <c r="B148" s="19" t="s">
        <v>125</v>
      </c>
      <c r="C148" s="20" t="s">
        <v>216</v>
      </c>
      <c r="D148" s="19" t="s">
        <v>200</v>
      </c>
      <c r="E148" s="19" t="s">
        <v>1</v>
      </c>
      <c r="F148" s="29" t="str">
        <f>VLOOKUP(D148,Region_Map!$A$4:$C$75,3,FALSE)</f>
        <v>Southern</v>
      </c>
    </row>
    <row r="149" spans="1:6" x14ac:dyDescent="0.2">
      <c r="A149" s="18">
        <v>53597</v>
      </c>
      <c r="B149" s="19" t="s">
        <v>68</v>
      </c>
      <c r="C149" s="20" t="s">
        <v>218</v>
      </c>
      <c r="D149" s="19" t="s">
        <v>200</v>
      </c>
      <c r="E149" s="19" t="s">
        <v>1</v>
      </c>
      <c r="F149" s="29" t="str">
        <f>VLOOKUP(D149,Region_Map!$A$4:$C$75,3,FALSE)</f>
        <v>Southern</v>
      </c>
    </row>
    <row r="150" spans="1:6" x14ac:dyDescent="0.2">
      <c r="A150" s="18">
        <v>53598</v>
      </c>
      <c r="B150" s="19" t="s">
        <v>68</v>
      </c>
      <c r="C150" s="20" t="s">
        <v>219</v>
      </c>
      <c r="D150" s="19" t="s">
        <v>200</v>
      </c>
      <c r="E150" s="19" t="s">
        <v>1</v>
      </c>
      <c r="F150" s="29" t="str">
        <f>VLOOKUP(D150,Region_Map!$A$4:$C$75,3,FALSE)</f>
        <v>Southern</v>
      </c>
    </row>
    <row r="151" spans="1:6" x14ac:dyDescent="0.2">
      <c r="A151" s="18">
        <v>53701</v>
      </c>
      <c r="B151" s="19" t="s">
        <v>70</v>
      </c>
      <c r="C151" s="20" t="s">
        <v>220</v>
      </c>
      <c r="D151" s="19" t="s">
        <v>200</v>
      </c>
      <c r="E151" s="19" t="s">
        <v>1</v>
      </c>
      <c r="F151" s="29" t="str">
        <f>VLOOKUP(D151,Region_Map!$A$4:$C$75,3,FALSE)</f>
        <v>Southern</v>
      </c>
    </row>
    <row r="152" spans="1:6" x14ac:dyDescent="0.2">
      <c r="A152" s="18">
        <v>53702</v>
      </c>
      <c r="B152" s="19" t="s">
        <v>125</v>
      </c>
      <c r="C152" s="20" t="s">
        <v>220</v>
      </c>
      <c r="D152" s="19" t="s">
        <v>200</v>
      </c>
      <c r="E152" s="19" t="s">
        <v>1</v>
      </c>
      <c r="F152" s="29" t="str">
        <f>VLOOKUP(D152,Region_Map!$A$4:$C$75,3,FALSE)</f>
        <v>Southern</v>
      </c>
    </row>
    <row r="153" spans="1:6" x14ac:dyDescent="0.2">
      <c r="A153" s="18">
        <v>53703</v>
      </c>
      <c r="B153" s="19" t="s">
        <v>68</v>
      </c>
      <c r="C153" s="20" t="s">
        <v>220</v>
      </c>
      <c r="D153" s="19" t="s">
        <v>200</v>
      </c>
      <c r="E153" s="19" t="s">
        <v>1</v>
      </c>
      <c r="F153" s="29" t="str">
        <f>VLOOKUP(D153,Region_Map!$A$4:$C$75,3,FALSE)</f>
        <v>Southern</v>
      </c>
    </row>
    <row r="154" spans="1:6" x14ac:dyDescent="0.2">
      <c r="A154" s="18">
        <v>53704</v>
      </c>
      <c r="B154" s="19" t="s">
        <v>68</v>
      </c>
      <c r="C154" s="20" t="s">
        <v>220</v>
      </c>
      <c r="D154" s="19" t="s">
        <v>200</v>
      </c>
      <c r="E154" s="19" t="s">
        <v>1</v>
      </c>
      <c r="F154" s="29" t="str">
        <f>VLOOKUP(D154,Region_Map!$A$4:$C$75,3,FALSE)</f>
        <v>Southern</v>
      </c>
    </row>
    <row r="155" spans="1:6" x14ac:dyDescent="0.2">
      <c r="A155" s="18">
        <v>53705</v>
      </c>
      <c r="B155" s="19" t="s">
        <v>68</v>
      </c>
      <c r="C155" s="20" t="s">
        <v>220</v>
      </c>
      <c r="D155" s="19" t="s">
        <v>200</v>
      </c>
      <c r="E155" s="19" t="s">
        <v>1</v>
      </c>
      <c r="F155" s="29" t="str">
        <f>VLOOKUP(D155,Region_Map!$A$4:$C$75,3,FALSE)</f>
        <v>Southern</v>
      </c>
    </row>
    <row r="156" spans="1:6" x14ac:dyDescent="0.2">
      <c r="A156" s="18">
        <v>53706</v>
      </c>
      <c r="B156" s="19" t="s">
        <v>68</v>
      </c>
      <c r="C156" s="20" t="s">
        <v>220</v>
      </c>
      <c r="D156" s="19" t="s">
        <v>200</v>
      </c>
      <c r="E156" s="19" t="s">
        <v>1</v>
      </c>
      <c r="F156" s="29" t="str">
        <f>VLOOKUP(D156,Region_Map!$A$4:$C$75,3,FALSE)</f>
        <v>Southern</v>
      </c>
    </row>
    <row r="157" spans="1:6" x14ac:dyDescent="0.2">
      <c r="A157" s="18">
        <v>53707</v>
      </c>
      <c r="B157" s="19" t="s">
        <v>70</v>
      </c>
      <c r="C157" s="20" t="s">
        <v>220</v>
      </c>
      <c r="D157" s="19" t="s">
        <v>200</v>
      </c>
      <c r="E157" s="19" t="s">
        <v>1</v>
      </c>
      <c r="F157" s="29" t="str">
        <f>VLOOKUP(D157,Region_Map!$A$4:$C$75,3,FALSE)</f>
        <v>Southern</v>
      </c>
    </row>
    <row r="158" spans="1:6" x14ac:dyDescent="0.2">
      <c r="A158" s="18">
        <v>53708</v>
      </c>
      <c r="B158" s="19" t="s">
        <v>70</v>
      </c>
      <c r="C158" s="20" t="s">
        <v>220</v>
      </c>
      <c r="D158" s="19" t="s">
        <v>200</v>
      </c>
      <c r="E158" s="19" t="s">
        <v>1</v>
      </c>
      <c r="F158" s="29" t="str">
        <f>VLOOKUP(D158,Region_Map!$A$4:$C$75,3,FALSE)</f>
        <v>Southern</v>
      </c>
    </row>
    <row r="159" spans="1:6" x14ac:dyDescent="0.2">
      <c r="A159" s="18">
        <v>53711</v>
      </c>
      <c r="B159" s="19" t="s">
        <v>68</v>
      </c>
      <c r="C159" s="20" t="s">
        <v>221</v>
      </c>
      <c r="D159" s="19" t="s">
        <v>200</v>
      </c>
      <c r="E159" s="19" t="s">
        <v>1</v>
      </c>
      <c r="F159" s="29" t="str">
        <f>VLOOKUP(D159,Region_Map!$A$4:$C$75,3,FALSE)</f>
        <v>Southern</v>
      </c>
    </row>
    <row r="160" spans="1:6" x14ac:dyDescent="0.2">
      <c r="A160" s="18">
        <v>53713</v>
      </c>
      <c r="B160" s="19" t="s">
        <v>68</v>
      </c>
      <c r="C160" s="20" t="s">
        <v>222</v>
      </c>
      <c r="D160" s="19" t="s">
        <v>200</v>
      </c>
      <c r="E160" s="19" t="s">
        <v>1</v>
      </c>
      <c r="F160" s="29" t="str">
        <f>VLOOKUP(D160,Region_Map!$A$4:$C$75,3,FALSE)</f>
        <v>Southern</v>
      </c>
    </row>
    <row r="161" spans="1:6" x14ac:dyDescent="0.2">
      <c r="A161" s="18">
        <v>53714</v>
      </c>
      <c r="B161" s="19" t="s">
        <v>68</v>
      </c>
      <c r="C161" s="20" t="s">
        <v>223</v>
      </c>
      <c r="D161" s="19" t="s">
        <v>200</v>
      </c>
      <c r="E161" s="19" t="s">
        <v>1</v>
      </c>
      <c r="F161" s="29" t="str">
        <f>VLOOKUP(D161,Region_Map!$A$4:$C$75,3,FALSE)</f>
        <v>Southern</v>
      </c>
    </row>
    <row r="162" spans="1:6" x14ac:dyDescent="0.2">
      <c r="A162" s="18">
        <v>53715</v>
      </c>
      <c r="B162" s="19" t="s">
        <v>68</v>
      </c>
      <c r="C162" s="20" t="s">
        <v>220</v>
      </c>
      <c r="D162" s="19" t="s">
        <v>200</v>
      </c>
      <c r="E162" s="19" t="s">
        <v>1</v>
      </c>
      <c r="F162" s="29" t="str">
        <f>VLOOKUP(D162,Region_Map!$A$4:$C$75,3,FALSE)</f>
        <v>Southern</v>
      </c>
    </row>
    <row r="163" spans="1:6" x14ac:dyDescent="0.2">
      <c r="A163" s="18">
        <v>53716</v>
      </c>
      <c r="B163" s="19" t="s">
        <v>68</v>
      </c>
      <c r="C163" s="20" t="s">
        <v>223</v>
      </c>
      <c r="D163" s="19" t="s">
        <v>200</v>
      </c>
      <c r="E163" s="19" t="s">
        <v>1</v>
      </c>
      <c r="F163" s="29" t="str">
        <f>VLOOKUP(D163,Region_Map!$A$4:$C$75,3,FALSE)</f>
        <v>Southern</v>
      </c>
    </row>
    <row r="164" spans="1:6" x14ac:dyDescent="0.2">
      <c r="A164" s="18">
        <v>53717</v>
      </c>
      <c r="B164" s="19" t="s">
        <v>68</v>
      </c>
      <c r="C164" s="20" t="s">
        <v>220</v>
      </c>
      <c r="D164" s="19" t="s">
        <v>200</v>
      </c>
      <c r="E164" s="19" t="s">
        <v>1</v>
      </c>
      <c r="F164" s="29" t="str">
        <f>VLOOKUP(D164,Region_Map!$A$4:$C$75,3,FALSE)</f>
        <v>Southern</v>
      </c>
    </row>
    <row r="165" spans="1:6" x14ac:dyDescent="0.2">
      <c r="A165" s="18">
        <v>53718</v>
      </c>
      <c r="B165" s="19" t="s">
        <v>68</v>
      </c>
      <c r="C165" s="20" t="s">
        <v>220</v>
      </c>
      <c r="D165" s="19" t="s">
        <v>200</v>
      </c>
      <c r="E165" s="19" t="s">
        <v>1</v>
      </c>
      <c r="F165" s="29" t="str">
        <f>VLOOKUP(D165,Region_Map!$A$4:$C$75,3,FALSE)</f>
        <v>Southern</v>
      </c>
    </row>
    <row r="166" spans="1:6" x14ac:dyDescent="0.2">
      <c r="A166" s="18">
        <v>53719</v>
      </c>
      <c r="B166" s="19" t="s">
        <v>68</v>
      </c>
      <c r="C166" s="20" t="s">
        <v>221</v>
      </c>
      <c r="D166" s="19" t="s">
        <v>200</v>
      </c>
      <c r="E166" s="19" t="s">
        <v>1</v>
      </c>
      <c r="F166" s="29" t="str">
        <f>VLOOKUP(D166,Region_Map!$A$4:$C$75,3,FALSE)</f>
        <v>Southern</v>
      </c>
    </row>
    <row r="167" spans="1:6" x14ac:dyDescent="0.2">
      <c r="A167" s="18">
        <v>53725</v>
      </c>
      <c r="B167" s="19" t="s">
        <v>68</v>
      </c>
      <c r="C167" s="20" t="s">
        <v>220</v>
      </c>
      <c r="D167" s="19" t="s">
        <v>200</v>
      </c>
      <c r="E167" s="19" t="s">
        <v>1</v>
      </c>
      <c r="F167" s="29" t="str">
        <f>VLOOKUP(D167,Region_Map!$A$4:$C$75,3,FALSE)</f>
        <v>Southern</v>
      </c>
    </row>
    <row r="168" spans="1:6" x14ac:dyDescent="0.2">
      <c r="A168" s="18">
        <v>53726</v>
      </c>
      <c r="B168" s="19" t="s">
        <v>68</v>
      </c>
      <c r="C168" s="20" t="s">
        <v>220</v>
      </c>
      <c r="D168" s="19" t="s">
        <v>200</v>
      </c>
      <c r="E168" s="19" t="s">
        <v>1</v>
      </c>
      <c r="F168" s="29" t="str">
        <f>VLOOKUP(D168,Region_Map!$A$4:$C$75,3,FALSE)</f>
        <v>Southern</v>
      </c>
    </row>
    <row r="169" spans="1:6" x14ac:dyDescent="0.2">
      <c r="A169" s="18">
        <v>53744</v>
      </c>
      <c r="B169" s="19" t="s">
        <v>68</v>
      </c>
      <c r="C169" s="20" t="s">
        <v>220</v>
      </c>
      <c r="D169" s="19" t="s">
        <v>200</v>
      </c>
      <c r="E169" s="19" t="s">
        <v>1</v>
      </c>
      <c r="F169" s="29" t="str">
        <f>VLOOKUP(D169,Region_Map!$A$4:$C$75,3,FALSE)</f>
        <v>Southern</v>
      </c>
    </row>
    <row r="170" spans="1:6" x14ac:dyDescent="0.2">
      <c r="A170" s="18">
        <v>53774</v>
      </c>
      <c r="B170" s="19" t="s">
        <v>125</v>
      </c>
      <c r="C170" s="20" t="s">
        <v>220</v>
      </c>
      <c r="D170" s="19" t="s">
        <v>200</v>
      </c>
      <c r="E170" s="19" t="s">
        <v>1</v>
      </c>
      <c r="F170" s="29" t="str">
        <f>VLOOKUP(D170,Region_Map!$A$4:$C$75,3,FALSE)</f>
        <v>Southern</v>
      </c>
    </row>
    <row r="171" spans="1:6" x14ac:dyDescent="0.2">
      <c r="A171" s="18">
        <v>53777</v>
      </c>
      <c r="B171" s="19" t="s">
        <v>125</v>
      </c>
      <c r="C171" s="20" t="s">
        <v>220</v>
      </c>
      <c r="D171" s="19" t="s">
        <v>200</v>
      </c>
      <c r="E171" s="19" t="s">
        <v>1</v>
      </c>
      <c r="F171" s="29" t="str">
        <f>VLOOKUP(D171,Region_Map!$A$4:$C$75,3,FALSE)</f>
        <v>Southern</v>
      </c>
    </row>
    <row r="172" spans="1:6" x14ac:dyDescent="0.2">
      <c r="A172" s="18">
        <v>53778</v>
      </c>
      <c r="B172" s="19" t="s">
        <v>125</v>
      </c>
      <c r="C172" s="20" t="s">
        <v>220</v>
      </c>
      <c r="D172" s="19" t="s">
        <v>200</v>
      </c>
      <c r="E172" s="19" t="s">
        <v>1</v>
      </c>
      <c r="F172" s="29" t="str">
        <f>VLOOKUP(D172,Region_Map!$A$4:$C$75,3,FALSE)</f>
        <v>Southern</v>
      </c>
    </row>
    <row r="173" spans="1:6" x14ac:dyDescent="0.2">
      <c r="A173" s="18">
        <v>53779</v>
      </c>
      <c r="B173" s="19" t="s">
        <v>125</v>
      </c>
      <c r="C173" s="20" t="s">
        <v>220</v>
      </c>
      <c r="D173" s="19" t="s">
        <v>200</v>
      </c>
      <c r="E173" s="19" t="s">
        <v>1</v>
      </c>
      <c r="F173" s="29" t="str">
        <f>VLOOKUP(D173,Region_Map!$A$4:$C$75,3,FALSE)</f>
        <v>Southern</v>
      </c>
    </row>
    <row r="174" spans="1:6" x14ac:dyDescent="0.2">
      <c r="A174" s="18">
        <v>53782</v>
      </c>
      <c r="B174" s="19" t="s">
        <v>125</v>
      </c>
      <c r="C174" s="20" t="s">
        <v>220</v>
      </c>
      <c r="D174" s="19" t="s">
        <v>200</v>
      </c>
      <c r="E174" s="19" t="s">
        <v>1</v>
      </c>
      <c r="F174" s="29" t="str">
        <f>VLOOKUP(D174,Region_Map!$A$4:$C$75,3,FALSE)</f>
        <v>Southern</v>
      </c>
    </row>
    <row r="175" spans="1:6" x14ac:dyDescent="0.2">
      <c r="A175" s="18">
        <v>53783</v>
      </c>
      <c r="B175" s="19" t="s">
        <v>125</v>
      </c>
      <c r="C175" s="20" t="s">
        <v>220</v>
      </c>
      <c r="D175" s="19" t="s">
        <v>200</v>
      </c>
      <c r="E175" s="19" t="s">
        <v>1</v>
      </c>
      <c r="F175" s="29" t="str">
        <f>VLOOKUP(D175,Region_Map!$A$4:$C$75,3,FALSE)</f>
        <v>Southern</v>
      </c>
    </row>
    <row r="176" spans="1:6" x14ac:dyDescent="0.2">
      <c r="A176" s="18">
        <v>53784</v>
      </c>
      <c r="B176" s="19" t="s">
        <v>125</v>
      </c>
      <c r="C176" s="20" t="s">
        <v>220</v>
      </c>
      <c r="D176" s="19" t="s">
        <v>200</v>
      </c>
      <c r="E176" s="19" t="s">
        <v>1</v>
      </c>
      <c r="F176" s="29" t="str">
        <f>VLOOKUP(D176,Region_Map!$A$4:$C$75,3,FALSE)</f>
        <v>Southern</v>
      </c>
    </row>
    <row r="177" spans="1:6" x14ac:dyDescent="0.2">
      <c r="A177" s="18">
        <v>53785</v>
      </c>
      <c r="B177" s="19" t="s">
        <v>125</v>
      </c>
      <c r="C177" s="20" t="s">
        <v>220</v>
      </c>
      <c r="D177" s="19" t="s">
        <v>200</v>
      </c>
      <c r="E177" s="19" t="s">
        <v>1</v>
      </c>
      <c r="F177" s="29" t="str">
        <f>VLOOKUP(D177,Region_Map!$A$4:$C$75,3,FALSE)</f>
        <v>Southern</v>
      </c>
    </row>
    <row r="178" spans="1:6" x14ac:dyDescent="0.2">
      <c r="A178" s="18">
        <v>53786</v>
      </c>
      <c r="B178" s="19" t="s">
        <v>125</v>
      </c>
      <c r="C178" s="20" t="s">
        <v>220</v>
      </c>
      <c r="D178" s="19" t="s">
        <v>200</v>
      </c>
      <c r="E178" s="19" t="s">
        <v>1</v>
      </c>
      <c r="F178" s="29" t="str">
        <f>VLOOKUP(D178,Region_Map!$A$4:$C$75,3,FALSE)</f>
        <v>Southern</v>
      </c>
    </row>
    <row r="179" spans="1:6" x14ac:dyDescent="0.2">
      <c r="A179" s="18">
        <v>53788</v>
      </c>
      <c r="B179" s="19" t="s">
        <v>125</v>
      </c>
      <c r="C179" s="20" t="s">
        <v>220</v>
      </c>
      <c r="D179" s="19" t="s">
        <v>200</v>
      </c>
      <c r="E179" s="19" t="s">
        <v>1</v>
      </c>
      <c r="F179" s="29" t="str">
        <f>VLOOKUP(D179,Region_Map!$A$4:$C$75,3,FALSE)</f>
        <v>Southern</v>
      </c>
    </row>
    <row r="180" spans="1:6" x14ac:dyDescent="0.2">
      <c r="A180" s="18">
        <v>53789</v>
      </c>
      <c r="B180" s="19" t="s">
        <v>125</v>
      </c>
      <c r="C180" s="20" t="s">
        <v>220</v>
      </c>
      <c r="D180" s="19" t="s">
        <v>200</v>
      </c>
      <c r="E180" s="19" t="s">
        <v>1</v>
      </c>
      <c r="F180" s="29" t="str">
        <f>VLOOKUP(D180,Region_Map!$A$4:$C$75,3,FALSE)</f>
        <v>Southern</v>
      </c>
    </row>
    <row r="181" spans="1:6" x14ac:dyDescent="0.2">
      <c r="A181" s="18">
        <v>53790</v>
      </c>
      <c r="B181" s="19" t="s">
        <v>125</v>
      </c>
      <c r="C181" s="20" t="s">
        <v>220</v>
      </c>
      <c r="D181" s="19" t="s">
        <v>200</v>
      </c>
      <c r="E181" s="19" t="s">
        <v>1</v>
      </c>
      <c r="F181" s="29" t="str">
        <f>VLOOKUP(D181,Region_Map!$A$4:$C$75,3,FALSE)</f>
        <v>Southern</v>
      </c>
    </row>
    <row r="182" spans="1:6" x14ac:dyDescent="0.2">
      <c r="A182" s="18">
        <v>53791</v>
      </c>
      <c r="B182" s="19" t="s">
        <v>125</v>
      </c>
      <c r="C182" s="20" t="s">
        <v>220</v>
      </c>
      <c r="D182" s="19" t="s">
        <v>200</v>
      </c>
      <c r="E182" s="19" t="s">
        <v>1</v>
      </c>
      <c r="F182" s="29" t="str">
        <f>VLOOKUP(D182,Region_Map!$A$4:$C$75,3,FALSE)</f>
        <v>Southern</v>
      </c>
    </row>
    <row r="183" spans="1:6" x14ac:dyDescent="0.2">
      <c r="A183" s="18">
        <v>53792</v>
      </c>
      <c r="B183" s="19" t="s">
        <v>125</v>
      </c>
      <c r="C183" s="20" t="s">
        <v>220</v>
      </c>
      <c r="D183" s="19" t="s">
        <v>200</v>
      </c>
      <c r="E183" s="19" t="s">
        <v>1</v>
      </c>
      <c r="F183" s="29" t="str">
        <f>VLOOKUP(D183,Region_Map!$A$4:$C$75,3,FALSE)</f>
        <v>Southern</v>
      </c>
    </row>
    <row r="184" spans="1:6" x14ac:dyDescent="0.2">
      <c r="A184" s="18">
        <v>53793</v>
      </c>
      <c r="B184" s="19" t="s">
        <v>125</v>
      </c>
      <c r="C184" s="20" t="s">
        <v>220</v>
      </c>
      <c r="D184" s="19" t="s">
        <v>200</v>
      </c>
      <c r="E184" s="19" t="s">
        <v>1</v>
      </c>
      <c r="F184" s="29" t="str">
        <f>VLOOKUP(D184,Region_Map!$A$4:$C$75,3,FALSE)</f>
        <v>Southern</v>
      </c>
    </row>
    <row r="185" spans="1:6" x14ac:dyDescent="0.2">
      <c r="A185" s="18">
        <v>53794</v>
      </c>
      <c r="B185" s="19" t="s">
        <v>125</v>
      </c>
      <c r="C185" s="20" t="s">
        <v>220</v>
      </c>
      <c r="D185" s="19" t="s">
        <v>200</v>
      </c>
      <c r="E185" s="19" t="s">
        <v>1</v>
      </c>
      <c r="F185" s="29" t="str">
        <f>VLOOKUP(D185,Region_Map!$A$4:$C$75,3,FALSE)</f>
        <v>Southern</v>
      </c>
    </row>
    <row r="186" spans="1:6" x14ac:dyDescent="0.2">
      <c r="A186" s="18">
        <v>53003</v>
      </c>
      <c r="B186" s="19" t="s">
        <v>70</v>
      </c>
      <c r="C186" s="20" t="s">
        <v>224</v>
      </c>
      <c r="D186" s="19" t="s">
        <v>225</v>
      </c>
      <c r="E186" s="19" t="s">
        <v>2</v>
      </c>
      <c r="F186" s="29" t="str">
        <f>VLOOKUP(D186,Region_Map!$A$4:$C$75,3,FALSE)</f>
        <v>Southern</v>
      </c>
    </row>
    <row r="187" spans="1:6" x14ac:dyDescent="0.2">
      <c r="A187" s="18">
        <v>53006</v>
      </c>
      <c r="B187" s="19" t="s">
        <v>68</v>
      </c>
      <c r="C187" s="20" t="s">
        <v>226</v>
      </c>
      <c r="D187" s="19" t="s">
        <v>225</v>
      </c>
      <c r="E187" s="19" t="s">
        <v>2</v>
      </c>
      <c r="F187" s="29" t="str">
        <f>VLOOKUP(D187,Region_Map!$A$4:$C$75,3,FALSE)</f>
        <v>Southern</v>
      </c>
    </row>
    <row r="188" spans="1:6" x14ac:dyDescent="0.2">
      <c r="A188" s="18">
        <v>53016</v>
      </c>
      <c r="B188" s="19" t="s">
        <v>70</v>
      </c>
      <c r="C188" s="20" t="s">
        <v>227</v>
      </c>
      <c r="D188" s="19" t="s">
        <v>225</v>
      </c>
      <c r="E188" s="19" t="s">
        <v>2</v>
      </c>
      <c r="F188" s="29" t="str">
        <f>VLOOKUP(D188,Region_Map!$A$4:$C$75,3,FALSE)</f>
        <v>Southern</v>
      </c>
    </row>
    <row r="189" spans="1:6" x14ac:dyDescent="0.2">
      <c r="A189" s="18">
        <v>53032</v>
      </c>
      <c r="B189" s="19" t="s">
        <v>68</v>
      </c>
      <c r="C189" s="20" t="s">
        <v>228</v>
      </c>
      <c r="D189" s="19" t="s">
        <v>225</v>
      </c>
      <c r="E189" s="19" t="s">
        <v>2</v>
      </c>
      <c r="F189" s="29" t="str">
        <f>VLOOKUP(D189,Region_Map!$A$4:$C$75,3,FALSE)</f>
        <v>Southern</v>
      </c>
    </row>
    <row r="190" spans="1:6" x14ac:dyDescent="0.2">
      <c r="A190" s="18">
        <v>53034</v>
      </c>
      <c r="B190" s="19" t="s">
        <v>68</v>
      </c>
      <c r="C190" s="20" t="s">
        <v>229</v>
      </c>
      <c r="D190" s="19" t="s">
        <v>225</v>
      </c>
      <c r="E190" s="19" t="s">
        <v>2</v>
      </c>
      <c r="F190" s="29" t="str">
        <f>VLOOKUP(D190,Region_Map!$A$4:$C$75,3,FALSE)</f>
        <v>Southern</v>
      </c>
    </row>
    <row r="191" spans="1:6" x14ac:dyDescent="0.2">
      <c r="A191" s="18">
        <v>53035</v>
      </c>
      <c r="B191" s="19" t="s">
        <v>68</v>
      </c>
      <c r="C191" s="20" t="s">
        <v>230</v>
      </c>
      <c r="D191" s="19" t="s">
        <v>225</v>
      </c>
      <c r="E191" s="19" t="s">
        <v>2</v>
      </c>
      <c r="F191" s="29" t="str">
        <f>VLOOKUP(D191,Region_Map!$A$4:$C$75,3,FALSE)</f>
        <v>Southern</v>
      </c>
    </row>
    <row r="192" spans="1:6" x14ac:dyDescent="0.2">
      <c r="A192" s="18">
        <v>53039</v>
      </c>
      <c r="B192" s="19" t="s">
        <v>68</v>
      </c>
      <c r="C192" s="20" t="s">
        <v>29</v>
      </c>
      <c r="D192" s="19" t="s">
        <v>225</v>
      </c>
      <c r="E192" s="19" t="s">
        <v>2</v>
      </c>
      <c r="F192" s="29" t="str">
        <f>VLOOKUP(D192,Region_Map!$A$4:$C$75,3,FALSE)</f>
        <v>Southern</v>
      </c>
    </row>
    <row r="193" spans="1:6" x14ac:dyDescent="0.2">
      <c r="A193" s="18">
        <v>53047</v>
      </c>
      <c r="B193" s="19" t="s">
        <v>70</v>
      </c>
      <c r="C193" s="20" t="s">
        <v>231</v>
      </c>
      <c r="D193" s="19" t="s">
        <v>225</v>
      </c>
      <c r="E193" s="19" t="s">
        <v>2</v>
      </c>
      <c r="F193" s="29" t="str">
        <f>VLOOKUP(D193,Region_Map!$A$4:$C$75,3,FALSE)</f>
        <v>Southern</v>
      </c>
    </row>
    <row r="194" spans="1:6" x14ac:dyDescent="0.2">
      <c r="A194" s="18">
        <v>53048</v>
      </c>
      <c r="B194" s="19" t="s">
        <v>68</v>
      </c>
      <c r="C194" s="20" t="s">
        <v>232</v>
      </c>
      <c r="D194" s="19" t="s">
        <v>225</v>
      </c>
      <c r="E194" s="19" t="s">
        <v>2</v>
      </c>
      <c r="F194" s="29" t="str">
        <f>VLOOKUP(D194,Region_Map!$A$4:$C$75,3,FALSE)</f>
        <v>Southern</v>
      </c>
    </row>
    <row r="195" spans="1:6" x14ac:dyDescent="0.2">
      <c r="A195" s="18">
        <v>53050</v>
      </c>
      <c r="B195" s="19" t="s">
        <v>68</v>
      </c>
      <c r="C195" s="20" t="s">
        <v>233</v>
      </c>
      <c r="D195" s="19" t="s">
        <v>225</v>
      </c>
      <c r="E195" s="19" t="s">
        <v>2</v>
      </c>
      <c r="F195" s="29" t="str">
        <f>VLOOKUP(D195,Region_Map!$A$4:$C$75,3,FALSE)</f>
        <v>Southern</v>
      </c>
    </row>
    <row r="196" spans="1:6" x14ac:dyDescent="0.2">
      <c r="A196" s="18">
        <v>53059</v>
      </c>
      <c r="B196" s="19" t="s">
        <v>68</v>
      </c>
      <c r="C196" s="20" t="s">
        <v>234</v>
      </c>
      <c r="D196" s="19" t="s">
        <v>225</v>
      </c>
      <c r="E196" s="19" t="s">
        <v>2</v>
      </c>
      <c r="F196" s="29" t="str">
        <f>VLOOKUP(D196,Region_Map!$A$4:$C$75,3,FALSE)</f>
        <v>Southern</v>
      </c>
    </row>
    <row r="197" spans="1:6" x14ac:dyDescent="0.2">
      <c r="A197" s="18">
        <v>53078</v>
      </c>
      <c r="B197" s="19" t="s">
        <v>68</v>
      </c>
      <c r="C197" s="20" t="s">
        <v>235</v>
      </c>
      <c r="D197" s="19" t="s">
        <v>225</v>
      </c>
      <c r="E197" s="19" t="s">
        <v>2</v>
      </c>
      <c r="F197" s="29" t="str">
        <f>VLOOKUP(D197,Region_Map!$A$4:$C$75,3,FALSE)</f>
        <v>Southern</v>
      </c>
    </row>
    <row r="198" spans="1:6" x14ac:dyDescent="0.2">
      <c r="A198" s="18">
        <v>53091</v>
      </c>
      <c r="B198" s="19" t="s">
        <v>68</v>
      </c>
      <c r="C198" s="20" t="s">
        <v>236</v>
      </c>
      <c r="D198" s="19" t="s">
        <v>225</v>
      </c>
      <c r="E198" s="19" t="s">
        <v>2</v>
      </c>
      <c r="F198" s="29" t="str">
        <f>VLOOKUP(D198,Region_Map!$A$4:$C$75,3,FALSE)</f>
        <v>Southern</v>
      </c>
    </row>
    <row r="199" spans="1:6" x14ac:dyDescent="0.2">
      <c r="A199" s="18">
        <v>53098</v>
      </c>
      <c r="B199" s="19" t="s">
        <v>68</v>
      </c>
      <c r="C199" s="20" t="s">
        <v>237</v>
      </c>
      <c r="D199" s="19" t="s">
        <v>225</v>
      </c>
      <c r="E199" s="19" t="s">
        <v>2</v>
      </c>
      <c r="F199" s="29" t="str">
        <f>VLOOKUP(D199,Region_Map!$A$4:$C$75,3,FALSE)</f>
        <v>Southern</v>
      </c>
    </row>
    <row r="200" spans="1:6" x14ac:dyDescent="0.2">
      <c r="A200" s="18">
        <v>53099</v>
      </c>
      <c r="B200" s="19" t="s">
        <v>68</v>
      </c>
      <c r="C200" s="20" t="s">
        <v>238</v>
      </c>
      <c r="D200" s="19" t="s">
        <v>225</v>
      </c>
      <c r="E200" s="19" t="s">
        <v>2</v>
      </c>
      <c r="F200" s="29" t="str">
        <f>VLOOKUP(D200,Region_Map!$A$4:$C$75,3,FALSE)</f>
        <v>Southern</v>
      </c>
    </row>
    <row r="201" spans="1:6" x14ac:dyDescent="0.2">
      <c r="A201" s="18">
        <v>53557</v>
      </c>
      <c r="B201" s="19" t="s">
        <v>68</v>
      </c>
      <c r="C201" s="20" t="s">
        <v>239</v>
      </c>
      <c r="D201" s="19" t="s">
        <v>225</v>
      </c>
      <c r="E201" s="19" t="s">
        <v>2</v>
      </c>
      <c r="F201" s="29" t="str">
        <f>VLOOKUP(D201,Region_Map!$A$4:$C$75,3,FALSE)</f>
        <v>Southern</v>
      </c>
    </row>
    <row r="202" spans="1:6" x14ac:dyDescent="0.2">
      <c r="A202" s="18">
        <v>53579</v>
      </c>
      <c r="B202" s="19" t="s">
        <v>68</v>
      </c>
      <c r="C202" s="20" t="s">
        <v>240</v>
      </c>
      <c r="D202" s="19" t="s">
        <v>225</v>
      </c>
      <c r="E202" s="19" t="s">
        <v>2</v>
      </c>
      <c r="F202" s="29" t="str">
        <f>VLOOKUP(D202,Region_Map!$A$4:$C$75,3,FALSE)</f>
        <v>Southern</v>
      </c>
    </row>
    <row r="203" spans="1:6" x14ac:dyDescent="0.2">
      <c r="A203" s="18">
        <v>53916</v>
      </c>
      <c r="B203" s="19" t="s">
        <v>68</v>
      </c>
      <c r="C203" s="20" t="s">
        <v>241</v>
      </c>
      <c r="D203" s="19" t="s">
        <v>225</v>
      </c>
      <c r="E203" s="19" t="s">
        <v>2</v>
      </c>
      <c r="F203" s="29" t="str">
        <f>VLOOKUP(D203,Region_Map!$A$4:$C$75,3,FALSE)</f>
        <v>Southern</v>
      </c>
    </row>
    <row r="204" spans="1:6" x14ac:dyDescent="0.2">
      <c r="A204" s="18">
        <v>53922</v>
      </c>
      <c r="B204" s="19" t="s">
        <v>68</v>
      </c>
      <c r="C204" s="20" t="s">
        <v>46</v>
      </c>
      <c r="D204" s="19" t="s">
        <v>225</v>
      </c>
      <c r="E204" s="19" t="s">
        <v>2</v>
      </c>
      <c r="F204" s="29" t="str">
        <f>VLOOKUP(D204,Region_Map!$A$4:$C$75,3,FALSE)</f>
        <v>Southern</v>
      </c>
    </row>
    <row r="205" spans="1:6" x14ac:dyDescent="0.2">
      <c r="A205" s="18">
        <v>53933</v>
      </c>
      <c r="B205" s="19" t="s">
        <v>68</v>
      </c>
      <c r="C205" s="20" t="s">
        <v>242</v>
      </c>
      <c r="D205" s="19" t="s">
        <v>225</v>
      </c>
      <c r="E205" s="19" t="s">
        <v>2</v>
      </c>
      <c r="F205" s="29" t="str">
        <f>VLOOKUP(D205,Region_Map!$A$4:$C$75,3,FALSE)</f>
        <v>Southern</v>
      </c>
    </row>
    <row r="206" spans="1:6" x14ac:dyDescent="0.2">
      <c r="A206" s="18">
        <v>54202</v>
      </c>
      <c r="B206" s="19" t="s">
        <v>68</v>
      </c>
      <c r="C206" s="20" t="s">
        <v>243</v>
      </c>
      <c r="D206" s="19" t="s">
        <v>244</v>
      </c>
      <c r="E206" s="19" t="s">
        <v>2</v>
      </c>
      <c r="F206" s="29" t="str">
        <f>VLOOKUP(D206,Region_Map!$A$4:$C$75,3,FALSE)</f>
        <v>Eastern</v>
      </c>
    </row>
    <row r="207" spans="1:6" x14ac:dyDescent="0.2">
      <c r="A207" s="18">
        <v>54204</v>
      </c>
      <c r="B207" s="19" t="s">
        <v>68</v>
      </c>
      <c r="C207" s="20" t="s">
        <v>245</v>
      </c>
      <c r="D207" s="19" t="s">
        <v>244</v>
      </c>
      <c r="E207" s="19" t="s">
        <v>2</v>
      </c>
      <c r="F207" s="29" t="str">
        <f>VLOOKUP(D207,Region_Map!$A$4:$C$75,3,FALSE)</f>
        <v>Eastern</v>
      </c>
    </row>
    <row r="208" spans="1:6" x14ac:dyDescent="0.2">
      <c r="A208" s="18">
        <v>54209</v>
      </c>
      <c r="B208" s="19" t="s">
        <v>68</v>
      </c>
      <c r="C208" s="20" t="s">
        <v>246</v>
      </c>
      <c r="D208" s="19" t="s">
        <v>244</v>
      </c>
      <c r="E208" s="19" t="s">
        <v>2</v>
      </c>
      <c r="F208" s="29" t="str">
        <f>VLOOKUP(D208,Region_Map!$A$4:$C$75,3,FALSE)</f>
        <v>Eastern</v>
      </c>
    </row>
    <row r="209" spans="1:6" x14ac:dyDescent="0.2">
      <c r="A209" s="18">
        <v>54210</v>
      </c>
      <c r="B209" s="19" t="s">
        <v>68</v>
      </c>
      <c r="C209" s="20" t="s">
        <v>247</v>
      </c>
      <c r="D209" s="19" t="s">
        <v>244</v>
      </c>
      <c r="E209" s="19" t="s">
        <v>2</v>
      </c>
      <c r="F209" s="29" t="str">
        <f>VLOOKUP(D209,Region_Map!$A$4:$C$75,3,FALSE)</f>
        <v>Eastern</v>
      </c>
    </row>
    <row r="210" spans="1:6" x14ac:dyDescent="0.2">
      <c r="A210" s="18">
        <v>54211</v>
      </c>
      <c r="B210" s="19" t="s">
        <v>70</v>
      </c>
      <c r="C210" s="20" t="s">
        <v>248</v>
      </c>
      <c r="D210" s="19" t="s">
        <v>244</v>
      </c>
      <c r="E210" s="19" t="s">
        <v>2</v>
      </c>
      <c r="F210" s="29" t="str">
        <f>VLOOKUP(D210,Region_Map!$A$4:$C$75,3,FALSE)</f>
        <v>Eastern</v>
      </c>
    </row>
    <row r="211" spans="1:6" x14ac:dyDescent="0.2">
      <c r="A211" s="18">
        <v>54212</v>
      </c>
      <c r="B211" s="19" t="s">
        <v>68</v>
      </c>
      <c r="C211" s="20" t="s">
        <v>249</v>
      </c>
      <c r="D211" s="19" t="s">
        <v>244</v>
      </c>
      <c r="E211" s="19" t="s">
        <v>2</v>
      </c>
      <c r="F211" s="29" t="str">
        <f>VLOOKUP(D211,Region_Map!$A$4:$C$75,3,FALSE)</f>
        <v>Eastern</v>
      </c>
    </row>
    <row r="212" spans="1:6" x14ac:dyDescent="0.2">
      <c r="A212" s="18">
        <v>54213</v>
      </c>
      <c r="B212" s="19" t="s">
        <v>68</v>
      </c>
      <c r="C212" s="20" t="s">
        <v>250</v>
      </c>
      <c r="D212" s="19" t="s">
        <v>244</v>
      </c>
      <c r="E212" s="19" t="s">
        <v>2</v>
      </c>
      <c r="F212" s="29" t="str">
        <f>VLOOKUP(D212,Region_Map!$A$4:$C$75,3,FALSE)</f>
        <v>Eastern</v>
      </c>
    </row>
    <row r="213" spans="1:6" x14ac:dyDescent="0.2">
      <c r="A213" s="18">
        <v>54226</v>
      </c>
      <c r="B213" s="19" t="s">
        <v>70</v>
      </c>
      <c r="C213" s="20" t="s">
        <v>251</v>
      </c>
      <c r="D213" s="19" t="s">
        <v>244</v>
      </c>
      <c r="E213" s="19" t="s">
        <v>2</v>
      </c>
      <c r="F213" s="29" t="str">
        <f>VLOOKUP(D213,Region_Map!$A$4:$C$75,3,FALSE)</f>
        <v>Eastern</v>
      </c>
    </row>
    <row r="214" spans="1:6" x14ac:dyDescent="0.2">
      <c r="A214" s="18">
        <v>54234</v>
      </c>
      <c r="B214" s="19" t="s">
        <v>68</v>
      </c>
      <c r="C214" s="20" t="s">
        <v>252</v>
      </c>
      <c r="D214" s="19" t="s">
        <v>244</v>
      </c>
      <c r="E214" s="19" t="s">
        <v>2</v>
      </c>
      <c r="F214" s="29" t="str">
        <f>VLOOKUP(D214,Region_Map!$A$4:$C$75,3,FALSE)</f>
        <v>Eastern</v>
      </c>
    </row>
    <row r="215" spans="1:6" x14ac:dyDescent="0.2">
      <c r="A215" s="18">
        <v>54235</v>
      </c>
      <c r="B215" s="19" t="s">
        <v>68</v>
      </c>
      <c r="C215" s="20" t="s">
        <v>253</v>
      </c>
      <c r="D215" s="19" t="s">
        <v>244</v>
      </c>
      <c r="E215" s="19" t="s">
        <v>2</v>
      </c>
      <c r="F215" s="29" t="str">
        <f>VLOOKUP(D215,Region_Map!$A$4:$C$75,3,FALSE)</f>
        <v>Eastern</v>
      </c>
    </row>
    <row r="216" spans="1:6" x14ac:dyDescent="0.2">
      <c r="A216" s="18">
        <v>54246</v>
      </c>
      <c r="B216" s="19" t="s">
        <v>68</v>
      </c>
      <c r="C216" s="20" t="s">
        <v>254</v>
      </c>
      <c r="D216" s="19" t="s">
        <v>244</v>
      </c>
      <c r="E216" s="19" t="s">
        <v>2</v>
      </c>
      <c r="F216" s="29" t="str">
        <f>VLOOKUP(D216,Region_Map!$A$4:$C$75,3,FALSE)</f>
        <v>Eastern</v>
      </c>
    </row>
    <row r="217" spans="1:6" x14ac:dyDescent="0.2">
      <c r="A217" s="18">
        <v>54820</v>
      </c>
      <c r="B217" s="19" t="s">
        <v>68</v>
      </c>
      <c r="C217" s="20" t="s">
        <v>255</v>
      </c>
      <c r="D217" s="19" t="s">
        <v>256</v>
      </c>
      <c r="E217" s="19" t="s">
        <v>2</v>
      </c>
      <c r="F217" s="29" t="str">
        <f>VLOOKUP(D217,Region_Map!$A$4:$C$75,3,FALSE)</f>
        <v>Western</v>
      </c>
    </row>
    <row r="218" spans="1:6" x14ac:dyDescent="0.2">
      <c r="A218" s="18">
        <v>54836</v>
      </c>
      <c r="B218" s="19" t="s">
        <v>68</v>
      </c>
      <c r="C218" s="20" t="s">
        <v>257</v>
      </c>
      <c r="D218" s="19" t="s">
        <v>256</v>
      </c>
      <c r="E218" s="19" t="s">
        <v>2</v>
      </c>
      <c r="F218" s="29" t="str">
        <f>VLOOKUP(D218,Region_Map!$A$4:$C$75,3,FALSE)</f>
        <v>Western</v>
      </c>
    </row>
    <row r="219" spans="1:6" x14ac:dyDescent="0.2">
      <c r="A219" s="18">
        <v>54838</v>
      </c>
      <c r="B219" s="19" t="s">
        <v>68</v>
      </c>
      <c r="C219" s="20" t="s">
        <v>258</v>
      </c>
      <c r="D219" s="19" t="s">
        <v>256</v>
      </c>
      <c r="E219" s="19" t="s">
        <v>2</v>
      </c>
      <c r="F219" s="29" t="str">
        <f>VLOOKUP(D219,Region_Map!$A$4:$C$75,3,FALSE)</f>
        <v>Western</v>
      </c>
    </row>
    <row r="220" spans="1:6" x14ac:dyDescent="0.2">
      <c r="A220" s="18">
        <v>54842</v>
      </c>
      <c r="B220" s="19" t="s">
        <v>70</v>
      </c>
      <c r="C220" s="20" t="s">
        <v>259</v>
      </c>
      <c r="D220" s="19" t="s">
        <v>256</v>
      </c>
      <c r="E220" s="19" t="s">
        <v>2</v>
      </c>
      <c r="F220" s="29" t="str">
        <f>VLOOKUP(D220,Region_Map!$A$4:$C$75,3,FALSE)</f>
        <v>Western</v>
      </c>
    </row>
    <row r="221" spans="1:6" x14ac:dyDescent="0.2">
      <c r="A221" s="18">
        <v>54849</v>
      </c>
      <c r="B221" s="19" t="s">
        <v>68</v>
      </c>
      <c r="C221" s="20" t="s">
        <v>260</v>
      </c>
      <c r="D221" s="19" t="s">
        <v>256</v>
      </c>
      <c r="E221" s="19" t="s">
        <v>2</v>
      </c>
      <c r="F221" s="29" t="str">
        <f>VLOOKUP(D221,Region_Map!$A$4:$C$75,3,FALSE)</f>
        <v>Western</v>
      </c>
    </row>
    <row r="222" spans="1:6" x14ac:dyDescent="0.2">
      <c r="A222" s="18">
        <v>54854</v>
      </c>
      <c r="B222" s="19" t="s">
        <v>68</v>
      </c>
      <c r="C222" s="20" t="s">
        <v>261</v>
      </c>
      <c r="D222" s="19" t="s">
        <v>256</v>
      </c>
      <c r="E222" s="19" t="s">
        <v>2</v>
      </c>
      <c r="F222" s="29" t="str">
        <f>VLOOKUP(D222,Region_Map!$A$4:$C$75,3,FALSE)</f>
        <v>Western</v>
      </c>
    </row>
    <row r="223" spans="1:6" x14ac:dyDescent="0.2">
      <c r="A223" s="18">
        <v>54864</v>
      </c>
      <c r="B223" s="19" t="s">
        <v>68</v>
      </c>
      <c r="C223" s="20" t="s">
        <v>262</v>
      </c>
      <c r="D223" s="19" t="s">
        <v>256</v>
      </c>
      <c r="E223" s="19" t="s">
        <v>2</v>
      </c>
      <c r="F223" s="29" t="str">
        <f>VLOOKUP(D223,Region_Map!$A$4:$C$75,3,FALSE)</f>
        <v>Western</v>
      </c>
    </row>
    <row r="224" spans="1:6" x14ac:dyDescent="0.2">
      <c r="A224" s="18">
        <v>54873</v>
      </c>
      <c r="B224" s="19" t="s">
        <v>68</v>
      </c>
      <c r="C224" s="20" t="s">
        <v>263</v>
      </c>
      <c r="D224" s="19" t="s">
        <v>256</v>
      </c>
      <c r="E224" s="19" t="s">
        <v>2</v>
      </c>
      <c r="F224" s="29" t="str">
        <f>VLOOKUP(D224,Region_Map!$A$4:$C$75,3,FALSE)</f>
        <v>Western</v>
      </c>
    </row>
    <row r="225" spans="1:6" x14ac:dyDescent="0.2">
      <c r="A225" s="18">
        <v>54874</v>
      </c>
      <c r="B225" s="19" t="s">
        <v>68</v>
      </c>
      <c r="C225" s="20" t="s">
        <v>264</v>
      </c>
      <c r="D225" s="19" t="s">
        <v>256</v>
      </c>
      <c r="E225" s="19" t="s">
        <v>2</v>
      </c>
      <c r="F225" s="29" t="str">
        <f>VLOOKUP(D225,Region_Map!$A$4:$C$75,3,FALSE)</f>
        <v>Western</v>
      </c>
    </row>
    <row r="226" spans="1:6" x14ac:dyDescent="0.2">
      <c r="A226" s="18">
        <v>54880</v>
      </c>
      <c r="B226" s="19" t="s">
        <v>68</v>
      </c>
      <c r="C226" s="20" t="s">
        <v>265</v>
      </c>
      <c r="D226" s="19" t="s">
        <v>256</v>
      </c>
      <c r="E226" s="19" t="s">
        <v>2</v>
      </c>
      <c r="F226" s="29" t="str">
        <f>VLOOKUP(D226,Region_Map!$A$4:$C$75,3,FALSE)</f>
        <v>Western</v>
      </c>
    </row>
    <row r="227" spans="1:6" x14ac:dyDescent="0.2">
      <c r="A227" s="18">
        <v>54890</v>
      </c>
      <c r="B227" s="19" t="s">
        <v>70</v>
      </c>
      <c r="C227" s="20" t="s">
        <v>266</v>
      </c>
      <c r="D227" s="19" t="s">
        <v>256</v>
      </c>
      <c r="E227" s="19" t="s">
        <v>2</v>
      </c>
      <c r="F227" s="29" t="str">
        <f>VLOOKUP(D227,Region_Map!$A$4:$C$75,3,FALSE)</f>
        <v>Western</v>
      </c>
    </row>
    <row r="228" spans="1:6" x14ac:dyDescent="0.2">
      <c r="A228" s="18">
        <v>54725</v>
      </c>
      <c r="B228" s="19" t="s">
        <v>68</v>
      </c>
      <c r="C228" s="20" t="s">
        <v>267</v>
      </c>
      <c r="D228" s="19" t="s">
        <v>268</v>
      </c>
      <c r="E228" s="19" t="s">
        <v>2</v>
      </c>
      <c r="F228" s="29" t="str">
        <f>VLOOKUP(D228,Region_Map!$A$4:$C$75,3,FALSE)</f>
        <v>Western</v>
      </c>
    </row>
    <row r="229" spans="1:6" x14ac:dyDescent="0.2">
      <c r="A229" s="18">
        <v>54730</v>
      </c>
      <c r="B229" s="19" t="s">
        <v>68</v>
      </c>
      <c r="C229" s="20" t="s">
        <v>269</v>
      </c>
      <c r="D229" s="19" t="s">
        <v>268</v>
      </c>
      <c r="E229" s="19" t="s">
        <v>2</v>
      </c>
      <c r="F229" s="29" t="str">
        <f>VLOOKUP(D229,Region_Map!$A$4:$C$75,3,FALSE)</f>
        <v>Western</v>
      </c>
    </row>
    <row r="230" spans="1:6" x14ac:dyDescent="0.2">
      <c r="A230" s="18">
        <v>54734</v>
      </c>
      <c r="B230" s="19" t="s">
        <v>68</v>
      </c>
      <c r="C230" s="20" t="s">
        <v>270</v>
      </c>
      <c r="D230" s="19" t="s">
        <v>268</v>
      </c>
      <c r="E230" s="19" t="s">
        <v>2</v>
      </c>
      <c r="F230" s="29" t="str">
        <f>VLOOKUP(D230,Region_Map!$A$4:$C$75,3,FALSE)</f>
        <v>Western</v>
      </c>
    </row>
    <row r="231" spans="1:6" x14ac:dyDescent="0.2">
      <c r="A231" s="18">
        <v>54735</v>
      </c>
      <c r="B231" s="19" t="s">
        <v>70</v>
      </c>
      <c r="C231" s="20" t="s">
        <v>271</v>
      </c>
      <c r="D231" s="19" t="s">
        <v>268</v>
      </c>
      <c r="E231" s="19" t="s">
        <v>2</v>
      </c>
      <c r="F231" s="29" t="str">
        <f>VLOOKUP(D231,Region_Map!$A$4:$C$75,3,FALSE)</f>
        <v>Western</v>
      </c>
    </row>
    <row r="232" spans="1:6" x14ac:dyDescent="0.2">
      <c r="A232" s="18">
        <v>54737</v>
      </c>
      <c r="B232" s="19" t="s">
        <v>68</v>
      </c>
      <c r="C232" s="20" t="s">
        <v>272</v>
      </c>
      <c r="D232" s="19" t="s">
        <v>268</v>
      </c>
      <c r="E232" s="19" t="s">
        <v>2</v>
      </c>
      <c r="F232" s="29" t="str">
        <f>VLOOKUP(D232,Region_Map!$A$4:$C$75,3,FALSE)</f>
        <v>Western</v>
      </c>
    </row>
    <row r="233" spans="1:6" x14ac:dyDescent="0.2">
      <c r="A233" s="18">
        <v>54739</v>
      </c>
      <c r="B233" s="19" t="s">
        <v>68</v>
      </c>
      <c r="C233" s="20" t="s">
        <v>273</v>
      </c>
      <c r="D233" s="19" t="s">
        <v>268</v>
      </c>
      <c r="E233" s="19" t="s">
        <v>2</v>
      </c>
      <c r="F233" s="29" t="str">
        <f>VLOOKUP(D233,Region_Map!$A$4:$C$75,3,FALSE)</f>
        <v>Western</v>
      </c>
    </row>
    <row r="234" spans="1:6" x14ac:dyDescent="0.2">
      <c r="A234" s="18">
        <v>54749</v>
      </c>
      <c r="B234" s="19" t="s">
        <v>68</v>
      </c>
      <c r="C234" s="20" t="s">
        <v>274</v>
      </c>
      <c r="D234" s="19" t="s">
        <v>268</v>
      </c>
      <c r="E234" s="19" t="s">
        <v>2</v>
      </c>
      <c r="F234" s="29" t="str">
        <f>VLOOKUP(D234,Region_Map!$A$4:$C$75,3,FALSE)</f>
        <v>Western</v>
      </c>
    </row>
    <row r="235" spans="1:6" x14ac:dyDescent="0.2">
      <c r="A235" s="18">
        <v>54751</v>
      </c>
      <c r="B235" s="19" t="s">
        <v>68</v>
      </c>
      <c r="C235" s="20" t="s">
        <v>275</v>
      </c>
      <c r="D235" s="19" t="s">
        <v>268</v>
      </c>
      <c r="E235" s="19" t="s">
        <v>2</v>
      </c>
      <c r="F235" s="29" t="str">
        <f>VLOOKUP(D235,Region_Map!$A$4:$C$75,3,FALSE)</f>
        <v>Western</v>
      </c>
    </row>
    <row r="236" spans="1:6" x14ac:dyDescent="0.2">
      <c r="A236" s="18">
        <v>54763</v>
      </c>
      <c r="B236" s="19" t="s">
        <v>68</v>
      </c>
      <c r="C236" s="20" t="s">
        <v>276</v>
      </c>
      <c r="D236" s="19" t="s">
        <v>268</v>
      </c>
      <c r="E236" s="19" t="s">
        <v>2</v>
      </c>
      <c r="F236" s="29" t="str">
        <f>VLOOKUP(D236,Region_Map!$A$4:$C$75,3,FALSE)</f>
        <v>Western</v>
      </c>
    </row>
    <row r="237" spans="1:6" x14ac:dyDescent="0.2">
      <c r="A237" s="18">
        <v>54764</v>
      </c>
      <c r="B237" s="19" t="s">
        <v>70</v>
      </c>
      <c r="C237" s="20" t="s">
        <v>277</v>
      </c>
      <c r="D237" s="19" t="s">
        <v>268</v>
      </c>
      <c r="E237" s="19" t="s">
        <v>2</v>
      </c>
      <c r="F237" s="29" t="str">
        <f>VLOOKUP(D237,Region_Map!$A$4:$C$75,3,FALSE)</f>
        <v>Western</v>
      </c>
    </row>
    <row r="238" spans="1:6" x14ac:dyDescent="0.2">
      <c r="A238" s="18">
        <v>54765</v>
      </c>
      <c r="B238" s="19" t="s">
        <v>70</v>
      </c>
      <c r="C238" s="20" t="s">
        <v>278</v>
      </c>
      <c r="D238" s="19" t="s">
        <v>268</v>
      </c>
      <c r="E238" s="19" t="s">
        <v>2</v>
      </c>
      <c r="F238" s="29" t="str">
        <f>VLOOKUP(D238,Region_Map!$A$4:$C$75,3,FALSE)</f>
        <v>Western</v>
      </c>
    </row>
    <row r="239" spans="1:6" x14ac:dyDescent="0.2">
      <c r="A239" s="18">
        <v>54772</v>
      </c>
      <c r="B239" s="19" t="s">
        <v>68</v>
      </c>
      <c r="C239" s="20" t="s">
        <v>279</v>
      </c>
      <c r="D239" s="19" t="s">
        <v>268</v>
      </c>
      <c r="E239" s="19" t="s">
        <v>2</v>
      </c>
      <c r="F239" s="29" t="str">
        <f>VLOOKUP(D239,Region_Map!$A$4:$C$75,3,FALSE)</f>
        <v>Western</v>
      </c>
    </row>
    <row r="240" spans="1:6" x14ac:dyDescent="0.2">
      <c r="A240" s="18">
        <v>54701</v>
      </c>
      <c r="B240" s="19" t="s">
        <v>68</v>
      </c>
      <c r="C240" s="20" t="s">
        <v>47</v>
      </c>
      <c r="D240" s="19" t="s">
        <v>280</v>
      </c>
      <c r="E240" s="19" t="s">
        <v>2</v>
      </c>
      <c r="F240" s="29" t="str">
        <f>VLOOKUP(D240,Region_Map!$A$4:$C$75,3,FALSE)</f>
        <v>Western</v>
      </c>
    </row>
    <row r="241" spans="1:6" x14ac:dyDescent="0.2">
      <c r="A241" s="18">
        <v>54702</v>
      </c>
      <c r="B241" s="19" t="s">
        <v>70</v>
      </c>
      <c r="C241" s="20" t="s">
        <v>47</v>
      </c>
      <c r="D241" s="19" t="s">
        <v>280</v>
      </c>
      <c r="E241" s="19" t="s">
        <v>2</v>
      </c>
      <c r="F241" s="29" t="str">
        <f>VLOOKUP(D241,Region_Map!$A$4:$C$75,3,FALSE)</f>
        <v>Western</v>
      </c>
    </row>
    <row r="242" spans="1:6" x14ac:dyDescent="0.2">
      <c r="A242" s="18">
        <v>54703</v>
      </c>
      <c r="B242" s="19" t="s">
        <v>68</v>
      </c>
      <c r="C242" s="20" t="s">
        <v>47</v>
      </c>
      <c r="D242" s="19" t="s">
        <v>280</v>
      </c>
      <c r="E242" s="19" t="s">
        <v>2</v>
      </c>
      <c r="F242" s="29" t="str">
        <f>VLOOKUP(D242,Region_Map!$A$4:$C$75,3,FALSE)</f>
        <v>Western</v>
      </c>
    </row>
    <row r="243" spans="1:6" x14ac:dyDescent="0.2">
      <c r="A243" s="18">
        <v>54720</v>
      </c>
      <c r="B243" s="19" t="s">
        <v>68</v>
      </c>
      <c r="C243" s="20" t="s">
        <v>281</v>
      </c>
      <c r="D243" s="19" t="s">
        <v>280</v>
      </c>
      <c r="E243" s="19" t="s">
        <v>2</v>
      </c>
      <c r="F243" s="29" t="str">
        <f>VLOOKUP(D243,Region_Map!$A$4:$C$75,3,FALSE)</f>
        <v>Western</v>
      </c>
    </row>
    <row r="244" spans="1:6" x14ac:dyDescent="0.2">
      <c r="A244" s="18">
        <v>54722</v>
      </c>
      <c r="B244" s="19" t="s">
        <v>68</v>
      </c>
      <c r="C244" s="20" t="s">
        <v>282</v>
      </c>
      <c r="D244" s="19" t="s">
        <v>280</v>
      </c>
      <c r="E244" s="19" t="s">
        <v>2</v>
      </c>
      <c r="F244" s="29" t="str">
        <f>VLOOKUP(D244,Region_Map!$A$4:$C$75,3,FALSE)</f>
        <v>Western</v>
      </c>
    </row>
    <row r="245" spans="1:6" x14ac:dyDescent="0.2">
      <c r="A245" s="18">
        <v>54738</v>
      </c>
      <c r="B245" s="19" t="s">
        <v>68</v>
      </c>
      <c r="C245" s="20" t="s">
        <v>283</v>
      </c>
      <c r="D245" s="19" t="s">
        <v>280</v>
      </c>
      <c r="E245" s="19" t="s">
        <v>2</v>
      </c>
      <c r="F245" s="29" t="str">
        <f>VLOOKUP(D245,Region_Map!$A$4:$C$75,3,FALSE)</f>
        <v>Western</v>
      </c>
    </row>
    <row r="246" spans="1:6" x14ac:dyDescent="0.2">
      <c r="A246" s="18">
        <v>54741</v>
      </c>
      <c r="B246" s="19" t="s">
        <v>68</v>
      </c>
      <c r="C246" s="20" t="s">
        <v>284</v>
      </c>
      <c r="D246" s="19" t="s">
        <v>280</v>
      </c>
      <c r="E246" s="19" t="s">
        <v>2</v>
      </c>
      <c r="F246" s="29" t="str">
        <f>VLOOKUP(D246,Region_Map!$A$4:$C$75,3,FALSE)</f>
        <v>Western</v>
      </c>
    </row>
    <row r="247" spans="1:6" x14ac:dyDescent="0.2">
      <c r="A247" s="18">
        <v>54742</v>
      </c>
      <c r="B247" s="19" t="s">
        <v>68</v>
      </c>
      <c r="C247" s="20" t="s">
        <v>285</v>
      </c>
      <c r="D247" s="19" t="s">
        <v>280</v>
      </c>
      <c r="E247" s="19" t="s">
        <v>2</v>
      </c>
      <c r="F247" s="29" t="str">
        <f>VLOOKUP(D247,Region_Map!$A$4:$C$75,3,FALSE)</f>
        <v>Western</v>
      </c>
    </row>
    <row r="248" spans="1:6" x14ac:dyDescent="0.2">
      <c r="A248" s="18">
        <v>54120</v>
      </c>
      <c r="B248" s="19" t="s">
        <v>68</v>
      </c>
      <c r="C248" s="20" t="s">
        <v>286</v>
      </c>
      <c r="D248" s="19" t="s">
        <v>287</v>
      </c>
      <c r="E248" s="19" t="s">
        <v>2</v>
      </c>
      <c r="F248" s="29" t="str">
        <f>VLOOKUP(D248,Region_Map!$A$4:$C$75,3,FALSE)</f>
        <v>Northern</v>
      </c>
    </row>
    <row r="249" spans="1:6" x14ac:dyDescent="0.2">
      <c r="A249" s="18">
        <v>54121</v>
      </c>
      <c r="B249" s="19" t="s">
        <v>68</v>
      </c>
      <c r="C249" s="20" t="s">
        <v>55</v>
      </c>
      <c r="D249" s="19" t="s">
        <v>287</v>
      </c>
      <c r="E249" s="19" t="s">
        <v>2</v>
      </c>
      <c r="F249" s="29" t="str">
        <f>VLOOKUP(D249,Region_Map!$A$4:$C$75,3,FALSE)</f>
        <v>Northern</v>
      </c>
    </row>
    <row r="250" spans="1:6" x14ac:dyDescent="0.2">
      <c r="A250" s="18">
        <v>53010</v>
      </c>
      <c r="B250" s="19" t="s">
        <v>68</v>
      </c>
      <c r="C250" s="20" t="s">
        <v>288</v>
      </c>
      <c r="D250" s="19" t="s">
        <v>289</v>
      </c>
      <c r="E250" s="19" t="s">
        <v>2</v>
      </c>
      <c r="F250" s="29" t="str">
        <f>VLOOKUP(D250,Region_Map!$A$4:$C$75,3,FALSE)</f>
        <v>Eastern</v>
      </c>
    </row>
    <row r="251" spans="1:6" x14ac:dyDescent="0.2">
      <c r="A251" s="18">
        <v>53019</v>
      </c>
      <c r="B251" s="19" t="s">
        <v>68</v>
      </c>
      <c r="C251" s="20" t="s">
        <v>290</v>
      </c>
      <c r="D251" s="19" t="s">
        <v>289</v>
      </c>
      <c r="E251" s="19" t="s">
        <v>2</v>
      </c>
      <c r="F251" s="29" t="str">
        <f>VLOOKUP(D251,Region_Map!$A$4:$C$75,3,FALSE)</f>
        <v>Eastern</v>
      </c>
    </row>
    <row r="252" spans="1:6" x14ac:dyDescent="0.2">
      <c r="A252" s="18">
        <v>53049</v>
      </c>
      <c r="B252" s="19" t="s">
        <v>68</v>
      </c>
      <c r="C252" s="20" t="s">
        <v>291</v>
      </c>
      <c r="D252" s="19" t="s">
        <v>289</v>
      </c>
      <c r="E252" s="19" t="s">
        <v>2</v>
      </c>
      <c r="F252" s="29" t="str">
        <f>VLOOKUP(D252,Region_Map!$A$4:$C$75,3,FALSE)</f>
        <v>Eastern</v>
      </c>
    </row>
    <row r="253" spans="1:6" x14ac:dyDescent="0.2">
      <c r="A253" s="18">
        <v>53057</v>
      </c>
      <c r="B253" s="19" t="s">
        <v>68</v>
      </c>
      <c r="C253" s="20" t="s">
        <v>292</v>
      </c>
      <c r="D253" s="19" t="s">
        <v>289</v>
      </c>
      <c r="E253" s="19" t="s">
        <v>2</v>
      </c>
      <c r="F253" s="29" t="str">
        <f>VLOOKUP(D253,Region_Map!$A$4:$C$75,3,FALSE)</f>
        <v>Eastern</v>
      </c>
    </row>
    <row r="254" spans="1:6" x14ac:dyDescent="0.2">
      <c r="A254" s="18">
        <v>53065</v>
      </c>
      <c r="B254" s="19" t="s">
        <v>68</v>
      </c>
      <c r="C254" s="20" t="s">
        <v>293</v>
      </c>
      <c r="D254" s="19" t="s">
        <v>289</v>
      </c>
      <c r="E254" s="19" t="s">
        <v>2</v>
      </c>
      <c r="F254" s="29" t="str">
        <f>VLOOKUP(D254,Region_Map!$A$4:$C$75,3,FALSE)</f>
        <v>Eastern</v>
      </c>
    </row>
    <row r="255" spans="1:6" x14ac:dyDescent="0.2">
      <c r="A255" s="18">
        <v>53079</v>
      </c>
      <c r="B255" s="19" t="s">
        <v>68</v>
      </c>
      <c r="C255" s="20" t="s">
        <v>294</v>
      </c>
      <c r="D255" s="19" t="s">
        <v>289</v>
      </c>
      <c r="E255" s="19" t="s">
        <v>2</v>
      </c>
      <c r="F255" s="29" t="str">
        <f>VLOOKUP(D255,Region_Map!$A$4:$C$75,3,FALSE)</f>
        <v>Eastern</v>
      </c>
    </row>
    <row r="256" spans="1:6" x14ac:dyDescent="0.2">
      <c r="A256" s="18">
        <v>53919</v>
      </c>
      <c r="B256" s="19" t="s">
        <v>68</v>
      </c>
      <c r="C256" s="20" t="s">
        <v>295</v>
      </c>
      <c r="D256" s="19" t="s">
        <v>289</v>
      </c>
      <c r="E256" s="19" t="s">
        <v>2</v>
      </c>
      <c r="F256" s="29" t="str">
        <f>VLOOKUP(D256,Region_Map!$A$4:$C$75,3,FALSE)</f>
        <v>Eastern</v>
      </c>
    </row>
    <row r="257" spans="1:6" x14ac:dyDescent="0.2">
      <c r="A257" s="18">
        <v>53931</v>
      </c>
      <c r="B257" s="19" t="s">
        <v>70</v>
      </c>
      <c r="C257" s="20" t="s">
        <v>296</v>
      </c>
      <c r="D257" s="19" t="s">
        <v>289</v>
      </c>
      <c r="E257" s="19" t="s">
        <v>2</v>
      </c>
      <c r="F257" s="29" t="str">
        <f>VLOOKUP(D257,Region_Map!$A$4:$C$75,3,FALSE)</f>
        <v>Eastern</v>
      </c>
    </row>
    <row r="258" spans="1:6" x14ac:dyDescent="0.2">
      <c r="A258" s="18">
        <v>53963</v>
      </c>
      <c r="B258" s="19" t="s">
        <v>68</v>
      </c>
      <c r="C258" s="20" t="s">
        <v>297</v>
      </c>
      <c r="D258" s="19" t="s">
        <v>289</v>
      </c>
      <c r="E258" s="19" t="s">
        <v>2</v>
      </c>
      <c r="F258" s="29" t="str">
        <f>VLOOKUP(D258,Region_Map!$A$4:$C$75,3,FALSE)</f>
        <v>Eastern</v>
      </c>
    </row>
    <row r="259" spans="1:6" x14ac:dyDescent="0.2">
      <c r="A259" s="18">
        <v>54932</v>
      </c>
      <c r="B259" s="19" t="s">
        <v>68</v>
      </c>
      <c r="C259" s="20" t="s">
        <v>298</v>
      </c>
      <c r="D259" s="19" t="s">
        <v>289</v>
      </c>
      <c r="E259" s="19" t="s">
        <v>2</v>
      </c>
      <c r="F259" s="29" t="str">
        <f>VLOOKUP(D259,Region_Map!$A$4:$C$75,3,FALSE)</f>
        <v>Eastern</v>
      </c>
    </row>
    <row r="260" spans="1:6" ht="25.5" x14ac:dyDescent="0.2">
      <c r="A260" s="18">
        <v>54935</v>
      </c>
      <c r="B260" s="19" t="s">
        <v>68</v>
      </c>
      <c r="C260" s="20" t="s">
        <v>299</v>
      </c>
      <c r="D260" s="19" t="s">
        <v>289</v>
      </c>
      <c r="E260" s="19" t="s">
        <v>2</v>
      </c>
      <c r="F260" s="29" t="str">
        <f>VLOOKUP(D260,Region_Map!$A$4:$C$75,3,FALSE)</f>
        <v>Eastern</v>
      </c>
    </row>
    <row r="261" spans="1:6" x14ac:dyDescent="0.2">
      <c r="A261" s="18">
        <v>54936</v>
      </c>
      <c r="B261" s="19" t="s">
        <v>70</v>
      </c>
      <c r="C261" s="20" t="s">
        <v>300</v>
      </c>
      <c r="D261" s="19" t="s">
        <v>301</v>
      </c>
      <c r="E261" s="19" t="s">
        <v>2</v>
      </c>
      <c r="F261" s="29" t="str">
        <f>VLOOKUP(D261,Region_Map!$A$4:$C$75,3,FALSE)</f>
        <v>Eastern</v>
      </c>
    </row>
    <row r="262" spans="1:6" x14ac:dyDescent="0.2">
      <c r="A262" s="18">
        <v>54937</v>
      </c>
      <c r="B262" s="19" t="s">
        <v>68</v>
      </c>
      <c r="C262" s="20" t="s">
        <v>302</v>
      </c>
      <c r="D262" s="19" t="s">
        <v>289</v>
      </c>
      <c r="E262" s="19" t="s">
        <v>2</v>
      </c>
      <c r="F262" s="29" t="str">
        <f>VLOOKUP(D262,Region_Map!$A$4:$C$75,3,FALSE)</f>
        <v>Eastern</v>
      </c>
    </row>
    <row r="263" spans="1:6" x14ac:dyDescent="0.2">
      <c r="A263" s="18">
        <v>54971</v>
      </c>
      <c r="B263" s="19" t="s">
        <v>68</v>
      </c>
      <c r="C263" s="20" t="s">
        <v>303</v>
      </c>
      <c r="D263" s="19" t="s">
        <v>289</v>
      </c>
      <c r="E263" s="19" t="s">
        <v>2</v>
      </c>
      <c r="F263" s="29" t="str">
        <f>VLOOKUP(D263,Region_Map!$A$4:$C$75,3,FALSE)</f>
        <v>Eastern</v>
      </c>
    </row>
    <row r="264" spans="1:6" x14ac:dyDescent="0.2">
      <c r="A264" s="18">
        <v>54974</v>
      </c>
      <c r="B264" s="19" t="s">
        <v>68</v>
      </c>
      <c r="C264" s="20" t="s">
        <v>304</v>
      </c>
      <c r="D264" s="19" t="s">
        <v>289</v>
      </c>
      <c r="E264" s="19" t="s">
        <v>2</v>
      </c>
      <c r="F264" s="29" t="str">
        <f>VLOOKUP(D264,Region_Map!$A$4:$C$75,3,FALSE)</f>
        <v>Eastern</v>
      </c>
    </row>
    <row r="265" spans="1:6" x14ac:dyDescent="0.2">
      <c r="A265" s="18">
        <v>54979</v>
      </c>
      <c r="B265" s="19" t="s">
        <v>68</v>
      </c>
      <c r="C265" s="20" t="s">
        <v>305</v>
      </c>
      <c r="D265" s="19" t="s">
        <v>289</v>
      </c>
      <c r="E265" s="19" t="s">
        <v>2</v>
      </c>
      <c r="F265" s="29" t="str">
        <f>VLOOKUP(D265,Region_Map!$A$4:$C$75,3,FALSE)</f>
        <v>Eastern</v>
      </c>
    </row>
    <row r="266" spans="1:6" x14ac:dyDescent="0.2">
      <c r="A266" s="18">
        <v>54103</v>
      </c>
      <c r="B266" s="19" t="s">
        <v>68</v>
      </c>
      <c r="C266" s="20" t="s">
        <v>306</v>
      </c>
      <c r="D266" s="19" t="s">
        <v>307</v>
      </c>
      <c r="E266" s="19" t="s">
        <v>2</v>
      </c>
      <c r="F266" s="29" t="str">
        <f>VLOOKUP(D266,Region_Map!$A$4:$C$75,3,FALSE)</f>
        <v>Northern</v>
      </c>
    </row>
    <row r="267" spans="1:6" x14ac:dyDescent="0.2">
      <c r="A267" s="18">
        <v>54465</v>
      </c>
      <c r="B267" s="19" t="s">
        <v>68</v>
      </c>
      <c r="C267" s="20" t="s">
        <v>308</v>
      </c>
      <c r="D267" s="19" t="s">
        <v>307</v>
      </c>
      <c r="E267" s="19" t="s">
        <v>2</v>
      </c>
      <c r="F267" s="29" t="str">
        <f>VLOOKUP(D267,Region_Map!$A$4:$C$75,3,FALSE)</f>
        <v>Northern</v>
      </c>
    </row>
    <row r="268" spans="1:6" x14ac:dyDescent="0.2">
      <c r="A268" s="18">
        <v>54511</v>
      </c>
      <c r="B268" s="19" t="s">
        <v>68</v>
      </c>
      <c r="C268" s="20" t="s">
        <v>309</v>
      </c>
      <c r="D268" s="19" t="s">
        <v>307</v>
      </c>
      <c r="E268" s="19" t="s">
        <v>2</v>
      </c>
      <c r="F268" s="29" t="str">
        <f>VLOOKUP(D268,Region_Map!$A$4:$C$75,3,FALSE)</f>
        <v>Northern</v>
      </c>
    </row>
    <row r="269" spans="1:6" x14ac:dyDescent="0.2">
      <c r="A269" s="18">
        <v>54520</v>
      </c>
      <c r="B269" s="19" t="s">
        <v>68</v>
      </c>
      <c r="C269" s="20" t="s">
        <v>310</v>
      </c>
      <c r="D269" s="19" t="s">
        <v>307</v>
      </c>
      <c r="E269" s="19" t="s">
        <v>2</v>
      </c>
      <c r="F269" s="29" t="str">
        <f>VLOOKUP(D269,Region_Map!$A$4:$C$75,3,FALSE)</f>
        <v>Northern</v>
      </c>
    </row>
    <row r="270" spans="1:6" x14ac:dyDescent="0.2">
      <c r="A270" s="18">
        <v>54541</v>
      </c>
      <c r="B270" s="19" t="s">
        <v>68</v>
      </c>
      <c r="C270" s="20" t="s">
        <v>311</v>
      </c>
      <c r="D270" s="19" t="s">
        <v>307</v>
      </c>
      <c r="E270" s="19" t="s">
        <v>2</v>
      </c>
      <c r="F270" s="29" t="str">
        <f>VLOOKUP(D270,Region_Map!$A$4:$C$75,3,FALSE)</f>
        <v>Northern</v>
      </c>
    </row>
    <row r="271" spans="1:6" x14ac:dyDescent="0.2">
      <c r="A271" s="18">
        <v>54542</v>
      </c>
      <c r="B271" s="19" t="s">
        <v>68</v>
      </c>
      <c r="C271" s="20" t="s">
        <v>312</v>
      </c>
      <c r="D271" s="19" t="s">
        <v>307</v>
      </c>
      <c r="E271" s="19" t="s">
        <v>2</v>
      </c>
      <c r="F271" s="29" t="str">
        <f>VLOOKUP(D271,Region_Map!$A$4:$C$75,3,FALSE)</f>
        <v>Northern</v>
      </c>
    </row>
    <row r="272" spans="1:6" x14ac:dyDescent="0.2">
      <c r="A272" s="18">
        <v>54566</v>
      </c>
      <c r="B272" s="19" t="s">
        <v>68</v>
      </c>
      <c r="C272" s="20" t="s">
        <v>313</v>
      </c>
      <c r="D272" s="19" t="s">
        <v>307</v>
      </c>
      <c r="E272" s="19" t="s">
        <v>2</v>
      </c>
      <c r="F272" s="29" t="str">
        <f>VLOOKUP(D272,Region_Map!$A$4:$C$75,3,FALSE)</f>
        <v>Northern</v>
      </c>
    </row>
    <row r="273" spans="1:6" x14ac:dyDescent="0.2">
      <c r="A273" s="18">
        <v>53554</v>
      </c>
      <c r="B273" s="19" t="s">
        <v>68</v>
      </c>
      <c r="C273" s="20" t="s">
        <v>314</v>
      </c>
      <c r="D273" s="19" t="s">
        <v>315</v>
      </c>
      <c r="E273" s="19" t="s">
        <v>2</v>
      </c>
      <c r="F273" s="29" t="str">
        <f>VLOOKUP(D273,Region_Map!$A$4:$C$75,3,FALSE)</f>
        <v>Southern</v>
      </c>
    </row>
    <row r="274" spans="1:6" x14ac:dyDescent="0.2">
      <c r="A274" s="18">
        <v>53569</v>
      </c>
      <c r="B274" s="19" t="s">
        <v>68</v>
      </c>
      <c r="C274" s="20" t="s">
        <v>316</v>
      </c>
      <c r="D274" s="19" t="s">
        <v>315</v>
      </c>
      <c r="E274" s="19" t="s">
        <v>2</v>
      </c>
      <c r="F274" s="29" t="str">
        <f>VLOOKUP(D274,Region_Map!$A$4:$C$75,3,FALSE)</f>
        <v>Southern</v>
      </c>
    </row>
    <row r="275" spans="1:6" x14ac:dyDescent="0.2">
      <c r="A275" s="18">
        <v>53801</v>
      </c>
      <c r="B275" s="19" t="s">
        <v>68</v>
      </c>
      <c r="C275" s="20" t="s">
        <v>317</v>
      </c>
      <c r="D275" s="19" t="s">
        <v>315</v>
      </c>
      <c r="E275" s="19" t="s">
        <v>2</v>
      </c>
      <c r="F275" s="29" t="str">
        <f>VLOOKUP(D275,Region_Map!$A$4:$C$75,3,FALSE)</f>
        <v>Southern</v>
      </c>
    </row>
    <row r="276" spans="1:6" x14ac:dyDescent="0.2">
      <c r="A276" s="18">
        <v>53802</v>
      </c>
      <c r="B276" s="19" t="s">
        <v>70</v>
      </c>
      <c r="C276" s="20" t="s">
        <v>318</v>
      </c>
      <c r="D276" s="19" t="s">
        <v>315</v>
      </c>
      <c r="E276" s="19" t="s">
        <v>2</v>
      </c>
      <c r="F276" s="29" t="str">
        <f>VLOOKUP(D276,Region_Map!$A$4:$C$75,3,FALSE)</f>
        <v>Southern</v>
      </c>
    </row>
    <row r="277" spans="1:6" x14ac:dyDescent="0.2">
      <c r="A277" s="18">
        <v>53804</v>
      </c>
      <c r="B277" s="19" t="s">
        <v>68</v>
      </c>
      <c r="C277" s="20" t="s">
        <v>319</v>
      </c>
      <c r="D277" s="19" t="s">
        <v>315</v>
      </c>
      <c r="E277" s="19" t="s">
        <v>2</v>
      </c>
      <c r="F277" s="29" t="str">
        <f>VLOOKUP(D277,Region_Map!$A$4:$C$75,3,FALSE)</f>
        <v>Southern</v>
      </c>
    </row>
    <row r="278" spans="1:6" x14ac:dyDescent="0.2">
      <c r="A278" s="18">
        <v>53805</v>
      </c>
      <c r="B278" s="19" t="s">
        <v>68</v>
      </c>
      <c r="C278" s="20" t="s">
        <v>320</v>
      </c>
      <c r="D278" s="19" t="s">
        <v>315</v>
      </c>
      <c r="E278" s="19" t="s">
        <v>2</v>
      </c>
      <c r="F278" s="29" t="str">
        <f>VLOOKUP(D278,Region_Map!$A$4:$C$75,3,FALSE)</f>
        <v>Southern</v>
      </c>
    </row>
    <row r="279" spans="1:6" x14ac:dyDescent="0.2">
      <c r="A279" s="18">
        <v>53806</v>
      </c>
      <c r="B279" s="19" t="s">
        <v>68</v>
      </c>
      <c r="C279" s="20" t="s">
        <v>321</v>
      </c>
      <c r="D279" s="19" t="s">
        <v>315</v>
      </c>
      <c r="E279" s="19" t="s">
        <v>2</v>
      </c>
      <c r="F279" s="29" t="str">
        <f>VLOOKUP(D279,Region_Map!$A$4:$C$75,3,FALSE)</f>
        <v>Southern</v>
      </c>
    </row>
    <row r="280" spans="1:6" x14ac:dyDescent="0.2">
      <c r="A280" s="18">
        <v>53807</v>
      </c>
      <c r="B280" s="19" t="s">
        <v>68</v>
      </c>
      <c r="C280" s="20" t="s">
        <v>322</v>
      </c>
      <c r="D280" s="19" t="s">
        <v>315</v>
      </c>
      <c r="E280" s="19" t="s">
        <v>2</v>
      </c>
      <c r="F280" s="29" t="str">
        <f>VLOOKUP(D280,Region_Map!$A$4:$C$75,3,FALSE)</f>
        <v>Southern</v>
      </c>
    </row>
    <row r="281" spans="1:6" x14ac:dyDescent="0.2">
      <c r="A281" s="18">
        <v>53808</v>
      </c>
      <c r="B281" s="19" t="s">
        <v>70</v>
      </c>
      <c r="C281" s="20" t="s">
        <v>323</v>
      </c>
      <c r="D281" s="19" t="s">
        <v>315</v>
      </c>
      <c r="E281" s="19" t="s">
        <v>2</v>
      </c>
      <c r="F281" s="29" t="str">
        <f>VLOOKUP(D281,Region_Map!$A$4:$C$75,3,FALSE)</f>
        <v>Southern</v>
      </c>
    </row>
    <row r="282" spans="1:6" x14ac:dyDescent="0.2">
      <c r="A282" s="18">
        <v>53809</v>
      </c>
      <c r="B282" s="19" t="s">
        <v>68</v>
      </c>
      <c r="C282" s="20" t="s">
        <v>324</v>
      </c>
      <c r="D282" s="19" t="s">
        <v>315</v>
      </c>
      <c r="E282" s="19" t="s">
        <v>2</v>
      </c>
      <c r="F282" s="29" t="str">
        <f>VLOOKUP(D282,Region_Map!$A$4:$C$75,3,FALSE)</f>
        <v>Southern</v>
      </c>
    </row>
    <row r="283" spans="1:6" x14ac:dyDescent="0.2">
      <c r="A283" s="18">
        <v>53810</v>
      </c>
      <c r="B283" s="19" t="s">
        <v>68</v>
      </c>
      <c r="C283" s="20" t="s">
        <v>325</v>
      </c>
      <c r="D283" s="19" t="s">
        <v>315</v>
      </c>
      <c r="E283" s="19" t="s">
        <v>2</v>
      </c>
      <c r="F283" s="29" t="str">
        <f>VLOOKUP(D283,Region_Map!$A$4:$C$75,3,FALSE)</f>
        <v>Southern</v>
      </c>
    </row>
    <row r="284" spans="1:6" x14ac:dyDescent="0.2">
      <c r="A284" s="18">
        <v>53811</v>
      </c>
      <c r="B284" s="19" t="s">
        <v>68</v>
      </c>
      <c r="C284" s="20" t="s">
        <v>326</v>
      </c>
      <c r="D284" s="19" t="s">
        <v>315</v>
      </c>
      <c r="E284" s="19" t="s">
        <v>2</v>
      </c>
      <c r="F284" s="29" t="str">
        <f>VLOOKUP(D284,Region_Map!$A$4:$C$75,3,FALSE)</f>
        <v>Southern</v>
      </c>
    </row>
    <row r="285" spans="1:6" x14ac:dyDescent="0.2">
      <c r="A285" s="18">
        <v>53812</v>
      </c>
      <c r="B285" s="19" t="s">
        <v>70</v>
      </c>
      <c r="C285" s="20" t="s">
        <v>327</v>
      </c>
      <c r="D285" s="19" t="s">
        <v>315</v>
      </c>
      <c r="E285" s="19" t="s">
        <v>2</v>
      </c>
      <c r="F285" s="29" t="str">
        <f>VLOOKUP(D285,Region_Map!$A$4:$C$75,3,FALSE)</f>
        <v>Southern</v>
      </c>
    </row>
    <row r="286" spans="1:6" x14ac:dyDescent="0.2">
      <c r="A286" s="18">
        <v>53813</v>
      </c>
      <c r="B286" s="19" t="s">
        <v>68</v>
      </c>
      <c r="C286" s="20" t="s">
        <v>328</v>
      </c>
      <c r="D286" s="19" t="s">
        <v>315</v>
      </c>
      <c r="E286" s="19" t="s">
        <v>2</v>
      </c>
      <c r="F286" s="29" t="str">
        <f>VLOOKUP(D286,Region_Map!$A$4:$C$75,3,FALSE)</f>
        <v>Southern</v>
      </c>
    </row>
    <row r="287" spans="1:6" x14ac:dyDescent="0.2">
      <c r="A287" s="18">
        <v>53816</v>
      </c>
      <c r="B287" s="19" t="s">
        <v>68</v>
      </c>
      <c r="C287" s="20" t="s">
        <v>329</v>
      </c>
      <c r="D287" s="19" t="s">
        <v>315</v>
      </c>
      <c r="E287" s="19" t="s">
        <v>2</v>
      </c>
      <c r="F287" s="29" t="str">
        <f>VLOOKUP(D287,Region_Map!$A$4:$C$75,3,FALSE)</f>
        <v>Southern</v>
      </c>
    </row>
    <row r="288" spans="1:6" x14ac:dyDescent="0.2">
      <c r="A288" s="18">
        <v>53817</v>
      </c>
      <c r="B288" s="19" t="s">
        <v>70</v>
      </c>
      <c r="C288" s="20" t="s">
        <v>330</v>
      </c>
      <c r="D288" s="19" t="s">
        <v>315</v>
      </c>
      <c r="E288" s="19" t="s">
        <v>2</v>
      </c>
      <c r="F288" s="29" t="str">
        <f>VLOOKUP(D288,Region_Map!$A$4:$C$75,3,FALSE)</f>
        <v>Southern</v>
      </c>
    </row>
    <row r="289" spans="1:6" x14ac:dyDescent="0.2">
      <c r="A289" s="18">
        <v>53818</v>
      </c>
      <c r="B289" s="19" t="s">
        <v>68</v>
      </c>
      <c r="C289" s="20" t="s">
        <v>331</v>
      </c>
      <c r="D289" s="19" t="s">
        <v>315</v>
      </c>
      <c r="E289" s="19" t="s">
        <v>2</v>
      </c>
      <c r="F289" s="29" t="str">
        <f>VLOOKUP(D289,Region_Map!$A$4:$C$75,3,FALSE)</f>
        <v>Southern</v>
      </c>
    </row>
    <row r="290" spans="1:6" x14ac:dyDescent="0.2">
      <c r="A290" s="18">
        <v>53820</v>
      </c>
      <c r="B290" s="19" t="s">
        <v>68</v>
      </c>
      <c r="C290" s="20" t="s">
        <v>332</v>
      </c>
      <c r="D290" s="19" t="s">
        <v>315</v>
      </c>
      <c r="E290" s="19" t="s">
        <v>2</v>
      </c>
      <c r="F290" s="29" t="str">
        <f>VLOOKUP(D290,Region_Map!$A$4:$C$75,3,FALSE)</f>
        <v>Southern</v>
      </c>
    </row>
    <row r="291" spans="1:6" x14ac:dyDescent="0.2">
      <c r="A291" s="18">
        <v>53824</v>
      </c>
      <c r="B291" s="19" t="s">
        <v>70</v>
      </c>
      <c r="C291" s="20" t="s">
        <v>333</v>
      </c>
      <c r="D291" s="19" t="s">
        <v>315</v>
      </c>
      <c r="E291" s="19" t="s">
        <v>2</v>
      </c>
      <c r="F291" s="29" t="str">
        <f>VLOOKUP(D291,Region_Map!$A$4:$C$75,3,FALSE)</f>
        <v>Southern</v>
      </c>
    </row>
    <row r="292" spans="1:6" x14ac:dyDescent="0.2">
      <c r="A292" s="18">
        <v>53825</v>
      </c>
      <c r="B292" s="19" t="s">
        <v>68</v>
      </c>
      <c r="C292" s="20" t="s">
        <v>334</v>
      </c>
      <c r="D292" s="19" t="s">
        <v>315</v>
      </c>
      <c r="E292" s="19" t="s">
        <v>2</v>
      </c>
      <c r="F292" s="29" t="str">
        <f>VLOOKUP(D292,Region_Map!$A$4:$C$75,3,FALSE)</f>
        <v>Southern</v>
      </c>
    </row>
    <row r="293" spans="1:6" x14ac:dyDescent="0.2">
      <c r="A293" s="18">
        <v>53827</v>
      </c>
      <c r="B293" s="19" t="s">
        <v>68</v>
      </c>
      <c r="C293" s="20" t="s">
        <v>335</v>
      </c>
      <c r="D293" s="19" t="s">
        <v>315</v>
      </c>
      <c r="E293" s="19" t="s">
        <v>2</v>
      </c>
      <c r="F293" s="29" t="str">
        <f>VLOOKUP(D293,Region_Map!$A$4:$C$75,3,FALSE)</f>
        <v>Southern</v>
      </c>
    </row>
    <row r="294" spans="1:6" x14ac:dyDescent="0.2">
      <c r="A294" s="18">
        <v>53502</v>
      </c>
      <c r="B294" s="19" t="s">
        <v>68</v>
      </c>
      <c r="C294" s="20" t="s">
        <v>336</v>
      </c>
      <c r="D294" s="19" t="s">
        <v>337</v>
      </c>
      <c r="E294" s="19" t="s">
        <v>2</v>
      </c>
      <c r="F294" s="29" t="str">
        <f>VLOOKUP(D294,Region_Map!$A$4:$C$75,3,FALSE)</f>
        <v>Southern</v>
      </c>
    </row>
    <row r="295" spans="1:6" x14ac:dyDescent="0.2">
      <c r="A295" s="18">
        <v>53520</v>
      </c>
      <c r="B295" s="19" t="s">
        <v>68</v>
      </c>
      <c r="C295" s="20" t="s">
        <v>338</v>
      </c>
      <c r="D295" s="19" t="s">
        <v>337</v>
      </c>
      <c r="E295" s="19" t="s">
        <v>2</v>
      </c>
      <c r="F295" s="29" t="str">
        <f>VLOOKUP(D295,Region_Map!$A$4:$C$75,3,FALSE)</f>
        <v>Southern</v>
      </c>
    </row>
    <row r="296" spans="1:6" x14ac:dyDescent="0.2">
      <c r="A296" s="18">
        <v>53521</v>
      </c>
      <c r="B296" s="19" t="s">
        <v>68</v>
      </c>
      <c r="C296" s="20" t="s">
        <v>339</v>
      </c>
      <c r="D296" s="19" t="s">
        <v>337</v>
      </c>
      <c r="E296" s="19" t="s">
        <v>2</v>
      </c>
      <c r="F296" s="29" t="str">
        <f>VLOOKUP(D296,Region_Map!$A$4:$C$75,3,FALSE)</f>
        <v>Southern</v>
      </c>
    </row>
    <row r="297" spans="1:6" x14ac:dyDescent="0.2">
      <c r="A297" s="18">
        <v>53522</v>
      </c>
      <c r="B297" s="19" t="s">
        <v>68</v>
      </c>
      <c r="C297" s="20" t="s">
        <v>340</v>
      </c>
      <c r="D297" s="19" t="s">
        <v>337</v>
      </c>
      <c r="E297" s="19" t="s">
        <v>2</v>
      </c>
      <c r="F297" s="29" t="str">
        <f>VLOOKUP(D297,Region_Map!$A$4:$C$75,3,FALSE)</f>
        <v>Southern</v>
      </c>
    </row>
    <row r="298" spans="1:6" x14ac:dyDescent="0.2">
      <c r="A298" s="18">
        <v>53550</v>
      </c>
      <c r="B298" s="19" t="s">
        <v>68</v>
      </c>
      <c r="C298" s="20" t="s">
        <v>341</v>
      </c>
      <c r="D298" s="19" t="s">
        <v>337</v>
      </c>
      <c r="E298" s="19" t="s">
        <v>2</v>
      </c>
      <c r="F298" s="29" t="str">
        <f>VLOOKUP(D298,Region_Map!$A$4:$C$75,3,FALSE)</f>
        <v>Southern</v>
      </c>
    </row>
    <row r="299" spans="1:6" x14ac:dyDescent="0.2">
      <c r="A299" s="18">
        <v>53566</v>
      </c>
      <c r="B299" s="19" t="s">
        <v>68</v>
      </c>
      <c r="C299" s="20" t="s">
        <v>50</v>
      </c>
      <c r="D299" s="19" t="s">
        <v>337</v>
      </c>
      <c r="E299" s="19" t="s">
        <v>2</v>
      </c>
      <c r="F299" s="29" t="str">
        <f>VLOOKUP(D299,Region_Map!$A$4:$C$75,3,FALSE)</f>
        <v>Southern</v>
      </c>
    </row>
    <row r="300" spans="1:6" x14ac:dyDescent="0.2">
      <c r="A300" s="18">
        <v>53570</v>
      </c>
      <c r="B300" s="19" t="s">
        <v>68</v>
      </c>
      <c r="C300" s="20" t="s">
        <v>342</v>
      </c>
      <c r="D300" s="19" t="s">
        <v>337</v>
      </c>
      <c r="E300" s="19" t="s">
        <v>2</v>
      </c>
      <c r="F300" s="29" t="str">
        <f>VLOOKUP(D300,Region_Map!$A$4:$C$75,3,FALSE)</f>
        <v>Southern</v>
      </c>
    </row>
    <row r="301" spans="1:6" x14ac:dyDescent="0.2">
      <c r="A301" s="18">
        <v>53574</v>
      </c>
      <c r="B301" s="19" t="s">
        <v>68</v>
      </c>
      <c r="C301" s="20" t="s">
        <v>343</v>
      </c>
      <c r="D301" s="19" t="s">
        <v>337</v>
      </c>
      <c r="E301" s="19" t="s">
        <v>2</v>
      </c>
      <c r="F301" s="29" t="str">
        <f>VLOOKUP(D301,Region_Map!$A$4:$C$75,3,FALSE)</f>
        <v>Southern</v>
      </c>
    </row>
    <row r="302" spans="1:6" x14ac:dyDescent="0.2">
      <c r="A302" s="18">
        <v>53926</v>
      </c>
      <c r="B302" s="19" t="s">
        <v>68</v>
      </c>
      <c r="C302" s="20" t="s">
        <v>344</v>
      </c>
      <c r="D302" s="19" t="s">
        <v>345</v>
      </c>
      <c r="E302" s="19" t="s">
        <v>2</v>
      </c>
      <c r="F302" s="29" t="str">
        <f>VLOOKUP(D302,Region_Map!$A$4:$C$75,3,FALSE)</f>
        <v>Eastern</v>
      </c>
    </row>
    <row r="303" spans="1:6" x14ac:dyDescent="0.2">
      <c r="A303" s="18">
        <v>53939</v>
      </c>
      <c r="B303" s="19" t="s">
        <v>70</v>
      </c>
      <c r="C303" s="20" t="s">
        <v>346</v>
      </c>
      <c r="D303" s="19" t="s">
        <v>345</v>
      </c>
      <c r="E303" s="19" t="s">
        <v>2</v>
      </c>
      <c r="F303" s="29" t="str">
        <f>VLOOKUP(D303,Region_Map!$A$4:$C$75,3,FALSE)</f>
        <v>Eastern</v>
      </c>
    </row>
    <row r="304" spans="1:6" x14ac:dyDescent="0.2">
      <c r="A304" s="18">
        <v>53946</v>
      </c>
      <c r="B304" s="19" t="s">
        <v>68</v>
      </c>
      <c r="C304" s="20" t="s">
        <v>347</v>
      </c>
      <c r="D304" s="19" t="s">
        <v>345</v>
      </c>
      <c r="E304" s="19" t="s">
        <v>2</v>
      </c>
      <c r="F304" s="29" t="str">
        <f>VLOOKUP(D304,Region_Map!$A$4:$C$75,3,FALSE)</f>
        <v>Eastern</v>
      </c>
    </row>
    <row r="305" spans="1:6" x14ac:dyDescent="0.2">
      <c r="A305" s="18">
        <v>53947</v>
      </c>
      <c r="B305" s="19" t="s">
        <v>70</v>
      </c>
      <c r="C305" s="20" t="s">
        <v>40</v>
      </c>
      <c r="D305" s="19" t="s">
        <v>345</v>
      </c>
      <c r="E305" s="19" t="s">
        <v>2</v>
      </c>
      <c r="F305" s="29" t="str">
        <f>VLOOKUP(D305,Region_Map!$A$4:$C$75,3,FALSE)</f>
        <v>Eastern</v>
      </c>
    </row>
    <row r="306" spans="1:6" x14ac:dyDescent="0.2">
      <c r="A306" s="18">
        <v>54941</v>
      </c>
      <c r="B306" s="19" t="s">
        <v>68</v>
      </c>
      <c r="C306" s="20" t="s">
        <v>36</v>
      </c>
      <c r="D306" s="19" t="s">
        <v>345</v>
      </c>
      <c r="E306" s="19" t="s">
        <v>2</v>
      </c>
      <c r="F306" s="29" t="str">
        <f>VLOOKUP(D306,Region_Map!$A$4:$C$75,3,FALSE)</f>
        <v>Eastern</v>
      </c>
    </row>
    <row r="307" spans="1:6" x14ac:dyDescent="0.2">
      <c r="A307" s="18">
        <v>54968</v>
      </c>
      <c r="B307" s="19" t="s">
        <v>68</v>
      </c>
      <c r="C307" s="20" t="s">
        <v>348</v>
      </c>
      <c r="D307" s="19" t="s">
        <v>345</v>
      </c>
      <c r="E307" s="19" t="s">
        <v>2</v>
      </c>
      <c r="F307" s="29" t="str">
        <f>VLOOKUP(D307,Region_Map!$A$4:$C$75,3,FALSE)</f>
        <v>Eastern</v>
      </c>
    </row>
    <row r="308" spans="1:6" x14ac:dyDescent="0.2">
      <c r="A308" s="18">
        <v>53503</v>
      </c>
      <c r="B308" s="19" t="s">
        <v>68</v>
      </c>
      <c r="C308" s="20" t="s">
        <v>349</v>
      </c>
      <c r="D308" s="19" t="s">
        <v>350</v>
      </c>
      <c r="E308" s="19" t="s">
        <v>2</v>
      </c>
      <c r="F308" s="29" t="str">
        <f>VLOOKUP(D308,Region_Map!$A$4:$C$75,3,FALSE)</f>
        <v>Southern</v>
      </c>
    </row>
    <row r="309" spans="1:6" x14ac:dyDescent="0.2">
      <c r="A309" s="18">
        <v>53506</v>
      </c>
      <c r="B309" s="19" t="s">
        <v>68</v>
      </c>
      <c r="C309" s="20" t="s">
        <v>351</v>
      </c>
      <c r="D309" s="19" t="s">
        <v>350</v>
      </c>
      <c r="E309" s="19" t="s">
        <v>2</v>
      </c>
      <c r="F309" s="29" t="str">
        <f>VLOOKUP(D309,Region_Map!$A$4:$C$75,3,FALSE)</f>
        <v>Southern</v>
      </c>
    </row>
    <row r="310" spans="1:6" x14ac:dyDescent="0.2">
      <c r="A310" s="18">
        <v>53507</v>
      </c>
      <c r="B310" s="19" t="s">
        <v>68</v>
      </c>
      <c r="C310" s="20" t="s">
        <v>352</v>
      </c>
      <c r="D310" s="19" t="s">
        <v>350</v>
      </c>
      <c r="E310" s="19" t="s">
        <v>2</v>
      </c>
      <c r="F310" s="29" t="str">
        <f>VLOOKUP(D310,Region_Map!$A$4:$C$75,3,FALSE)</f>
        <v>Southern</v>
      </c>
    </row>
    <row r="311" spans="1:6" x14ac:dyDescent="0.2">
      <c r="A311" s="18">
        <v>53526</v>
      </c>
      <c r="B311" s="19" t="s">
        <v>68</v>
      </c>
      <c r="C311" s="20" t="s">
        <v>353</v>
      </c>
      <c r="D311" s="19" t="s">
        <v>350</v>
      </c>
      <c r="E311" s="19" t="s">
        <v>2</v>
      </c>
      <c r="F311" s="29" t="str">
        <f>VLOOKUP(D311,Region_Map!$A$4:$C$75,3,FALSE)</f>
        <v>Southern</v>
      </c>
    </row>
    <row r="312" spans="1:6" x14ac:dyDescent="0.2">
      <c r="A312" s="18">
        <v>53533</v>
      </c>
      <c r="B312" s="19" t="s">
        <v>68</v>
      </c>
      <c r="C312" s="20" t="s">
        <v>354</v>
      </c>
      <c r="D312" s="19" t="s">
        <v>350</v>
      </c>
      <c r="E312" s="19" t="s">
        <v>2</v>
      </c>
      <c r="F312" s="29" t="str">
        <f>VLOOKUP(D312,Region_Map!$A$4:$C$75,3,FALSE)</f>
        <v>Southern</v>
      </c>
    </row>
    <row r="313" spans="1:6" x14ac:dyDescent="0.2">
      <c r="A313" s="18">
        <v>53535</v>
      </c>
      <c r="B313" s="19" t="s">
        <v>70</v>
      </c>
      <c r="C313" s="20" t="s">
        <v>355</v>
      </c>
      <c r="D313" s="19" t="s">
        <v>350</v>
      </c>
      <c r="E313" s="19" t="s">
        <v>2</v>
      </c>
      <c r="F313" s="29" t="str">
        <f>VLOOKUP(D313,Region_Map!$A$4:$C$75,3,FALSE)</f>
        <v>Southern</v>
      </c>
    </row>
    <row r="314" spans="1:6" x14ac:dyDescent="0.2">
      <c r="A314" s="18">
        <v>53543</v>
      </c>
      <c r="B314" s="19" t="s">
        <v>68</v>
      </c>
      <c r="C314" s="20" t="s">
        <v>356</v>
      </c>
      <c r="D314" s="19" t="s">
        <v>350</v>
      </c>
      <c r="E314" s="19" t="s">
        <v>2</v>
      </c>
      <c r="F314" s="29" t="str">
        <f>VLOOKUP(D314,Region_Map!$A$4:$C$75,3,FALSE)</f>
        <v>Southern</v>
      </c>
    </row>
    <row r="315" spans="1:6" x14ac:dyDescent="0.2">
      <c r="A315" s="18">
        <v>53544</v>
      </c>
      <c r="B315" s="19" t="s">
        <v>68</v>
      </c>
      <c r="C315" s="20" t="s">
        <v>357</v>
      </c>
      <c r="D315" s="19" t="s">
        <v>350</v>
      </c>
      <c r="E315" s="19" t="s">
        <v>2</v>
      </c>
      <c r="F315" s="29" t="str">
        <f>VLOOKUP(D315,Region_Map!$A$4:$C$75,3,FALSE)</f>
        <v>Southern</v>
      </c>
    </row>
    <row r="316" spans="1:6" x14ac:dyDescent="0.2">
      <c r="A316" s="18">
        <v>53553</v>
      </c>
      <c r="B316" s="19" t="s">
        <v>68</v>
      </c>
      <c r="C316" s="20" t="s">
        <v>358</v>
      </c>
      <c r="D316" s="19" t="s">
        <v>350</v>
      </c>
      <c r="E316" s="19" t="s">
        <v>2</v>
      </c>
      <c r="F316" s="29" t="str">
        <f>VLOOKUP(D316,Region_Map!$A$4:$C$75,3,FALSE)</f>
        <v>Southern</v>
      </c>
    </row>
    <row r="317" spans="1:6" x14ac:dyDescent="0.2">
      <c r="A317" s="18">
        <v>53565</v>
      </c>
      <c r="B317" s="19" t="s">
        <v>68</v>
      </c>
      <c r="C317" s="20" t="s">
        <v>359</v>
      </c>
      <c r="D317" s="19" t="s">
        <v>350</v>
      </c>
      <c r="E317" s="19" t="s">
        <v>2</v>
      </c>
      <c r="F317" s="29" t="str">
        <f>VLOOKUP(D317,Region_Map!$A$4:$C$75,3,FALSE)</f>
        <v>Southern</v>
      </c>
    </row>
    <row r="318" spans="1:6" x14ac:dyDescent="0.2">
      <c r="A318" s="18">
        <v>53580</v>
      </c>
      <c r="B318" s="19" t="s">
        <v>68</v>
      </c>
      <c r="C318" s="20" t="s">
        <v>360</v>
      </c>
      <c r="D318" s="19" t="s">
        <v>350</v>
      </c>
      <c r="E318" s="19" t="s">
        <v>2</v>
      </c>
      <c r="F318" s="29" t="str">
        <f>VLOOKUP(D318,Region_Map!$A$4:$C$75,3,FALSE)</f>
        <v>Southern</v>
      </c>
    </row>
    <row r="319" spans="1:6" x14ac:dyDescent="0.2">
      <c r="A319" s="18">
        <v>53582</v>
      </c>
      <c r="B319" s="19" t="s">
        <v>68</v>
      </c>
      <c r="C319" s="20" t="s">
        <v>361</v>
      </c>
      <c r="D319" s="19" t="s">
        <v>350</v>
      </c>
      <c r="E319" s="19" t="s">
        <v>2</v>
      </c>
      <c r="F319" s="29" t="str">
        <f>VLOOKUP(D319,Region_Map!$A$4:$C$75,3,FALSE)</f>
        <v>Southern</v>
      </c>
    </row>
    <row r="320" spans="1:6" x14ac:dyDescent="0.2">
      <c r="A320" s="18">
        <v>53595</v>
      </c>
      <c r="B320" s="19" t="s">
        <v>125</v>
      </c>
      <c r="C320" s="20" t="s">
        <v>354</v>
      </c>
      <c r="D320" s="19" t="s">
        <v>350</v>
      </c>
      <c r="E320" s="19" t="s">
        <v>2</v>
      </c>
      <c r="F320" s="29" t="str">
        <f>VLOOKUP(D320,Region_Map!$A$4:$C$75,3,FALSE)</f>
        <v>Southern</v>
      </c>
    </row>
    <row r="321" spans="1:6" x14ac:dyDescent="0.2">
      <c r="A321" s="18">
        <v>54525</v>
      </c>
      <c r="B321" s="19" t="s">
        <v>68</v>
      </c>
      <c r="C321" s="20" t="s">
        <v>362</v>
      </c>
      <c r="D321" s="19" t="s">
        <v>363</v>
      </c>
      <c r="E321" s="19" t="s">
        <v>2</v>
      </c>
      <c r="F321" s="29" t="str">
        <f>VLOOKUP(D321,Region_Map!$A$4:$C$75,3,FALSE)</f>
        <v>Northern</v>
      </c>
    </row>
    <row r="322" spans="1:6" x14ac:dyDescent="0.2">
      <c r="A322" s="18">
        <v>54534</v>
      </c>
      <c r="B322" s="19" t="s">
        <v>68</v>
      </c>
      <c r="C322" s="20" t="s">
        <v>364</v>
      </c>
      <c r="D322" s="19" t="s">
        <v>363</v>
      </c>
      <c r="E322" s="19" t="s">
        <v>2</v>
      </c>
      <c r="F322" s="29" t="str">
        <f>VLOOKUP(D322,Region_Map!$A$4:$C$75,3,FALSE)</f>
        <v>Northern</v>
      </c>
    </row>
    <row r="323" spans="1:6" x14ac:dyDescent="0.2">
      <c r="A323" s="18">
        <v>54536</v>
      </c>
      <c r="B323" s="19" t="s">
        <v>70</v>
      </c>
      <c r="C323" s="20" t="s">
        <v>365</v>
      </c>
      <c r="D323" s="19" t="s">
        <v>363</v>
      </c>
      <c r="E323" s="19" t="s">
        <v>2</v>
      </c>
      <c r="F323" s="29" t="str">
        <f>VLOOKUP(D323,Region_Map!$A$4:$C$75,3,FALSE)</f>
        <v>Northern</v>
      </c>
    </row>
    <row r="324" spans="1:6" x14ac:dyDescent="0.2">
      <c r="A324" s="18">
        <v>54547</v>
      </c>
      <c r="B324" s="19" t="s">
        <v>68</v>
      </c>
      <c r="C324" s="20" t="s">
        <v>366</v>
      </c>
      <c r="D324" s="19" t="s">
        <v>363</v>
      </c>
      <c r="E324" s="19" t="s">
        <v>2</v>
      </c>
      <c r="F324" s="29" t="str">
        <f>VLOOKUP(D324,Region_Map!$A$4:$C$75,3,FALSE)</f>
        <v>Northern</v>
      </c>
    </row>
    <row r="325" spans="1:6" x14ac:dyDescent="0.2">
      <c r="A325" s="18">
        <v>54550</v>
      </c>
      <c r="B325" s="19" t="s">
        <v>68</v>
      </c>
      <c r="C325" s="20" t="s">
        <v>367</v>
      </c>
      <c r="D325" s="19" t="s">
        <v>363</v>
      </c>
      <c r="E325" s="19" t="s">
        <v>2</v>
      </c>
      <c r="F325" s="29" t="str">
        <f>VLOOKUP(D325,Region_Map!$A$4:$C$75,3,FALSE)</f>
        <v>Northern</v>
      </c>
    </row>
    <row r="326" spans="1:6" x14ac:dyDescent="0.2">
      <c r="A326" s="18">
        <v>54559</v>
      </c>
      <c r="B326" s="19" t="s">
        <v>68</v>
      </c>
      <c r="C326" s="20" t="s">
        <v>368</v>
      </c>
      <c r="D326" s="19" t="s">
        <v>363</v>
      </c>
      <c r="E326" s="19" t="s">
        <v>2</v>
      </c>
      <c r="F326" s="29" t="str">
        <f>VLOOKUP(D326,Region_Map!$A$4:$C$75,3,FALSE)</f>
        <v>Northern</v>
      </c>
    </row>
    <row r="327" spans="1:6" x14ac:dyDescent="0.2">
      <c r="A327" s="18">
        <v>54565</v>
      </c>
      <c r="B327" s="19" t="s">
        <v>68</v>
      </c>
      <c r="C327" s="20" t="s">
        <v>369</v>
      </c>
      <c r="D327" s="19" t="s">
        <v>363</v>
      </c>
      <c r="E327" s="19" t="s">
        <v>2</v>
      </c>
      <c r="F327" s="29" t="str">
        <f>VLOOKUP(D327,Region_Map!$A$4:$C$75,3,FALSE)</f>
        <v>Northern</v>
      </c>
    </row>
    <row r="328" spans="1:6" x14ac:dyDescent="0.2">
      <c r="A328" s="18">
        <v>54611</v>
      </c>
      <c r="B328" s="19" t="s">
        <v>68</v>
      </c>
      <c r="C328" s="20" t="s">
        <v>370</v>
      </c>
      <c r="D328" s="19" t="s">
        <v>371</v>
      </c>
      <c r="E328" s="19" t="s">
        <v>2</v>
      </c>
      <c r="F328" s="29" t="str">
        <f>VLOOKUP(D328,Region_Map!$A$4:$C$75,3,FALSE)</f>
        <v>Western</v>
      </c>
    </row>
    <row r="329" spans="1:6" x14ac:dyDescent="0.2">
      <c r="A329" s="18">
        <v>54615</v>
      </c>
      <c r="B329" s="19" t="s">
        <v>68</v>
      </c>
      <c r="C329" s="20" t="s">
        <v>372</v>
      </c>
      <c r="D329" s="19" t="s">
        <v>371</v>
      </c>
      <c r="E329" s="19" t="s">
        <v>2</v>
      </c>
      <c r="F329" s="29" t="str">
        <f>VLOOKUP(D329,Region_Map!$A$4:$C$75,3,FALSE)</f>
        <v>Western</v>
      </c>
    </row>
    <row r="330" spans="1:6" x14ac:dyDescent="0.2">
      <c r="A330" s="18">
        <v>54635</v>
      </c>
      <c r="B330" s="19" t="s">
        <v>68</v>
      </c>
      <c r="C330" s="20" t="s">
        <v>373</v>
      </c>
      <c r="D330" s="19" t="s">
        <v>371</v>
      </c>
      <c r="E330" s="19" t="s">
        <v>2</v>
      </c>
      <c r="F330" s="29" t="str">
        <f>VLOOKUP(D330,Region_Map!$A$4:$C$75,3,FALSE)</f>
        <v>Western</v>
      </c>
    </row>
    <row r="331" spans="1:6" x14ac:dyDescent="0.2">
      <c r="A331" s="18">
        <v>54642</v>
      </c>
      <c r="B331" s="19" t="s">
        <v>68</v>
      </c>
      <c r="C331" s="20" t="s">
        <v>374</v>
      </c>
      <c r="D331" s="19" t="s">
        <v>371</v>
      </c>
      <c r="E331" s="19" t="s">
        <v>2</v>
      </c>
      <c r="F331" s="29" t="str">
        <f>VLOOKUP(D331,Region_Map!$A$4:$C$75,3,FALSE)</f>
        <v>Western</v>
      </c>
    </row>
    <row r="332" spans="1:6" x14ac:dyDescent="0.2">
      <c r="A332" s="18">
        <v>54643</v>
      </c>
      <c r="B332" s="19" t="s">
        <v>70</v>
      </c>
      <c r="C332" s="20" t="s">
        <v>375</v>
      </c>
      <c r="D332" s="19" t="s">
        <v>371</v>
      </c>
      <c r="E332" s="19" t="s">
        <v>2</v>
      </c>
      <c r="F332" s="29" t="str">
        <f>VLOOKUP(D332,Region_Map!$A$4:$C$75,3,FALSE)</f>
        <v>Western</v>
      </c>
    </row>
    <row r="333" spans="1:6" x14ac:dyDescent="0.2">
      <c r="A333" s="18">
        <v>54659</v>
      </c>
      <c r="B333" s="19" t="s">
        <v>68</v>
      </c>
      <c r="C333" s="20" t="s">
        <v>58</v>
      </c>
      <c r="D333" s="19" t="s">
        <v>371</v>
      </c>
      <c r="E333" s="19" t="s">
        <v>2</v>
      </c>
      <c r="F333" s="29" t="str">
        <f>VLOOKUP(D333,Region_Map!$A$4:$C$75,3,FALSE)</f>
        <v>Western</v>
      </c>
    </row>
    <row r="334" spans="1:6" x14ac:dyDescent="0.2">
      <c r="A334" s="18">
        <v>53036</v>
      </c>
      <c r="B334" s="19" t="s">
        <v>68</v>
      </c>
      <c r="C334" s="20" t="s">
        <v>376</v>
      </c>
      <c r="D334" s="19" t="s">
        <v>377</v>
      </c>
      <c r="E334" s="19" t="s">
        <v>2</v>
      </c>
      <c r="F334" s="29" t="str">
        <f>VLOOKUP(D334,Region_Map!$A$4:$C$75,3,FALSE)</f>
        <v>Southern</v>
      </c>
    </row>
    <row r="335" spans="1:6" x14ac:dyDescent="0.2">
      <c r="A335" s="18">
        <v>53038</v>
      </c>
      <c r="B335" s="19" t="s">
        <v>68</v>
      </c>
      <c r="C335" s="20" t="s">
        <v>378</v>
      </c>
      <c r="D335" s="19" t="s">
        <v>377</v>
      </c>
      <c r="E335" s="19" t="s">
        <v>2</v>
      </c>
      <c r="F335" s="29" t="str">
        <f>VLOOKUP(D335,Region_Map!$A$4:$C$75,3,FALSE)</f>
        <v>Southern</v>
      </c>
    </row>
    <row r="336" spans="1:6" x14ac:dyDescent="0.2">
      <c r="A336" s="18">
        <v>53094</v>
      </c>
      <c r="B336" s="19" t="s">
        <v>68</v>
      </c>
      <c r="C336" s="20" t="s">
        <v>379</v>
      </c>
      <c r="D336" s="19" t="s">
        <v>377</v>
      </c>
      <c r="E336" s="19" t="s">
        <v>2</v>
      </c>
      <c r="F336" s="29" t="str">
        <f>VLOOKUP(D336,Region_Map!$A$4:$C$75,3,FALSE)</f>
        <v>Southern</v>
      </c>
    </row>
    <row r="337" spans="1:6" x14ac:dyDescent="0.2">
      <c r="A337" s="18">
        <v>53137</v>
      </c>
      <c r="B337" s="19" t="s">
        <v>68</v>
      </c>
      <c r="C337" s="20" t="s">
        <v>380</v>
      </c>
      <c r="D337" s="19" t="s">
        <v>377</v>
      </c>
      <c r="E337" s="19" t="s">
        <v>2</v>
      </c>
      <c r="F337" s="29" t="str">
        <f>VLOOKUP(D337,Region_Map!$A$4:$C$75,3,FALSE)</f>
        <v>Southern</v>
      </c>
    </row>
    <row r="338" spans="1:6" x14ac:dyDescent="0.2">
      <c r="A338" s="18">
        <v>53156</v>
      </c>
      <c r="B338" s="19" t="s">
        <v>68</v>
      </c>
      <c r="C338" s="20" t="s">
        <v>381</v>
      </c>
      <c r="D338" s="19" t="s">
        <v>377</v>
      </c>
      <c r="E338" s="19" t="s">
        <v>2</v>
      </c>
      <c r="F338" s="29" t="str">
        <f>VLOOKUP(D338,Region_Map!$A$4:$C$75,3,FALSE)</f>
        <v>Southern</v>
      </c>
    </row>
    <row r="339" spans="1:6" x14ac:dyDescent="0.2">
      <c r="A339" s="18">
        <v>53178</v>
      </c>
      <c r="B339" s="19" t="s">
        <v>68</v>
      </c>
      <c r="C339" s="20" t="s">
        <v>382</v>
      </c>
      <c r="D339" s="19" t="s">
        <v>377</v>
      </c>
      <c r="E339" s="19" t="s">
        <v>2</v>
      </c>
      <c r="F339" s="29" t="str">
        <f>VLOOKUP(D339,Region_Map!$A$4:$C$75,3,FALSE)</f>
        <v>Southern</v>
      </c>
    </row>
    <row r="340" spans="1:6" x14ac:dyDescent="0.2">
      <c r="A340" s="18">
        <v>53538</v>
      </c>
      <c r="B340" s="19" t="s">
        <v>68</v>
      </c>
      <c r="C340" s="20" t="s">
        <v>383</v>
      </c>
      <c r="D340" s="19" t="s">
        <v>377</v>
      </c>
      <c r="E340" s="19" t="s">
        <v>2</v>
      </c>
      <c r="F340" s="29" t="str">
        <f>VLOOKUP(D340,Region_Map!$A$4:$C$75,3,FALSE)</f>
        <v>Southern</v>
      </c>
    </row>
    <row r="341" spans="1:6" x14ac:dyDescent="0.2">
      <c r="A341" s="18">
        <v>53549</v>
      </c>
      <c r="B341" s="19" t="s">
        <v>68</v>
      </c>
      <c r="C341" s="20" t="s">
        <v>30</v>
      </c>
      <c r="D341" s="19" t="s">
        <v>377</v>
      </c>
      <c r="E341" s="19" t="s">
        <v>2</v>
      </c>
      <c r="F341" s="29" t="str">
        <f>VLOOKUP(D341,Region_Map!$A$4:$C$75,3,FALSE)</f>
        <v>Southern</v>
      </c>
    </row>
    <row r="342" spans="1:6" x14ac:dyDescent="0.2">
      <c r="A342" s="18">
        <v>53551</v>
      </c>
      <c r="B342" s="19" t="s">
        <v>68</v>
      </c>
      <c r="C342" s="20" t="s">
        <v>384</v>
      </c>
      <c r="D342" s="19" t="s">
        <v>377</v>
      </c>
      <c r="E342" s="19" t="s">
        <v>2</v>
      </c>
      <c r="F342" s="29" t="str">
        <f>VLOOKUP(D342,Region_Map!$A$4:$C$75,3,FALSE)</f>
        <v>Southern</v>
      </c>
    </row>
    <row r="343" spans="1:6" x14ac:dyDescent="0.2">
      <c r="A343" s="18">
        <v>53594</v>
      </c>
      <c r="B343" s="19" t="s">
        <v>68</v>
      </c>
      <c r="C343" s="20" t="s">
        <v>385</v>
      </c>
      <c r="D343" s="19" t="s">
        <v>377</v>
      </c>
      <c r="E343" s="19" t="s">
        <v>2</v>
      </c>
      <c r="F343" s="29" t="str">
        <f>VLOOKUP(D343,Region_Map!$A$4:$C$75,3,FALSE)</f>
        <v>Southern</v>
      </c>
    </row>
    <row r="344" spans="1:6" x14ac:dyDescent="0.2">
      <c r="A344" s="18">
        <v>53929</v>
      </c>
      <c r="B344" s="19" t="s">
        <v>68</v>
      </c>
      <c r="C344" s="20" t="s">
        <v>386</v>
      </c>
      <c r="D344" s="19" t="s">
        <v>387</v>
      </c>
      <c r="E344" s="19" t="s">
        <v>2</v>
      </c>
      <c r="F344" s="29" t="str">
        <f>VLOOKUP(D344,Region_Map!$A$4:$C$75,3,FALSE)</f>
        <v>Southern</v>
      </c>
    </row>
    <row r="345" spans="1:6" x14ac:dyDescent="0.2">
      <c r="A345" s="18">
        <v>53944</v>
      </c>
      <c r="B345" s="19" t="s">
        <v>68</v>
      </c>
      <c r="C345" s="20" t="s">
        <v>388</v>
      </c>
      <c r="D345" s="19" t="s">
        <v>387</v>
      </c>
      <c r="E345" s="19" t="s">
        <v>2</v>
      </c>
      <c r="F345" s="29" t="str">
        <f>VLOOKUP(D345,Region_Map!$A$4:$C$75,3,FALSE)</f>
        <v>Southern</v>
      </c>
    </row>
    <row r="346" spans="1:6" x14ac:dyDescent="0.2">
      <c r="A346" s="18">
        <v>53948</v>
      </c>
      <c r="B346" s="19" t="s">
        <v>68</v>
      </c>
      <c r="C346" s="20" t="s">
        <v>389</v>
      </c>
      <c r="D346" s="19" t="s">
        <v>387</v>
      </c>
      <c r="E346" s="19" t="s">
        <v>2</v>
      </c>
      <c r="F346" s="29" t="str">
        <f>VLOOKUP(D346,Region_Map!$A$4:$C$75,3,FALSE)</f>
        <v>Southern</v>
      </c>
    </row>
    <row r="347" spans="1:6" x14ac:dyDescent="0.2">
      <c r="A347" s="18">
        <v>53950</v>
      </c>
      <c r="B347" s="19" t="s">
        <v>68</v>
      </c>
      <c r="C347" s="20" t="s">
        <v>390</v>
      </c>
      <c r="D347" s="19" t="s">
        <v>387</v>
      </c>
      <c r="E347" s="19" t="s">
        <v>2</v>
      </c>
      <c r="F347" s="29" t="str">
        <f>VLOOKUP(D347,Region_Map!$A$4:$C$75,3,FALSE)</f>
        <v>Southern</v>
      </c>
    </row>
    <row r="348" spans="1:6" x14ac:dyDescent="0.2">
      <c r="A348" s="18">
        <v>53962</v>
      </c>
      <c r="B348" s="19" t="s">
        <v>70</v>
      </c>
      <c r="C348" s="20" t="s">
        <v>391</v>
      </c>
      <c r="D348" s="19" t="s">
        <v>387</v>
      </c>
      <c r="E348" s="19" t="s">
        <v>2</v>
      </c>
      <c r="F348" s="29" t="str">
        <f>VLOOKUP(D348,Region_Map!$A$4:$C$75,3,FALSE)</f>
        <v>Southern</v>
      </c>
    </row>
    <row r="349" spans="1:6" x14ac:dyDescent="0.2">
      <c r="A349" s="18">
        <v>53968</v>
      </c>
      <c r="B349" s="19" t="s">
        <v>68</v>
      </c>
      <c r="C349" s="20" t="s">
        <v>392</v>
      </c>
      <c r="D349" s="19" t="s">
        <v>387</v>
      </c>
      <c r="E349" s="19" t="s">
        <v>2</v>
      </c>
      <c r="F349" s="29" t="str">
        <f>VLOOKUP(D349,Region_Map!$A$4:$C$75,3,FALSE)</f>
        <v>Southern</v>
      </c>
    </row>
    <row r="350" spans="1:6" x14ac:dyDescent="0.2">
      <c r="A350" s="18">
        <v>54618</v>
      </c>
      <c r="B350" s="19" t="s">
        <v>68</v>
      </c>
      <c r="C350" s="20" t="s">
        <v>393</v>
      </c>
      <c r="D350" s="19" t="s">
        <v>387</v>
      </c>
      <c r="E350" s="19" t="s">
        <v>2</v>
      </c>
      <c r="F350" s="29" t="str">
        <f>VLOOKUP(D350,Region_Map!$A$4:$C$75,3,FALSE)</f>
        <v>Southern</v>
      </c>
    </row>
    <row r="351" spans="1:6" x14ac:dyDescent="0.2">
      <c r="A351" s="18">
        <v>54637</v>
      </c>
      <c r="B351" s="19" t="s">
        <v>70</v>
      </c>
      <c r="C351" s="20" t="s">
        <v>394</v>
      </c>
      <c r="D351" s="19" t="s">
        <v>387</v>
      </c>
      <c r="E351" s="19" t="s">
        <v>2</v>
      </c>
      <c r="F351" s="29" t="str">
        <f>VLOOKUP(D351,Region_Map!$A$4:$C$75,3,FALSE)</f>
        <v>Southern</v>
      </c>
    </row>
    <row r="352" spans="1:6" x14ac:dyDescent="0.2">
      <c r="A352" s="18">
        <v>54641</v>
      </c>
      <c r="B352" s="19" t="s">
        <v>70</v>
      </c>
      <c r="C352" s="20" t="s">
        <v>395</v>
      </c>
      <c r="D352" s="19" t="s">
        <v>387</v>
      </c>
      <c r="E352" s="19" t="s">
        <v>2</v>
      </c>
      <c r="F352" s="29" t="str">
        <f>VLOOKUP(D352,Region_Map!$A$4:$C$75,3,FALSE)</f>
        <v>Southern</v>
      </c>
    </row>
    <row r="353" spans="1:6" x14ac:dyDescent="0.2">
      <c r="A353" s="18">
        <v>54646</v>
      </c>
      <c r="B353" s="19" t="s">
        <v>68</v>
      </c>
      <c r="C353" s="20" t="s">
        <v>396</v>
      </c>
      <c r="D353" s="19" t="s">
        <v>387</v>
      </c>
      <c r="E353" s="19" t="s">
        <v>2</v>
      </c>
      <c r="F353" s="29" t="str">
        <f>VLOOKUP(D353,Region_Map!$A$4:$C$75,3,FALSE)</f>
        <v>Southern</v>
      </c>
    </row>
    <row r="354" spans="1:6" x14ac:dyDescent="0.2">
      <c r="A354" s="18">
        <v>53101</v>
      </c>
      <c r="B354" s="19" t="s">
        <v>70</v>
      </c>
      <c r="C354" s="20" t="s">
        <v>397</v>
      </c>
      <c r="D354" s="19" t="s">
        <v>398</v>
      </c>
      <c r="E354" s="19" t="s">
        <v>1</v>
      </c>
      <c r="F354" s="29" t="str">
        <f>VLOOKUP(D354,Region_Map!$A$4:$C$75,3,FALSE)</f>
        <v>Eastern</v>
      </c>
    </row>
    <row r="355" spans="1:6" x14ac:dyDescent="0.2">
      <c r="A355" s="18">
        <v>53102</v>
      </c>
      <c r="B355" s="19" t="s">
        <v>70</v>
      </c>
      <c r="C355" s="20" t="s">
        <v>399</v>
      </c>
      <c r="D355" s="19" t="s">
        <v>398</v>
      </c>
      <c r="E355" s="19" t="s">
        <v>1</v>
      </c>
      <c r="F355" s="29" t="str">
        <f>VLOOKUP(D355,Region_Map!$A$4:$C$75,3,FALSE)</f>
        <v>Eastern</v>
      </c>
    </row>
    <row r="356" spans="1:6" x14ac:dyDescent="0.2">
      <c r="A356" s="18">
        <v>53104</v>
      </c>
      <c r="B356" s="19" t="s">
        <v>68</v>
      </c>
      <c r="C356" s="20" t="s">
        <v>400</v>
      </c>
      <c r="D356" s="19" t="s">
        <v>398</v>
      </c>
      <c r="E356" s="19" t="s">
        <v>1</v>
      </c>
      <c r="F356" s="29" t="str">
        <f>VLOOKUP(D356,Region_Map!$A$4:$C$75,3,FALSE)</f>
        <v>Eastern</v>
      </c>
    </row>
    <row r="357" spans="1:6" x14ac:dyDescent="0.2">
      <c r="A357" s="18">
        <v>53109</v>
      </c>
      <c r="B357" s="19" t="s">
        <v>70</v>
      </c>
      <c r="C357" s="20" t="s">
        <v>401</v>
      </c>
      <c r="D357" s="19" t="s">
        <v>398</v>
      </c>
      <c r="E357" s="19" t="s">
        <v>1</v>
      </c>
      <c r="F357" s="29" t="str">
        <f>VLOOKUP(D357,Region_Map!$A$4:$C$75,3,FALSE)</f>
        <v>Eastern</v>
      </c>
    </row>
    <row r="358" spans="1:6" x14ac:dyDescent="0.2">
      <c r="A358" s="18">
        <v>53140</v>
      </c>
      <c r="B358" s="19" t="s">
        <v>68</v>
      </c>
      <c r="C358" s="20" t="s">
        <v>31</v>
      </c>
      <c r="D358" s="19" t="s">
        <v>398</v>
      </c>
      <c r="E358" s="19" t="s">
        <v>1</v>
      </c>
      <c r="F358" s="29" t="str">
        <f>VLOOKUP(D358,Region_Map!$A$4:$C$75,3,FALSE)</f>
        <v>Eastern</v>
      </c>
    </row>
    <row r="359" spans="1:6" x14ac:dyDescent="0.2">
      <c r="A359" s="18">
        <v>53141</v>
      </c>
      <c r="B359" s="19" t="s">
        <v>70</v>
      </c>
      <c r="C359" s="20" t="s">
        <v>31</v>
      </c>
      <c r="D359" s="19" t="s">
        <v>398</v>
      </c>
      <c r="E359" s="19" t="s">
        <v>1</v>
      </c>
      <c r="F359" s="29" t="str">
        <f>VLOOKUP(D359,Region_Map!$A$4:$C$75,3,FALSE)</f>
        <v>Eastern</v>
      </c>
    </row>
    <row r="360" spans="1:6" x14ac:dyDescent="0.2">
      <c r="A360" s="18">
        <v>53142</v>
      </c>
      <c r="B360" s="19" t="s">
        <v>68</v>
      </c>
      <c r="C360" s="20" t="s">
        <v>31</v>
      </c>
      <c r="D360" s="19" t="s">
        <v>398</v>
      </c>
      <c r="E360" s="19" t="s">
        <v>1</v>
      </c>
      <c r="F360" s="29" t="str">
        <f>VLOOKUP(D360,Region_Map!$A$4:$C$75,3,FALSE)</f>
        <v>Eastern</v>
      </c>
    </row>
    <row r="361" spans="1:6" x14ac:dyDescent="0.2">
      <c r="A361" s="18">
        <v>53143</v>
      </c>
      <c r="B361" s="19" t="s">
        <v>68</v>
      </c>
      <c r="C361" s="20" t="s">
        <v>31</v>
      </c>
      <c r="D361" s="19" t="s">
        <v>398</v>
      </c>
      <c r="E361" s="19" t="s">
        <v>1</v>
      </c>
      <c r="F361" s="29" t="str">
        <f>VLOOKUP(D361,Region_Map!$A$4:$C$75,3,FALSE)</f>
        <v>Eastern</v>
      </c>
    </row>
    <row r="362" spans="1:6" x14ac:dyDescent="0.2">
      <c r="A362" s="18">
        <v>53144</v>
      </c>
      <c r="B362" s="19" t="s">
        <v>68</v>
      </c>
      <c r="C362" s="20" t="s">
        <v>31</v>
      </c>
      <c r="D362" s="19" t="s">
        <v>398</v>
      </c>
      <c r="E362" s="19" t="s">
        <v>1</v>
      </c>
      <c r="F362" s="29" t="str">
        <f>VLOOKUP(D362,Region_Map!$A$4:$C$75,3,FALSE)</f>
        <v>Eastern</v>
      </c>
    </row>
    <row r="363" spans="1:6" x14ac:dyDescent="0.2">
      <c r="A363" s="18">
        <v>53152</v>
      </c>
      <c r="B363" s="19" t="s">
        <v>70</v>
      </c>
      <c r="C363" s="20" t="s">
        <v>402</v>
      </c>
      <c r="D363" s="19" t="s">
        <v>398</v>
      </c>
      <c r="E363" s="19" t="s">
        <v>1</v>
      </c>
      <c r="F363" s="29" t="str">
        <f>VLOOKUP(D363,Region_Map!$A$4:$C$75,3,FALSE)</f>
        <v>Eastern</v>
      </c>
    </row>
    <row r="364" spans="1:6" x14ac:dyDescent="0.2">
      <c r="A364" s="18">
        <v>53158</v>
      </c>
      <c r="B364" s="19" t="s">
        <v>68</v>
      </c>
      <c r="C364" s="20" t="s">
        <v>403</v>
      </c>
      <c r="D364" s="19" t="s">
        <v>398</v>
      </c>
      <c r="E364" s="19" t="s">
        <v>1</v>
      </c>
      <c r="F364" s="29" t="str">
        <f>VLOOKUP(D364,Region_Map!$A$4:$C$75,3,FALSE)</f>
        <v>Eastern</v>
      </c>
    </row>
    <row r="365" spans="1:6" x14ac:dyDescent="0.2">
      <c r="A365" s="18">
        <v>53159</v>
      </c>
      <c r="B365" s="19" t="s">
        <v>70</v>
      </c>
      <c r="C365" s="20" t="s">
        <v>404</v>
      </c>
      <c r="D365" s="19" t="s">
        <v>398</v>
      </c>
      <c r="E365" s="19" t="s">
        <v>1</v>
      </c>
      <c r="F365" s="29" t="str">
        <f>VLOOKUP(D365,Region_Map!$A$4:$C$75,3,FALSE)</f>
        <v>Eastern</v>
      </c>
    </row>
    <row r="366" spans="1:6" x14ac:dyDescent="0.2">
      <c r="A366" s="18">
        <v>53168</v>
      </c>
      <c r="B366" s="19" t="s">
        <v>68</v>
      </c>
      <c r="C366" s="20" t="s">
        <v>405</v>
      </c>
      <c r="D366" s="19" t="s">
        <v>398</v>
      </c>
      <c r="E366" s="19" t="s">
        <v>1</v>
      </c>
      <c r="F366" s="29" t="str">
        <f>VLOOKUP(D366,Region_Map!$A$4:$C$75,3,FALSE)</f>
        <v>Eastern</v>
      </c>
    </row>
    <row r="367" spans="1:6" x14ac:dyDescent="0.2">
      <c r="A367" s="18">
        <v>53170</v>
      </c>
      <c r="B367" s="19" t="s">
        <v>68</v>
      </c>
      <c r="C367" s="20" t="s">
        <v>406</v>
      </c>
      <c r="D367" s="19" t="s">
        <v>398</v>
      </c>
      <c r="E367" s="19" t="s">
        <v>1</v>
      </c>
      <c r="F367" s="29" t="str">
        <f>VLOOKUP(D367,Region_Map!$A$4:$C$75,3,FALSE)</f>
        <v>Eastern</v>
      </c>
    </row>
    <row r="368" spans="1:6" x14ac:dyDescent="0.2">
      <c r="A368" s="18">
        <v>53171</v>
      </c>
      <c r="B368" s="19" t="s">
        <v>70</v>
      </c>
      <c r="C368" s="20" t="s">
        <v>407</v>
      </c>
      <c r="D368" s="19" t="s">
        <v>398</v>
      </c>
      <c r="E368" s="19" t="s">
        <v>1</v>
      </c>
      <c r="F368" s="29" t="str">
        <f>VLOOKUP(D368,Region_Map!$A$4:$C$75,3,FALSE)</f>
        <v>Eastern</v>
      </c>
    </row>
    <row r="369" spans="1:6" x14ac:dyDescent="0.2">
      <c r="A369" s="18">
        <v>53179</v>
      </c>
      <c r="B369" s="19" t="s">
        <v>68</v>
      </c>
      <c r="C369" s="20" t="s">
        <v>408</v>
      </c>
      <c r="D369" s="19" t="s">
        <v>398</v>
      </c>
      <c r="E369" s="19" t="s">
        <v>1</v>
      </c>
      <c r="F369" s="29" t="str">
        <f>VLOOKUP(D369,Region_Map!$A$4:$C$75,3,FALSE)</f>
        <v>Eastern</v>
      </c>
    </row>
    <row r="370" spans="1:6" x14ac:dyDescent="0.2">
      <c r="A370" s="18">
        <v>53181</v>
      </c>
      <c r="B370" s="19" t="s">
        <v>68</v>
      </c>
      <c r="C370" s="20" t="s">
        <v>409</v>
      </c>
      <c r="D370" s="19" t="s">
        <v>398</v>
      </c>
      <c r="E370" s="19" t="s">
        <v>1</v>
      </c>
      <c r="F370" s="29" t="str">
        <f>VLOOKUP(D370,Region_Map!$A$4:$C$75,3,FALSE)</f>
        <v>Eastern</v>
      </c>
    </row>
    <row r="371" spans="1:6" x14ac:dyDescent="0.2">
      <c r="A371" s="18">
        <v>53192</v>
      </c>
      <c r="B371" s="19" t="s">
        <v>70</v>
      </c>
      <c r="C371" s="20" t="s">
        <v>410</v>
      </c>
      <c r="D371" s="19" t="s">
        <v>398</v>
      </c>
      <c r="E371" s="19" t="s">
        <v>1</v>
      </c>
      <c r="F371" s="29" t="str">
        <f>VLOOKUP(D371,Region_Map!$A$4:$C$75,3,FALSE)</f>
        <v>Eastern</v>
      </c>
    </row>
    <row r="372" spans="1:6" x14ac:dyDescent="0.2">
      <c r="A372" s="18">
        <v>53194</v>
      </c>
      <c r="B372" s="19" t="s">
        <v>70</v>
      </c>
      <c r="C372" s="20" t="s">
        <v>411</v>
      </c>
      <c r="D372" s="19" t="s">
        <v>398</v>
      </c>
      <c r="E372" s="19" t="s">
        <v>1</v>
      </c>
      <c r="F372" s="29" t="str">
        <f>VLOOKUP(D372,Region_Map!$A$4:$C$75,3,FALSE)</f>
        <v>Eastern</v>
      </c>
    </row>
    <row r="373" spans="1:6" x14ac:dyDescent="0.2">
      <c r="A373" s="18">
        <v>53199</v>
      </c>
      <c r="B373" s="19" t="s">
        <v>70</v>
      </c>
      <c r="C373" s="20" t="s">
        <v>406</v>
      </c>
      <c r="D373" s="19" t="s">
        <v>398</v>
      </c>
      <c r="E373" s="19" t="s">
        <v>1</v>
      </c>
      <c r="F373" s="29" t="str">
        <f>VLOOKUP(D373,Region_Map!$A$4:$C$75,3,FALSE)</f>
        <v>Eastern</v>
      </c>
    </row>
    <row r="374" spans="1:6" x14ac:dyDescent="0.2">
      <c r="A374" s="18">
        <v>54201</v>
      </c>
      <c r="B374" s="19" t="s">
        <v>68</v>
      </c>
      <c r="C374" s="20" t="s">
        <v>412</v>
      </c>
      <c r="D374" s="19" t="s">
        <v>413</v>
      </c>
      <c r="E374" s="19" t="s">
        <v>2</v>
      </c>
      <c r="F374" s="29" t="str">
        <f>VLOOKUP(D374,Region_Map!$A$4:$C$75,3,FALSE)</f>
        <v>Eastern</v>
      </c>
    </row>
    <row r="375" spans="1:6" x14ac:dyDescent="0.2">
      <c r="A375" s="18">
        <v>54205</v>
      </c>
      <c r="B375" s="19" t="s">
        <v>68</v>
      </c>
      <c r="C375" s="20" t="s">
        <v>414</v>
      </c>
      <c r="D375" s="19" t="s">
        <v>413</v>
      </c>
      <c r="E375" s="19" t="s">
        <v>2</v>
      </c>
      <c r="F375" s="29" t="str">
        <f>VLOOKUP(D375,Region_Map!$A$4:$C$75,3,FALSE)</f>
        <v>Eastern</v>
      </c>
    </row>
    <row r="376" spans="1:6" x14ac:dyDescent="0.2">
      <c r="A376" s="18">
        <v>54216</v>
      </c>
      <c r="B376" s="19" t="s">
        <v>68</v>
      </c>
      <c r="C376" s="20" t="s">
        <v>37</v>
      </c>
      <c r="D376" s="19" t="s">
        <v>413</v>
      </c>
      <c r="E376" s="19" t="s">
        <v>2</v>
      </c>
      <c r="F376" s="29" t="str">
        <f>VLOOKUP(D376,Region_Map!$A$4:$C$75,3,FALSE)</f>
        <v>Eastern</v>
      </c>
    </row>
    <row r="377" spans="1:6" x14ac:dyDescent="0.2">
      <c r="A377" s="18">
        <v>54217</v>
      </c>
      <c r="B377" s="19" t="s">
        <v>68</v>
      </c>
      <c r="C377" s="20" t="s">
        <v>415</v>
      </c>
      <c r="D377" s="19" t="s">
        <v>413</v>
      </c>
      <c r="E377" s="19" t="s">
        <v>2</v>
      </c>
      <c r="F377" s="29" t="str">
        <f>VLOOKUP(D377,Region_Map!$A$4:$C$75,3,FALSE)</f>
        <v>Eastern</v>
      </c>
    </row>
    <row r="378" spans="1:6" x14ac:dyDescent="0.2">
      <c r="A378" s="18">
        <v>54601</v>
      </c>
      <c r="B378" s="19" t="s">
        <v>68</v>
      </c>
      <c r="C378" s="20" t="s">
        <v>49</v>
      </c>
      <c r="D378" s="19" t="s">
        <v>416</v>
      </c>
      <c r="E378" s="19" t="s">
        <v>2</v>
      </c>
      <c r="F378" s="29" t="str">
        <f>VLOOKUP(D378,Region_Map!$A$4:$C$75,3,FALSE)</f>
        <v>Western</v>
      </c>
    </row>
    <row r="379" spans="1:6" x14ac:dyDescent="0.2">
      <c r="A379" s="18">
        <v>54602</v>
      </c>
      <c r="B379" s="19" t="s">
        <v>70</v>
      </c>
      <c r="C379" s="20" t="s">
        <v>49</v>
      </c>
      <c r="D379" s="19" t="s">
        <v>416</v>
      </c>
      <c r="E379" s="19" t="s">
        <v>2</v>
      </c>
      <c r="F379" s="29" t="str">
        <f>VLOOKUP(D379,Region_Map!$A$4:$C$75,3,FALSE)</f>
        <v>Western</v>
      </c>
    </row>
    <row r="380" spans="1:6" x14ac:dyDescent="0.2">
      <c r="A380" s="18">
        <v>54603</v>
      </c>
      <c r="B380" s="19" t="s">
        <v>68</v>
      </c>
      <c r="C380" s="20" t="s">
        <v>49</v>
      </c>
      <c r="D380" s="19" t="s">
        <v>416</v>
      </c>
      <c r="E380" s="19" t="s">
        <v>2</v>
      </c>
      <c r="F380" s="29" t="str">
        <f>VLOOKUP(D380,Region_Map!$A$4:$C$75,3,FALSE)</f>
        <v>Western</v>
      </c>
    </row>
    <row r="381" spans="1:6" x14ac:dyDescent="0.2">
      <c r="A381" s="18">
        <v>54614</v>
      </c>
      <c r="B381" s="19" t="s">
        <v>68</v>
      </c>
      <c r="C381" s="20" t="s">
        <v>417</v>
      </c>
      <c r="D381" s="19" t="s">
        <v>416</v>
      </c>
      <c r="E381" s="19" t="s">
        <v>2</v>
      </c>
      <c r="F381" s="29" t="str">
        <f>VLOOKUP(D381,Region_Map!$A$4:$C$75,3,FALSE)</f>
        <v>Western</v>
      </c>
    </row>
    <row r="382" spans="1:6" x14ac:dyDescent="0.2">
      <c r="A382" s="18">
        <v>54636</v>
      </c>
      <c r="B382" s="19" t="s">
        <v>68</v>
      </c>
      <c r="C382" s="20" t="s">
        <v>418</v>
      </c>
      <c r="D382" s="19" t="s">
        <v>416</v>
      </c>
      <c r="E382" s="19" t="s">
        <v>2</v>
      </c>
      <c r="F382" s="29" t="str">
        <f>VLOOKUP(D382,Region_Map!$A$4:$C$75,3,FALSE)</f>
        <v>Western</v>
      </c>
    </row>
    <row r="383" spans="1:6" x14ac:dyDescent="0.2">
      <c r="A383" s="18">
        <v>54644</v>
      </c>
      <c r="B383" s="19" t="s">
        <v>68</v>
      </c>
      <c r="C383" s="20" t="s">
        <v>419</v>
      </c>
      <c r="D383" s="19" t="s">
        <v>416</v>
      </c>
      <c r="E383" s="19" t="s">
        <v>2</v>
      </c>
      <c r="F383" s="29" t="str">
        <f>VLOOKUP(D383,Region_Map!$A$4:$C$75,3,FALSE)</f>
        <v>Western</v>
      </c>
    </row>
    <row r="384" spans="1:6" x14ac:dyDescent="0.2">
      <c r="A384" s="18">
        <v>54650</v>
      </c>
      <c r="B384" s="19" t="s">
        <v>68</v>
      </c>
      <c r="C384" s="20" t="s">
        <v>420</v>
      </c>
      <c r="D384" s="19" t="s">
        <v>416</v>
      </c>
      <c r="E384" s="19" t="s">
        <v>2</v>
      </c>
      <c r="F384" s="29" t="str">
        <f>VLOOKUP(D384,Region_Map!$A$4:$C$75,3,FALSE)</f>
        <v>Western</v>
      </c>
    </row>
    <row r="385" spans="1:6" x14ac:dyDescent="0.2">
      <c r="A385" s="18">
        <v>54653</v>
      </c>
      <c r="B385" s="19" t="s">
        <v>68</v>
      </c>
      <c r="C385" s="20" t="s">
        <v>421</v>
      </c>
      <c r="D385" s="19" t="s">
        <v>416</v>
      </c>
      <c r="E385" s="19" t="s">
        <v>2</v>
      </c>
      <c r="F385" s="29" t="str">
        <f>VLOOKUP(D385,Region_Map!$A$4:$C$75,3,FALSE)</f>
        <v>Western</v>
      </c>
    </row>
    <row r="386" spans="1:6" x14ac:dyDescent="0.2">
      <c r="A386" s="18">
        <v>54669</v>
      </c>
      <c r="B386" s="19" t="s">
        <v>68</v>
      </c>
      <c r="C386" s="20" t="s">
        <v>422</v>
      </c>
      <c r="D386" s="19" t="s">
        <v>416</v>
      </c>
      <c r="E386" s="19" t="s">
        <v>2</v>
      </c>
      <c r="F386" s="29" t="str">
        <f>VLOOKUP(D386,Region_Map!$A$4:$C$75,3,FALSE)</f>
        <v>Western</v>
      </c>
    </row>
    <row r="387" spans="1:6" x14ac:dyDescent="0.2">
      <c r="A387" s="18">
        <v>53504</v>
      </c>
      <c r="B387" s="19" t="s">
        <v>68</v>
      </c>
      <c r="C387" s="20" t="s">
        <v>423</v>
      </c>
      <c r="D387" s="19" t="s">
        <v>424</v>
      </c>
      <c r="E387" s="19" t="s">
        <v>2</v>
      </c>
      <c r="F387" s="29" t="str">
        <f>VLOOKUP(D387,Region_Map!$A$4:$C$75,3,FALSE)</f>
        <v>Southern</v>
      </c>
    </row>
    <row r="388" spans="1:6" x14ac:dyDescent="0.2">
      <c r="A388" s="18">
        <v>53510</v>
      </c>
      <c r="B388" s="19" t="s">
        <v>68</v>
      </c>
      <c r="C388" s="20" t="s">
        <v>425</v>
      </c>
      <c r="D388" s="19" t="s">
        <v>424</v>
      </c>
      <c r="E388" s="19" t="s">
        <v>2</v>
      </c>
      <c r="F388" s="29" t="str">
        <f>VLOOKUP(D388,Region_Map!$A$4:$C$75,3,FALSE)</f>
        <v>Southern</v>
      </c>
    </row>
    <row r="389" spans="1:6" x14ac:dyDescent="0.2">
      <c r="A389" s="18">
        <v>53516</v>
      </c>
      <c r="B389" s="19" t="s">
        <v>68</v>
      </c>
      <c r="C389" s="20" t="s">
        <v>426</v>
      </c>
      <c r="D389" s="19" t="s">
        <v>424</v>
      </c>
      <c r="E389" s="19" t="s">
        <v>2</v>
      </c>
      <c r="F389" s="29" t="str">
        <f>VLOOKUP(D389,Region_Map!$A$4:$C$75,3,FALSE)</f>
        <v>Southern</v>
      </c>
    </row>
    <row r="390" spans="1:6" x14ac:dyDescent="0.2">
      <c r="A390" s="18">
        <v>53530</v>
      </c>
      <c r="B390" s="19" t="s">
        <v>68</v>
      </c>
      <c r="C390" s="20" t="s">
        <v>427</v>
      </c>
      <c r="D390" s="19" t="s">
        <v>424</v>
      </c>
      <c r="E390" s="19" t="s">
        <v>2</v>
      </c>
      <c r="F390" s="29" t="str">
        <f>VLOOKUP(D390,Region_Map!$A$4:$C$75,3,FALSE)</f>
        <v>Southern</v>
      </c>
    </row>
    <row r="391" spans="1:6" x14ac:dyDescent="0.2">
      <c r="A391" s="18">
        <v>53541</v>
      </c>
      <c r="B391" s="19" t="s">
        <v>68</v>
      </c>
      <c r="C391" s="20" t="s">
        <v>428</v>
      </c>
      <c r="D391" s="19" t="s">
        <v>424</v>
      </c>
      <c r="E391" s="19" t="s">
        <v>2</v>
      </c>
      <c r="F391" s="29" t="str">
        <f>VLOOKUP(D391,Region_Map!$A$4:$C$75,3,FALSE)</f>
        <v>Southern</v>
      </c>
    </row>
    <row r="392" spans="1:6" x14ac:dyDescent="0.2">
      <c r="A392" s="18">
        <v>53586</v>
      </c>
      <c r="B392" s="19" t="s">
        <v>68</v>
      </c>
      <c r="C392" s="20" t="s">
        <v>429</v>
      </c>
      <c r="D392" s="19" t="s">
        <v>424</v>
      </c>
      <c r="E392" s="19" t="s">
        <v>2</v>
      </c>
      <c r="F392" s="29" t="str">
        <f>VLOOKUP(D392,Region_Map!$A$4:$C$75,3,FALSE)</f>
        <v>Southern</v>
      </c>
    </row>
    <row r="393" spans="1:6" x14ac:dyDescent="0.2">
      <c r="A393" s="18">
        <v>53587</v>
      </c>
      <c r="B393" s="19" t="s">
        <v>68</v>
      </c>
      <c r="C393" s="20" t="s">
        <v>430</v>
      </c>
      <c r="D393" s="19" t="s">
        <v>424</v>
      </c>
      <c r="E393" s="19" t="s">
        <v>2</v>
      </c>
      <c r="F393" s="29" t="str">
        <f>VLOOKUP(D393,Region_Map!$A$4:$C$75,3,FALSE)</f>
        <v>Southern</v>
      </c>
    </row>
    <row r="394" spans="1:6" x14ac:dyDescent="0.2">
      <c r="A394" s="18">
        <v>53599</v>
      </c>
      <c r="B394" s="19" t="s">
        <v>70</v>
      </c>
      <c r="C394" s="20" t="s">
        <v>431</v>
      </c>
      <c r="D394" s="19" t="s">
        <v>424</v>
      </c>
      <c r="E394" s="19" t="s">
        <v>2</v>
      </c>
      <c r="F394" s="29" t="str">
        <f>VLOOKUP(D394,Region_Map!$A$4:$C$75,3,FALSE)</f>
        <v>Southern</v>
      </c>
    </row>
    <row r="395" spans="1:6" x14ac:dyDescent="0.2">
      <c r="A395" s="18">
        <v>53803</v>
      </c>
      <c r="B395" s="19" t="s">
        <v>68</v>
      </c>
      <c r="C395" s="20" t="s">
        <v>432</v>
      </c>
      <c r="D395" s="19" t="s">
        <v>424</v>
      </c>
      <c r="E395" s="19" t="s">
        <v>2</v>
      </c>
      <c r="F395" s="29" t="str">
        <f>VLOOKUP(D395,Region_Map!$A$4:$C$75,3,FALSE)</f>
        <v>Southern</v>
      </c>
    </row>
    <row r="396" spans="1:6" x14ac:dyDescent="0.2">
      <c r="A396" s="18">
        <v>54409</v>
      </c>
      <c r="B396" s="19" t="s">
        <v>68</v>
      </c>
      <c r="C396" s="20" t="s">
        <v>433</v>
      </c>
      <c r="D396" s="19" t="s">
        <v>434</v>
      </c>
      <c r="E396" s="19" t="s">
        <v>2</v>
      </c>
      <c r="F396" s="29" t="str">
        <f>VLOOKUP(D396,Region_Map!$A$4:$C$75,3,FALSE)</f>
        <v>Northern</v>
      </c>
    </row>
    <row r="397" spans="1:6" x14ac:dyDescent="0.2">
      <c r="A397" s="18">
        <v>54418</v>
      </c>
      <c r="B397" s="19" t="s">
        <v>68</v>
      </c>
      <c r="C397" s="20" t="s">
        <v>435</v>
      </c>
      <c r="D397" s="19" t="s">
        <v>434</v>
      </c>
      <c r="E397" s="19" t="s">
        <v>2</v>
      </c>
      <c r="F397" s="29" t="str">
        <f>VLOOKUP(D397,Region_Map!$A$4:$C$75,3,FALSE)</f>
        <v>Northern</v>
      </c>
    </row>
    <row r="398" spans="1:6" x14ac:dyDescent="0.2">
      <c r="A398" s="18">
        <v>54424</v>
      </c>
      <c r="B398" s="19" t="s">
        <v>68</v>
      </c>
      <c r="C398" s="20" t="s">
        <v>436</v>
      </c>
      <c r="D398" s="19" t="s">
        <v>434</v>
      </c>
      <c r="E398" s="19" t="s">
        <v>2</v>
      </c>
      <c r="F398" s="29" t="str">
        <f>VLOOKUP(D398,Region_Map!$A$4:$C$75,3,FALSE)</f>
        <v>Northern</v>
      </c>
    </row>
    <row r="399" spans="1:6" x14ac:dyDescent="0.2">
      <c r="A399" s="18">
        <v>54428</v>
      </c>
      <c r="B399" s="19" t="s">
        <v>68</v>
      </c>
      <c r="C399" s="20" t="s">
        <v>437</v>
      </c>
      <c r="D399" s="19" t="s">
        <v>434</v>
      </c>
      <c r="E399" s="19" t="s">
        <v>2</v>
      </c>
      <c r="F399" s="29" t="str">
        <f>VLOOKUP(D399,Region_Map!$A$4:$C$75,3,FALSE)</f>
        <v>Northern</v>
      </c>
    </row>
    <row r="400" spans="1:6" x14ac:dyDescent="0.2">
      <c r="A400" s="18">
        <v>54430</v>
      </c>
      <c r="B400" s="19" t="s">
        <v>68</v>
      </c>
      <c r="C400" s="20" t="s">
        <v>438</v>
      </c>
      <c r="D400" s="19" t="s">
        <v>434</v>
      </c>
      <c r="E400" s="19" t="s">
        <v>2</v>
      </c>
      <c r="F400" s="29" t="str">
        <f>VLOOKUP(D400,Region_Map!$A$4:$C$75,3,FALSE)</f>
        <v>Northern</v>
      </c>
    </row>
    <row r="401" spans="1:6" x14ac:dyDescent="0.2">
      <c r="A401" s="18">
        <v>54462</v>
      </c>
      <c r="B401" s="19" t="s">
        <v>68</v>
      </c>
      <c r="C401" s="20" t="s">
        <v>439</v>
      </c>
      <c r="D401" s="19" t="s">
        <v>434</v>
      </c>
      <c r="E401" s="19" t="s">
        <v>2</v>
      </c>
      <c r="F401" s="29" t="str">
        <f>VLOOKUP(D401,Region_Map!$A$4:$C$75,3,FALSE)</f>
        <v>Northern</v>
      </c>
    </row>
    <row r="402" spans="1:6" x14ac:dyDescent="0.2">
      <c r="A402" s="18">
        <v>54464</v>
      </c>
      <c r="B402" s="19" t="s">
        <v>70</v>
      </c>
      <c r="C402" s="20" t="s">
        <v>440</v>
      </c>
      <c r="D402" s="19" t="s">
        <v>434</v>
      </c>
      <c r="E402" s="19" t="s">
        <v>2</v>
      </c>
      <c r="F402" s="29" t="str">
        <f>VLOOKUP(D402,Region_Map!$A$4:$C$75,3,FALSE)</f>
        <v>Northern</v>
      </c>
    </row>
    <row r="403" spans="1:6" x14ac:dyDescent="0.2">
      <c r="A403" s="18">
        <v>54485</v>
      </c>
      <c r="B403" s="19" t="s">
        <v>68</v>
      </c>
      <c r="C403" s="20" t="s">
        <v>441</v>
      </c>
      <c r="D403" s="19" t="s">
        <v>434</v>
      </c>
      <c r="E403" s="19" t="s">
        <v>2</v>
      </c>
      <c r="F403" s="29" t="str">
        <f>VLOOKUP(D403,Region_Map!$A$4:$C$75,3,FALSE)</f>
        <v>Northern</v>
      </c>
    </row>
    <row r="404" spans="1:6" x14ac:dyDescent="0.2">
      <c r="A404" s="18">
        <v>54491</v>
      </c>
      <c r="B404" s="19" t="s">
        <v>68</v>
      </c>
      <c r="C404" s="20" t="s">
        <v>442</v>
      </c>
      <c r="D404" s="19" t="s">
        <v>434</v>
      </c>
      <c r="E404" s="19" t="s">
        <v>2</v>
      </c>
      <c r="F404" s="29" t="str">
        <f>VLOOKUP(D404,Region_Map!$A$4:$C$75,3,FALSE)</f>
        <v>Northern</v>
      </c>
    </row>
    <row r="405" spans="1:6" x14ac:dyDescent="0.2">
      <c r="A405" s="18">
        <v>54435</v>
      </c>
      <c r="B405" s="19" t="s">
        <v>68</v>
      </c>
      <c r="C405" s="20" t="s">
        <v>443</v>
      </c>
      <c r="D405" s="19" t="s">
        <v>444</v>
      </c>
      <c r="E405" s="19" t="s">
        <v>2</v>
      </c>
      <c r="F405" s="29" t="str">
        <f>VLOOKUP(D405,Region_Map!$A$4:$C$75,3,FALSE)</f>
        <v>Northern</v>
      </c>
    </row>
    <row r="406" spans="1:6" x14ac:dyDescent="0.2">
      <c r="A406" s="18">
        <v>54442</v>
      </c>
      <c r="B406" s="19" t="s">
        <v>68</v>
      </c>
      <c r="C406" s="20" t="s">
        <v>445</v>
      </c>
      <c r="D406" s="19" t="s">
        <v>444</v>
      </c>
      <c r="E406" s="19" t="s">
        <v>2</v>
      </c>
      <c r="F406" s="29" t="str">
        <f>VLOOKUP(D406,Region_Map!$A$4:$C$75,3,FALSE)</f>
        <v>Northern</v>
      </c>
    </row>
    <row r="407" spans="1:6" x14ac:dyDescent="0.2">
      <c r="A407" s="18">
        <v>54452</v>
      </c>
      <c r="B407" s="19" t="s">
        <v>68</v>
      </c>
      <c r="C407" s="20" t="s">
        <v>446</v>
      </c>
      <c r="D407" s="19" t="s">
        <v>444</v>
      </c>
      <c r="E407" s="19" t="s">
        <v>2</v>
      </c>
      <c r="F407" s="29" t="str">
        <f>VLOOKUP(D407,Region_Map!$A$4:$C$75,3,FALSE)</f>
        <v>Northern</v>
      </c>
    </row>
    <row r="408" spans="1:6" x14ac:dyDescent="0.2">
      <c r="A408" s="18">
        <v>54487</v>
      </c>
      <c r="B408" s="19" t="s">
        <v>68</v>
      </c>
      <c r="C408" s="20" t="s">
        <v>447</v>
      </c>
      <c r="D408" s="19" t="s">
        <v>444</v>
      </c>
      <c r="E408" s="19" t="s">
        <v>2</v>
      </c>
      <c r="F408" s="29" t="str">
        <f>VLOOKUP(D408,Region_Map!$A$4:$C$75,3,FALSE)</f>
        <v>Northern</v>
      </c>
    </row>
    <row r="409" spans="1:6" x14ac:dyDescent="0.2">
      <c r="A409" s="18">
        <v>54532</v>
      </c>
      <c r="B409" s="19" t="s">
        <v>70</v>
      </c>
      <c r="C409" s="20" t="s">
        <v>448</v>
      </c>
      <c r="D409" s="19" t="s">
        <v>444</v>
      </c>
      <c r="E409" s="19" t="s">
        <v>2</v>
      </c>
      <c r="F409" s="29" t="str">
        <f>VLOOKUP(D409,Region_Map!$A$4:$C$75,3,FALSE)</f>
        <v>Northern</v>
      </c>
    </row>
    <row r="410" spans="1:6" x14ac:dyDescent="0.2">
      <c r="A410" s="18">
        <v>53015</v>
      </c>
      <c r="B410" s="19" t="s">
        <v>68</v>
      </c>
      <c r="C410" s="20" t="s">
        <v>449</v>
      </c>
      <c r="D410" s="19" t="s">
        <v>450</v>
      </c>
      <c r="E410" s="19" t="s">
        <v>2</v>
      </c>
      <c r="F410" s="29" t="str">
        <f>VLOOKUP(D410,Region_Map!$A$4:$C$75,3,FALSE)</f>
        <v>Eastern</v>
      </c>
    </row>
    <row r="411" spans="1:6" x14ac:dyDescent="0.2">
      <c r="A411" s="18">
        <v>53042</v>
      </c>
      <c r="B411" s="19" t="s">
        <v>68</v>
      </c>
      <c r="C411" s="20" t="s">
        <v>451</v>
      </c>
      <c r="D411" s="19" t="s">
        <v>450</v>
      </c>
      <c r="E411" s="19" t="s">
        <v>2</v>
      </c>
      <c r="F411" s="29" t="str">
        <f>VLOOKUP(D411,Region_Map!$A$4:$C$75,3,FALSE)</f>
        <v>Eastern</v>
      </c>
    </row>
    <row r="412" spans="1:6" x14ac:dyDescent="0.2">
      <c r="A412" s="18">
        <v>53063</v>
      </c>
      <c r="B412" s="19" t="s">
        <v>68</v>
      </c>
      <c r="C412" s="20" t="s">
        <v>452</v>
      </c>
      <c r="D412" s="19" t="s">
        <v>450</v>
      </c>
      <c r="E412" s="19" t="s">
        <v>2</v>
      </c>
      <c r="F412" s="29" t="str">
        <f>VLOOKUP(D412,Region_Map!$A$4:$C$75,3,FALSE)</f>
        <v>Eastern</v>
      </c>
    </row>
    <row r="413" spans="1:6" x14ac:dyDescent="0.2">
      <c r="A413" s="18">
        <v>54207</v>
      </c>
      <c r="B413" s="19" t="s">
        <v>70</v>
      </c>
      <c r="C413" s="20" t="s">
        <v>453</v>
      </c>
      <c r="D413" s="19" t="s">
        <v>450</v>
      </c>
      <c r="E413" s="19" t="s">
        <v>2</v>
      </c>
      <c r="F413" s="29" t="str">
        <f>VLOOKUP(D413,Region_Map!$A$4:$C$75,3,FALSE)</f>
        <v>Eastern</v>
      </c>
    </row>
    <row r="414" spans="1:6" x14ac:dyDescent="0.2">
      <c r="A414" s="18">
        <v>54214</v>
      </c>
      <c r="B414" s="19" t="s">
        <v>70</v>
      </c>
      <c r="C414" s="20" t="s">
        <v>454</v>
      </c>
      <c r="D414" s="19" t="s">
        <v>450</v>
      </c>
      <c r="E414" s="19" t="s">
        <v>2</v>
      </c>
      <c r="F414" s="29" t="str">
        <f>VLOOKUP(D414,Region_Map!$A$4:$C$75,3,FALSE)</f>
        <v>Eastern</v>
      </c>
    </row>
    <row r="415" spans="1:6" x14ac:dyDescent="0.2">
      <c r="A415" s="18">
        <v>54215</v>
      </c>
      <c r="B415" s="19" t="s">
        <v>70</v>
      </c>
      <c r="C415" s="20" t="s">
        <v>455</v>
      </c>
      <c r="D415" s="19" t="s">
        <v>450</v>
      </c>
      <c r="E415" s="19" t="s">
        <v>2</v>
      </c>
      <c r="F415" s="29" t="str">
        <f>VLOOKUP(D415,Region_Map!$A$4:$C$75,3,FALSE)</f>
        <v>Eastern</v>
      </c>
    </row>
    <row r="416" spans="1:6" x14ac:dyDescent="0.2">
      <c r="A416" s="18">
        <v>54220</v>
      </c>
      <c r="B416" s="19" t="s">
        <v>68</v>
      </c>
      <c r="C416" s="20" t="s">
        <v>38</v>
      </c>
      <c r="D416" s="19" t="s">
        <v>450</v>
      </c>
      <c r="E416" s="19" t="s">
        <v>2</v>
      </c>
      <c r="F416" s="29" t="str">
        <f>VLOOKUP(D416,Region_Map!$A$4:$C$75,3,FALSE)</f>
        <v>Eastern</v>
      </c>
    </row>
    <row r="417" spans="1:6" x14ac:dyDescent="0.2">
      <c r="A417" s="18">
        <v>54221</v>
      </c>
      <c r="B417" s="19" t="s">
        <v>70</v>
      </c>
      <c r="C417" s="20" t="s">
        <v>38</v>
      </c>
      <c r="D417" s="19" t="s">
        <v>450</v>
      </c>
      <c r="E417" s="19" t="s">
        <v>2</v>
      </c>
      <c r="F417" s="29" t="str">
        <f>VLOOKUP(D417,Region_Map!$A$4:$C$75,3,FALSE)</f>
        <v>Eastern</v>
      </c>
    </row>
    <row r="418" spans="1:6" x14ac:dyDescent="0.2">
      <c r="A418" s="18">
        <v>54227</v>
      </c>
      <c r="B418" s="19" t="s">
        <v>68</v>
      </c>
      <c r="C418" s="20" t="s">
        <v>456</v>
      </c>
      <c r="D418" s="19" t="s">
        <v>450</v>
      </c>
      <c r="E418" s="19" t="s">
        <v>2</v>
      </c>
      <c r="F418" s="29" t="str">
        <f>VLOOKUP(D418,Region_Map!$A$4:$C$75,3,FALSE)</f>
        <v>Eastern</v>
      </c>
    </row>
    <row r="419" spans="1:6" x14ac:dyDescent="0.2">
      <c r="A419" s="18">
        <v>54228</v>
      </c>
      <c r="B419" s="19" t="s">
        <v>68</v>
      </c>
      <c r="C419" s="20" t="s">
        <v>457</v>
      </c>
      <c r="D419" s="19" t="s">
        <v>450</v>
      </c>
      <c r="E419" s="19" t="s">
        <v>2</v>
      </c>
      <c r="F419" s="29" t="str">
        <f>VLOOKUP(D419,Region_Map!$A$4:$C$75,3,FALSE)</f>
        <v>Eastern</v>
      </c>
    </row>
    <row r="420" spans="1:6" x14ac:dyDescent="0.2">
      <c r="A420" s="18">
        <v>54230</v>
      </c>
      <c r="B420" s="19" t="s">
        <v>68</v>
      </c>
      <c r="C420" s="20" t="s">
        <v>458</v>
      </c>
      <c r="D420" s="19" t="s">
        <v>450</v>
      </c>
      <c r="E420" s="19" t="s">
        <v>2</v>
      </c>
      <c r="F420" s="29" t="str">
        <f>VLOOKUP(D420,Region_Map!$A$4:$C$75,3,FALSE)</f>
        <v>Eastern</v>
      </c>
    </row>
    <row r="421" spans="1:6" x14ac:dyDescent="0.2">
      <c r="A421" s="18">
        <v>54232</v>
      </c>
      <c r="B421" s="19" t="s">
        <v>70</v>
      </c>
      <c r="C421" s="20" t="s">
        <v>459</v>
      </c>
      <c r="D421" s="19" t="s">
        <v>450</v>
      </c>
      <c r="E421" s="19" t="s">
        <v>2</v>
      </c>
      <c r="F421" s="29" t="str">
        <f>VLOOKUP(D421,Region_Map!$A$4:$C$75,3,FALSE)</f>
        <v>Eastern</v>
      </c>
    </row>
    <row r="422" spans="1:6" x14ac:dyDescent="0.2">
      <c r="A422" s="18">
        <v>54240</v>
      </c>
      <c r="B422" s="19" t="s">
        <v>70</v>
      </c>
      <c r="C422" s="20" t="s">
        <v>460</v>
      </c>
      <c r="D422" s="19" t="s">
        <v>450</v>
      </c>
      <c r="E422" s="19" t="s">
        <v>2</v>
      </c>
      <c r="F422" s="29" t="str">
        <f>VLOOKUP(D422,Region_Map!$A$4:$C$75,3,FALSE)</f>
        <v>Eastern</v>
      </c>
    </row>
    <row r="423" spans="1:6" x14ac:dyDescent="0.2">
      <c r="A423" s="18">
        <v>54241</v>
      </c>
      <c r="B423" s="19" t="s">
        <v>68</v>
      </c>
      <c r="C423" s="20" t="s">
        <v>461</v>
      </c>
      <c r="D423" s="19" t="s">
        <v>450</v>
      </c>
      <c r="E423" s="19" t="s">
        <v>2</v>
      </c>
      <c r="F423" s="29" t="str">
        <f>VLOOKUP(D423,Region_Map!$A$4:$C$75,3,FALSE)</f>
        <v>Eastern</v>
      </c>
    </row>
    <row r="424" spans="1:6" x14ac:dyDescent="0.2">
      <c r="A424" s="18">
        <v>54245</v>
      </c>
      <c r="B424" s="19" t="s">
        <v>68</v>
      </c>
      <c r="C424" s="20" t="s">
        <v>462</v>
      </c>
      <c r="D424" s="19" t="s">
        <v>450</v>
      </c>
      <c r="E424" s="19" t="s">
        <v>2</v>
      </c>
      <c r="F424" s="29" t="str">
        <f>VLOOKUP(D424,Region_Map!$A$4:$C$75,3,FALSE)</f>
        <v>Eastern</v>
      </c>
    </row>
    <row r="425" spans="1:6" x14ac:dyDescent="0.2">
      <c r="A425" s="18">
        <v>54247</v>
      </c>
      <c r="B425" s="19" t="s">
        <v>68</v>
      </c>
      <c r="C425" s="20" t="s">
        <v>463</v>
      </c>
      <c r="D425" s="19" t="s">
        <v>450</v>
      </c>
      <c r="E425" s="19" t="s">
        <v>2</v>
      </c>
      <c r="F425" s="29" t="str">
        <f>VLOOKUP(D425,Region_Map!$A$4:$C$75,3,FALSE)</f>
        <v>Eastern</v>
      </c>
    </row>
    <row r="426" spans="1:6" x14ac:dyDescent="0.2">
      <c r="A426" s="18">
        <v>54401</v>
      </c>
      <c r="B426" s="19" t="s">
        <v>68</v>
      </c>
      <c r="C426" s="20" t="s">
        <v>464</v>
      </c>
      <c r="D426" s="19" t="s">
        <v>465</v>
      </c>
      <c r="E426" s="19" t="s">
        <v>2</v>
      </c>
      <c r="F426" s="29" t="str">
        <f>VLOOKUP(D426,Region_Map!$A$4:$C$75,3,FALSE)</f>
        <v>Northern</v>
      </c>
    </row>
    <row r="427" spans="1:6" x14ac:dyDescent="0.2">
      <c r="A427" s="18">
        <v>54402</v>
      </c>
      <c r="B427" s="19" t="s">
        <v>70</v>
      </c>
      <c r="C427" s="20" t="s">
        <v>464</v>
      </c>
      <c r="D427" s="19" t="s">
        <v>465</v>
      </c>
      <c r="E427" s="19" t="s">
        <v>2</v>
      </c>
      <c r="F427" s="29" t="str">
        <f>VLOOKUP(D427,Region_Map!$A$4:$C$75,3,FALSE)</f>
        <v>Northern</v>
      </c>
    </row>
    <row r="428" spans="1:6" x14ac:dyDescent="0.2">
      <c r="A428" s="18">
        <v>54403</v>
      </c>
      <c r="B428" s="19" t="s">
        <v>68</v>
      </c>
      <c r="C428" s="20" t="s">
        <v>464</v>
      </c>
      <c r="D428" s="19" t="s">
        <v>465</v>
      </c>
      <c r="E428" s="19" t="s">
        <v>2</v>
      </c>
      <c r="F428" s="29" t="str">
        <f>VLOOKUP(D428,Region_Map!$A$4:$C$75,3,FALSE)</f>
        <v>Northern</v>
      </c>
    </row>
    <row r="429" spans="1:6" x14ac:dyDescent="0.2">
      <c r="A429" s="18">
        <v>54405</v>
      </c>
      <c r="B429" s="19" t="s">
        <v>68</v>
      </c>
      <c r="C429" s="20" t="s">
        <v>466</v>
      </c>
      <c r="D429" s="19" t="s">
        <v>465</v>
      </c>
      <c r="E429" s="19" t="s">
        <v>2</v>
      </c>
      <c r="F429" s="29" t="str">
        <f>VLOOKUP(D429,Region_Map!$A$4:$C$75,3,FALSE)</f>
        <v>Northern</v>
      </c>
    </row>
    <row r="430" spans="1:6" x14ac:dyDescent="0.2">
      <c r="A430" s="18">
        <v>54408</v>
      </c>
      <c r="B430" s="19" t="s">
        <v>68</v>
      </c>
      <c r="C430" s="20" t="s">
        <v>467</v>
      </c>
      <c r="D430" s="19" t="s">
        <v>465</v>
      </c>
      <c r="E430" s="19" t="s">
        <v>2</v>
      </c>
      <c r="F430" s="29" t="str">
        <f>VLOOKUP(D430,Region_Map!$A$4:$C$75,3,FALSE)</f>
        <v>Northern</v>
      </c>
    </row>
    <row r="431" spans="1:6" x14ac:dyDescent="0.2">
      <c r="A431" s="18">
        <v>54411</v>
      </c>
      <c r="B431" s="19" t="s">
        <v>68</v>
      </c>
      <c r="C431" s="20" t="s">
        <v>468</v>
      </c>
      <c r="D431" s="19" t="s">
        <v>465</v>
      </c>
      <c r="E431" s="19" t="s">
        <v>2</v>
      </c>
      <c r="F431" s="29" t="str">
        <f>VLOOKUP(D431,Region_Map!$A$4:$C$75,3,FALSE)</f>
        <v>Northern</v>
      </c>
    </row>
    <row r="432" spans="1:6" x14ac:dyDescent="0.2">
      <c r="A432" s="18">
        <v>54417</v>
      </c>
      <c r="B432" s="19" t="s">
        <v>70</v>
      </c>
      <c r="C432" s="20" t="s">
        <v>469</v>
      </c>
      <c r="D432" s="19" t="s">
        <v>465</v>
      </c>
      <c r="E432" s="19" t="s">
        <v>2</v>
      </c>
      <c r="F432" s="29" t="str">
        <f>VLOOKUP(D432,Region_Map!$A$4:$C$75,3,FALSE)</f>
        <v>Northern</v>
      </c>
    </row>
    <row r="433" spans="1:6" x14ac:dyDescent="0.2">
      <c r="A433" s="18">
        <v>54421</v>
      </c>
      <c r="B433" s="19" t="s">
        <v>68</v>
      </c>
      <c r="C433" s="20" t="s">
        <v>470</v>
      </c>
      <c r="D433" s="19" t="s">
        <v>465</v>
      </c>
      <c r="E433" s="19" t="s">
        <v>2</v>
      </c>
      <c r="F433" s="29" t="str">
        <f>VLOOKUP(D433,Region_Map!$A$4:$C$75,3,FALSE)</f>
        <v>Northern</v>
      </c>
    </row>
    <row r="434" spans="1:6" x14ac:dyDescent="0.2">
      <c r="A434" s="18">
        <v>54426</v>
      </c>
      <c r="B434" s="19" t="s">
        <v>68</v>
      </c>
      <c r="C434" s="20" t="s">
        <v>471</v>
      </c>
      <c r="D434" s="19" t="s">
        <v>465</v>
      </c>
      <c r="E434" s="19" t="s">
        <v>2</v>
      </c>
      <c r="F434" s="29" t="str">
        <f>VLOOKUP(D434,Region_Map!$A$4:$C$75,3,FALSE)</f>
        <v>Northern</v>
      </c>
    </row>
    <row r="435" spans="1:6" x14ac:dyDescent="0.2">
      <c r="A435" s="18">
        <v>54427</v>
      </c>
      <c r="B435" s="19" t="s">
        <v>68</v>
      </c>
      <c r="C435" s="20" t="s">
        <v>472</v>
      </c>
      <c r="D435" s="19" t="s">
        <v>465</v>
      </c>
      <c r="E435" s="19" t="s">
        <v>2</v>
      </c>
      <c r="F435" s="29" t="str">
        <f>VLOOKUP(D435,Region_Map!$A$4:$C$75,3,FALSE)</f>
        <v>Northern</v>
      </c>
    </row>
    <row r="436" spans="1:6" x14ac:dyDescent="0.2">
      <c r="A436" s="18">
        <v>54429</v>
      </c>
      <c r="B436" s="19" t="s">
        <v>70</v>
      </c>
      <c r="C436" s="20" t="s">
        <v>473</v>
      </c>
      <c r="D436" s="19" t="s">
        <v>465</v>
      </c>
      <c r="E436" s="19" t="s">
        <v>2</v>
      </c>
      <c r="F436" s="29" t="str">
        <f>VLOOKUP(D436,Region_Map!$A$4:$C$75,3,FALSE)</f>
        <v>Northern</v>
      </c>
    </row>
    <row r="437" spans="1:6" x14ac:dyDescent="0.2">
      <c r="A437" s="18">
        <v>54432</v>
      </c>
      <c r="B437" s="19" t="s">
        <v>70</v>
      </c>
      <c r="C437" s="20" t="s">
        <v>474</v>
      </c>
      <c r="D437" s="19" t="s">
        <v>465</v>
      </c>
      <c r="E437" s="19" t="s">
        <v>2</v>
      </c>
      <c r="F437" s="29" t="str">
        <f>VLOOKUP(D437,Region_Map!$A$4:$C$75,3,FALSE)</f>
        <v>Northern</v>
      </c>
    </row>
    <row r="438" spans="1:6" x14ac:dyDescent="0.2">
      <c r="A438" s="18">
        <v>54440</v>
      </c>
      <c r="B438" s="19" t="s">
        <v>68</v>
      </c>
      <c r="C438" s="20" t="s">
        <v>475</v>
      </c>
      <c r="D438" s="19" t="s">
        <v>465</v>
      </c>
      <c r="E438" s="19" t="s">
        <v>2</v>
      </c>
      <c r="F438" s="29" t="str">
        <f>VLOOKUP(D438,Region_Map!$A$4:$C$75,3,FALSE)</f>
        <v>Northern</v>
      </c>
    </row>
    <row r="439" spans="1:6" x14ac:dyDescent="0.2">
      <c r="A439" s="18">
        <v>54448</v>
      </c>
      <c r="B439" s="19" t="s">
        <v>68</v>
      </c>
      <c r="C439" s="20" t="s">
        <v>56</v>
      </c>
      <c r="D439" s="19" t="s">
        <v>465</v>
      </c>
      <c r="E439" s="19" t="s">
        <v>2</v>
      </c>
      <c r="F439" s="29" t="str">
        <f>VLOOKUP(D439,Region_Map!$A$4:$C$75,3,FALSE)</f>
        <v>Northern</v>
      </c>
    </row>
    <row r="440" spans="1:6" x14ac:dyDescent="0.2">
      <c r="A440" s="18">
        <v>54455</v>
      </c>
      <c r="B440" s="19" t="s">
        <v>68</v>
      </c>
      <c r="C440" s="20" t="s">
        <v>476</v>
      </c>
      <c r="D440" s="19" t="s">
        <v>465</v>
      </c>
      <c r="E440" s="19" t="s">
        <v>2</v>
      </c>
      <c r="F440" s="29" t="str">
        <f>VLOOKUP(D440,Region_Map!$A$4:$C$75,3,FALSE)</f>
        <v>Northern</v>
      </c>
    </row>
    <row r="441" spans="1:6" x14ac:dyDescent="0.2">
      <c r="A441" s="18">
        <v>54471</v>
      </c>
      <c r="B441" s="19" t="s">
        <v>68</v>
      </c>
      <c r="C441" s="20" t="s">
        <v>477</v>
      </c>
      <c r="D441" s="19" t="s">
        <v>465</v>
      </c>
      <c r="E441" s="19" t="s">
        <v>2</v>
      </c>
      <c r="F441" s="29" t="str">
        <f>VLOOKUP(D441,Region_Map!$A$4:$C$75,3,FALSE)</f>
        <v>Northern</v>
      </c>
    </row>
    <row r="442" spans="1:6" x14ac:dyDescent="0.2">
      <c r="A442" s="18">
        <v>54474</v>
      </c>
      <c r="B442" s="19" t="s">
        <v>68</v>
      </c>
      <c r="C442" s="20" t="s">
        <v>478</v>
      </c>
      <c r="D442" s="19" t="s">
        <v>465</v>
      </c>
      <c r="E442" s="19" t="s">
        <v>2</v>
      </c>
      <c r="F442" s="29" t="str">
        <f>VLOOKUP(D442,Region_Map!$A$4:$C$75,3,FALSE)</f>
        <v>Northern</v>
      </c>
    </row>
    <row r="443" spans="1:6" x14ac:dyDescent="0.2">
      <c r="A443" s="18">
        <v>54476</v>
      </c>
      <c r="B443" s="19" t="s">
        <v>68</v>
      </c>
      <c r="C443" s="20" t="s">
        <v>479</v>
      </c>
      <c r="D443" s="19" t="s">
        <v>465</v>
      </c>
      <c r="E443" s="19" t="s">
        <v>2</v>
      </c>
      <c r="F443" s="29" t="str">
        <f>VLOOKUP(D443,Region_Map!$A$4:$C$75,3,FALSE)</f>
        <v>Northern</v>
      </c>
    </row>
    <row r="444" spans="1:6" x14ac:dyDescent="0.2">
      <c r="A444" s="18">
        <v>54479</v>
      </c>
      <c r="B444" s="19" t="s">
        <v>68</v>
      </c>
      <c r="C444" s="20" t="s">
        <v>480</v>
      </c>
      <c r="D444" s="19" t="s">
        <v>465</v>
      </c>
      <c r="E444" s="19" t="s">
        <v>2</v>
      </c>
      <c r="F444" s="29" t="str">
        <f>VLOOKUP(D444,Region_Map!$A$4:$C$75,3,FALSE)</f>
        <v>Northern</v>
      </c>
    </row>
    <row r="445" spans="1:6" x14ac:dyDescent="0.2">
      <c r="A445" s="18">
        <v>54484</v>
      </c>
      <c r="B445" s="19" t="s">
        <v>68</v>
      </c>
      <c r="C445" s="20" t="s">
        <v>481</v>
      </c>
      <c r="D445" s="19" t="s">
        <v>465</v>
      </c>
      <c r="E445" s="19" t="s">
        <v>2</v>
      </c>
      <c r="F445" s="29" t="str">
        <f>VLOOKUP(D445,Region_Map!$A$4:$C$75,3,FALSE)</f>
        <v>Northern</v>
      </c>
    </row>
    <row r="446" spans="1:6" x14ac:dyDescent="0.2">
      <c r="A446" s="18">
        <v>54102</v>
      </c>
      <c r="B446" s="19" t="s">
        <v>68</v>
      </c>
      <c r="C446" s="20" t="s">
        <v>482</v>
      </c>
      <c r="D446" s="19" t="s">
        <v>483</v>
      </c>
      <c r="E446" s="19" t="s">
        <v>2</v>
      </c>
      <c r="F446" s="29" t="str">
        <f>VLOOKUP(D446,Region_Map!$A$4:$C$75,3,FALSE)</f>
        <v>Eastern</v>
      </c>
    </row>
    <row r="447" spans="1:6" x14ac:dyDescent="0.2">
      <c r="A447" s="18">
        <v>54104</v>
      </c>
      <c r="B447" s="19" t="s">
        <v>68</v>
      </c>
      <c r="C447" s="20" t="s">
        <v>484</v>
      </c>
      <c r="D447" s="19" t="s">
        <v>483</v>
      </c>
      <c r="E447" s="19" t="s">
        <v>2</v>
      </c>
      <c r="F447" s="29" t="str">
        <f>VLOOKUP(D447,Region_Map!$A$4:$C$75,3,FALSE)</f>
        <v>Eastern</v>
      </c>
    </row>
    <row r="448" spans="1:6" x14ac:dyDescent="0.2">
      <c r="A448" s="18">
        <v>54112</v>
      </c>
      <c r="B448" s="19" t="s">
        <v>68</v>
      </c>
      <c r="C448" s="20" t="s">
        <v>485</v>
      </c>
      <c r="D448" s="19" t="s">
        <v>483</v>
      </c>
      <c r="E448" s="19" t="s">
        <v>2</v>
      </c>
      <c r="F448" s="29" t="str">
        <f>VLOOKUP(D448,Region_Map!$A$4:$C$75,3,FALSE)</f>
        <v>Eastern</v>
      </c>
    </row>
    <row r="449" spans="1:6" x14ac:dyDescent="0.2">
      <c r="A449" s="18">
        <v>54114</v>
      </c>
      <c r="B449" s="19" t="s">
        <v>68</v>
      </c>
      <c r="C449" s="20" t="s">
        <v>486</v>
      </c>
      <c r="D449" s="19" t="s">
        <v>483</v>
      </c>
      <c r="E449" s="19" t="s">
        <v>2</v>
      </c>
      <c r="F449" s="29" t="str">
        <f>VLOOKUP(D449,Region_Map!$A$4:$C$75,3,FALSE)</f>
        <v>Eastern</v>
      </c>
    </row>
    <row r="450" spans="1:6" x14ac:dyDescent="0.2">
      <c r="A450" s="18">
        <v>54119</v>
      </c>
      <c r="B450" s="19" t="s">
        <v>68</v>
      </c>
      <c r="C450" s="20" t="s">
        <v>487</v>
      </c>
      <c r="D450" s="19" t="s">
        <v>483</v>
      </c>
      <c r="E450" s="19" t="s">
        <v>2</v>
      </c>
      <c r="F450" s="29" t="str">
        <f>VLOOKUP(D450,Region_Map!$A$4:$C$75,3,FALSE)</f>
        <v>Eastern</v>
      </c>
    </row>
    <row r="451" spans="1:6" x14ac:dyDescent="0.2">
      <c r="A451" s="18">
        <v>54125</v>
      </c>
      <c r="B451" s="19" t="s">
        <v>68</v>
      </c>
      <c r="C451" s="20" t="s">
        <v>488</v>
      </c>
      <c r="D451" s="19" t="s">
        <v>483</v>
      </c>
      <c r="E451" s="19" t="s">
        <v>2</v>
      </c>
      <c r="F451" s="29" t="str">
        <f>VLOOKUP(D451,Region_Map!$A$4:$C$75,3,FALSE)</f>
        <v>Eastern</v>
      </c>
    </row>
    <row r="452" spans="1:6" x14ac:dyDescent="0.2">
      <c r="A452" s="18">
        <v>54143</v>
      </c>
      <c r="B452" s="19" t="s">
        <v>68</v>
      </c>
      <c r="C452" s="20" t="s">
        <v>39</v>
      </c>
      <c r="D452" s="19" t="s">
        <v>483</v>
      </c>
      <c r="E452" s="19" t="s">
        <v>2</v>
      </c>
      <c r="F452" s="29" t="str">
        <f>VLOOKUP(D452,Region_Map!$A$4:$C$75,3,FALSE)</f>
        <v>Eastern</v>
      </c>
    </row>
    <row r="453" spans="1:6" x14ac:dyDescent="0.2">
      <c r="A453" s="18">
        <v>54151</v>
      </c>
      <c r="B453" s="19" t="s">
        <v>68</v>
      </c>
      <c r="C453" s="20" t="s">
        <v>489</v>
      </c>
      <c r="D453" s="19" t="s">
        <v>483</v>
      </c>
      <c r="E453" s="19" t="s">
        <v>2</v>
      </c>
      <c r="F453" s="29" t="str">
        <f>VLOOKUP(D453,Region_Map!$A$4:$C$75,3,FALSE)</f>
        <v>Eastern</v>
      </c>
    </row>
    <row r="454" spans="1:6" x14ac:dyDescent="0.2">
      <c r="A454" s="18">
        <v>54156</v>
      </c>
      <c r="B454" s="19" t="s">
        <v>68</v>
      </c>
      <c r="C454" s="20" t="s">
        <v>490</v>
      </c>
      <c r="D454" s="19" t="s">
        <v>483</v>
      </c>
      <c r="E454" s="19" t="s">
        <v>2</v>
      </c>
      <c r="F454" s="29" t="str">
        <f>VLOOKUP(D454,Region_Map!$A$4:$C$75,3,FALSE)</f>
        <v>Eastern</v>
      </c>
    </row>
    <row r="455" spans="1:6" x14ac:dyDescent="0.2">
      <c r="A455" s="18">
        <v>54157</v>
      </c>
      <c r="B455" s="19" t="s">
        <v>68</v>
      </c>
      <c r="C455" s="20" t="s">
        <v>491</v>
      </c>
      <c r="D455" s="19" t="s">
        <v>483</v>
      </c>
      <c r="E455" s="19" t="s">
        <v>2</v>
      </c>
      <c r="F455" s="29" t="str">
        <f>VLOOKUP(D455,Region_Map!$A$4:$C$75,3,FALSE)</f>
        <v>Eastern</v>
      </c>
    </row>
    <row r="456" spans="1:6" x14ac:dyDescent="0.2">
      <c r="A456" s="18">
        <v>54159</v>
      </c>
      <c r="B456" s="19" t="s">
        <v>68</v>
      </c>
      <c r="C456" s="20" t="s">
        <v>492</v>
      </c>
      <c r="D456" s="19" t="s">
        <v>483</v>
      </c>
      <c r="E456" s="19" t="s">
        <v>2</v>
      </c>
      <c r="F456" s="29" t="str">
        <f>VLOOKUP(D456,Region_Map!$A$4:$C$75,3,FALSE)</f>
        <v>Eastern</v>
      </c>
    </row>
    <row r="457" spans="1:6" x14ac:dyDescent="0.2">
      <c r="A457" s="18">
        <v>54161</v>
      </c>
      <c r="B457" s="19" t="s">
        <v>68</v>
      </c>
      <c r="C457" s="20" t="s">
        <v>493</v>
      </c>
      <c r="D457" s="19" t="s">
        <v>483</v>
      </c>
      <c r="E457" s="19" t="s">
        <v>2</v>
      </c>
      <c r="F457" s="29" t="str">
        <f>VLOOKUP(D457,Region_Map!$A$4:$C$75,3,FALSE)</f>
        <v>Eastern</v>
      </c>
    </row>
    <row r="458" spans="1:6" x14ac:dyDescent="0.2">
      <c r="A458" s="18">
        <v>54177</v>
      </c>
      <c r="B458" s="19" t="s">
        <v>68</v>
      </c>
      <c r="C458" s="20" t="s">
        <v>494</v>
      </c>
      <c r="D458" s="19" t="s">
        <v>483</v>
      </c>
      <c r="E458" s="19" t="s">
        <v>2</v>
      </c>
      <c r="F458" s="29" t="str">
        <f>VLOOKUP(D458,Region_Map!$A$4:$C$75,3,FALSE)</f>
        <v>Eastern</v>
      </c>
    </row>
    <row r="459" spans="1:6" x14ac:dyDescent="0.2">
      <c r="A459" s="18">
        <v>53920</v>
      </c>
      <c r="B459" s="19" t="s">
        <v>68</v>
      </c>
      <c r="C459" s="20" t="s">
        <v>495</v>
      </c>
      <c r="D459" s="19" t="s">
        <v>496</v>
      </c>
      <c r="E459" s="19" t="s">
        <v>2</v>
      </c>
      <c r="F459" s="29" t="str">
        <f>VLOOKUP(D459,Region_Map!$A$4:$C$75,3,FALSE)</f>
        <v>Eastern</v>
      </c>
    </row>
    <row r="460" spans="1:6" x14ac:dyDescent="0.2">
      <c r="A460" s="18">
        <v>53930</v>
      </c>
      <c r="B460" s="19" t="s">
        <v>68</v>
      </c>
      <c r="C460" s="20" t="s">
        <v>497</v>
      </c>
      <c r="D460" s="19" t="s">
        <v>496</v>
      </c>
      <c r="E460" s="19" t="s">
        <v>2</v>
      </c>
      <c r="F460" s="29" t="str">
        <f>VLOOKUP(D460,Region_Map!$A$4:$C$75,3,FALSE)</f>
        <v>Eastern</v>
      </c>
    </row>
    <row r="461" spans="1:6" x14ac:dyDescent="0.2">
      <c r="A461" s="18">
        <v>53949</v>
      </c>
      <c r="B461" s="19" t="s">
        <v>68</v>
      </c>
      <c r="C461" s="20" t="s">
        <v>498</v>
      </c>
      <c r="D461" s="19" t="s">
        <v>496</v>
      </c>
      <c r="E461" s="19" t="s">
        <v>2</v>
      </c>
      <c r="F461" s="29" t="str">
        <f>VLOOKUP(D461,Region_Map!$A$4:$C$75,3,FALSE)</f>
        <v>Eastern</v>
      </c>
    </row>
    <row r="462" spans="1:6" x14ac:dyDescent="0.2">
      <c r="A462" s="18">
        <v>53953</v>
      </c>
      <c r="B462" s="19" t="s">
        <v>70</v>
      </c>
      <c r="C462" s="20" t="s">
        <v>499</v>
      </c>
      <c r="D462" s="19" t="s">
        <v>496</v>
      </c>
      <c r="E462" s="19" t="s">
        <v>2</v>
      </c>
      <c r="F462" s="29" t="str">
        <f>VLOOKUP(D462,Region_Map!$A$4:$C$75,3,FALSE)</f>
        <v>Eastern</v>
      </c>
    </row>
    <row r="463" spans="1:6" x14ac:dyDescent="0.2">
      <c r="A463" s="18">
        <v>53964</v>
      </c>
      <c r="B463" s="19" t="s">
        <v>68</v>
      </c>
      <c r="C463" s="20" t="s">
        <v>500</v>
      </c>
      <c r="D463" s="19" t="s">
        <v>496</v>
      </c>
      <c r="E463" s="19" t="s">
        <v>2</v>
      </c>
      <c r="F463" s="29" t="str">
        <f>VLOOKUP(D463,Region_Map!$A$4:$C$75,3,FALSE)</f>
        <v>Eastern</v>
      </c>
    </row>
    <row r="464" spans="1:6" x14ac:dyDescent="0.2">
      <c r="A464" s="18">
        <v>54960</v>
      </c>
      <c r="B464" s="19" t="s">
        <v>68</v>
      </c>
      <c r="C464" s="20" t="s">
        <v>501</v>
      </c>
      <c r="D464" s="19" t="s">
        <v>496</v>
      </c>
      <c r="E464" s="19" t="s">
        <v>2</v>
      </c>
      <c r="F464" s="29" t="str">
        <f>VLOOKUP(D464,Region_Map!$A$4:$C$75,3,FALSE)</f>
        <v>Eastern</v>
      </c>
    </row>
    <row r="465" spans="1:6" x14ac:dyDescent="0.2">
      <c r="A465" s="18">
        <v>54135</v>
      </c>
      <c r="B465" s="19" t="s">
        <v>68</v>
      </c>
      <c r="C465" s="20" t="s">
        <v>502</v>
      </c>
      <c r="D465" s="19" t="s">
        <v>503</v>
      </c>
      <c r="E465" s="19" t="s">
        <v>2</v>
      </c>
      <c r="F465" s="29" t="str">
        <f>VLOOKUP(D465,Region_Map!$A$4:$C$75,3,FALSE)</f>
        <v>Eastern</v>
      </c>
    </row>
    <row r="466" spans="1:6" x14ac:dyDescent="0.2">
      <c r="A466" s="18">
        <v>54150</v>
      </c>
      <c r="B466" s="19" t="s">
        <v>68</v>
      </c>
      <c r="C466" s="20" t="s">
        <v>504</v>
      </c>
      <c r="D466" s="19" t="s">
        <v>503</v>
      </c>
      <c r="E466" s="19" t="s">
        <v>2</v>
      </c>
      <c r="F466" s="29" t="str">
        <f>VLOOKUP(D466,Region_Map!$A$4:$C$75,3,FALSE)</f>
        <v>Eastern</v>
      </c>
    </row>
    <row r="467" spans="1:6" x14ac:dyDescent="0.2">
      <c r="A467" s="18">
        <v>53110</v>
      </c>
      <c r="B467" s="19" t="s">
        <v>68</v>
      </c>
      <c r="C467" s="20" t="s">
        <v>505</v>
      </c>
      <c r="D467" s="19" t="s">
        <v>506</v>
      </c>
      <c r="E467" s="19" t="s">
        <v>1</v>
      </c>
      <c r="F467" s="29" t="str">
        <f>VLOOKUP(D467,Region_Map!$A$4:$C$75,3,FALSE)</f>
        <v>Eastern</v>
      </c>
    </row>
    <row r="468" spans="1:6" x14ac:dyDescent="0.2">
      <c r="A468" s="18">
        <v>53129</v>
      </c>
      <c r="B468" s="19" t="s">
        <v>68</v>
      </c>
      <c r="C468" s="20" t="s">
        <v>507</v>
      </c>
      <c r="D468" s="19" t="s">
        <v>506</v>
      </c>
      <c r="E468" s="19" t="s">
        <v>1</v>
      </c>
      <c r="F468" s="29" t="str">
        <f>VLOOKUP(D468,Region_Map!$A$4:$C$75,3,FALSE)</f>
        <v>Eastern</v>
      </c>
    </row>
    <row r="469" spans="1:6" x14ac:dyDescent="0.2">
      <c r="A469" s="18">
        <v>53130</v>
      </c>
      <c r="B469" s="19" t="s">
        <v>68</v>
      </c>
      <c r="C469" s="20" t="s">
        <v>508</v>
      </c>
      <c r="D469" s="19" t="s">
        <v>506</v>
      </c>
      <c r="E469" s="19" t="s">
        <v>1</v>
      </c>
      <c r="F469" s="29" t="str">
        <f>VLOOKUP(D469,Region_Map!$A$4:$C$75,3,FALSE)</f>
        <v>Eastern</v>
      </c>
    </row>
    <row r="470" spans="1:6" x14ac:dyDescent="0.2">
      <c r="A470" s="18">
        <v>53132</v>
      </c>
      <c r="B470" s="19" t="s">
        <v>68</v>
      </c>
      <c r="C470" s="20" t="s">
        <v>509</v>
      </c>
      <c r="D470" s="19" t="s">
        <v>506</v>
      </c>
      <c r="E470" s="19" t="s">
        <v>1</v>
      </c>
      <c r="F470" s="29" t="str">
        <f>VLOOKUP(D470,Region_Map!$A$4:$C$75,3,FALSE)</f>
        <v>Eastern</v>
      </c>
    </row>
    <row r="471" spans="1:6" x14ac:dyDescent="0.2">
      <c r="A471" s="18">
        <v>53154</v>
      </c>
      <c r="B471" s="19" t="s">
        <v>68</v>
      </c>
      <c r="C471" s="20" t="s">
        <v>510</v>
      </c>
      <c r="D471" s="19" t="s">
        <v>506</v>
      </c>
      <c r="E471" s="19" t="s">
        <v>1</v>
      </c>
      <c r="F471" s="29" t="str">
        <f>VLOOKUP(D471,Region_Map!$A$4:$C$75,3,FALSE)</f>
        <v>Eastern</v>
      </c>
    </row>
    <row r="472" spans="1:6" x14ac:dyDescent="0.2">
      <c r="A472" s="18">
        <v>53172</v>
      </c>
      <c r="B472" s="19" t="s">
        <v>68</v>
      </c>
      <c r="C472" s="20" t="s">
        <v>511</v>
      </c>
      <c r="D472" s="19" t="s">
        <v>506</v>
      </c>
      <c r="E472" s="19" t="s">
        <v>1</v>
      </c>
      <c r="F472" s="29" t="str">
        <f>VLOOKUP(D472,Region_Map!$A$4:$C$75,3,FALSE)</f>
        <v>Eastern</v>
      </c>
    </row>
    <row r="473" spans="1:6" x14ac:dyDescent="0.2">
      <c r="A473" s="18">
        <v>53201</v>
      </c>
      <c r="B473" s="19" t="s">
        <v>70</v>
      </c>
      <c r="C473" s="20" t="s">
        <v>32</v>
      </c>
      <c r="D473" s="19" t="s">
        <v>506</v>
      </c>
      <c r="E473" s="19" t="s">
        <v>1</v>
      </c>
      <c r="F473" s="29" t="str">
        <f>VLOOKUP(D473,Region_Map!$A$4:$C$75,3,FALSE)</f>
        <v>Eastern</v>
      </c>
    </row>
    <row r="474" spans="1:6" x14ac:dyDescent="0.2">
      <c r="A474" s="18">
        <v>53202</v>
      </c>
      <c r="B474" s="19" t="s">
        <v>68</v>
      </c>
      <c r="C474" s="20" t="s">
        <v>32</v>
      </c>
      <c r="D474" s="19" t="s">
        <v>506</v>
      </c>
      <c r="E474" s="19" t="s">
        <v>1</v>
      </c>
      <c r="F474" s="29" t="str">
        <f>VLOOKUP(D474,Region_Map!$A$4:$C$75,3,FALSE)</f>
        <v>Eastern</v>
      </c>
    </row>
    <row r="475" spans="1:6" x14ac:dyDescent="0.2">
      <c r="A475" s="18">
        <v>53203</v>
      </c>
      <c r="B475" s="19" t="s">
        <v>68</v>
      </c>
      <c r="C475" s="20" t="s">
        <v>32</v>
      </c>
      <c r="D475" s="19" t="s">
        <v>506</v>
      </c>
      <c r="E475" s="19" t="s">
        <v>1</v>
      </c>
      <c r="F475" s="29" t="str">
        <f>VLOOKUP(D475,Region_Map!$A$4:$C$75,3,FALSE)</f>
        <v>Eastern</v>
      </c>
    </row>
    <row r="476" spans="1:6" x14ac:dyDescent="0.2">
      <c r="A476" s="18">
        <v>53204</v>
      </c>
      <c r="B476" s="19" t="s">
        <v>68</v>
      </c>
      <c r="C476" s="20" t="s">
        <v>32</v>
      </c>
      <c r="D476" s="19" t="s">
        <v>506</v>
      </c>
      <c r="E476" s="19" t="s">
        <v>1</v>
      </c>
      <c r="F476" s="29" t="str">
        <f>VLOOKUP(D476,Region_Map!$A$4:$C$75,3,FALSE)</f>
        <v>Eastern</v>
      </c>
    </row>
    <row r="477" spans="1:6" x14ac:dyDescent="0.2">
      <c r="A477" s="18">
        <v>53205</v>
      </c>
      <c r="B477" s="19" t="s">
        <v>68</v>
      </c>
      <c r="C477" s="20" t="s">
        <v>32</v>
      </c>
      <c r="D477" s="19" t="s">
        <v>506</v>
      </c>
      <c r="E477" s="19" t="s">
        <v>1</v>
      </c>
      <c r="F477" s="29" t="str">
        <f>VLOOKUP(D477,Region_Map!$A$4:$C$75,3,FALSE)</f>
        <v>Eastern</v>
      </c>
    </row>
    <row r="478" spans="1:6" x14ac:dyDescent="0.2">
      <c r="A478" s="18">
        <v>53206</v>
      </c>
      <c r="B478" s="19" t="s">
        <v>68</v>
      </c>
      <c r="C478" s="20" t="s">
        <v>32</v>
      </c>
      <c r="D478" s="19" t="s">
        <v>506</v>
      </c>
      <c r="E478" s="19" t="s">
        <v>1</v>
      </c>
      <c r="F478" s="29" t="str">
        <f>VLOOKUP(D478,Region_Map!$A$4:$C$75,3,FALSE)</f>
        <v>Eastern</v>
      </c>
    </row>
    <row r="479" spans="1:6" x14ac:dyDescent="0.2">
      <c r="A479" s="18">
        <v>53207</v>
      </c>
      <c r="B479" s="19" t="s">
        <v>68</v>
      </c>
      <c r="C479" s="20" t="s">
        <v>512</v>
      </c>
      <c r="D479" s="19" t="s">
        <v>506</v>
      </c>
      <c r="E479" s="19" t="s">
        <v>1</v>
      </c>
      <c r="F479" s="29" t="str">
        <f>VLOOKUP(D479,Region_Map!$A$4:$C$75,3,FALSE)</f>
        <v>Eastern</v>
      </c>
    </row>
    <row r="480" spans="1:6" x14ac:dyDescent="0.2">
      <c r="A480" s="18">
        <v>53208</v>
      </c>
      <c r="B480" s="19" t="s">
        <v>68</v>
      </c>
      <c r="C480" s="20" t="s">
        <v>32</v>
      </c>
      <c r="D480" s="19" t="s">
        <v>506</v>
      </c>
      <c r="E480" s="19" t="s">
        <v>1</v>
      </c>
      <c r="F480" s="29" t="str">
        <f>VLOOKUP(D480,Region_Map!$A$4:$C$75,3,FALSE)</f>
        <v>Eastern</v>
      </c>
    </row>
    <row r="481" spans="1:6" x14ac:dyDescent="0.2">
      <c r="A481" s="18">
        <v>53209</v>
      </c>
      <c r="B481" s="19" t="s">
        <v>68</v>
      </c>
      <c r="C481" s="20" t="s">
        <v>513</v>
      </c>
      <c r="D481" s="19" t="s">
        <v>506</v>
      </c>
      <c r="E481" s="19" t="s">
        <v>1</v>
      </c>
      <c r="F481" s="29" t="str">
        <f>VLOOKUP(D481,Region_Map!$A$4:$C$75,3,FALSE)</f>
        <v>Eastern</v>
      </c>
    </row>
    <row r="482" spans="1:6" x14ac:dyDescent="0.2">
      <c r="A482" s="18">
        <v>53210</v>
      </c>
      <c r="B482" s="19" t="s">
        <v>68</v>
      </c>
      <c r="C482" s="20" t="s">
        <v>514</v>
      </c>
      <c r="D482" s="19" t="s">
        <v>506</v>
      </c>
      <c r="E482" s="19" t="s">
        <v>1</v>
      </c>
      <c r="F482" s="29" t="str">
        <f>VLOOKUP(D482,Region_Map!$A$4:$C$75,3,FALSE)</f>
        <v>Eastern</v>
      </c>
    </row>
    <row r="483" spans="1:6" x14ac:dyDescent="0.2">
      <c r="A483" s="18">
        <v>53211</v>
      </c>
      <c r="B483" s="19" t="s">
        <v>68</v>
      </c>
      <c r="C483" s="20" t="s">
        <v>515</v>
      </c>
      <c r="D483" s="19" t="s">
        <v>506</v>
      </c>
      <c r="E483" s="19" t="s">
        <v>1</v>
      </c>
      <c r="F483" s="29" t="str">
        <f>VLOOKUP(D483,Region_Map!$A$4:$C$75,3,FALSE)</f>
        <v>Eastern</v>
      </c>
    </row>
    <row r="484" spans="1:6" x14ac:dyDescent="0.2">
      <c r="A484" s="18">
        <v>53212</v>
      </c>
      <c r="B484" s="19" t="s">
        <v>68</v>
      </c>
      <c r="C484" s="20" t="s">
        <v>516</v>
      </c>
      <c r="D484" s="19" t="s">
        <v>506</v>
      </c>
      <c r="E484" s="19" t="s">
        <v>1</v>
      </c>
      <c r="F484" s="29" t="str">
        <f>VLOOKUP(D484,Region_Map!$A$4:$C$75,3,FALSE)</f>
        <v>Eastern</v>
      </c>
    </row>
    <row r="485" spans="1:6" x14ac:dyDescent="0.2">
      <c r="A485" s="18">
        <v>53213</v>
      </c>
      <c r="B485" s="19" t="s">
        <v>68</v>
      </c>
      <c r="C485" s="20" t="s">
        <v>514</v>
      </c>
      <c r="D485" s="19" t="s">
        <v>506</v>
      </c>
      <c r="E485" s="19" t="s">
        <v>1</v>
      </c>
      <c r="F485" s="29" t="str">
        <f>VLOOKUP(D485,Region_Map!$A$4:$C$75,3,FALSE)</f>
        <v>Eastern</v>
      </c>
    </row>
    <row r="486" spans="1:6" x14ac:dyDescent="0.2">
      <c r="A486" s="18">
        <v>53214</v>
      </c>
      <c r="B486" s="19" t="s">
        <v>68</v>
      </c>
      <c r="C486" s="20" t="s">
        <v>517</v>
      </c>
      <c r="D486" s="19" t="s">
        <v>506</v>
      </c>
      <c r="E486" s="19" t="s">
        <v>1</v>
      </c>
      <c r="F486" s="29" t="str">
        <f>VLOOKUP(D486,Region_Map!$A$4:$C$75,3,FALSE)</f>
        <v>Eastern</v>
      </c>
    </row>
    <row r="487" spans="1:6" x14ac:dyDescent="0.2">
      <c r="A487" s="18">
        <v>53215</v>
      </c>
      <c r="B487" s="19" t="s">
        <v>68</v>
      </c>
      <c r="C487" s="20" t="s">
        <v>518</v>
      </c>
      <c r="D487" s="19" t="s">
        <v>506</v>
      </c>
      <c r="E487" s="19" t="s">
        <v>1</v>
      </c>
      <c r="F487" s="29" t="str">
        <f>VLOOKUP(D487,Region_Map!$A$4:$C$75,3,FALSE)</f>
        <v>Eastern</v>
      </c>
    </row>
    <row r="488" spans="1:6" x14ac:dyDescent="0.2">
      <c r="A488" s="18">
        <v>53216</v>
      </c>
      <c r="B488" s="19" t="s">
        <v>68</v>
      </c>
      <c r="C488" s="20" t="s">
        <v>32</v>
      </c>
      <c r="D488" s="19" t="s">
        <v>506</v>
      </c>
      <c r="E488" s="19" t="s">
        <v>1</v>
      </c>
      <c r="F488" s="29" t="str">
        <f>VLOOKUP(D488,Region_Map!$A$4:$C$75,3,FALSE)</f>
        <v>Eastern</v>
      </c>
    </row>
    <row r="489" spans="1:6" x14ac:dyDescent="0.2">
      <c r="A489" s="18">
        <v>53217</v>
      </c>
      <c r="B489" s="19" t="s">
        <v>68</v>
      </c>
      <c r="C489" s="20" t="s">
        <v>519</v>
      </c>
      <c r="D489" s="19" t="s">
        <v>506</v>
      </c>
      <c r="E489" s="19" t="s">
        <v>1</v>
      </c>
      <c r="F489" s="29" t="str">
        <f>VLOOKUP(D489,Region_Map!$A$4:$C$75,3,FALSE)</f>
        <v>Eastern</v>
      </c>
    </row>
    <row r="490" spans="1:6" x14ac:dyDescent="0.2">
      <c r="A490" s="18">
        <v>53218</v>
      </c>
      <c r="B490" s="19" t="s">
        <v>68</v>
      </c>
      <c r="C490" s="20" t="s">
        <v>32</v>
      </c>
      <c r="D490" s="19" t="s">
        <v>506</v>
      </c>
      <c r="E490" s="19" t="s">
        <v>1</v>
      </c>
      <c r="F490" s="29" t="str">
        <f>VLOOKUP(D490,Region_Map!$A$4:$C$75,3,FALSE)</f>
        <v>Eastern</v>
      </c>
    </row>
    <row r="491" spans="1:6" x14ac:dyDescent="0.2">
      <c r="A491" s="18">
        <v>53219</v>
      </c>
      <c r="B491" s="19" t="s">
        <v>68</v>
      </c>
      <c r="C491" s="20" t="s">
        <v>520</v>
      </c>
      <c r="D491" s="19" t="s">
        <v>506</v>
      </c>
      <c r="E491" s="19" t="s">
        <v>1</v>
      </c>
      <c r="F491" s="29" t="str">
        <f>VLOOKUP(D491,Region_Map!$A$4:$C$75,3,FALSE)</f>
        <v>Eastern</v>
      </c>
    </row>
    <row r="492" spans="1:6" x14ac:dyDescent="0.2">
      <c r="A492" s="18">
        <v>53220</v>
      </c>
      <c r="B492" s="19" t="s">
        <v>68</v>
      </c>
      <c r="C492" s="20" t="s">
        <v>521</v>
      </c>
      <c r="D492" s="19" t="s">
        <v>506</v>
      </c>
      <c r="E492" s="19" t="s">
        <v>1</v>
      </c>
      <c r="F492" s="29" t="str">
        <f>VLOOKUP(D492,Region_Map!$A$4:$C$75,3,FALSE)</f>
        <v>Eastern</v>
      </c>
    </row>
    <row r="493" spans="1:6" x14ac:dyDescent="0.2">
      <c r="A493" s="18">
        <v>53221</v>
      </c>
      <c r="B493" s="19" t="s">
        <v>68</v>
      </c>
      <c r="C493" s="20" t="s">
        <v>521</v>
      </c>
      <c r="D493" s="19" t="s">
        <v>506</v>
      </c>
      <c r="E493" s="19" t="s">
        <v>1</v>
      </c>
      <c r="F493" s="29" t="str">
        <f>VLOOKUP(D493,Region_Map!$A$4:$C$75,3,FALSE)</f>
        <v>Eastern</v>
      </c>
    </row>
    <row r="494" spans="1:6" x14ac:dyDescent="0.2">
      <c r="A494" s="18">
        <v>53222</v>
      </c>
      <c r="B494" s="19" t="s">
        <v>68</v>
      </c>
      <c r="C494" s="20" t="s">
        <v>514</v>
      </c>
      <c r="D494" s="19" t="s">
        <v>506</v>
      </c>
      <c r="E494" s="19" t="s">
        <v>1</v>
      </c>
      <c r="F494" s="29" t="str">
        <f>VLOOKUP(D494,Region_Map!$A$4:$C$75,3,FALSE)</f>
        <v>Eastern</v>
      </c>
    </row>
    <row r="495" spans="1:6" x14ac:dyDescent="0.2">
      <c r="A495" s="18">
        <v>53223</v>
      </c>
      <c r="B495" s="19" t="s">
        <v>68</v>
      </c>
      <c r="C495" s="20" t="s">
        <v>522</v>
      </c>
      <c r="D495" s="19" t="s">
        <v>506</v>
      </c>
      <c r="E495" s="19" t="s">
        <v>1</v>
      </c>
      <c r="F495" s="29" t="str">
        <f>VLOOKUP(D495,Region_Map!$A$4:$C$75,3,FALSE)</f>
        <v>Eastern</v>
      </c>
    </row>
    <row r="496" spans="1:6" x14ac:dyDescent="0.2">
      <c r="A496" s="18">
        <v>53224</v>
      </c>
      <c r="B496" s="19" t="s">
        <v>68</v>
      </c>
      <c r="C496" s="20" t="s">
        <v>32</v>
      </c>
      <c r="D496" s="19" t="s">
        <v>506</v>
      </c>
      <c r="E496" s="19" t="s">
        <v>1</v>
      </c>
      <c r="F496" s="29" t="str">
        <f>VLOOKUP(D496,Region_Map!$A$4:$C$75,3,FALSE)</f>
        <v>Eastern</v>
      </c>
    </row>
    <row r="497" spans="1:6" x14ac:dyDescent="0.2">
      <c r="A497" s="18">
        <v>53225</v>
      </c>
      <c r="B497" s="19" t="s">
        <v>68</v>
      </c>
      <c r="C497" s="20" t="s">
        <v>514</v>
      </c>
      <c r="D497" s="19" t="s">
        <v>506</v>
      </c>
      <c r="E497" s="19" t="s">
        <v>1</v>
      </c>
      <c r="F497" s="29" t="str">
        <f>VLOOKUP(D497,Region_Map!$A$4:$C$75,3,FALSE)</f>
        <v>Eastern</v>
      </c>
    </row>
    <row r="498" spans="1:6" x14ac:dyDescent="0.2">
      <c r="A498" s="18">
        <v>53226</v>
      </c>
      <c r="B498" s="19" t="s">
        <v>68</v>
      </c>
      <c r="C498" s="20" t="s">
        <v>514</v>
      </c>
      <c r="D498" s="19" t="s">
        <v>506</v>
      </c>
      <c r="E498" s="19" t="s">
        <v>1</v>
      </c>
      <c r="F498" s="29" t="str">
        <f>VLOOKUP(D498,Region_Map!$A$4:$C$75,3,FALSE)</f>
        <v>Eastern</v>
      </c>
    </row>
    <row r="499" spans="1:6" x14ac:dyDescent="0.2">
      <c r="A499" s="18">
        <v>53227</v>
      </c>
      <c r="B499" s="19" t="s">
        <v>68</v>
      </c>
      <c r="C499" s="20" t="s">
        <v>523</v>
      </c>
      <c r="D499" s="19" t="s">
        <v>506</v>
      </c>
      <c r="E499" s="19" t="s">
        <v>1</v>
      </c>
      <c r="F499" s="29" t="str">
        <f>VLOOKUP(D499,Region_Map!$A$4:$C$75,3,FALSE)</f>
        <v>Eastern</v>
      </c>
    </row>
    <row r="500" spans="1:6" x14ac:dyDescent="0.2">
      <c r="A500" s="18">
        <v>53228</v>
      </c>
      <c r="B500" s="19" t="s">
        <v>68</v>
      </c>
      <c r="C500" s="20" t="s">
        <v>524</v>
      </c>
      <c r="D500" s="19" t="s">
        <v>506</v>
      </c>
      <c r="E500" s="19" t="s">
        <v>1</v>
      </c>
      <c r="F500" s="29" t="str">
        <f>VLOOKUP(D500,Region_Map!$A$4:$C$75,3,FALSE)</f>
        <v>Eastern</v>
      </c>
    </row>
    <row r="501" spans="1:6" x14ac:dyDescent="0.2">
      <c r="A501" s="18">
        <v>53233</v>
      </c>
      <c r="B501" s="19" t="s">
        <v>68</v>
      </c>
      <c r="C501" s="20" t="s">
        <v>32</v>
      </c>
      <c r="D501" s="19" t="s">
        <v>506</v>
      </c>
      <c r="E501" s="19" t="s">
        <v>1</v>
      </c>
      <c r="F501" s="29" t="str">
        <f>VLOOKUP(D501,Region_Map!$A$4:$C$75,3,FALSE)</f>
        <v>Eastern</v>
      </c>
    </row>
    <row r="502" spans="1:6" x14ac:dyDescent="0.2">
      <c r="A502" s="18">
        <v>53234</v>
      </c>
      <c r="B502" s="19" t="s">
        <v>70</v>
      </c>
      <c r="C502" s="20" t="s">
        <v>32</v>
      </c>
      <c r="D502" s="19" t="s">
        <v>506</v>
      </c>
      <c r="E502" s="19" t="s">
        <v>1</v>
      </c>
      <c r="F502" s="29" t="str">
        <f>VLOOKUP(D502,Region_Map!$A$4:$C$75,3,FALSE)</f>
        <v>Eastern</v>
      </c>
    </row>
    <row r="503" spans="1:6" x14ac:dyDescent="0.2">
      <c r="A503" s="18">
        <v>53235</v>
      </c>
      <c r="B503" s="19" t="s">
        <v>68</v>
      </c>
      <c r="C503" s="20" t="s">
        <v>525</v>
      </c>
      <c r="D503" s="19" t="s">
        <v>506</v>
      </c>
      <c r="E503" s="19" t="s">
        <v>1</v>
      </c>
      <c r="F503" s="29" t="str">
        <f>VLOOKUP(D503,Region_Map!$A$4:$C$75,3,FALSE)</f>
        <v>Eastern</v>
      </c>
    </row>
    <row r="504" spans="1:6" x14ac:dyDescent="0.2">
      <c r="A504" s="18">
        <v>53237</v>
      </c>
      <c r="B504" s="19" t="s">
        <v>70</v>
      </c>
      <c r="C504" s="20" t="s">
        <v>32</v>
      </c>
      <c r="D504" s="19" t="s">
        <v>506</v>
      </c>
      <c r="E504" s="19" t="s">
        <v>1</v>
      </c>
      <c r="F504" s="29" t="str">
        <f>VLOOKUP(D504,Region_Map!$A$4:$C$75,3,FALSE)</f>
        <v>Eastern</v>
      </c>
    </row>
    <row r="505" spans="1:6" x14ac:dyDescent="0.2">
      <c r="A505" s="18">
        <v>53244</v>
      </c>
      <c r="B505" s="19" t="s">
        <v>70</v>
      </c>
      <c r="C505" s="20" t="s">
        <v>32</v>
      </c>
      <c r="D505" s="19" t="s">
        <v>506</v>
      </c>
      <c r="E505" s="19" t="s">
        <v>1</v>
      </c>
      <c r="F505" s="29" t="str">
        <f>VLOOKUP(D505,Region_Map!$A$4:$C$75,3,FALSE)</f>
        <v>Eastern</v>
      </c>
    </row>
    <row r="506" spans="1:6" x14ac:dyDescent="0.2">
      <c r="A506" s="18">
        <v>53259</v>
      </c>
      <c r="B506" s="19" t="s">
        <v>125</v>
      </c>
      <c r="C506" s="20" t="s">
        <v>32</v>
      </c>
      <c r="D506" s="19" t="s">
        <v>506</v>
      </c>
      <c r="E506" s="19" t="s">
        <v>1</v>
      </c>
      <c r="F506" s="29" t="str">
        <f>VLOOKUP(D506,Region_Map!$A$4:$C$75,3,FALSE)</f>
        <v>Eastern</v>
      </c>
    </row>
    <row r="507" spans="1:6" x14ac:dyDescent="0.2">
      <c r="A507" s="18">
        <v>53263</v>
      </c>
      <c r="B507" s="19" t="s">
        <v>125</v>
      </c>
      <c r="C507" s="20" t="s">
        <v>32</v>
      </c>
      <c r="D507" s="19" t="s">
        <v>506</v>
      </c>
      <c r="E507" s="19" t="s">
        <v>1</v>
      </c>
      <c r="F507" s="29" t="str">
        <f>VLOOKUP(D507,Region_Map!$A$4:$C$75,3,FALSE)</f>
        <v>Eastern</v>
      </c>
    </row>
    <row r="508" spans="1:6" x14ac:dyDescent="0.2">
      <c r="A508" s="18">
        <v>53267</v>
      </c>
      <c r="B508" s="19" t="s">
        <v>125</v>
      </c>
      <c r="C508" s="20" t="s">
        <v>32</v>
      </c>
      <c r="D508" s="19" t="s">
        <v>506</v>
      </c>
      <c r="E508" s="19" t="s">
        <v>1</v>
      </c>
      <c r="F508" s="29" t="str">
        <f>VLOOKUP(D508,Region_Map!$A$4:$C$75,3,FALSE)</f>
        <v>Eastern</v>
      </c>
    </row>
    <row r="509" spans="1:6" x14ac:dyDescent="0.2">
      <c r="A509" s="18">
        <v>53268</v>
      </c>
      <c r="B509" s="19" t="s">
        <v>125</v>
      </c>
      <c r="C509" s="20" t="s">
        <v>32</v>
      </c>
      <c r="D509" s="19" t="s">
        <v>506</v>
      </c>
      <c r="E509" s="19" t="s">
        <v>1</v>
      </c>
      <c r="F509" s="29" t="str">
        <f>VLOOKUP(D509,Region_Map!$A$4:$C$75,3,FALSE)</f>
        <v>Eastern</v>
      </c>
    </row>
    <row r="510" spans="1:6" x14ac:dyDescent="0.2">
      <c r="A510" s="18">
        <v>53274</v>
      </c>
      <c r="B510" s="19" t="s">
        <v>125</v>
      </c>
      <c r="C510" s="20" t="s">
        <v>32</v>
      </c>
      <c r="D510" s="19" t="s">
        <v>506</v>
      </c>
      <c r="E510" s="19" t="s">
        <v>1</v>
      </c>
      <c r="F510" s="29" t="str">
        <f>VLOOKUP(D510,Region_Map!$A$4:$C$75,3,FALSE)</f>
        <v>Eastern</v>
      </c>
    </row>
    <row r="511" spans="1:6" x14ac:dyDescent="0.2">
      <c r="A511" s="18">
        <v>53278</v>
      </c>
      <c r="B511" s="19" t="s">
        <v>125</v>
      </c>
      <c r="C511" s="20" t="s">
        <v>32</v>
      </c>
      <c r="D511" s="19" t="s">
        <v>506</v>
      </c>
      <c r="E511" s="19" t="s">
        <v>1</v>
      </c>
      <c r="F511" s="29" t="str">
        <f>VLOOKUP(D511,Region_Map!$A$4:$C$75,3,FALSE)</f>
        <v>Eastern</v>
      </c>
    </row>
    <row r="512" spans="1:6" x14ac:dyDescent="0.2">
      <c r="A512" s="18">
        <v>53288</v>
      </c>
      <c r="B512" s="19" t="s">
        <v>125</v>
      </c>
      <c r="C512" s="20" t="s">
        <v>32</v>
      </c>
      <c r="D512" s="19" t="s">
        <v>506</v>
      </c>
      <c r="E512" s="19" t="s">
        <v>1</v>
      </c>
      <c r="F512" s="29" t="str">
        <f>VLOOKUP(D512,Region_Map!$A$4:$C$75,3,FALSE)</f>
        <v>Eastern</v>
      </c>
    </row>
    <row r="513" spans="1:6" x14ac:dyDescent="0.2">
      <c r="A513" s="18">
        <v>53290</v>
      </c>
      <c r="B513" s="19" t="s">
        <v>125</v>
      </c>
      <c r="C513" s="20" t="s">
        <v>32</v>
      </c>
      <c r="D513" s="19" t="s">
        <v>506</v>
      </c>
      <c r="E513" s="19" t="s">
        <v>1</v>
      </c>
      <c r="F513" s="29" t="str">
        <f>VLOOKUP(D513,Region_Map!$A$4:$C$75,3,FALSE)</f>
        <v>Eastern</v>
      </c>
    </row>
    <row r="514" spans="1:6" x14ac:dyDescent="0.2">
      <c r="A514" s="18">
        <v>53293</v>
      </c>
      <c r="B514" s="19" t="s">
        <v>125</v>
      </c>
      <c r="C514" s="20" t="s">
        <v>32</v>
      </c>
      <c r="D514" s="19" t="s">
        <v>506</v>
      </c>
      <c r="E514" s="19" t="s">
        <v>1</v>
      </c>
      <c r="F514" s="29" t="str">
        <f>VLOOKUP(D514,Region_Map!$A$4:$C$75,3,FALSE)</f>
        <v>Eastern</v>
      </c>
    </row>
    <row r="515" spans="1:6" x14ac:dyDescent="0.2">
      <c r="A515" s="18">
        <v>53295</v>
      </c>
      <c r="B515" s="19" t="s">
        <v>125</v>
      </c>
      <c r="C515" s="20" t="s">
        <v>32</v>
      </c>
      <c r="D515" s="19" t="s">
        <v>506</v>
      </c>
      <c r="E515" s="19" t="s">
        <v>1</v>
      </c>
      <c r="F515" s="29" t="str">
        <f>VLOOKUP(D515,Region_Map!$A$4:$C$75,3,FALSE)</f>
        <v>Eastern</v>
      </c>
    </row>
    <row r="516" spans="1:6" x14ac:dyDescent="0.2">
      <c r="A516" s="18">
        <v>54619</v>
      </c>
      <c r="B516" s="19" t="s">
        <v>68</v>
      </c>
      <c r="C516" s="20" t="s">
        <v>526</v>
      </c>
      <c r="D516" s="19" t="s">
        <v>527</v>
      </c>
      <c r="E516" s="19" t="s">
        <v>2</v>
      </c>
      <c r="F516" s="29" t="str">
        <f>VLOOKUP(D516,Region_Map!$A$4:$C$75,3,FALSE)</f>
        <v>Western</v>
      </c>
    </row>
    <row r="517" spans="1:6" x14ac:dyDescent="0.2">
      <c r="A517" s="18">
        <v>54620</v>
      </c>
      <c r="B517" s="19" t="s">
        <v>70</v>
      </c>
      <c r="C517" s="20" t="s">
        <v>528</v>
      </c>
      <c r="D517" s="19" t="s">
        <v>527</v>
      </c>
      <c r="E517" s="19" t="s">
        <v>2</v>
      </c>
      <c r="F517" s="29" t="str">
        <f>VLOOKUP(D517,Region_Map!$A$4:$C$75,3,FALSE)</f>
        <v>Western</v>
      </c>
    </row>
    <row r="518" spans="1:6" x14ac:dyDescent="0.2">
      <c r="A518" s="18">
        <v>54638</v>
      </c>
      <c r="B518" s="19" t="s">
        <v>68</v>
      </c>
      <c r="C518" s="20" t="s">
        <v>529</v>
      </c>
      <c r="D518" s="19" t="s">
        <v>527</v>
      </c>
      <c r="E518" s="19" t="s">
        <v>2</v>
      </c>
      <c r="F518" s="29" t="str">
        <f>VLOOKUP(D518,Region_Map!$A$4:$C$75,3,FALSE)</f>
        <v>Western</v>
      </c>
    </row>
    <row r="519" spans="1:6" x14ac:dyDescent="0.2">
      <c r="A519" s="18">
        <v>54648</v>
      </c>
      <c r="B519" s="19" t="s">
        <v>68</v>
      </c>
      <c r="C519" s="20" t="s">
        <v>530</v>
      </c>
      <c r="D519" s="19" t="s">
        <v>527</v>
      </c>
      <c r="E519" s="19" t="s">
        <v>2</v>
      </c>
      <c r="F519" s="29" t="str">
        <f>VLOOKUP(D519,Region_Map!$A$4:$C$75,3,FALSE)</f>
        <v>Western</v>
      </c>
    </row>
    <row r="520" spans="1:6" x14ac:dyDescent="0.2">
      <c r="A520" s="18">
        <v>54649</v>
      </c>
      <c r="B520" s="19" t="s">
        <v>70</v>
      </c>
      <c r="C520" s="20" t="s">
        <v>531</v>
      </c>
      <c r="D520" s="19" t="s">
        <v>527</v>
      </c>
      <c r="E520" s="19" t="s">
        <v>2</v>
      </c>
      <c r="F520" s="29" t="str">
        <f>VLOOKUP(D520,Region_Map!$A$4:$C$75,3,FALSE)</f>
        <v>Western</v>
      </c>
    </row>
    <row r="521" spans="1:6" x14ac:dyDescent="0.2">
      <c r="A521" s="18">
        <v>54656</v>
      </c>
      <c r="B521" s="19" t="s">
        <v>68</v>
      </c>
      <c r="C521" s="20" t="s">
        <v>532</v>
      </c>
      <c r="D521" s="19" t="s">
        <v>527</v>
      </c>
      <c r="E521" s="19" t="s">
        <v>2</v>
      </c>
      <c r="F521" s="29" t="str">
        <f>VLOOKUP(D521,Region_Map!$A$4:$C$75,3,FALSE)</f>
        <v>Western</v>
      </c>
    </row>
    <row r="522" spans="1:6" x14ac:dyDescent="0.2">
      <c r="A522" s="18">
        <v>54660</v>
      </c>
      <c r="B522" s="19" t="s">
        <v>68</v>
      </c>
      <c r="C522" s="20" t="s">
        <v>533</v>
      </c>
      <c r="D522" s="19" t="s">
        <v>527</v>
      </c>
      <c r="E522" s="19" t="s">
        <v>2</v>
      </c>
      <c r="F522" s="29" t="str">
        <f>VLOOKUP(D522,Region_Map!$A$4:$C$75,3,FALSE)</f>
        <v>Western</v>
      </c>
    </row>
    <row r="523" spans="1:6" x14ac:dyDescent="0.2">
      <c r="A523" s="18">
        <v>54662</v>
      </c>
      <c r="B523" s="19" t="s">
        <v>70</v>
      </c>
      <c r="C523" s="20" t="s">
        <v>534</v>
      </c>
      <c r="D523" s="19" t="s">
        <v>527</v>
      </c>
      <c r="E523" s="19" t="s">
        <v>2</v>
      </c>
      <c r="F523" s="29" t="str">
        <f>VLOOKUP(D523,Region_Map!$A$4:$C$75,3,FALSE)</f>
        <v>Western</v>
      </c>
    </row>
    <row r="524" spans="1:6" x14ac:dyDescent="0.2">
      <c r="A524" s="18">
        <v>54666</v>
      </c>
      <c r="B524" s="19" t="s">
        <v>68</v>
      </c>
      <c r="C524" s="20" t="s">
        <v>535</v>
      </c>
      <c r="D524" s="19" t="s">
        <v>527</v>
      </c>
      <c r="E524" s="19" t="s">
        <v>2</v>
      </c>
      <c r="F524" s="29" t="str">
        <f>VLOOKUP(D524,Region_Map!$A$4:$C$75,3,FALSE)</f>
        <v>Western</v>
      </c>
    </row>
    <row r="525" spans="1:6" x14ac:dyDescent="0.2">
      <c r="A525" s="18">
        <v>54670</v>
      </c>
      <c r="B525" s="19" t="s">
        <v>68</v>
      </c>
      <c r="C525" s="20" t="s">
        <v>536</v>
      </c>
      <c r="D525" s="19" t="s">
        <v>527</v>
      </c>
      <c r="E525" s="19" t="s">
        <v>2</v>
      </c>
      <c r="F525" s="29" t="str">
        <f>VLOOKUP(D525,Region_Map!$A$4:$C$75,3,FALSE)</f>
        <v>Western</v>
      </c>
    </row>
    <row r="526" spans="1:6" x14ac:dyDescent="0.2">
      <c r="A526" s="18">
        <v>54101</v>
      </c>
      <c r="B526" s="19" t="s">
        <v>68</v>
      </c>
      <c r="C526" s="20" t="s">
        <v>537</v>
      </c>
      <c r="D526" s="19" t="s">
        <v>538</v>
      </c>
      <c r="E526" s="19" t="s">
        <v>2</v>
      </c>
      <c r="F526" s="29" t="str">
        <f>VLOOKUP(D526,Region_Map!$A$4:$C$75,3,FALSE)</f>
        <v>Eastern</v>
      </c>
    </row>
    <row r="527" spans="1:6" x14ac:dyDescent="0.2">
      <c r="A527" s="18">
        <v>54124</v>
      </c>
      <c r="B527" s="19" t="s">
        <v>68</v>
      </c>
      <c r="C527" s="20" t="s">
        <v>539</v>
      </c>
      <c r="D527" s="19" t="s">
        <v>538</v>
      </c>
      <c r="E527" s="19" t="s">
        <v>2</v>
      </c>
      <c r="F527" s="29" t="str">
        <f>VLOOKUP(D527,Region_Map!$A$4:$C$75,3,FALSE)</f>
        <v>Eastern</v>
      </c>
    </row>
    <row r="528" spans="1:6" x14ac:dyDescent="0.2">
      <c r="A528" s="18">
        <v>54138</v>
      </c>
      <c r="B528" s="19" t="s">
        <v>68</v>
      </c>
      <c r="C528" s="20" t="s">
        <v>540</v>
      </c>
      <c r="D528" s="19" t="s">
        <v>538</v>
      </c>
      <c r="E528" s="19" t="s">
        <v>2</v>
      </c>
      <c r="F528" s="29" t="str">
        <f>VLOOKUP(D528,Region_Map!$A$4:$C$75,3,FALSE)</f>
        <v>Eastern</v>
      </c>
    </row>
    <row r="529" spans="1:6" x14ac:dyDescent="0.2">
      <c r="A529" s="18">
        <v>54139</v>
      </c>
      <c r="B529" s="19" t="s">
        <v>68</v>
      </c>
      <c r="C529" s="20" t="s">
        <v>541</v>
      </c>
      <c r="D529" s="19" t="s">
        <v>538</v>
      </c>
      <c r="E529" s="19" t="s">
        <v>2</v>
      </c>
      <c r="F529" s="29" t="str">
        <f>VLOOKUP(D529,Region_Map!$A$4:$C$75,3,FALSE)</f>
        <v>Eastern</v>
      </c>
    </row>
    <row r="530" spans="1:6" x14ac:dyDescent="0.2">
      <c r="A530" s="18">
        <v>54141</v>
      </c>
      <c r="B530" s="19" t="s">
        <v>68</v>
      </c>
      <c r="C530" s="20" t="s">
        <v>542</v>
      </c>
      <c r="D530" s="19" t="s">
        <v>538</v>
      </c>
      <c r="E530" s="19" t="s">
        <v>2</v>
      </c>
      <c r="F530" s="29" t="str">
        <f>VLOOKUP(D530,Region_Map!$A$4:$C$75,3,FALSE)</f>
        <v>Eastern</v>
      </c>
    </row>
    <row r="531" spans="1:6" x14ac:dyDescent="0.2">
      <c r="A531" s="18">
        <v>54149</v>
      </c>
      <c r="B531" s="19" t="s">
        <v>68</v>
      </c>
      <c r="C531" s="20" t="s">
        <v>543</v>
      </c>
      <c r="D531" s="19" t="s">
        <v>538</v>
      </c>
      <c r="E531" s="19" t="s">
        <v>2</v>
      </c>
      <c r="F531" s="29" t="str">
        <f>VLOOKUP(D531,Region_Map!$A$4:$C$75,3,FALSE)</f>
        <v>Eastern</v>
      </c>
    </row>
    <row r="532" spans="1:6" x14ac:dyDescent="0.2">
      <c r="A532" s="18">
        <v>54153</v>
      </c>
      <c r="B532" s="19" t="s">
        <v>68</v>
      </c>
      <c r="C532" s="20" t="s">
        <v>41</v>
      </c>
      <c r="D532" s="19" t="s">
        <v>538</v>
      </c>
      <c r="E532" s="19" t="s">
        <v>2</v>
      </c>
      <c r="F532" s="29" t="str">
        <f>VLOOKUP(D532,Region_Map!$A$4:$C$75,3,FALSE)</f>
        <v>Eastern</v>
      </c>
    </row>
    <row r="533" spans="1:6" x14ac:dyDescent="0.2">
      <c r="A533" s="18">
        <v>54154</v>
      </c>
      <c r="B533" s="19" t="s">
        <v>68</v>
      </c>
      <c r="C533" s="20" t="s">
        <v>544</v>
      </c>
      <c r="D533" s="19" t="s">
        <v>538</v>
      </c>
      <c r="E533" s="19" t="s">
        <v>2</v>
      </c>
      <c r="F533" s="29" t="str">
        <f>VLOOKUP(D533,Region_Map!$A$4:$C$75,3,FALSE)</f>
        <v>Eastern</v>
      </c>
    </row>
    <row r="534" spans="1:6" x14ac:dyDescent="0.2">
      <c r="A534" s="18">
        <v>54171</v>
      </c>
      <c r="B534" s="19" t="s">
        <v>68</v>
      </c>
      <c r="C534" s="20" t="s">
        <v>545</v>
      </c>
      <c r="D534" s="19" t="s">
        <v>538</v>
      </c>
      <c r="E534" s="19" t="s">
        <v>2</v>
      </c>
      <c r="F534" s="29" t="str">
        <f>VLOOKUP(D534,Region_Map!$A$4:$C$75,3,FALSE)</f>
        <v>Eastern</v>
      </c>
    </row>
    <row r="535" spans="1:6" x14ac:dyDescent="0.2">
      <c r="A535" s="18">
        <v>54174</v>
      </c>
      <c r="B535" s="19" t="s">
        <v>68</v>
      </c>
      <c r="C535" s="20" t="s">
        <v>546</v>
      </c>
      <c r="D535" s="19" t="s">
        <v>538</v>
      </c>
      <c r="E535" s="19" t="s">
        <v>2</v>
      </c>
      <c r="F535" s="29" t="str">
        <f>VLOOKUP(D535,Region_Map!$A$4:$C$75,3,FALSE)</f>
        <v>Eastern</v>
      </c>
    </row>
    <row r="536" spans="1:6" x14ac:dyDescent="0.2">
      <c r="A536" s="18">
        <v>54175</v>
      </c>
      <c r="B536" s="19" t="s">
        <v>68</v>
      </c>
      <c r="C536" s="20" t="s">
        <v>547</v>
      </c>
      <c r="D536" s="19" t="s">
        <v>538</v>
      </c>
      <c r="E536" s="19" t="s">
        <v>2</v>
      </c>
      <c r="F536" s="29" t="str">
        <f>VLOOKUP(D536,Region_Map!$A$4:$C$75,3,FALSE)</f>
        <v>Eastern</v>
      </c>
    </row>
    <row r="537" spans="1:6" x14ac:dyDescent="0.2">
      <c r="A537" s="18">
        <v>54463</v>
      </c>
      <c r="B537" s="19" t="s">
        <v>68</v>
      </c>
      <c r="C537" s="20" t="s">
        <v>548</v>
      </c>
      <c r="D537" s="19" t="s">
        <v>549</v>
      </c>
      <c r="E537" s="19" t="s">
        <v>2</v>
      </c>
      <c r="F537" s="29" t="str">
        <f>VLOOKUP(D537,Region_Map!$A$4:$C$75,3,FALSE)</f>
        <v>Northern</v>
      </c>
    </row>
    <row r="538" spans="1:6" x14ac:dyDescent="0.2">
      <c r="A538" s="18">
        <v>54501</v>
      </c>
      <c r="B538" s="19" t="s">
        <v>68</v>
      </c>
      <c r="C538" s="20" t="s">
        <v>550</v>
      </c>
      <c r="D538" s="19" t="s">
        <v>549</v>
      </c>
      <c r="E538" s="19" t="s">
        <v>2</v>
      </c>
      <c r="F538" s="29" t="str">
        <f>VLOOKUP(D538,Region_Map!$A$4:$C$75,3,FALSE)</f>
        <v>Northern</v>
      </c>
    </row>
    <row r="539" spans="1:6" x14ac:dyDescent="0.2">
      <c r="A539" s="18">
        <v>54529</v>
      </c>
      <c r="B539" s="19" t="s">
        <v>68</v>
      </c>
      <c r="C539" s="20" t="s">
        <v>551</v>
      </c>
      <c r="D539" s="19" t="s">
        <v>549</v>
      </c>
      <c r="E539" s="19" t="s">
        <v>2</v>
      </c>
      <c r="F539" s="29" t="str">
        <f>VLOOKUP(D539,Region_Map!$A$4:$C$75,3,FALSE)</f>
        <v>Northern</v>
      </c>
    </row>
    <row r="540" spans="1:6" x14ac:dyDescent="0.2">
      <c r="A540" s="18">
        <v>54531</v>
      </c>
      <c r="B540" s="19" t="s">
        <v>68</v>
      </c>
      <c r="C540" s="20" t="s">
        <v>552</v>
      </c>
      <c r="D540" s="19" t="s">
        <v>549</v>
      </c>
      <c r="E540" s="19" t="s">
        <v>2</v>
      </c>
      <c r="F540" s="29" t="str">
        <f>VLOOKUP(D540,Region_Map!$A$4:$C$75,3,FALSE)</f>
        <v>Northern</v>
      </c>
    </row>
    <row r="541" spans="1:6" x14ac:dyDescent="0.2">
      <c r="A541" s="18">
        <v>54539</v>
      </c>
      <c r="B541" s="19" t="s">
        <v>68</v>
      </c>
      <c r="C541" s="20" t="s">
        <v>553</v>
      </c>
      <c r="D541" s="19" t="s">
        <v>549</v>
      </c>
      <c r="E541" s="19" t="s">
        <v>2</v>
      </c>
      <c r="F541" s="29" t="str">
        <f>VLOOKUP(D541,Region_Map!$A$4:$C$75,3,FALSE)</f>
        <v>Northern</v>
      </c>
    </row>
    <row r="542" spans="1:6" x14ac:dyDescent="0.2">
      <c r="A542" s="18">
        <v>54543</v>
      </c>
      <c r="B542" s="19" t="s">
        <v>70</v>
      </c>
      <c r="C542" s="20" t="s">
        <v>554</v>
      </c>
      <c r="D542" s="19" t="s">
        <v>549</v>
      </c>
      <c r="E542" s="19" t="s">
        <v>2</v>
      </c>
      <c r="F542" s="29" t="str">
        <f>VLOOKUP(D542,Region_Map!$A$4:$C$75,3,FALSE)</f>
        <v>Northern</v>
      </c>
    </row>
    <row r="543" spans="1:6" x14ac:dyDescent="0.2">
      <c r="A543" s="18">
        <v>54548</v>
      </c>
      <c r="B543" s="19" t="s">
        <v>68</v>
      </c>
      <c r="C543" s="20" t="s">
        <v>555</v>
      </c>
      <c r="D543" s="19" t="s">
        <v>549</v>
      </c>
      <c r="E543" s="19" t="s">
        <v>2</v>
      </c>
      <c r="F543" s="29" t="str">
        <f>VLOOKUP(D543,Region_Map!$A$4:$C$75,3,FALSE)</f>
        <v>Northern</v>
      </c>
    </row>
    <row r="544" spans="1:6" x14ac:dyDescent="0.2">
      <c r="A544" s="18">
        <v>54562</v>
      </c>
      <c r="B544" s="19" t="s">
        <v>68</v>
      </c>
      <c r="C544" s="20" t="s">
        <v>556</v>
      </c>
      <c r="D544" s="19" t="s">
        <v>549</v>
      </c>
      <c r="E544" s="19" t="s">
        <v>2</v>
      </c>
      <c r="F544" s="29" t="str">
        <f>VLOOKUP(D544,Region_Map!$A$4:$C$75,3,FALSE)</f>
        <v>Northern</v>
      </c>
    </row>
    <row r="545" spans="1:6" x14ac:dyDescent="0.2">
      <c r="A545" s="18">
        <v>54564</v>
      </c>
      <c r="B545" s="19" t="s">
        <v>68</v>
      </c>
      <c r="C545" s="20" t="s">
        <v>557</v>
      </c>
      <c r="D545" s="19" t="s">
        <v>549</v>
      </c>
      <c r="E545" s="19" t="s">
        <v>2</v>
      </c>
      <c r="F545" s="29" t="str">
        <f>VLOOKUP(D545,Region_Map!$A$4:$C$75,3,FALSE)</f>
        <v>Northern</v>
      </c>
    </row>
    <row r="546" spans="1:6" x14ac:dyDescent="0.2">
      <c r="A546" s="18">
        <v>54106</v>
      </c>
      <c r="B546" s="19" t="s">
        <v>68</v>
      </c>
      <c r="C546" s="20" t="s">
        <v>558</v>
      </c>
      <c r="D546" s="19" t="s">
        <v>559</v>
      </c>
      <c r="E546" s="19" t="s">
        <v>2</v>
      </c>
      <c r="F546" s="29" t="str">
        <f>VLOOKUP(D546,Region_Map!$A$4:$C$75,3,FALSE)</f>
        <v>Eastern</v>
      </c>
    </row>
    <row r="547" spans="1:6" x14ac:dyDescent="0.2">
      <c r="A547" s="18">
        <v>54113</v>
      </c>
      <c r="B547" s="19" t="s">
        <v>68</v>
      </c>
      <c r="C547" s="20" t="s">
        <v>560</v>
      </c>
      <c r="D547" s="19" t="s">
        <v>559</v>
      </c>
      <c r="E547" s="19" t="s">
        <v>2</v>
      </c>
      <c r="F547" s="29" t="str">
        <f>VLOOKUP(D547,Region_Map!$A$4:$C$75,3,FALSE)</f>
        <v>Eastern</v>
      </c>
    </row>
    <row r="548" spans="1:6" x14ac:dyDescent="0.2">
      <c r="A548" s="18">
        <v>54130</v>
      </c>
      <c r="B548" s="19" t="s">
        <v>68</v>
      </c>
      <c r="C548" s="20" t="s">
        <v>561</v>
      </c>
      <c r="D548" s="19" t="s">
        <v>559</v>
      </c>
      <c r="E548" s="19" t="s">
        <v>2</v>
      </c>
      <c r="F548" s="29" t="str">
        <f>VLOOKUP(D548,Region_Map!$A$4:$C$75,3,FALSE)</f>
        <v>Eastern</v>
      </c>
    </row>
    <row r="549" spans="1:6" x14ac:dyDescent="0.2">
      <c r="A549" s="18">
        <v>54131</v>
      </c>
      <c r="B549" s="19" t="s">
        <v>70</v>
      </c>
      <c r="C549" s="20" t="s">
        <v>562</v>
      </c>
      <c r="D549" s="19" t="s">
        <v>559</v>
      </c>
      <c r="E549" s="19" t="s">
        <v>2</v>
      </c>
      <c r="F549" s="29" t="str">
        <f>VLOOKUP(D549,Region_Map!$A$4:$C$75,3,FALSE)</f>
        <v>Eastern</v>
      </c>
    </row>
    <row r="550" spans="1:6" x14ac:dyDescent="0.2">
      <c r="A550" s="18">
        <v>54136</v>
      </c>
      <c r="B550" s="19" t="s">
        <v>68</v>
      </c>
      <c r="C550" s="20" t="s">
        <v>563</v>
      </c>
      <c r="D550" s="19" t="s">
        <v>559</v>
      </c>
      <c r="E550" s="19" t="s">
        <v>2</v>
      </c>
      <c r="F550" s="29" t="str">
        <f>VLOOKUP(D550,Region_Map!$A$4:$C$75,3,FALSE)</f>
        <v>Eastern</v>
      </c>
    </row>
    <row r="551" spans="1:6" x14ac:dyDescent="0.2">
      <c r="A551" s="18">
        <v>54140</v>
      </c>
      <c r="B551" s="19" t="s">
        <v>68</v>
      </c>
      <c r="C551" s="20" t="s">
        <v>564</v>
      </c>
      <c r="D551" s="19" t="s">
        <v>559</v>
      </c>
      <c r="E551" s="19" t="s">
        <v>2</v>
      </c>
      <c r="F551" s="29" t="str">
        <f>VLOOKUP(D551,Region_Map!$A$4:$C$75,3,FALSE)</f>
        <v>Eastern</v>
      </c>
    </row>
    <row r="552" spans="1:6" x14ac:dyDescent="0.2">
      <c r="A552" s="18">
        <v>54152</v>
      </c>
      <c r="B552" s="19" t="s">
        <v>70</v>
      </c>
      <c r="C552" s="20" t="s">
        <v>565</v>
      </c>
      <c r="D552" s="19" t="s">
        <v>559</v>
      </c>
      <c r="E552" s="19" t="s">
        <v>2</v>
      </c>
      <c r="F552" s="29" t="str">
        <f>VLOOKUP(D552,Region_Map!$A$4:$C$75,3,FALSE)</f>
        <v>Eastern</v>
      </c>
    </row>
    <row r="553" spans="1:6" x14ac:dyDescent="0.2">
      <c r="A553" s="18">
        <v>54165</v>
      </c>
      <c r="B553" s="19" t="s">
        <v>68</v>
      </c>
      <c r="C553" s="20" t="s">
        <v>566</v>
      </c>
      <c r="D553" s="19" t="s">
        <v>559</v>
      </c>
      <c r="E553" s="19" t="s">
        <v>2</v>
      </c>
      <c r="F553" s="29" t="str">
        <f>VLOOKUP(D553,Region_Map!$A$4:$C$75,3,FALSE)</f>
        <v>Eastern</v>
      </c>
    </row>
    <row r="554" spans="1:6" x14ac:dyDescent="0.2">
      <c r="A554" s="18">
        <v>54170</v>
      </c>
      <c r="B554" s="19" t="s">
        <v>68</v>
      </c>
      <c r="C554" s="20" t="s">
        <v>567</v>
      </c>
      <c r="D554" s="19" t="s">
        <v>559</v>
      </c>
      <c r="E554" s="19" t="s">
        <v>2</v>
      </c>
      <c r="F554" s="29" t="str">
        <f>VLOOKUP(D554,Region_Map!$A$4:$C$75,3,FALSE)</f>
        <v>Eastern</v>
      </c>
    </row>
    <row r="555" spans="1:6" x14ac:dyDescent="0.2">
      <c r="A555" s="18">
        <v>54911</v>
      </c>
      <c r="B555" s="19" t="s">
        <v>68</v>
      </c>
      <c r="C555" s="20" t="s">
        <v>568</v>
      </c>
      <c r="D555" s="19" t="s">
        <v>559</v>
      </c>
      <c r="E555" s="19" t="s">
        <v>2</v>
      </c>
      <c r="F555" s="29" t="str">
        <f>VLOOKUP(D555,Region_Map!$A$4:$C$75,3,FALSE)</f>
        <v>Eastern</v>
      </c>
    </row>
    <row r="556" spans="1:6" x14ac:dyDescent="0.2">
      <c r="A556" s="18">
        <v>54912</v>
      </c>
      <c r="B556" s="19" t="s">
        <v>70</v>
      </c>
      <c r="C556" s="20" t="s">
        <v>569</v>
      </c>
      <c r="D556" s="19" t="s">
        <v>559</v>
      </c>
      <c r="E556" s="19" t="s">
        <v>2</v>
      </c>
      <c r="F556" s="29" t="str">
        <f>VLOOKUP(D556,Region_Map!$A$4:$C$75,3,FALSE)</f>
        <v>Eastern</v>
      </c>
    </row>
    <row r="557" spans="1:6" x14ac:dyDescent="0.2">
      <c r="A557" s="18">
        <v>54913</v>
      </c>
      <c r="B557" s="19" t="s">
        <v>68</v>
      </c>
      <c r="C557" s="20" t="s">
        <v>570</v>
      </c>
      <c r="D557" s="19" t="s">
        <v>559</v>
      </c>
      <c r="E557" s="19" t="s">
        <v>2</v>
      </c>
      <c r="F557" s="29" t="str">
        <f>VLOOKUP(D557,Region_Map!$A$4:$C$75,3,FALSE)</f>
        <v>Eastern</v>
      </c>
    </row>
    <row r="558" spans="1:6" x14ac:dyDescent="0.2">
      <c r="A558" s="18">
        <v>54914</v>
      </c>
      <c r="B558" s="19" t="s">
        <v>68</v>
      </c>
      <c r="C558" s="20" t="s">
        <v>569</v>
      </c>
      <c r="D558" s="19" t="s">
        <v>559</v>
      </c>
      <c r="E558" s="19" t="s">
        <v>2</v>
      </c>
      <c r="F558" s="29" t="str">
        <f>VLOOKUP(D558,Region_Map!$A$4:$C$75,3,FALSE)</f>
        <v>Eastern</v>
      </c>
    </row>
    <row r="559" spans="1:6" x14ac:dyDescent="0.2">
      <c r="A559" s="18">
        <v>54915</v>
      </c>
      <c r="B559" s="19" t="s">
        <v>68</v>
      </c>
      <c r="C559" s="20" t="s">
        <v>569</v>
      </c>
      <c r="D559" s="19" t="s">
        <v>559</v>
      </c>
      <c r="E559" s="19" t="s">
        <v>2</v>
      </c>
      <c r="F559" s="29" t="str">
        <f>VLOOKUP(D559,Region_Map!$A$4:$C$75,3,FALSE)</f>
        <v>Eastern</v>
      </c>
    </row>
    <row r="560" spans="1:6" x14ac:dyDescent="0.2">
      <c r="A560" s="18">
        <v>54919</v>
      </c>
      <c r="B560" s="19" t="s">
        <v>125</v>
      </c>
      <c r="C560" s="20" t="s">
        <v>571</v>
      </c>
      <c r="D560" s="19" t="s">
        <v>559</v>
      </c>
      <c r="E560" s="19" t="s">
        <v>2</v>
      </c>
      <c r="F560" s="29" t="str">
        <f>VLOOKUP(D560,Region_Map!$A$4:$C$75,3,FALSE)</f>
        <v>Eastern</v>
      </c>
    </row>
    <row r="561" spans="1:6" x14ac:dyDescent="0.2">
      <c r="A561" s="18">
        <v>54922</v>
      </c>
      <c r="B561" s="19" t="s">
        <v>68</v>
      </c>
      <c r="C561" s="20" t="s">
        <v>572</v>
      </c>
      <c r="D561" s="19" t="s">
        <v>559</v>
      </c>
      <c r="E561" s="19" t="s">
        <v>2</v>
      </c>
      <c r="F561" s="29" t="str">
        <f>VLOOKUP(D561,Region_Map!$A$4:$C$75,3,FALSE)</f>
        <v>Eastern</v>
      </c>
    </row>
    <row r="562" spans="1:6" x14ac:dyDescent="0.2">
      <c r="A562" s="18">
        <v>54931</v>
      </c>
      <c r="B562" s="19" t="s">
        <v>70</v>
      </c>
      <c r="C562" s="20" t="s">
        <v>573</v>
      </c>
      <c r="D562" s="19" t="s">
        <v>559</v>
      </c>
      <c r="E562" s="19" t="s">
        <v>2</v>
      </c>
      <c r="F562" s="29" t="str">
        <f>VLOOKUP(D562,Region_Map!$A$4:$C$75,3,FALSE)</f>
        <v>Eastern</v>
      </c>
    </row>
    <row r="563" spans="1:6" x14ac:dyDescent="0.2">
      <c r="A563" s="18">
        <v>54942</v>
      </c>
      <c r="B563" s="19" t="s">
        <v>68</v>
      </c>
      <c r="C563" s="20" t="s">
        <v>574</v>
      </c>
      <c r="D563" s="19" t="s">
        <v>559</v>
      </c>
      <c r="E563" s="19" t="s">
        <v>2</v>
      </c>
      <c r="F563" s="29" t="str">
        <f>VLOOKUP(D563,Region_Map!$A$4:$C$75,3,FALSE)</f>
        <v>Eastern</v>
      </c>
    </row>
    <row r="564" spans="1:6" x14ac:dyDescent="0.2">
      <c r="A564" s="18">
        <v>54944</v>
      </c>
      <c r="B564" s="19" t="s">
        <v>68</v>
      </c>
      <c r="C564" s="20" t="s">
        <v>575</v>
      </c>
      <c r="D564" s="19" t="s">
        <v>559</v>
      </c>
      <c r="E564" s="19" t="s">
        <v>2</v>
      </c>
      <c r="F564" s="29" t="str">
        <f>VLOOKUP(D564,Region_Map!$A$4:$C$75,3,FALSE)</f>
        <v>Eastern</v>
      </c>
    </row>
    <row r="565" spans="1:6" x14ac:dyDescent="0.2">
      <c r="A565" s="18">
        <v>53004</v>
      </c>
      <c r="B565" s="19" t="s">
        <v>68</v>
      </c>
      <c r="C565" s="20" t="s">
        <v>576</v>
      </c>
      <c r="D565" s="19" t="s">
        <v>577</v>
      </c>
      <c r="E565" s="19" t="s">
        <v>1</v>
      </c>
      <c r="F565" s="29" t="str">
        <f>VLOOKUP(D565,Region_Map!$A$4:$C$75,3,FALSE)</f>
        <v>Eastern</v>
      </c>
    </row>
    <row r="566" spans="1:6" x14ac:dyDescent="0.2">
      <c r="A566" s="18">
        <v>53012</v>
      </c>
      <c r="B566" s="19" t="s">
        <v>68</v>
      </c>
      <c r="C566" s="20" t="s">
        <v>578</v>
      </c>
      <c r="D566" s="19" t="s">
        <v>577</v>
      </c>
      <c r="E566" s="19" t="s">
        <v>1</v>
      </c>
      <c r="F566" s="29" t="str">
        <f>VLOOKUP(D566,Region_Map!$A$4:$C$75,3,FALSE)</f>
        <v>Eastern</v>
      </c>
    </row>
    <row r="567" spans="1:6" x14ac:dyDescent="0.2">
      <c r="A567" s="18">
        <v>53021</v>
      </c>
      <c r="B567" s="19" t="s">
        <v>68</v>
      </c>
      <c r="C567" s="20" t="s">
        <v>579</v>
      </c>
      <c r="D567" s="19" t="s">
        <v>577</v>
      </c>
      <c r="E567" s="19" t="s">
        <v>1</v>
      </c>
      <c r="F567" s="29" t="str">
        <f>VLOOKUP(D567,Region_Map!$A$4:$C$75,3,FALSE)</f>
        <v>Eastern</v>
      </c>
    </row>
    <row r="568" spans="1:6" x14ac:dyDescent="0.2">
      <c r="A568" s="18">
        <v>53024</v>
      </c>
      <c r="B568" s="19" t="s">
        <v>68</v>
      </c>
      <c r="C568" s="20" t="s">
        <v>580</v>
      </c>
      <c r="D568" s="19" t="s">
        <v>577</v>
      </c>
      <c r="E568" s="19" t="s">
        <v>1</v>
      </c>
      <c r="F568" s="29" t="str">
        <f>VLOOKUP(D568,Region_Map!$A$4:$C$75,3,FALSE)</f>
        <v>Eastern</v>
      </c>
    </row>
    <row r="569" spans="1:6" x14ac:dyDescent="0.2">
      <c r="A569" s="18">
        <v>53074</v>
      </c>
      <c r="B569" s="19" t="s">
        <v>68</v>
      </c>
      <c r="C569" s="20" t="s">
        <v>581</v>
      </c>
      <c r="D569" s="19" t="s">
        <v>577</v>
      </c>
      <c r="E569" s="19" t="s">
        <v>1</v>
      </c>
      <c r="F569" s="29" t="str">
        <f>VLOOKUP(D569,Region_Map!$A$4:$C$75,3,FALSE)</f>
        <v>Eastern</v>
      </c>
    </row>
    <row r="570" spans="1:6" x14ac:dyDescent="0.2">
      <c r="A570" s="18">
        <v>53080</v>
      </c>
      <c r="B570" s="19" t="s">
        <v>68</v>
      </c>
      <c r="C570" s="20" t="s">
        <v>582</v>
      </c>
      <c r="D570" s="19" t="s">
        <v>577</v>
      </c>
      <c r="E570" s="19" t="s">
        <v>1</v>
      </c>
      <c r="F570" s="29" t="str">
        <f>VLOOKUP(D570,Region_Map!$A$4:$C$75,3,FALSE)</f>
        <v>Eastern</v>
      </c>
    </row>
    <row r="571" spans="1:6" x14ac:dyDescent="0.2">
      <c r="A571" s="18">
        <v>53092</v>
      </c>
      <c r="B571" s="19" t="s">
        <v>68</v>
      </c>
      <c r="C571" s="20" t="s">
        <v>583</v>
      </c>
      <c r="D571" s="19" t="s">
        <v>577</v>
      </c>
      <c r="E571" s="19" t="s">
        <v>1</v>
      </c>
      <c r="F571" s="29" t="str">
        <f>VLOOKUP(D571,Region_Map!$A$4:$C$75,3,FALSE)</f>
        <v>Eastern</v>
      </c>
    </row>
    <row r="572" spans="1:6" x14ac:dyDescent="0.2">
      <c r="A572" s="18">
        <v>53097</v>
      </c>
      <c r="B572" s="19" t="s">
        <v>68</v>
      </c>
      <c r="C572" s="20" t="s">
        <v>584</v>
      </c>
      <c r="D572" s="19" t="s">
        <v>577</v>
      </c>
      <c r="E572" s="19" t="s">
        <v>1</v>
      </c>
      <c r="F572" s="29" t="str">
        <f>VLOOKUP(D572,Region_Map!$A$4:$C$75,3,FALSE)</f>
        <v>Eastern</v>
      </c>
    </row>
    <row r="573" spans="1:6" x14ac:dyDescent="0.2">
      <c r="A573" s="18">
        <v>54721</v>
      </c>
      <c r="B573" s="19" t="s">
        <v>68</v>
      </c>
      <c r="C573" s="20" t="s">
        <v>585</v>
      </c>
      <c r="D573" s="19" t="s">
        <v>586</v>
      </c>
      <c r="E573" s="19" t="s">
        <v>2</v>
      </c>
      <c r="F573" s="29" t="str">
        <f>VLOOKUP(D573,Region_Map!$A$4:$C$75,3,FALSE)</f>
        <v>Western</v>
      </c>
    </row>
    <row r="574" spans="1:6" x14ac:dyDescent="0.2">
      <c r="A574" s="18">
        <v>54736</v>
      </c>
      <c r="B574" s="19" t="s">
        <v>68</v>
      </c>
      <c r="C574" s="20" t="s">
        <v>587</v>
      </c>
      <c r="D574" s="19" t="s">
        <v>586</v>
      </c>
      <c r="E574" s="19" t="s">
        <v>2</v>
      </c>
      <c r="F574" s="29" t="str">
        <f>VLOOKUP(D574,Region_Map!$A$4:$C$75,3,FALSE)</f>
        <v>Western</v>
      </c>
    </row>
    <row r="575" spans="1:6" x14ac:dyDescent="0.2">
      <c r="A575" s="18">
        <v>54759</v>
      </c>
      <c r="B575" s="19" t="s">
        <v>68</v>
      </c>
      <c r="C575" s="20" t="s">
        <v>51</v>
      </c>
      <c r="D575" s="19" t="s">
        <v>586</v>
      </c>
      <c r="E575" s="19" t="s">
        <v>2</v>
      </c>
      <c r="F575" s="29" t="str">
        <f>VLOOKUP(D575,Region_Map!$A$4:$C$75,3,FALSE)</f>
        <v>Western</v>
      </c>
    </row>
    <row r="576" spans="1:6" x14ac:dyDescent="0.2">
      <c r="A576" s="18">
        <v>54769</v>
      </c>
      <c r="B576" s="19" t="s">
        <v>68</v>
      </c>
      <c r="C576" s="20" t="s">
        <v>588</v>
      </c>
      <c r="D576" s="19" t="s">
        <v>586</v>
      </c>
      <c r="E576" s="19" t="s">
        <v>2</v>
      </c>
      <c r="F576" s="29" t="str">
        <f>VLOOKUP(D576,Region_Map!$A$4:$C$75,3,FALSE)</f>
        <v>Western</v>
      </c>
    </row>
    <row r="577" spans="1:6" x14ac:dyDescent="0.2">
      <c r="A577" s="18">
        <v>54003</v>
      </c>
      <c r="B577" s="19" t="s">
        <v>68</v>
      </c>
      <c r="C577" s="20" t="s">
        <v>589</v>
      </c>
      <c r="D577" s="19" t="s">
        <v>590</v>
      </c>
      <c r="E577" s="19" t="s">
        <v>2</v>
      </c>
      <c r="F577" s="29" t="str">
        <f>VLOOKUP(D577,Region_Map!$A$4:$C$75,3,FALSE)</f>
        <v>Western</v>
      </c>
    </row>
    <row r="578" spans="1:6" x14ac:dyDescent="0.2">
      <c r="A578" s="18">
        <v>54010</v>
      </c>
      <c r="B578" s="19" t="s">
        <v>70</v>
      </c>
      <c r="C578" s="20" t="s">
        <v>591</v>
      </c>
      <c r="D578" s="19" t="s">
        <v>590</v>
      </c>
      <c r="E578" s="19" t="s">
        <v>2</v>
      </c>
      <c r="F578" s="29" t="str">
        <f>VLOOKUP(D578,Region_Map!$A$4:$C$75,3,FALSE)</f>
        <v>Western</v>
      </c>
    </row>
    <row r="579" spans="1:6" x14ac:dyDescent="0.2">
      <c r="A579" s="18">
        <v>54011</v>
      </c>
      <c r="B579" s="19" t="s">
        <v>68</v>
      </c>
      <c r="C579" s="20" t="s">
        <v>592</v>
      </c>
      <c r="D579" s="19" t="s">
        <v>590</v>
      </c>
      <c r="E579" s="19" t="s">
        <v>2</v>
      </c>
      <c r="F579" s="29" t="str">
        <f>VLOOKUP(D579,Region_Map!$A$4:$C$75,3,FALSE)</f>
        <v>Western</v>
      </c>
    </row>
    <row r="580" spans="1:6" x14ac:dyDescent="0.2">
      <c r="A580" s="18">
        <v>54014</v>
      </c>
      <c r="B580" s="19" t="s">
        <v>68</v>
      </c>
      <c r="C580" s="20" t="s">
        <v>593</v>
      </c>
      <c r="D580" s="19" t="s">
        <v>590</v>
      </c>
      <c r="E580" s="19" t="s">
        <v>2</v>
      </c>
      <c r="F580" s="29" t="str">
        <f>VLOOKUP(D580,Region_Map!$A$4:$C$75,3,FALSE)</f>
        <v>Western</v>
      </c>
    </row>
    <row r="581" spans="1:6" x14ac:dyDescent="0.2">
      <c r="A581" s="18">
        <v>54021</v>
      </c>
      <c r="B581" s="19" t="s">
        <v>68</v>
      </c>
      <c r="C581" s="20" t="s">
        <v>594</v>
      </c>
      <c r="D581" s="19" t="s">
        <v>590</v>
      </c>
      <c r="E581" s="19" t="s">
        <v>2</v>
      </c>
      <c r="F581" s="29" t="str">
        <f>VLOOKUP(D581,Region_Map!$A$4:$C$75,3,FALSE)</f>
        <v>Western</v>
      </c>
    </row>
    <row r="582" spans="1:6" x14ac:dyDescent="0.2">
      <c r="A582" s="18">
        <v>54022</v>
      </c>
      <c r="B582" s="19" t="s">
        <v>68</v>
      </c>
      <c r="C582" s="20" t="s">
        <v>595</v>
      </c>
      <c r="D582" s="19" t="s">
        <v>590</v>
      </c>
      <c r="E582" s="19" t="s">
        <v>2</v>
      </c>
      <c r="F582" s="29" t="str">
        <f>VLOOKUP(D582,Region_Map!$A$4:$C$75,3,FALSE)</f>
        <v>Western</v>
      </c>
    </row>
    <row r="583" spans="1:6" x14ac:dyDescent="0.2">
      <c r="A583" s="18">
        <v>54723</v>
      </c>
      <c r="B583" s="19" t="s">
        <v>68</v>
      </c>
      <c r="C583" s="20" t="s">
        <v>596</v>
      </c>
      <c r="D583" s="19" t="s">
        <v>590</v>
      </c>
      <c r="E583" s="19" t="s">
        <v>2</v>
      </c>
      <c r="F583" s="29" t="str">
        <f>VLOOKUP(D583,Region_Map!$A$4:$C$75,3,FALSE)</f>
        <v>Western</v>
      </c>
    </row>
    <row r="584" spans="1:6" x14ac:dyDescent="0.2">
      <c r="A584" s="18">
        <v>54740</v>
      </c>
      <c r="B584" s="19" t="s">
        <v>68</v>
      </c>
      <c r="C584" s="20" t="s">
        <v>597</v>
      </c>
      <c r="D584" s="19" t="s">
        <v>590</v>
      </c>
      <c r="E584" s="19" t="s">
        <v>2</v>
      </c>
      <c r="F584" s="29" t="str">
        <f>VLOOKUP(D584,Region_Map!$A$4:$C$75,3,FALSE)</f>
        <v>Western</v>
      </c>
    </row>
    <row r="585" spans="1:6" x14ac:dyDescent="0.2">
      <c r="A585" s="18">
        <v>54750</v>
      </c>
      <c r="B585" s="19" t="s">
        <v>68</v>
      </c>
      <c r="C585" s="20" t="s">
        <v>598</v>
      </c>
      <c r="D585" s="19" t="s">
        <v>590</v>
      </c>
      <c r="E585" s="19" t="s">
        <v>2</v>
      </c>
      <c r="F585" s="29" t="str">
        <f>VLOOKUP(D585,Region_Map!$A$4:$C$75,3,FALSE)</f>
        <v>Western</v>
      </c>
    </row>
    <row r="586" spans="1:6" x14ac:dyDescent="0.2">
      <c r="A586" s="18">
        <v>54761</v>
      </c>
      <c r="B586" s="19" t="s">
        <v>68</v>
      </c>
      <c r="C586" s="20" t="s">
        <v>599</v>
      </c>
      <c r="D586" s="19" t="s">
        <v>590</v>
      </c>
      <c r="E586" s="19" t="s">
        <v>2</v>
      </c>
      <c r="F586" s="29" t="str">
        <f>VLOOKUP(D586,Region_Map!$A$4:$C$75,3,FALSE)</f>
        <v>Western</v>
      </c>
    </row>
    <row r="587" spans="1:6" x14ac:dyDescent="0.2">
      <c r="A587" s="18">
        <v>54767</v>
      </c>
      <c r="B587" s="19" t="s">
        <v>68</v>
      </c>
      <c r="C587" s="20" t="s">
        <v>600</v>
      </c>
      <c r="D587" s="19" t="s">
        <v>590</v>
      </c>
      <c r="E587" s="19" t="s">
        <v>2</v>
      </c>
      <c r="F587" s="29" t="str">
        <f>VLOOKUP(D587,Region_Map!$A$4:$C$75,3,FALSE)</f>
        <v>Western</v>
      </c>
    </row>
    <row r="588" spans="1:6" x14ac:dyDescent="0.2">
      <c r="A588" s="18">
        <v>54001</v>
      </c>
      <c r="B588" s="19" t="s">
        <v>68</v>
      </c>
      <c r="C588" s="20" t="s">
        <v>601</v>
      </c>
      <c r="D588" s="19" t="s">
        <v>602</v>
      </c>
      <c r="E588" s="19" t="s">
        <v>2</v>
      </c>
      <c r="F588" s="29" t="str">
        <f>VLOOKUP(D588,Region_Map!$A$4:$C$75,3,FALSE)</f>
        <v>Western</v>
      </c>
    </row>
    <row r="589" spans="1:6" x14ac:dyDescent="0.2">
      <c r="A589" s="18">
        <v>54005</v>
      </c>
      <c r="B589" s="19" t="s">
        <v>68</v>
      </c>
      <c r="C589" s="20" t="s">
        <v>603</v>
      </c>
      <c r="D589" s="19" t="s">
        <v>602</v>
      </c>
      <c r="E589" s="19" t="s">
        <v>2</v>
      </c>
      <c r="F589" s="29" t="str">
        <f>VLOOKUP(D589,Region_Map!$A$4:$C$75,3,FALSE)</f>
        <v>Western</v>
      </c>
    </row>
    <row r="590" spans="1:6" x14ac:dyDescent="0.2">
      <c r="A590" s="18">
        <v>54006</v>
      </c>
      <c r="B590" s="19" t="s">
        <v>68</v>
      </c>
      <c r="C590" s="20" t="s">
        <v>604</v>
      </c>
      <c r="D590" s="19" t="s">
        <v>602</v>
      </c>
      <c r="E590" s="19" t="s">
        <v>2</v>
      </c>
      <c r="F590" s="29" t="str">
        <f>VLOOKUP(D590,Region_Map!$A$4:$C$75,3,FALSE)</f>
        <v>Western</v>
      </c>
    </row>
    <row r="591" spans="1:6" x14ac:dyDescent="0.2">
      <c r="A591" s="18">
        <v>54009</v>
      </c>
      <c r="B591" s="19" t="s">
        <v>68</v>
      </c>
      <c r="C591" s="20" t="s">
        <v>605</v>
      </c>
      <c r="D591" s="19" t="s">
        <v>602</v>
      </c>
      <c r="E591" s="19" t="s">
        <v>2</v>
      </c>
      <c r="F591" s="29" t="str">
        <f>VLOOKUP(D591,Region_Map!$A$4:$C$75,3,FALSE)</f>
        <v>Western</v>
      </c>
    </row>
    <row r="592" spans="1:6" x14ac:dyDescent="0.2">
      <c r="A592" s="18">
        <v>54020</v>
      </c>
      <c r="B592" s="19" t="s">
        <v>68</v>
      </c>
      <c r="C592" s="20" t="s">
        <v>606</v>
      </c>
      <c r="D592" s="19" t="s">
        <v>602</v>
      </c>
      <c r="E592" s="19" t="s">
        <v>2</v>
      </c>
      <c r="F592" s="29" t="str">
        <f>VLOOKUP(D592,Region_Map!$A$4:$C$75,3,FALSE)</f>
        <v>Western</v>
      </c>
    </row>
    <row r="593" spans="1:6" x14ac:dyDescent="0.2">
      <c r="A593" s="18">
        <v>54024</v>
      </c>
      <c r="B593" s="19" t="s">
        <v>68</v>
      </c>
      <c r="C593" s="20" t="s">
        <v>607</v>
      </c>
      <c r="D593" s="19" t="s">
        <v>602</v>
      </c>
      <c r="E593" s="19" t="s">
        <v>2</v>
      </c>
      <c r="F593" s="29" t="str">
        <f>VLOOKUP(D593,Region_Map!$A$4:$C$75,3,FALSE)</f>
        <v>Western</v>
      </c>
    </row>
    <row r="594" spans="1:6" x14ac:dyDescent="0.2">
      <c r="A594" s="18">
        <v>54026</v>
      </c>
      <c r="B594" s="19" t="s">
        <v>68</v>
      </c>
      <c r="C594" s="20" t="s">
        <v>608</v>
      </c>
      <c r="D594" s="19" t="s">
        <v>602</v>
      </c>
      <c r="E594" s="19" t="s">
        <v>2</v>
      </c>
      <c r="F594" s="29" t="str">
        <f>VLOOKUP(D594,Region_Map!$A$4:$C$75,3,FALSE)</f>
        <v>Western</v>
      </c>
    </row>
    <row r="595" spans="1:6" x14ac:dyDescent="0.2">
      <c r="A595" s="18">
        <v>54810</v>
      </c>
      <c r="B595" s="19" t="s">
        <v>68</v>
      </c>
      <c r="C595" s="20" t="s">
        <v>609</v>
      </c>
      <c r="D595" s="19" t="s">
        <v>602</v>
      </c>
      <c r="E595" s="19" t="s">
        <v>2</v>
      </c>
      <c r="F595" s="29" t="str">
        <f>VLOOKUP(D595,Region_Map!$A$4:$C$75,3,FALSE)</f>
        <v>Western</v>
      </c>
    </row>
    <row r="596" spans="1:6" x14ac:dyDescent="0.2">
      <c r="A596" s="18">
        <v>54824</v>
      </c>
      <c r="B596" s="19" t="s">
        <v>68</v>
      </c>
      <c r="C596" s="20" t="s">
        <v>610</v>
      </c>
      <c r="D596" s="19" t="s">
        <v>602</v>
      </c>
      <c r="E596" s="19" t="s">
        <v>2</v>
      </c>
      <c r="F596" s="29" t="str">
        <f>VLOOKUP(D596,Region_Map!$A$4:$C$75,3,FALSE)</f>
        <v>Western</v>
      </c>
    </row>
    <row r="597" spans="1:6" x14ac:dyDescent="0.2">
      <c r="A597" s="18">
        <v>54837</v>
      </c>
      <c r="B597" s="19" t="s">
        <v>68</v>
      </c>
      <c r="C597" s="20" t="s">
        <v>611</v>
      </c>
      <c r="D597" s="19" t="s">
        <v>602</v>
      </c>
      <c r="E597" s="19" t="s">
        <v>2</v>
      </c>
      <c r="F597" s="29" t="str">
        <f>VLOOKUP(D597,Region_Map!$A$4:$C$75,3,FALSE)</f>
        <v>Western</v>
      </c>
    </row>
    <row r="598" spans="1:6" x14ac:dyDescent="0.2">
      <c r="A598" s="18">
        <v>54853</v>
      </c>
      <c r="B598" s="19" t="s">
        <v>68</v>
      </c>
      <c r="C598" s="20" t="s">
        <v>612</v>
      </c>
      <c r="D598" s="19" t="s">
        <v>602</v>
      </c>
      <c r="E598" s="19" t="s">
        <v>2</v>
      </c>
      <c r="F598" s="29" t="str">
        <f>VLOOKUP(D598,Region_Map!$A$4:$C$75,3,FALSE)</f>
        <v>Western</v>
      </c>
    </row>
    <row r="599" spans="1:6" x14ac:dyDescent="0.2">
      <c r="A599" s="18">
        <v>54858</v>
      </c>
      <c r="B599" s="19" t="s">
        <v>68</v>
      </c>
      <c r="C599" s="20" t="s">
        <v>613</v>
      </c>
      <c r="D599" s="19" t="s">
        <v>602</v>
      </c>
      <c r="E599" s="19" t="s">
        <v>2</v>
      </c>
      <c r="F599" s="29" t="str">
        <f>VLOOKUP(D599,Region_Map!$A$4:$C$75,3,FALSE)</f>
        <v>Western</v>
      </c>
    </row>
    <row r="600" spans="1:6" x14ac:dyDescent="0.2">
      <c r="A600" s="18">
        <v>54889</v>
      </c>
      <c r="B600" s="19" t="s">
        <v>68</v>
      </c>
      <c r="C600" s="20" t="s">
        <v>614</v>
      </c>
      <c r="D600" s="19" t="s">
        <v>602</v>
      </c>
      <c r="E600" s="19" t="s">
        <v>2</v>
      </c>
      <c r="F600" s="29" t="str">
        <f>VLOOKUP(D600,Region_Map!$A$4:$C$75,3,FALSE)</f>
        <v>Western</v>
      </c>
    </row>
    <row r="601" spans="1:6" x14ac:dyDescent="0.2">
      <c r="A601" s="18">
        <v>54406</v>
      </c>
      <c r="B601" s="19" t="s">
        <v>68</v>
      </c>
      <c r="C601" s="20" t="s">
        <v>615</v>
      </c>
      <c r="D601" s="19" t="s">
        <v>616</v>
      </c>
      <c r="E601" s="19" t="s">
        <v>2</v>
      </c>
      <c r="F601" s="29" t="str">
        <f>VLOOKUP(D601,Region_Map!$A$4:$C$75,3,FALSE)</f>
        <v>Northern</v>
      </c>
    </row>
    <row r="602" spans="1:6" x14ac:dyDescent="0.2">
      <c r="A602" s="18">
        <v>54407</v>
      </c>
      <c r="B602" s="19" t="s">
        <v>68</v>
      </c>
      <c r="C602" s="20" t="s">
        <v>617</v>
      </c>
      <c r="D602" s="19" t="s">
        <v>616</v>
      </c>
      <c r="E602" s="19" t="s">
        <v>2</v>
      </c>
      <c r="F602" s="29" t="str">
        <f>VLOOKUP(D602,Region_Map!$A$4:$C$75,3,FALSE)</f>
        <v>Northern</v>
      </c>
    </row>
    <row r="603" spans="1:6" x14ac:dyDescent="0.2">
      <c r="A603" s="18">
        <v>54423</v>
      </c>
      <c r="B603" s="19" t="s">
        <v>68</v>
      </c>
      <c r="C603" s="20" t="s">
        <v>618</v>
      </c>
      <c r="D603" s="19" t="s">
        <v>616</v>
      </c>
      <c r="E603" s="19" t="s">
        <v>2</v>
      </c>
      <c r="F603" s="29" t="str">
        <f>VLOOKUP(D603,Region_Map!$A$4:$C$75,3,FALSE)</f>
        <v>Northern</v>
      </c>
    </row>
    <row r="604" spans="1:6" x14ac:dyDescent="0.2">
      <c r="A604" s="18">
        <v>54443</v>
      </c>
      <c r="B604" s="19" t="s">
        <v>68</v>
      </c>
      <c r="C604" s="20" t="s">
        <v>619</v>
      </c>
      <c r="D604" s="19" t="s">
        <v>616</v>
      </c>
      <c r="E604" s="19" t="s">
        <v>2</v>
      </c>
      <c r="F604" s="29" t="str">
        <f>VLOOKUP(D604,Region_Map!$A$4:$C$75,3,FALSE)</f>
        <v>Northern</v>
      </c>
    </row>
    <row r="605" spans="1:6" x14ac:dyDescent="0.2">
      <c r="A605" s="18">
        <v>54458</v>
      </c>
      <c r="B605" s="19" t="s">
        <v>70</v>
      </c>
      <c r="C605" s="20" t="s">
        <v>620</v>
      </c>
      <c r="D605" s="19" t="s">
        <v>616</v>
      </c>
      <c r="E605" s="19" t="s">
        <v>2</v>
      </c>
      <c r="F605" s="29" t="str">
        <f>VLOOKUP(D605,Region_Map!$A$4:$C$75,3,FALSE)</f>
        <v>Northern</v>
      </c>
    </row>
    <row r="606" spans="1:6" x14ac:dyDescent="0.2">
      <c r="A606" s="18">
        <v>54467</v>
      </c>
      <c r="B606" s="19" t="s">
        <v>68</v>
      </c>
      <c r="C606" s="20" t="s">
        <v>621</v>
      </c>
      <c r="D606" s="19" t="s">
        <v>616</v>
      </c>
      <c r="E606" s="19" t="s">
        <v>2</v>
      </c>
      <c r="F606" s="29" t="str">
        <f>VLOOKUP(D606,Region_Map!$A$4:$C$75,3,FALSE)</f>
        <v>Northern</v>
      </c>
    </row>
    <row r="607" spans="1:6" x14ac:dyDescent="0.2">
      <c r="A607" s="18">
        <v>54473</v>
      </c>
      <c r="B607" s="19" t="s">
        <v>68</v>
      </c>
      <c r="C607" s="20" t="s">
        <v>622</v>
      </c>
      <c r="D607" s="19" t="s">
        <v>616</v>
      </c>
      <c r="E607" s="19" t="s">
        <v>2</v>
      </c>
      <c r="F607" s="29" t="str">
        <f>VLOOKUP(D607,Region_Map!$A$4:$C$75,3,FALSE)</f>
        <v>Northern</v>
      </c>
    </row>
    <row r="608" spans="1:6" x14ac:dyDescent="0.2">
      <c r="A608" s="18">
        <v>54481</v>
      </c>
      <c r="B608" s="19" t="s">
        <v>68</v>
      </c>
      <c r="C608" s="20" t="s">
        <v>623</v>
      </c>
      <c r="D608" s="19" t="s">
        <v>616</v>
      </c>
      <c r="E608" s="19" t="s">
        <v>2</v>
      </c>
      <c r="F608" s="29" t="str">
        <f>VLOOKUP(D608,Region_Map!$A$4:$C$75,3,FALSE)</f>
        <v>Northern</v>
      </c>
    </row>
    <row r="609" spans="1:6" x14ac:dyDescent="0.2">
      <c r="A609" s="18">
        <v>54482</v>
      </c>
      <c r="B609" s="19" t="s">
        <v>68</v>
      </c>
      <c r="C609" s="20" t="s">
        <v>623</v>
      </c>
      <c r="D609" s="19" t="s">
        <v>616</v>
      </c>
      <c r="E609" s="19" t="s">
        <v>2</v>
      </c>
      <c r="F609" s="29" t="str">
        <f>VLOOKUP(D609,Region_Map!$A$4:$C$75,3,FALSE)</f>
        <v>Northern</v>
      </c>
    </row>
    <row r="610" spans="1:6" x14ac:dyDescent="0.2">
      <c r="A610" s="18">
        <v>54492</v>
      </c>
      <c r="B610" s="19" t="s">
        <v>125</v>
      </c>
      <c r="C610" s="20" t="s">
        <v>623</v>
      </c>
      <c r="D610" s="19" t="s">
        <v>616</v>
      </c>
      <c r="E610" s="19" t="s">
        <v>2</v>
      </c>
      <c r="F610" s="29" t="str">
        <f>VLOOKUP(D610,Region_Map!$A$4:$C$75,3,FALSE)</f>
        <v>Northern</v>
      </c>
    </row>
    <row r="611" spans="1:6" x14ac:dyDescent="0.2">
      <c r="A611" s="18">
        <v>54909</v>
      </c>
      <c r="B611" s="19" t="s">
        <v>68</v>
      </c>
      <c r="C611" s="20" t="s">
        <v>624</v>
      </c>
      <c r="D611" s="19" t="s">
        <v>616</v>
      </c>
      <c r="E611" s="19" t="s">
        <v>2</v>
      </c>
      <c r="F611" s="29" t="str">
        <f>VLOOKUP(D611,Region_Map!$A$4:$C$75,3,FALSE)</f>
        <v>Northern</v>
      </c>
    </row>
    <row r="612" spans="1:6" x14ac:dyDescent="0.2">
      <c r="A612" s="18">
        <v>54921</v>
      </c>
      <c r="B612" s="19" t="s">
        <v>68</v>
      </c>
      <c r="C612" s="20" t="s">
        <v>625</v>
      </c>
      <c r="D612" s="19" t="s">
        <v>616</v>
      </c>
      <c r="E612" s="19" t="s">
        <v>2</v>
      </c>
      <c r="F612" s="29" t="str">
        <f>VLOOKUP(D612,Region_Map!$A$4:$C$75,3,FALSE)</f>
        <v>Northern</v>
      </c>
    </row>
    <row r="613" spans="1:6" x14ac:dyDescent="0.2">
      <c r="A613" s="18">
        <v>54459</v>
      </c>
      <c r="B613" s="19" t="s">
        <v>68</v>
      </c>
      <c r="C613" s="20" t="s">
        <v>626</v>
      </c>
      <c r="D613" s="19" t="s">
        <v>627</v>
      </c>
      <c r="E613" s="19" t="s">
        <v>2</v>
      </c>
      <c r="F613" s="29" t="str">
        <f>VLOOKUP(D613,Region_Map!$A$4:$C$75,3,FALSE)</f>
        <v>Northern</v>
      </c>
    </row>
    <row r="614" spans="1:6" x14ac:dyDescent="0.2">
      <c r="A614" s="18">
        <v>54513</v>
      </c>
      <c r="B614" s="19" t="s">
        <v>68</v>
      </c>
      <c r="C614" s="20" t="s">
        <v>628</v>
      </c>
      <c r="D614" s="19" t="s">
        <v>627</v>
      </c>
      <c r="E614" s="19" t="s">
        <v>2</v>
      </c>
      <c r="F614" s="29" t="str">
        <f>VLOOKUP(D614,Region_Map!$A$4:$C$75,3,FALSE)</f>
        <v>Northern</v>
      </c>
    </row>
    <row r="615" spans="1:6" x14ac:dyDescent="0.2">
      <c r="A615" s="18">
        <v>54515</v>
      </c>
      <c r="B615" s="19" t="s">
        <v>68</v>
      </c>
      <c r="C615" s="20" t="s">
        <v>629</v>
      </c>
      <c r="D615" s="19" t="s">
        <v>627</v>
      </c>
      <c r="E615" s="19" t="s">
        <v>2</v>
      </c>
      <c r="F615" s="29" t="str">
        <f>VLOOKUP(D615,Region_Map!$A$4:$C$75,3,FALSE)</f>
        <v>Northern</v>
      </c>
    </row>
    <row r="616" spans="1:6" x14ac:dyDescent="0.2">
      <c r="A616" s="18">
        <v>54524</v>
      </c>
      <c r="B616" s="19" t="s">
        <v>68</v>
      </c>
      <c r="C616" s="20" t="s">
        <v>630</v>
      </c>
      <c r="D616" s="19" t="s">
        <v>627</v>
      </c>
      <c r="E616" s="19" t="s">
        <v>2</v>
      </c>
      <c r="F616" s="29" t="str">
        <f>VLOOKUP(D616,Region_Map!$A$4:$C$75,3,FALSE)</f>
        <v>Northern</v>
      </c>
    </row>
    <row r="617" spans="1:6" x14ac:dyDescent="0.2">
      <c r="A617" s="18">
        <v>54537</v>
      </c>
      <c r="B617" s="19" t="s">
        <v>68</v>
      </c>
      <c r="C617" s="20" t="s">
        <v>631</v>
      </c>
      <c r="D617" s="19" t="s">
        <v>627</v>
      </c>
      <c r="E617" s="19" t="s">
        <v>2</v>
      </c>
      <c r="F617" s="29" t="str">
        <f>VLOOKUP(D617,Region_Map!$A$4:$C$75,3,FALSE)</f>
        <v>Northern</v>
      </c>
    </row>
    <row r="618" spans="1:6" x14ac:dyDescent="0.2">
      <c r="A618" s="18">
        <v>54552</v>
      </c>
      <c r="B618" s="19" t="s">
        <v>68</v>
      </c>
      <c r="C618" s="20" t="s">
        <v>632</v>
      </c>
      <c r="D618" s="19" t="s">
        <v>627</v>
      </c>
      <c r="E618" s="19" t="s">
        <v>2</v>
      </c>
      <c r="F618" s="29" t="str">
        <f>VLOOKUP(D618,Region_Map!$A$4:$C$75,3,FALSE)</f>
        <v>Northern</v>
      </c>
    </row>
    <row r="619" spans="1:6" x14ac:dyDescent="0.2">
      <c r="A619" s="18">
        <v>54555</v>
      </c>
      <c r="B619" s="19" t="s">
        <v>68</v>
      </c>
      <c r="C619" s="20" t="s">
        <v>633</v>
      </c>
      <c r="D619" s="19" t="s">
        <v>627</v>
      </c>
      <c r="E619" s="19" t="s">
        <v>2</v>
      </c>
      <c r="F619" s="29" t="str">
        <f>VLOOKUP(D619,Region_Map!$A$4:$C$75,3,FALSE)</f>
        <v>Northern</v>
      </c>
    </row>
    <row r="620" spans="1:6" x14ac:dyDescent="0.2">
      <c r="A620" s="18">
        <v>54556</v>
      </c>
      <c r="B620" s="19" t="s">
        <v>68</v>
      </c>
      <c r="C620" s="20" t="s">
        <v>634</v>
      </c>
      <c r="D620" s="19" t="s">
        <v>627</v>
      </c>
      <c r="E620" s="19" t="s">
        <v>2</v>
      </c>
      <c r="F620" s="29" t="str">
        <f>VLOOKUP(D620,Region_Map!$A$4:$C$75,3,FALSE)</f>
        <v>Northern</v>
      </c>
    </row>
    <row r="621" spans="1:6" x14ac:dyDescent="0.2">
      <c r="A621" s="18">
        <v>53105</v>
      </c>
      <c r="B621" s="19" t="s">
        <v>68</v>
      </c>
      <c r="C621" s="20" t="s">
        <v>635</v>
      </c>
      <c r="D621" s="19" t="s">
        <v>636</v>
      </c>
      <c r="E621" s="19" t="s">
        <v>1</v>
      </c>
      <c r="F621" s="29" t="str">
        <f>VLOOKUP(D621,Region_Map!$A$4:$C$75,3,FALSE)</f>
        <v>Eastern</v>
      </c>
    </row>
    <row r="622" spans="1:6" x14ac:dyDescent="0.2">
      <c r="A622" s="18">
        <v>53108</v>
      </c>
      <c r="B622" s="19" t="s">
        <v>68</v>
      </c>
      <c r="C622" s="20" t="s">
        <v>637</v>
      </c>
      <c r="D622" s="19" t="s">
        <v>636</v>
      </c>
      <c r="E622" s="19" t="s">
        <v>1</v>
      </c>
      <c r="F622" s="29" t="str">
        <f>VLOOKUP(D622,Region_Map!$A$4:$C$75,3,FALSE)</f>
        <v>Eastern</v>
      </c>
    </row>
    <row r="623" spans="1:6" x14ac:dyDescent="0.2">
      <c r="A623" s="18">
        <v>53126</v>
      </c>
      <c r="B623" s="19" t="s">
        <v>68</v>
      </c>
      <c r="C623" s="20" t="s">
        <v>638</v>
      </c>
      <c r="D623" s="19" t="s">
        <v>636</v>
      </c>
      <c r="E623" s="19" t="s">
        <v>1</v>
      </c>
      <c r="F623" s="29" t="str">
        <f>VLOOKUP(D623,Region_Map!$A$4:$C$75,3,FALSE)</f>
        <v>Eastern</v>
      </c>
    </row>
    <row r="624" spans="1:6" x14ac:dyDescent="0.2">
      <c r="A624" s="18">
        <v>53139</v>
      </c>
      <c r="B624" s="19" t="s">
        <v>68</v>
      </c>
      <c r="C624" s="20" t="s">
        <v>639</v>
      </c>
      <c r="D624" s="19" t="s">
        <v>636</v>
      </c>
      <c r="E624" s="19" t="s">
        <v>1</v>
      </c>
      <c r="F624" s="29" t="str">
        <f>VLOOKUP(D624,Region_Map!$A$4:$C$75,3,FALSE)</f>
        <v>Eastern</v>
      </c>
    </row>
    <row r="625" spans="1:6" x14ac:dyDescent="0.2">
      <c r="A625" s="18">
        <v>53167</v>
      </c>
      <c r="B625" s="19" t="s">
        <v>70</v>
      </c>
      <c r="C625" s="20" t="s">
        <v>640</v>
      </c>
      <c r="D625" s="19" t="s">
        <v>636</v>
      </c>
      <c r="E625" s="19" t="s">
        <v>1</v>
      </c>
      <c r="F625" s="29" t="str">
        <f>VLOOKUP(D625,Region_Map!$A$4:$C$75,3,FALSE)</f>
        <v>Eastern</v>
      </c>
    </row>
    <row r="626" spans="1:6" x14ac:dyDescent="0.2">
      <c r="A626" s="18">
        <v>53177</v>
      </c>
      <c r="B626" s="19" t="s">
        <v>68</v>
      </c>
      <c r="C626" s="20" t="s">
        <v>641</v>
      </c>
      <c r="D626" s="19" t="s">
        <v>636</v>
      </c>
      <c r="E626" s="19" t="s">
        <v>1</v>
      </c>
      <c r="F626" s="29" t="str">
        <f>VLOOKUP(D626,Region_Map!$A$4:$C$75,3,FALSE)</f>
        <v>Eastern</v>
      </c>
    </row>
    <row r="627" spans="1:6" x14ac:dyDescent="0.2">
      <c r="A627" s="18">
        <v>53182</v>
      </c>
      <c r="B627" s="19" t="s">
        <v>68</v>
      </c>
      <c r="C627" s="20" t="s">
        <v>642</v>
      </c>
      <c r="D627" s="19" t="s">
        <v>636</v>
      </c>
      <c r="E627" s="19" t="s">
        <v>1</v>
      </c>
      <c r="F627" s="29" t="str">
        <f>VLOOKUP(D627,Region_Map!$A$4:$C$75,3,FALSE)</f>
        <v>Eastern</v>
      </c>
    </row>
    <row r="628" spans="1:6" x14ac:dyDescent="0.2">
      <c r="A628" s="18">
        <v>53185</v>
      </c>
      <c r="B628" s="19" t="s">
        <v>68</v>
      </c>
      <c r="C628" s="20" t="s">
        <v>643</v>
      </c>
      <c r="D628" s="19" t="s">
        <v>636</v>
      </c>
      <c r="E628" s="19" t="s">
        <v>1</v>
      </c>
      <c r="F628" s="29" t="str">
        <f>VLOOKUP(D628,Region_Map!$A$4:$C$75,3,FALSE)</f>
        <v>Eastern</v>
      </c>
    </row>
    <row r="629" spans="1:6" x14ac:dyDescent="0.2">
      <c r="A629" s="18">
        <v>53401</v>
      </c>
      <c r="B629" s="19" t="s">
        <v>70</v>
      </c>
      <c r="C629" s="20" t="s">
        <v>644</v>
      </c>
      <c r="D629" s="19" t="s">
        <v>636</v>
      </c>
      <c r="E629" s="19" t="s">
        <v>1</v>
      </c>
      <c r="F629" s="29" t="str">
        <f>VLOOKUP(D629,Region_Map!$A$4:$C$75,3,FALSE)</f>
        <v>Eastern</v>
      </c>
    </row>
    <row r="630" spans="1:6" x14ac:dyDescent="0.2">
      <c r="A630" s="18">
        <v>53402</v>
      </c>
      <c r="B630" s="19" t="s">
        <v>68</v>
      </c>
      <c r="C630" s="20" t="s">
        <v>645</v>
      </c>
      <c r="D630" s="19" t="s">
        <v>636</v>
      </c>
      <c r="E630" s="19" t="s">
        <v>1</v>
      </c>
      <c r="F630" s="29" t="str">
        <f>VLOOKUP(D630,Region_Map!$A$4:$C$75,3,FALSE)</f>
        <v>Eastern</v>
      </c>
    </row>
    <row r="631" spans="1:6" x14ac:dyDescent="0.2">
      <c r="A631" s="18">
        <v>53403</v>
      </c>
      <c r="B631" s="19" t="s">
        <v>68</v>
      </c>
      <c r="C631" s="20" t="s">
        <v>644</v>
      </c>
      <c r="D631" s="19" t="s">
        <v>636</v>
      </c>
      <c r="E631" s="19" t="s">
        <v>1</v>
      </c>
      <c r="F631" s="29" t="str">
        <f>VLOOKUP(D631,Region_Map!$A$4:$C$75,3,FALSE)</f>
        <v>Eastern</v>
      </c>
    </row>
    <row r="632" spans="1:6" x14ac:dyDescent="0.2">
      <c r="A632" s="18">
        <v>53404</v>
      </c>
      <c r="B632" s="19" t="s">
        <v>68</v>
      </c>
      <c r="C632" s="20" t="s">
        <v>644</v>
      </c>
      <c r="D632" s="19" t="s">
        <v>636</v>
      </c>
      <c r="E632" s="19" t="s">
        <v>1</v>
      </c>
      <c r="F632" s="29" t="str">
        <f>VLOOKUP(D632,Region_Map!$A$4:$C$75,3,FALSE)</f>
        <v>Eastern</v>
      </c>
    </row>
    <row r="633" spans="1:6" x14ac:dyDescent="0.2">
      <c r="A633" s="18">
        <v>53405</v>
      </c>
      <c r="B633" s="19" t="s">
        <v>68</v>
      </c>
      <c r="C633" s="20" t="s">
        <v>644</v>
      </c>
      <c r="D633" s="19" t="s">
        <v>636</v>
      </c>
      <c r="E633" s="19" t="s">
        <v>1</v>
      </c>
      <c r="F633" s="29" t="str">
        <f>VLOOKUP(D633,Region_Map!$A$4:$C$75,3,FALSE)</f>
        <v>Eastern</v>
      </c>
    </row>
    <row r="634" spans="1:6" x14ac:dyDescent="0.2">
      <c r="A634" s="18">
        <v>53406</v>
      </c>
      <c r="B634" s="19" t="s">
        <v>68</v>
      </c>
      <c r="C634" s="20" t="s">
        <v>644</v>
      </c>
      <c r="D634" s="19" t="s">
        <v>636</v>
      </c>
      <c r="E634" s="19" t="s">
        <v>1</v>
      </c>
      <c r="F634" s="29" t="str">
        <f>VLOOKUP(D634,Region_Map!$A$4:$C$75,3,FALSE)</f>
        <v>Eastern</v>
      </c>
    </row>
    <row r="635" spans="1:6" x14ac:dyDescent="0.2">
      <c r="A635" s="18">
        <v>53407</v>
      </c>
      <c r="B635" s="19" t="s">
        <v>125</v>
      </c>
      <c r="C635" s="20" t="s">
        <v>33</v>
      </c>
      <c r="D635" s="19" t="s">
        <v>636</v>
      </c>
      <c r="E635" s="19" t="s">
        <v>1</v>
      </c>
      <c r="F635" s="29" t="str">
        <f>VLOOKUP(D635,Region_Map!$A$4:$C$75,3,FALSE)</f>
        <v>Eastern</v>
      </c>
    </row>
    <row r="636" spans="1:6" x14ac:dyDescent="0.2">
      <c r="A636" s="18">
        <v>53408</v>
      </c>
      <c r="B636" s="19" t="s">
        <v>70</v>
      </c>
      <c r="C636" s="20" t="s">
        <v>33</v>
      </c>
      <c r="D636" s="19" t="s">
        <v>636</v>
      </c>
      <c r="E636" s="19" t="s">
        <v>1</v>
      </c>
      <c r="F636" s="29" t="str">
        <f>VLOOKUP(D636,Region_Map!$A$4:$C$75,3,FALSE)</f>
        <v>Eastern</v>
      </c>
    </row>
    <row r="637" spans="1:6" x14ac:dyDescent="0.2">
      <c r="A637" s="18">
        <v>53518</v>
      </c>
      <c r="B637" s="19" t="s">
        <v>68</v>
      </c>
      <c r="C637" s="20" t="s">
        <v>646</v>
      </c>
      <c r="D637" s="19" t="s">
        <v>647</v>
      </c>
      <c r="E637" s="19" t="s">
        <v>2</v>
      </c>
      <c r="F637" s="29" t="str">
        <f>VLOOKUP(D637,Region_Map!$A$4:$C$75,3,FALSE)</f>
        <v>Southern</v>
      </c>
    </row>
    <row r="638" spans="1:6" x14ac:dyDescent="0.2">
      <c r="A638" s="18">
        <v>53540</v>
      </c>
      <c r="B638" s="19" t="s">
        <v>70</v>
      </c>
      <c r="C638" s="20" t="s">
        <v>648</v>
      </c>
      <c r="D638" s="19" t="s">
        <v>647</v>
      </c>
      <c r="E638" s="19" t="s">
        <v>2</v>
      </c>
      <c r="F638" s="29" t="str">
        <f>VLOOKUP(D638,Region_Map!$A$4:$C$75,3,FALSE)</f>
        <v>Southern</v>
      </c>
    </row>
    <row r="639" spans="1:6" x14ac:dyDescent="0.2">
      <c r="A639" s="18">
        <v>53556</v>
      </c>
      <c r="B639" s="19" t="s">
        <v>68</v>
      </c>
      <c r="C639" s="20" t="s">
        <v>649</v>
      </c>
      <c r="D639" s="19" t="s">
        <v>647</v>
      </c>
      <c r="E639" s="19" t="s">
        <v>2</v>
      </c>
      <c r="F639" s="29" t="str">
        <f>VLOOKUP(D639,Region_Map!$A$4:$C$75,3,FALSE)</f>
        <v>Southern</v>
      </c>
    </row>
    <row r="640" spans="1:6" x14ac:dyDescent="0.2">
      <c r="A640" s="18">
        <v>53573</v>
      </c>
      <c r="B640" s="19" t="s">
        <v>68</v>
      </c>
      <c r="C640" s="20" t="s">
        <v>650</v>
      </c>
      <c r="D640" s="19" t="s">
        <v>647</v>
      </c>
      <c r="E640" s="19" t="s">
        <v>2</v>
      </c>
      <c r="F640" s="29" t="str">
        <f>VLOOKUP(D640,Region_Map!$A$4:$C$75,3,FALSE)</f>
        <v>Southern</v>
      </c>
    </row>
    <row r="641" spans="1:6" x14ac:dyDescent="0.2">
      <c r="A641" s="18">
        <v>53581</v>
      </c>
      <c r="B641" s="19" t="s">
        <v>68</v>
      </c>
      <c r="C641" s="20" t="s">
        <v>651</v>
      </c>
      <c r="D641" s="19" t="s">
        <v>647</v>
      </c>
      <c r="E641" s="19" t="s">
        <v>2</v>
      </c>
      <c r="F641" s="29" t="str">
        <f>VLOOKUP(D641,Region_Map!$A$4:$C$75,3,FALSE)</f>
        <v>Southern</v>
      </c>
    </row>
    <row r="642" spans="1:6" x14ac:dyDescent="0.2">
      <c r="A642" s="18">
        <v>53584</v>
      </c>
      <c r="B642" s="19" t="s">
        <v>70</v>
      </c>
      <c r="C642" s="20" t="s">
        <v>652</v>
      </c>
      <c r="D642" s="19" t="s">
        <v>647</v>
      </c>
      <c r="E642" s="19" t="s">
        <v>2</v>
      </c>
      <c r="F642" s="29" t="str">
        <f>VLOOKUP(D642,Region_Map!$A$4:$C$75,3,FALSE)</f>
        <v>Southern</v>
      </c>
    </row>
    <row r="643" spans="1:6" x14ac:dyDescent="0.2">
      <c r="A643" s="18">
        <v>53924</v>
      </c>
      <c r="B643" s="19" t="s">
        <v>68</v>
      </c>
      <c r="C643" s="20" t="s">
        <v>653</v>
      </c>
      <c r="D643" s="19" t="s">
        <v>647</v>
      </c>
      <c r="E643" s="19" t="s">
        <v>2</v>
      </c>
      <c r="F643" s="29" t="str">
        <f>VLOOKUP(D643,Region_Map!$A$4:$C$75,3,FALSE)</f>
        <v>Southern</v>
      </c>
    </row>
    <row r="644" spans="1:6" x14ac:dyDescent="0.2">
      <c r="A644" s="18">
        <v>54664</v>
      </c>
      <c r="B644" s="19" t="s">
        <v>68</v>
      </c>
      <c r="C644" s="20" t="s">
        <v>654</v>
      </c>
      <c r="D644" s="19" t="s">
        <v>647</v>
      </c>
      <c r="E644" s="19" t="s">
        <v>2</v>
      </c>
      <c r="F644" s="29" t="str">
        <f>VLOOKUP(D644,Region_Map!$A$4:$C$75,3,FALSE)</f>
        <v>Southern</v>
      </c>
    </row>
    <row r="645" spans="1:6" x14ac:dyDescent="0.2">
      <c r="A645" s="18">
        <v>53501</v>
      </c>
      <c r="B645" s="19" t="s">
        <v>70</v>
      </c>
      <c r="C645" s="20" t="s">
        <v>655</v>
      </c>
      <c r="D645" s="19" t="s">
        <v>656</v>
      </c>
      <c r="E645" s="19" t="s">
        <v>2</v>
      </c>
      <c r="F645" s="29" t="str">
        <f>VLOOKUP(D645,Region_Map!$A$4:$C$75,3,FALSE)</f>
        <v>Southern</v>
      </c>
    </row>
    <row r="646" spans="1:6" x14ac:dyDescent="0.2">
      <c r="A646" s="18">
        <v>53505</v>
      </c>
      <c r="B646" s="19" t="s">
        <v>68</v>
      </c>
      <c r="C646" s="20" t="s">
        <v>657</v>
      </c>
      <c r="D646" s="19" t="s">
        <v>656</v>
      </c>
      <c r="E646" s="19" t="s">
        <v>2</v>
      </c>
      <c r="F646" s="29" t="str">
        <f>VLOOKUP(D646,Region_Map!$A$4:$C$75,3,FALSE)</f>
        <v>Southern</v>
      </c>
    </row>
    <row r="647" spans="1:6" x14ac:dyDescent="0.2">
      <c r="A647" s="18">
        <v>53511</v>
      </c>
      <c r="B647" s="19" t="s">
        <v>68</v>
      </c>
      <c r="C647" s="20" t="s">
        <v>658</v>
      </c>
      <c r="D647" s="19" t="s">
        <v>656</v>
      </c>
      <c r="E647" s="19" t="s">
        <v>2</v>
      </c>
      <c r="F647" s="29" t="str">
        <f>VLOOKUP(D647,Region_Map!$A$4:$C$75,3,FALSE)</f>
        <v>Southern</v>
      </c>
    </row>
    <row r="648" spans="1:6" x14ac:dyDescent="0.2">
      <c r="A648" s="18">
        <v>53512</v>
      </c>
      <c r="B648" s="19" t="s">
        <v>70</v>
      </c>
      <c r="C648" s="20" t="s">
        <v>658</v>
      </c>
      <c r="D648" s="19" t="s">
        <v>656</v>
      </c>
      <c r="E648" s="19" t="s">
        <v>2</v>
      </c>
      <c r="F648" s="29" t="str">
        <f>VLOOKUP(D648,Region_Map!$A$4:$C$75,3,FALSE)</f>
        <v>Southern</v>
      </c>
    </row>
    <row r="649" spans="1:6" x14ac:dyDescent="0.2">
      <c r="A649" s="18">
        <v>53525</v>
      </c>
      <c r="B649" s="19" t="s">
        <v>68</v>
      </c>
      <c r="C649" s="20" t="s">
        <v>659</v>
      </c>
      <c r="D649" s="19" t="s">
        <v>656</v>
      </c>
      <c r="E649" s="19" t="s">
        <v>2</v>
      </c>
      <c r="F649" s="29" t="str">
        <f>VLOOKUP(D649,Region_Map!$A$4:$C$75,3,FALSE)</f>
        <v>Southern</v>
      </c>
    </row>
    <row r="650" spans="1:6" x14ac:dyDescent="0.2">
      <c r="A650" s="18">
        <v>53534</v>
      </c>
      <c r="B650" s="19" t="s">
        <v>68</v>
      </c>
      <c r="C650" s="20" t="s">
        <v>660</v>
      </c>
      <c r="D650" s="19" t="s">
        <v>656</v>
      </c>
      <c r="E650" s="19" t="s">
        <v>2</v>
      </c>
      <c r="F650" s="29" t="str">
        <f>VLOOKUP(D650,Region_Map!$A$4:$C$75,3,FALSE)</f>
        <v>Southern</v>
      </c>
    </row>
    <row r="651" spans="1:6" x14ac:dyDescent="0.2">
      <c r="A651" s="18">
        <v>53536</v>
      </c>
      <c r="B651" s="19" t="s">
        <v>68</v>
      </c>
      <c r="C651" s="20" t="s">
        <v>661</v>
      </c>
      <c r="D651" s="19" t="s">
        <v>656</v>
      </c>
      <c r="E651" s="19" t="s">
        <v>2</v>
      </c>
      <c r="F651" s="29" t="str">
        <f>VLOOKUP(D651,Region_Map!$A$4:$C$75,3,FALSE)</f>
        <v>Southern</v>
      </c>
    </row>
    <row r="652" spans="1:6" x14ac:dyDescent="0.2">
      <c r="A652" s="18">
        <v>53537</v>
      </c>
      <c r="B652" s="19" t="s">
        <v>70</v>
      </c>
      <c r="C652" s="20" t="s">
        <v>662</v>
      </c>
      <c r="D652" s="19" t="s">
        <v>656</v>
      </c>
      <c r="E652" s="19" t="s">
        <v>2</v>
      </c>
      <c r="F652" s="29" t="str">
        <f>VLOOKUP(D652,Region_Map!$A$4:$C$75,3,FALSE)</f>
        <v>Southern</v>
      </c>
    </row>
    <row r="653" spans="1:6" x14ac:dyDescent="0.2">
      <c r="A653" s="18">
        <v>53542</v>
      </c>
      <c r="B653" s="19" t="s">
        <v>70</v>
      </c>
      <c r="C653" s="20" t="s">
        <v>663</v>
      </c>
      <c r="D653" s="19" t="s">
        <v>656</v>
      </c>
      <c r="E653" s="19" t="s">
        <v>2</v>
      </c>
      <c r="F653" s="29" t="str">
        <f>VLOOKUP(D653,Region_Map!$A$4:$C$75,3,FALSE)</f>
        <v>Southern</v>
      </c>
    </row>
    <row r="654" spans="1:6" x14ac:dyDescent="0.2">
      <c r="A654" s="18">
        <v>53545</v>
      </c>
      <c r="B654" s="19" t="s">
        <v>68</v>
      </c>
      <c r="C654" s="20" t="s">
        <v>664</v>
      </c>
      <c r="D654" s="19" t="s">
        <v>656</v>
      </c>
      <c r="E654" s="19" t="s">
        <v>2</v>
      </c>
      <c r="F654" s="29" t="str">
        <f>VLOOKUP(D654,Region_Map!$A$4:$C$75,3,FALSE)</f>
        <v>Southern</v>
      </c>
    </row>
    <row r="655" spans="1:6" x14ac:dyDescent="0.2">
      <c r="A655" s="18">
        <v>53546</v>
      </c>
      <c r="B655" s="19" t="s">
        <v>68</v>
      </c>
      <c r="C655" s="20" t="s">
        <v>664</v>
      </c>
      <c r="D655" s="19" t="s">
        <v>656</v>
      </c>
      <c r="E655" s="19" t="s">
        <v>2</v>
      </c>
      <c r="F655" s="29" t="str">
        <f>VLOOKUP(D655,Region_Map!$A$4:$C$75,3,FALSE)</f>
        <v>Southern</v>
      </c>
    </row>
    <row r="656" spans="1:6" x14ac:dyDescent="0.2">
      <c r="A656" s="18">
        <v>53547</v>
      </c>
      <c r="B656" s="19" t="s">
        <v>70</v>
      </c>
      <c r="C656" s="20" t="s">
        <v>664</v>
      </c>
      <c r="D656" s="19" t="s">
        <v>656</v>
      </c>
      <c r="E656" s="19" t="s">
        <v>2</v>
      </c>
      <c r="F656" s="29" t="str">
        <f>VLOOKUP(D656,Region_Map!$A$4:$C$75,3,FALSE)</f>
        <v>Southern</v>
      </c>
    </row>
    <row r="657" spans="1:6" x14ac:dyDescent="0.2">
      <c r="A657" s="18">
        <v>53548</v>
      </c>
      <c r="B657" s="19" t="s">
        <v>68</v>
      </c>
      <c r="C657" s="20" t="s">
        <v>664</v>
      </c>
      <c r="D657" s="19" t="s">
        <v>656</v>
      </c>
      <c r="E657" s="19" t="s">
        <v>2</v>
      </c>
      <c r="F657" s="29" t="str">
        <f>VLOOKUP(D657,Region_Map!$A$4:$C$75,3,FALSE)</f>
        <v>Southern</v>
      </c>
    </row>
    <row r="658" spans="1:6" x14ac:dyDescent="0.2">
      <c r="A658" s="18">
        <v>53563</v>
      </c>
      <c r="B658" s="19" t="s">
        <v>68</v>
      </c>
      <c r="C658" s="20" t="s">
        <v>665</v>
      </c>
      <c r="D658" s="19" t="s">
        <v>656</v>
      </c>
      <c r="E658" s="19" t="s">
        <v>2</v>
      </c>
      <c r="F658" s="29" t="str">
        <f>VLOOKUP(D658,Region_Map!$A$4:$C$75,3,FALSE)</f>
        <v>Southern</v>
      </c>
    </row>
    <row r="659" spans="1:6" x14ac:dyDescent="0.2">
      <c r="A659" s="18">
        <v>53576</v>
      </c>
      <c r="B659" s="19" t="s">
        <v>68</v>
      </c>
      <c r="C659" s="20" t="s">
        <v>666</v>
      </c>
      <c r="D659" s="19" t="s">
        <v>656</v>
      </c>
      <c r="E659" s="19" t="s">
        <v>2</v>
      </c>
      <c r="F659" s="29" t="str">
        <f>VLOOKUP(D659,Region_Map!$A$4:$C$75,3,FALSE)</f>
        <v>Southern</v>
      </c>
    </row>
    <row r="660" spans="1:6" x14ac:dyDescent="0.2">
      <c r="A660" s="18">
        <v>54526</v>
      </c>
      <c r="B660" s="19" t="s">
        <v>68</v>
      </c>
      <c r="C660" s="20" t="s">
        <v>667</v>
      </c>
      <c r="D660" s="19" t="s">
        <v>668</v>
      </c>
      <c r="E660" s="19" t="s">
        <v>2</v>
      </c>
      <c r="F660" s="29" t="str">
        <f>VLOOKUP(D660,Region_Map!$A$4:$C$75,3,FALSE)</f>
        <v>Western</v>
      </c>
    </row>
    <row r="661" spans="1:6" x14ac:dyDescent="0.2">
      <c r="A661" s="18">
        <v>54530</v>
      </c>
      <c r="B661" s="19" t="s">
        <v>68</v>
      </c>
      <c r="C661" s="20" t="s">
        <v>669</v>
      </c>
      <c r="D661" s="19" t="s">
        <v>668</v>
      </c>
      <c r="E661" s="19" t="s">
        <v>2</v>
      </c>
      <c r="F661" s="29" t="str">
        <f>VLOOKUP(D661,Region_Map!$A$4:$C$75,3,FALSE)</f>
        <v>Western</v>
      </c>
    </row>
    <row r="662" spans="1:6" x14ac:dyDescent="0.2">
      <c r="A662" s="18">
        <v>54563</v>
      </c>
      <c r="B662" s="19" t="s">
        <v>68</v>
      </c>
      <c r="C662" s="20" t="s">
        <v>670</v>
      </c>
      <c r="D662" s="19" t="s">
        <v>668</v>
      </c>
      <c r="E662" s="19" t="s">
        <v>2</v>
      </c>
      <c r="F662" s="29" t="str">
        <f>VLOOKUP(D662,Region_Map!$A$4:$C$75,3,FALSE)</f>
        <v>Western</v>
      </c>
    </row>
    <row r="663" spans="1:6" x14ac:dyDescent="0.2">
      <c r="A663" s="18">
        <v>54731</v>
      </c>
      <c r="B663" s="19" t="s">
        <v>68</v>
      </c>
      <c r="C663" s="20" t="s">
        <v>671</v>
      </c>
      <c r="D663" s="19" t="s">
        <v>668</v>
      </c>
      <c r="E663" s="19" t="s">
        <v>2</v>
      </c>
      <c r="F663" s="29" t="str">
        <f>VLOOKUP(D663,Region_Map!$A$4:$C$75,3,FALSE)</f>
        <v>Western</v>
      </c>
    </row>
    <row r="664" spans="1:6" x14ac:dyDescent="0.2">
      <c r="A664" s="18">
        <v>54819</v>
      </c>
      <c r="B664" s="19" t="s">
        <v>68</v>
      </c>
      <c r="C664" s="20" t="s">
        <v>672</v>
      </c>
      <c r="D664" s="19" t="s">
        <v>668</v>
      </c>
      <c r="E664" s="19" t="s">
        <v>2</v>
      </c>
      <c r="F664" s="29" t="str">
        <f>VLOOKUP(D664,Region_Map!$A$4:$C$75,3,FALSE)</f>
        <v>Western</v>
      </c>
    </row>
    <row r="665" spans="1:6" x14ac:dyDescent="0.2">
      <c r="A665" s="18">
        <v>54848</v>
      </c>
      <c r="B665" s="19" t="s">
        <v>68</v>
      </c>
      <c r="C665" s="20" t="s">
        <v>673</v>
      </c>
      <c r="D665" s="19" t="s">
        <v>668</v>
      </c>
      <c r="E665" s="19" t="s">
        <v>2</v>
      </c>
      <c r="F665" s="29" t="str">
        <f>VLOOKUP(D665,Region_Map!$A$4:$C$75,3,FALSE)</f>
        <v>Western</v>
      </c>
    </row>
    <row r="666" spans="1:6" x14ac:dyDescent="0.2">
      <c r="A666" s="18">
        <v>54895</v>
      </c>
      <c r="B666" s="19" t="s">
        <v>68</v>
      </c>
      <c r="C666" s="20" t="s">
        <v>674</v>
      </c>
      <c r="D666" s="19" t="s">
        <v>668</v>
      </c>
      <c r="E666" s="19" t="s">
        <v>2</v>
      </c>
      <c r="F666" s="29" t="str">
        <f>VLOOKUP(D666,Region_Map!$A$4:$C$75,3,FALSE)</f>
        <v>Western</v>
      </c>
    </row>
    <row r="667" spans="1:6" x14ac:dyDescent="0.2">
      <c r="A667" s="18">
        <v>53561</v>
      </c>
      <c r="B667" s="19" t="s">
        <v>68</v>
      </c>
      <c r="C667" s="20" t="s">
        <v>675</v>
      </c>
      <c r="D667" s="19" t="s">
        <v>676</v>
      </c>
      <c r="E667" s="19" t="s">
        <v>2</v>
      </c>
      <c r="F667" s="29" t="str">
        <f>VLOOKUP(D667,Region_Map!$A$4:$C$75,3,FALSE)</f>
        <v>Southern</v>
      </c>
    </row>
    <row r="668" spans="1:6" x14ac:dyDescent="0.2">
      <c r="A668" s="18">
        <v>53577</v>
      </c>
      <c r="B668" s="19" t="s">
        <v>68</v>
      </c>
      <c r="C668" s="20" t="s">
        <v>677</v>
      </c>
      <c r="D668" s="19" t="s">
        <v>676</v>
      </c>
      <c r="E668" s="19" t="s">
        <v>2</v>
      </c>
      <c r="F668" s="29" t="str">
        <f>VLOOKUP(D668,Region_Map!$A$4:$C$75,3,FALSE)</f>
        <v>Southern</v>
      </c>
    </row>
    <row r="669" spans="1:6" x14ac:dyDescent="0.2">
      <c r="A669" s="18">
        <v>53578</v>
      </c>
      <c r="B669" s="19" t="s">
        <v>68</v>
      </c>
      <c r="C669" s="20" t="s">
        <v>678</v>
      </c>
      <c r="D669" s="19" t="s">
        <v>676</v>
      </c>
      <c r="E669" s="19" t="s">
        <v>2</v>
      </c>
      <c r="F669" s="29" t="str">
        <f>VLOOKUP(D669,Region_Map!$A$4:$C$75,3,FALSE)</f>
        <v>Southern</v>
      </c>
    </row>
    <row r="670" spans="1:6" x14ac:dyDescent="0.2">
      <c r="A670" s="18">
        <v>53583</v>
      </c>
      <c r="B670" s="19" t="s">
        <v>68</v>
      </c>
      <c r="C670" s="20" t="s">
        <v>679</v>
      </c>
      <c r="D670" s="19" t="s">
        <v>676</v>
      </c>
      <c r="E670" s="19" t="s">
        <v>2</v>
      </c>
      <c r="F670" s="29" t="str">
        <f>VLOOKUP(D670,Region_Map!$A$4:$C$75,3,FALSE)</f>
        <v>Southern</v>
      </c>
    </row>
    <row r="671" spans="1:6" x14ac:dyDescent="0.2">
      <c r="A671" s="18">
        <v>53588</v>
      </c>
      <c r="B671" s="19" t="s">
        <v>68</v>
      </c>
      <c r="C671" s="20" t="s">
        <v>680</v>
      </c>
      <c r="D671" s="19" t="s">
        <v>676</v>
      </c>
      <c r="E671" s="19" t="s">
        <v>2</v>
      </c>
      <c r="F671" s="29" t="str">
        <f>VLOOKUP(D671,Region_Map!$A$4:$C$75,3,FALSE)</f>
        <v>Southern</v>
      </c>
    </row>
    <row r="672" spans="1:6" x14ac:dyDescent="0.2">
      <c r="A672" s="18">
        <v>53913</v>
      </c>
      <c r="B672" s="19" t="s">
        <v>68</v>
      </c>
      <c r="C672" s="20" t="s">
        <v>681</v>
      </c>
      <c r="D672" s="19" t="s">
        <v>676</v>
      </c>
      <c r="E672" s="19" t="s">
        <v>2</v>
      </c>
      <c r="F672" s="29" t="str">
        <f>VLOOKUP(D672,Region_Map!$A$4:$C$75,3,FALSE)</f>
        <v>Southern</v>
      </c>
    </row>
    <row r="673" spans="1:6" x14ac:dyDescent="0.2">
      <c r="A673" s="18">
        <v>53937</v>
      </c>
      <c r="B673" s="19" t="s">
        <v>68</v>
      </c>
      <c r="C673" s="20" t="s">
        <v>682</v>
      </c>
      <c r="D673" s="19" t="s">
        <v>676</v>
      </c>
      <c r="E673" s="19" t="s">
        <v>2</v>
      </c>
      <c r="F673" s="29" t="str">
        <f>VLOOKUP(D673,Region_Map!$A$4:$C$75,3,FALSE)</f>
        <v>Southern</v>
      </c>
    </row>
    <row r="674" spans="1:6" x14ac:dyDescent="0.2">
      <c r="A674" s="18">
        <v>53940</v>
      </c>
      <c r="B674" s="19" t="s">
        <v>70</v>
      </c>
      <c r="C674" s="20" t="s">
        <v>683</v>
      </c>
      <c r="D674" s="19" t="s">
        <v>676</v>
      </c>
      <c r="E674" s="19" t="s">
        <v>2</v>
      </c>
      <c r="F674" s="29" t="str">
        <f>VLOOKUP(D674,Region_Map!$A$4:$C$75,3,FALSE)</f>
        <v>Southern</v>
      </c>
    </row>
    <row r="675" spans="1:6" x14ac:dyDescent="0.2">
      <c r="A675" s="18">
        <v>53941</v>
      </c>
      <c r="B675" s="19" t="s">
        <v>68</v>
      </c>
      <c r="C675" s="20" t="s">
        <v>684</v>
      </c>
      <c r="D675" s="19" t="s">
        <v>676</v>
      </c>
      <c r="E675" s="19" t="s">
        <v>2</v>
      </c>
      <c r="F675" s="29" t="str">
        <f>VLOOKUP(D675,Region_Map!$A$4:$C$75,3,FALSE)</f>
        <v>Southern</v>
      </c>
    </row>
    <row r="676" spans="1:6" x14ac:dyDescent="0.2">
      <c r="A676" s="18">
        <v>53942</v>
      </c>
      <c r="B676" s="19" t="s">
        <v>70</v>
      </c>
      <c r="C676" s="20" t="s">
        <v>685</v>
      </c>
      <c r="D676" s="19" t="s">
        <v>676</v>
      </c>
      <c r="E676" s="19" t="s">
        <v>2</v>
      </c>
      <c r="F676" s="29" t="str">
        <f>VLOOKUP(D676,Region_Map!$A$4:$C$75,3,FALSE)</f>
        <v>Southern</v>
      </c>
    </row>
    <row r="677" spans="1:6" x14ac:dyDescent="0.2">
      <c r="A677" s="18">
        <v>53943</v>
      </c>
      <c r="B677" s="19" t="s">
        <v>68</v>
      </c>
      <c r="C677" s="20" t="s">
        <v>686</v>
      </c>
      <c r="D677" s="19" t="s">
        <v>676</v>
      </c>
      <c r="E677" s="19" t="s">
        <v>2</v>
      </c>
      <c r="F677" s="29" t="str">
        <f>VLOOKUP(D677,Region_Map!$A$4:$C$75,3,FALSE)</f>
        <v>Southern</v>
      </c>
    </row>
    <row r="678" spans="1:6" x14ac:dyDescent="0.2">
      <c r="A678" s="18">
        <v>53951</v>
      </c>
      <c r="B678" s="19" t="s">
        <v>68</v>
      </c>
      <c r="C678" s="20" t="s">
        <v>687</v>
      </c>
      <c r="D678" s="19" t="s">
        <v>676</v>
      </c>
      <c r="E678" s="19" t="s">
        <v>2</v>
      </c>
      <c r="F678" s="29" t="str">
        <f>VLOOKUP(D678,Region_Map!$A$4:$C$75,3,FALSE)</f>
        <v>Southern</v>
      </c>
    </row>
    <row r="679" spans="1:6" x14ac:dyDescent="0.2">
      <c r="A679" s="18">
        <v>53958</v>
      </c>
      <c r="B679" s="19" t="s">
        <v>125</v>
      </c>
      <c r="C679" s="20" t="s">
        <v>688</v>
      </c>
      <c r="D679" s="19" t="s">
        <v>676</v>
      </c>
      <c r="E679" s="19" t="s">
        <v>2</v>
      </c>
      <c r="F679" s="29" t="str">
        <f>VLOOKUP(D679,Region_Map!$A$4:$C$75,3,FALSE)</f>
        <v>Southern</v>
      </c>
    </row>
    <row r="680" spans="1:6" x14ac:dyDescent="0.2">
      <c r="A680" s="18">
        <v>53959</v>
      </c>
      <c r="B680" s="19" t="s">
        <v>68</v>
      </c>
      <c r="C680" s="20" t="s">
        <v>688</v>
      </c>
      <c r="D680" s="19" t="s">
        <v>676</v>
      </c>
      <c r="E680" s="19" t="s">
        <v>2</v>
      </c>
      <c r="F680" s="29" t="str">
        <f>VLOOKUP(D680,Region_Map!$A$4:$C$75,3,FALSE)</f>
        <v>Southern</v>
      </c>
    </row>
    <row r="681" spans="1:6" x14ac:dyDescent="0.2">
      <c r="A681" s="18">
        <v>53961</v>
      </c>
      <c r="B681" s="19" t="s">
        <v>68</v>
      </c>
      <c r="C681" s="20" t="s">
        <v>689</v>
      </c>
      <c r="D681" s="19" t="s">
        <v>676</v>
      </c>
      <c r="E681" s="19" t="s">
        <v>2</v>
      </c>
      <c r="F681" s="29" t="str">
        <f>VLOOKUP(D681,Region_Map!$A$4:$C$75,3,FALSE)</f>
        <v>Southern</v>
      </c>
    </row>
    <row r="682" spans="1:6" x14ac:dyDescent="0.2">
      <c r="A682" s="18">
        <v>53965</v>
      </c>
      <c r="B682" s="19" t="s">
        <v>68</v>
      </c>
      <c r="C682" s="20" t="s">
        <v>690</v>
      </c>
      <c r="D682" s="19" t="s">
        <v>676</v>
      </c>
      <c r="E682" s="19" t="s">
        <v>2</v>
      </c>
      <c r="F682" s="29" t="str">
        <f>VLOOKUP(D682,Region_Map!$A$4:$C$75,3,FALSE)</f>
        <v>Southern</v>
      </c>
    </row>
    <row r="683" spans="1:6" x14ac:dyDescent="0.2">
      <c r="A683" s="18">
        <v>54828</v>
      </c>
      <c r="B683" s="19" t="s">
        <v>68</v>
      </c>
      <c r="C683" s="20" t="s">
        <v>691</v>
      </c>
      <c r="D683" s="19" t="s">
        <v>692</v>
      </c>
      <c r="E683" s="19" t="s">
        <v>2</v>
      </c>
      <c r="F683" s="29" t="str">
        <f>VLOOKUP(D683,Region_Map!$A$4:$C$75,3,FALSE)</f>
        <v>Northern</v>
      </c>
    </row>
    <row r="684" spans="1:6" x14ac:dyDescent="0.2">
      <c r="A684" s="18">
        <v>54834</v>
      </c>
      <c r="B684" s="19" t="s">
        <v>70</v>
      </c>
      <c r="C684" s="20" t="s">
        <v>693</v>
      </c>
      <c r="D684" s="19" t="s">
        <v>692</v>
      </c>
      <c r="E684" s="19" t="s">
        <v>2</v>
      </c>
      <c r="F684" s="29" t="str">
        <f>VLOOKUP(D684,Region_Map!$A$4:$C$75,3,FALSE)</f>
        <v>Northern</v>
      </c>
    </row>
    <row r="685" spans="1:6" x14ac:dyDescent="0.2">
      <c r="A685" s="18">
        <v>54835</v>
      </c>
      <c r="B685" s="19" t="s">
        <v>68</v>
      </c>
      <c r="C685" s="20" t="s">
        <v>694</v>
      </c>
      <c r="D685" s="19" t="s">
        <v>692</v>
      </c>
      <c r="E685" s="19" t="s">
        <v>2</v>
      </c>
      <c r="F685" s="29" t="str">
        <f>VLOOKUP(D685,Region_Map!$A$4:$C$75,3,FALSE)</f>
        <v>Northern</v>
      </c>
    </row>
    <row r="686" spans="1:6" x14ac:dyDescent="0.2">
      <c r="A686" s="18">
        <v>54843</v>
      </c>
      <c r="B686" s="19" t="s">
        <v>68</v>
      </c>
      <c r="C686" s="20" t="s">
        <v>695</v>
      </c>
      <c r="D686" s="19" t="s">
        <v>692</v>
      </c>
      <c r="E686" s="19" t="s">
        <v>2</v>
      </c>
      <c r="F686" s="29" t="str">
        <f>VLOOKUP(D686,Region_Map!$A$4:$C$75,3,FALSE)</f>
        <v>Northern</v>
      </c>
    </row>
    <row r="687" spans="1:6" x14ac:dyDescent="0.2">
      <c r="A687" s="18">
        <v>54862</v>
      </c>
      <c r="B687" s="19" t="s">
        <v>68</v>
      </c>
      <c r="C687" s="20" t="s">
        <v>696</v>
      </c>
      <c r="D687" s="19" t="s">
        <v>692</v>
      </c>
      <c r="E687" s="19" t="s">
        <v>2</v>
      </c>
      <c r="F687" s="29" t="str">
        <f>VLOOKUP(D687,Region_Map!$A$4:$C$75,3,FALSE)</f>
        <v>Northern</v>
      </c>
    </row>
    <row r="688" spans="1:6" x14ac:dyDescent="0.2">
      <c r="A688" s="18">
        <v>54867</v>
      </c>
      <c r="B688" s="19" t="s">
        <v>68</v>
      </c>
      <c r="C688" s="20" t="s">
        <v>697</v>
      </c>
      <c r="D688" s="19" t="s">
        <v>692</v>
      </c>
      <c r="E688" s="19" t="s">
        <v>2</v>
      </c>
      <c r="F688" s="29" t="str">
        <f>VLOOKUP(D688,Region_Map!$A$4:$C$75,3,FALSE)</f>
        <v>Northern</v>
      </c>
    </row>
    <row r="689" spans="1:6" x14ac:dyDescent="0.2">
      <c r="A689" s="18">
        <v>54876</v>
      </c>
      <c r="B689" s="19" t="s">
        <v>68</v>
      </c>
      <c r="C689" s="20" t="s">
        <v>698</v>
      </c>
      <c r="D689" s="19" t="s">
        <v>692</v>
      </c>
      <c r="E689" s="19" t="s">
        <v>2</v>
      </c>
      <c r="F689" s="29" t="str">
        <f>VLOOKUP(D689,Region_Map!$A$4:$C$75,3,FALSE)</f>
        <v>Northern</v>
      </c>
    </row>
    <row r="690" spans="1:6" x14ac:dyDescent="0.2">
      <c r="A690" s="18">
        <v>54896</v>
      </c>
      <c r="B690" s="19" t="s">
        <v>68</v>
      </c>
      <c r="C690" s="20" t="s">
        <v>699</v>
      </c>
      <c r="D690" s="19" t="s">
        <v>692</v>
      </c>
      <c r="E690" s="19" t="s">
        <v>2</v>
      </c>
      <c r="F690" s="29" t="str">
        <f>VLOOKUP(D690,Region_Map!$A$4:$C$75,3,FALSE)</f>
        <v>Northern</v>
      </c>
    </row>
    <row r="691" spans="1:6" x14ac:dyDescent="0.2">
      <c r="A691" s="18">
        <v>54107</v>
      </c>
      <c r="B691" s="19" t="s">
        <v>68</v>
      </c>
      <c r="C691" s="20" t="s">
        <v>700</v>
      </c>
      <c r="D691" s="19" t="s">
        <v>701</v>
      </c>
      <c r="E691" s="19" t="s">
        <v>2</v>
      </c>
      <c r="F691" s="29" t="str">
        <f>VLOOKUP(D691,Region_Map!$A$4:$C$75,3,FALSE)</f>
        <v>Eastern</v>
      </c>
    </row>
    <row r="692" spans="1:6" x14ac:dyDescent="0.2">
      <c r="A692" s="18">
        <v>54111</v>
      </c>
      <c r="B692" s="19" t="s">
        <v>68</v>
      </c>
      <c r="C692" s="20" t="s">
        <v>702</v>
      </c>
      <c r="D692" s="19" t="s">
        <v>701</v>
      </c>
      <c r="E692" s="19" t="s">
        <v>2</v>
      </c>
      <c r="F692" s="29" t="str">
        <f>VLOOKUP(D692,Region_Map!$A$4:$C$75,3,FALSE)</f>
        <v>Eastern</v>
      </c>
    </row>
    <row r="693" spans="1:6" x14ac:dyDescent="0.2">
      <c r="A693" s="18">
        <v>54127</v>
      </c>
      <c r="B693" s="19" t="s">
        <v>68</v>
      </c>
      <c r="C693" s="20" t="s">
        <v>703</v>
      </c>
      <c r="D693" s="19" t="s">
        <v>701</v>
      </c>
      <c r="E693" s="19" t="s">
        <v>2</v>
      </c>
      <c r="F693" s="29" t="str">
        <f>VLOOKUP(D693,Region_Map!$A$4:$C$75,3,FALSE)</f>
        <v>Eastern</v>
      </c>
    </row>
    <row r="694" spans="1:6" x14ac:dyDescent="0.2">
      <c r="A694" s="18">
        <v>54128</v>
      </c>
      <c r="B694" s="19" t="s">
        <v>68</v>
      </c>
      <c r="C694" s="20" t="s">
        <v>704</v>
      </c>
      <c r="D694" s="19" t="s">
        <v>701</v>
      </c>
      <c r="E694" s="19" t="s">
        <v>2</v>
      </c>
      <c r="F694" s="29" t="str">
        <f>VLOOKUP(D694,Region_Map!$A$4:$C$75,3,FALSE)</f>
        <v>Eastern</v>
      </c>
    </row>
    <row r="695" spans="1:6" x14ac:dyDescent="0.2">
      <c r="A695" s="18">
        <v>54137</v>
      </c>
      <c r="B695" s="19" t="s">
        <v>68</v>
      </c>
      <c r="C695" s="20" t="s">
        <v>705</v>
      </c>
      <c r="D695" s="19" t="s">
        <v>701</v>
      </c>
      <c r="E695" s="19" t="s">
        <v>2</v>
      </c>
      <c r="F695" s="29" t="str">
        <f>VLOOKUP(D695,Region_Map!$A$4:$C$75,3,FALSE)</f>
        <v>Eastern</v>
      </c>
    </row>
    <row r="696" spans="1:6" x14ac:dyDescent="0.2">
      <c r="A696" s="18">
        <v>54162</v>
      </c>
      <c r="B696" s="19" t="s">
        <v>68</v>
      </c>
      <c r="C696" s="20" t="s">
        <v>706</v>
      </c>
      <c r="D696" s="19" t="s">
        <v>701</v>
      </c>
      <c r="E696" s="19" t="s">
        <v>2</v>
      </c>
      <c r="F696" s="29" t="str">
        <f>VLOOKUP(D696,Region_Map!$A$4:$C$75,3,FALSE)</f>
        <v>Eastern</v>
      </c>
    </row>
    <row r="697" spans="1:6" x14ac:dyDescent="0.2">
      <c r="A697" s="18">
        <v>54166</v>
      </c>
      <c r="B697" s="19" t="s">
        <v>68</v>
      </c>
      <c r="C697" s="20" t="s">
        <v>42</v>
      </c>
      <c r="D697" s="19" t="s">
        <v>701</v>
      </c>
      <c r="E697" s="19" t="s">
        <v>2</v>
      </c>
      <c r="F697" s="29" t="str">
        <f>VLOOKUP(D697,Region_Map!$A$4:$C$75,3,FALSE)</f>
        <v>Eastern</v>
      </c>
    </row>
    <row r="698" spans="1:6" x14ac:dyDescent="0.2">
      <c r="A698" s="18">
        <v>54182</v>
      </c>
      <c r="B698" s="19" t="s">
        <v>70</v>
      </c>
      <c r="C698" s="20" t="s">
        <v>707</v>
      </c>
      <c r="D698" s="19" t="s">
        <v>701</v>
      </c>
      <c r="E698" s="19" t="s">
        <v>2</v>
      </c>
      <c r="F698" s="29" t="str">
        <f>VLOOKUP(D698,Region_Map!$A$4:$C$75,3,FALSE)</f>
        <v>Eastern</v>
      </c>
    </row>
    <row r="699" spans="1:6" x14ac:dyDescent="0.2">
      <c r="A699" s="18">
        <v>54414</v>
      </c>
      <c r="B699" s="19" t="s">
        <v>68</v>
      </c>
      <c r="C699" s="20" t="s">
        <v>708</v>
      </c>
      <c r="D699" s="19" t="s">
        <v>701</v>
      </c>
      <c r="E699" s="19" t="s">
        <v>2</v>
      </c>
      <c r="F699" s="29" t="str">
        <f>VLOOKUP(D699,Region_Map!$A$4:$C$75,3,FALSE)</f>
        <v>Eastern</v>
      </c>
    </row>
    <row r="700" spans="1:6" x14ac:dyDescent="0.2">
      <c r="A700" s="18">
        <v>54416</v>
      </c>
      <c r="B700" s="19" t="s">
        <v>68</v>
      </c>
      <c r="C700" s="20" t="s">
        <v>709</v>
      </c>
      <c r="D700" s="19" t="s">
        <v>701</v>
      </c>
      <c r="E700" s="19" t="s">
        <v>2</v>
      </c>
      <c r="F700" s="29" t="str">
        <f>VLOOKUP(D700,Region_Map!$A$4:$C$75,3,FALSE)</f>
        <v>Eastern</v>
      </c>
    </row>
    <row r="701" spans="1:6" x14ac:dyDescent="0.2">
      <c r="A701" s="18">
        <v>54450</v>
      </c>
      <c r="B701" s="19" t="s">
        <v>70</v>
      </c>
      <c r="C701" s="20" t="s">
        <v>710</v>
      </c>
      <c r="D701" s="19" t="s">
        <v>701</v>
      </c>
      <c r="E701" s="19" t="s">
        <v>2</v>
      </c>
      <c r="F701" s="29" t="str">
        <f>VLOOKUP(D701,Region_Map!$A$4:$C$75,3,FALSE)</f>
        <v>Eastern</v>
      </c>
    </row>
    <row r="702" spans="1:6" x14ac:dyDescent="0.2">
      <c r="A702" s="18">
        <v>54486</v>
      </c>
      <c r="B702" s="19" t="s">
        <v>68</v>
      </c>
      <c r="C702" s="20" t="s">
        <v>711</v>
      </c>
      <c r="D702" s="19" t="s">
        <v>701</v>
      </c>
      <c r="E702" s="19" t="s">
        <v>2</v>
      </c>
      <c r="F702" s="29" t="str">
        <f>VLOOKUP(D702,Region_Map!$A$4:$C$75,3,FALSE)</f>
        <v>Eastern</v>
      </c>
    </row>
    <row r="703" spans="1:6" x14ac:dyDescent="0.2">
      <c r="A703" s="18">
        <v>54499</v>
      </c>
      <c r="B703" s="19" t="s">
        <v>68</v>
      </c>
      <c r="C703" s="20" t="s">
        <v>712</v>
      </c>
      <c r="D703" s="19" t="s">
        <v>701</v>
      </c>
      <c r="E703" s="19" t="s">
        <v>2</v>
      </c>
      <c r="F703" s="29" t="str">
        <f>VLOOKUP(D703,Region_Map!$A$4:$C$75,3,FALSE)</f>
        <v>Eastern</v>
      </c>
    </row>
    <row r="704" spans="1:6" x14ac:dyDescent="0.2">
      <c r="A704" s="18">
        <v>54928</v>
      </c>
      <c r="B704" s="19" t="s">
        <v>68</v>
      </c>
      <c r="C704" s="20" t="s">
        <v>713</v>
      </c>
      <c r="D704" s="19" t="s">
        <v>701</v>
      </c>
      <c r="E704" s="19" t="s">
        <v>2</v>
      </c>
      <c r="F704" s="29" t="str">
        <f>VLOOKUP(D704,Region_Map!$A$4:$C$75,3,FALSE)</f>
        <v>Eastern</v>
      </c>
    </row>
    <row r="705" spans="1:6" x14ac:dyDescent="0.2">
      <c r="A705" s="18">
        <v>54948</v>
      </c>
      <c r="B705" s="19" t="s">
        <v>68</v>
      </c>
      <c r="C705" s="20" t="s">
        <v>714</v>
      </c>
      <c r="D705" s="19" t="s">
        <v>701</v>
      </c>
      <c r="E705" s="19" t="s">
        <v>2</v>
      </c>
      <c r="F705" s="29" t="str">
        <f>VLOOKUP(D705,Region_Map!$A$4:$C$75,3,FALSE)</f>
        <v>Eastern</v>
      </c>
    </row>
    <row r="706" spans="1:6" x14ac:dyDescent="0.2">
      <c r="A706" s="18">
        <v>54978</v>
      </c>
      <c r="B706" s="19" t="s">
        <v>68</v>
      </c>
      <c r="C706" s="20" t="s">
        <v>715</v>
      </c>
      <c r="D706" s="19" t="s">
        <v>701</v>
      </c>
      <c r="E706" s="19" t="s">
        <v>2</v>
      </c>
      <c r="F706" s="29" t="str">
        <f>VLOOKUP(D706,Region_Map!$A$4:$C$75,3,FALSE)</f>
        <v>Eastern</v>
      </c>
    </row>
    <row r="707" spans="1:6" x14ac:dyDescent="0.2">
      <c r="A707" s="18">
        <v>53001</v>
      </c>
      <c r="B707" s="19" t="s">
        <v>68</v>
      </c>
      <c r="C707" s="20" t="s">
        <v>716</v>
      </c>
      <c r="D707" s="19" t="s">
        <v>717</v>
      </c>
      <c r="E707" s="19" t="s">
        <v>2</v>
      </c>
      <c r="F707" s="29" t="str">
        <f>VLOOKUP(D707,Region_Map!$A$4:$C$75,3,FALSE)</f>
        <v>Eastern</v>
      </c>
    </row>
    <row r="708" spans="1:6" x14ac:dyDescent="0.2">
      <c r="A708" s="18">
        <v>53011</v>
      </c>
      <c r="B708" s="19" t="s">
        <v>68</v>
      </c>
      <c r="C708" s="20" t="s">
        <v>718</v>
      </c>
      <c r="D708" s="19" t="s">
        <v>717</v>
      </c>
      <c r="E708" s="19" t="s">
        <v>2</v>
      </c>
      <c r="F708" s="29" t="str">
        <f>VLOOKUP(D708,Region_Map!$A$4:$C$75,3,FALSE)</f>
        <v>Eastern</v>
      </c>
    </row>
    <row r="709" spans="1:6" x14ac:dyDescent="0.2">
      <c r="A709" s="18">
        <v>53013</v>
      </c>
      <c r="B709" s="19" t="s">
        <v>68</v>
      </c>
      <c r="C709" s="20" t="s">
        <v>719</v>
      </c>
      <c r="D709" s="19" t="s">
        <v>717</v>
      </c>
      <c r="E709" s="19" t="s">
        <v>2</v>
      </c>
      <c r="F709" s="29" t="str">
        <f>VLOOKUP(D709,Region_Map!$A$4:$C$75,3,FALSE)</f>
        <v>Eastern</v>
      </c>
    </row>
    <row r="710" spans="1:6" x14ac:dyDescent="0.2">
      <c r="A710" s="18">
        <v>53020</v>
      </c>
      <c r="B710" s="19" t="s">
        <v>68</v>
      </c>
      <c r="C710" s="20" t="s">
        <v>720</v>
      </c>
      <c r="D710" s="19" t="s">
        <v>717</v>
      </c>
      <c r="E710" s="19" t="s">
        <v>2</v>
      </c>
      <c r="F710" s="29" t="str">
        <f>VLOOKUP(D710,Region_Map!$A$4:$C$75,3,FALSE)</f>
        <v>Eastern</v>
      </c>
    </row>
    <row r="711" spans="1:6" x14ac:dyDescent="0.2">
      <c r="A711" s="18">
        <v>53023</v>
      </c>
      <c r="B711" s="19" t="s">
        <v>68</v>
      </c>
      <c r="C711" s="20" t="s">
        <v>721</v>
      </c>
      <c r="D711" s="19" t="s">
        <v>717</v>
      </c>
      <c r="E711" s="19" t="s">
        <v>2</v>
      </c>
      <c r="F711" s="29" t="str">
        <f>VLOOKUP(D711,Region_Map!$A$4:$C$75,3,FALSE)</f>
        <v>Eastern</v>
      </c>
    </row>
    <row r="712" spans="1:6" x14ac:dyDescent="0.2">
      <c r="A712" s="18">
        <v>53026</v>
      </c>
      <c r="B712" s="19" t="s">
        <v>70</v>
      </c>
      <c r="C712" s="20" t="s">
        <v>722</v>
      </c>
      <c r="D712" s="19" t="s">
        <v>717</v>
      </c>
      <c r="E712" s="19" t="s">
        <v>2</v>
      </c>
      <c r="F712" s="29" t="str">
        <f>VLOOKUP(D712,Region_Map!$A$4:$C$75,3,FALSE)</f>
        <v>Eastern</v>
      </c>
    </row>
    <row r="713" spans="1:6" x14ac:dyDescent="0.2">
      <c r="A713" s="18">
        <v>53031</v>
      </c>
      <c r="B713" s="19" t="s">
        <v>70</v>
      </c>
      <c r="C713" s="20" t="s">
        <v>723</v>
      </c>
      <c r="D713" s="19" t="s">
        <v>717</v>
      </c>
      <c r="E713" s="19" t="s">
        <v>2</v>
      </c>
      <c r="F713" s="29" t="str">
        <f>VLOOKUP(D713,Region_Map!$A$4:$C$75,3,FALSE)</f>
        <v>Eastern</v>
      </c>
    </row>
    <row r="714" spans="1:6" x14ac:dyDescent="0.2">
      <c r="A714" s="18">
        <v>53044</v>
      </c>
      <c r="B714" s="19" t="s">
        <v>68</v>
      </c>
      <c r="C714" s="20" t="s">
        <v>724</v>
      </c>
      <c r="D714" s="19" t="s">
        <v>717</v>
      </c>
      <c r="E714" s="19" t="s">
        <v>2</v>
      </c>
      <c r="F714" s="29" t="str">
        <f>VLOOKUP(D714,Region_Map!$A$4:$C$75,3,FALSE)</f>
        <v>Eastern</v>
      </c>
    </row>
    <row r="715" spans="1:6" x14ac:dyDescent="0.2">
      <c r="A715" s="18">
        <v>53070</v>
      </c>
      <c r="B715" s="19" t="s">
        <v>68</v>
      </c>
      <c r="C715" s="20" t="s">
        <v>725</v>
      </c>
      <c r="D715" s="19" t="s">
        <v>717</v>
      </c>
      <c r="E715" s="19" t="s">
        <v>2</v>
      </c>
      <c r="F715" s="29" t="str">
        <f>VLOOKUP(D715,Region_Map!$A$4:$C$75,3,FALSE)</f>
        <v>Eastern</v>
      </c>
    </row>
    <row r="716" spans="1:6" x14ac:dyDescent="0.2">
      <c r="A716" s="18">
        <v>53073</v>
      </c>
      <c r="B716" s="19" t="s">
        <v>68</v>
      </c>
      <c r="C716" s="20" t="s">
        <v>726</v>
      </c>
      <c r="D716" s="19" t="s">
        <v>717</v>
      </c>
      <c r="E716" s="19" t="s">
        <v>2</v>
      </c>
      <c r="F716" s="29" t="str">
        <f>VLOOKUP(D716,Region_Map!$A$4:$C$75,3,FALSE)</f>
        <v>Eastern</v>
      </c>
    </row>
    <row r="717" spans="1:6" x14ac:dyDescent="0.2">
      <c r="A717" s="18">
        <v>53075</v>
      </c>
      <c r="B717" s="19" t="s">
        <v>68</v>
      </c>
      <c r="C717" s="20" t="s">
        <v>727</v>
      </c>
      <c r="D717" s="19" t="s">
        <v>717</v>
      </c>
      <c r="E717" s="19" t="s">
        <v>2</v>
      </c>
      <c r="F717" s="29" t="str">
        <f>VLOOKUP(D717,Region_Map!$A$4:$C$75,3,FALSE)</f>
        <v>Eastern</v>
      </c>
    </row>
    <row r="718" spans="1:6" x14ac:dyDescent="0.2">
      <c r="A718" s="18">
        <v>53081</v>
      </c>
      <c r="B718" s="19" t="s">
        <v>68</v>
      </c>
      <c r="C718" s="20" t="s">
        <v>43</v>
      </c>
      <c r="D718" s="19" t="s">
        <v>717</v>
      </c>
      <c r="E718" s="19" t="s">
        <v>2</v>
      </c>
      <c r="F718" s="29" t="str">
        <f>VLOOKUP(D718,Region_Map!$A$4:$C$75,3,FALSE)</f>
        <v>Eastern</v>
      </c>
    </row>
    <row r="719" spans="1:6" x14ac:dyDescent="0.2">
      <c r="A719" s="18">
        <v>53082</v>
      </c>
      <c r="B719" s="19" t="s">
        <v>70</v>
      </c>
      <c r="C719" s="20" t="s">
        <v>43</v>
      </c>
      <c r="D719" s="19" t="s">
        <v>717</v>
      </c>
      <c r="E719" s="19" t="s">
        <v>2</v>
      </c>
      <c r="F719" s="29" t="str">
        <f>VLOOKUP(D719,Region_Map!$A$4:$C$75,3,FALSE)</f>
        <v>Eastern</v>
      </c>
    </row>
    <row r="720" spans="1:6" x14ac:dyDescent="0.2">
      <c r="A720" s="18">
        <v>53083</v>
      </c>
      <c r="B720" s="19" t="s">
        <v>68</v>
      </c>
      <c r="C720" s="20" t="s">
        <v>728</v>
      </c>
      <c r="D720" s="19" t="s">
        <v>717</v>
      </c>
      <c r="E720" s="19" t="s">
        <v>2</v>
      </c>
      <c r="F720" s="29" t="str">
        <f>VLOOKUP(D720,Region_Map!$A$4:$C$75,3,FALSE)</f>
        <v>Eastern</v>
      </c>
    </row>
    <row r="721" spans="1:6" x14ac:dyDescent="0.2">
      <c r="A721" s="18">
        <v>53085</v>
      </c>
      <c r="B721" s="19" t="s">
        <v>68</v>
      </c>
      <c r="C721" s="20" t="s">
        <v>729</v>
      </c>
      <c r="D721" s="19" t="s">
        <v>717</v>
      </c>
      <c r="E721" s="19" t="s">
        <v>2</v>
      </c>
      <c r="F721" s="29" t="str">
        <f>VLOOKUP(D721,Region_Map!$A$4:$C$75,3,FALSE)</f>
        <v>Eastern</v>
      </c>
    </row>
    <row r="722" spans="1:6" x14ac:dyDescent="0.2">
      <c r="A722" s="18">
        <v>53093</v>
      </c>
      <c r="B722" s="19" t="s">
        <v>68</v>
      </c>
      <c r="C722" s="20" t="s">
        <v>730</v>
      </c>
      <c r="D722" s="19" t="s">
        <v>717</v>
      </c>
      <c r="E722" s="19" t="s">
        <v>2</v>
      </c>
      <c r="F722" s="29" t="str">
        <f>VLOOKUP(D722,Region_Map!$A$4:$C$75,3,FALSE)</f>
        <v>Eastern</v>
      </c>
    </row>
    <row r="723" spans="1:6" x14ac:dyDescent="0.2">
      <c r="A723" s="18">
        <v>54002</v>
      </c>
      <c r="B723" s="19" t="s">
        <v>68</v>
      </c>
      <c r="C723" s="20" t="s">
        <v>731</v>
      </c>
      <c r="D723" s="19" t="s">
        <v>905</v>
      </c>
      <c r="E723" s="19" t="s">
        <v>2</v>
      </c>
      <c r="F723" s="29" t="str">
        <f>VLOOKUP(D723,Region_Map!$A$4:$C$75,3,FALSE)</f>
        <v>Western</v>
      </c>
    </row>
    <row r="724" spans="1:6" x14ac:dyDescent="0.2">
      <c r="A724" s="18">
        <v>54007</v>
      </c>
      <c r="B724" s="19" t="s">
        <v>68</v>
      </c>
      <c r="C724" s="20" t="s">
        <v>732</v>
      </c>
      <c r="D724" s="19" t="s">
        <v>905</v>
      </c>
      <c r="E724" s="19" t="s">
        <v>2</v>
      </c>
      <c r="F724" s="29" t="str">
        <f>VLOOKUP(D724,Region_Map!$A$4:$C$75,3,FALSE)</f>
        <v>Western</v>
      </c>
    </row>
    <row r="725" spans="1:6" x14ac:dyDescent="0.2">
      <c r="A725" s="18">
        <v>54013</v>
      </c>
      <c r="B725" s="19" t="s">
        <v>68</v>
      </c>
      <c r="C725" s="20" t="s">
        <v>733</v>
      </c>
      <c r="D725" s="19" t="s">
        <v>905</v>
      </c>
      <c r="E725" s="19" t="s">
        <v>2</v>
      </c>
      <c r="F725" s="29" t="str">
        <f>VLOOKUP(D725,Region_Map!$A$4:$C$75,3,FALSE)</f>
        <v>Western</v>
      </c>
    </row>
    <row r="726" spans="1:6" x14ac:dyDescent="0.2">
      <c r="A726" s="18">
        <v>54015</v>
      </c>
      <c r="B726" s="19" t="s">
        <v>68</v>
      </c>
      <c r="C726" s="20" t="s">
        <v>734</v>
      </c>
      <c r="D726" s="19" t="s">
        <v>905</v>
      </c>
      <c r="E726" s="19" t="s">
        <v>2</v>
      </c>
      <c r="F726" s="29" t="str">
        <f>VLOOKUP(D726,Region_Map!$A$4:$C$75,3,FALSE)</f>
        <v>Western</v>
      </c>
    </row>
    <row r="727" spans="1:6" x14ac:dyDescent="0.2">
      <c r="A727" s="18">
        <v>54016</v>
      </c>
      <c r="B727" s="19" t="s">
        <v>68</v>
      </c>
      <c r="C727" s="20" t="s">
        <v>735</v>
      </c>
      <c r="D727" s="19" t="s">
        <v>905</v>
      </c>
      <c r="E727" s="19" t="s">
        <v>2</v>
      </c>
      <c r="F727" s="29" t="str">
        <f>VLOOKUP(D727,Region_Map!$A$4:$C$75,3,FALSE)</f>
        <v>Western</v>
      </c>
    </row>
    <row r="728" spans="1:6" x14ac:dyDescent="0.2">
      <c r="A728" s="18">
        <v>54017</v>
      </c>
      <c r="B728" s="19" t="s">
        <v>68</v>
      </c>
      <c r="C728" s="20" t="s">
        <v>736</v>
      </c>
      <c r="D728" s="19" t="s">
        <v>905</v>
      </c>
      <c r="E728" s="19" t="s">
        <v>2</v>
      </c>
      <c r="F728" s="29" t="str">
        <f>VLOOKUP(D728,Region_Map!$A$4:$C$75,3,FALSE)</f>
        <v>Western</v>
      </c>
    </row>
    <row r="729" spans="1:6" x14ac:dyDescent="0.2">
      <c r="A729" s="18">
        <v>54023</v>
      </c>
      <c r="B729" s="19" t="s">
        <v>68</v>
      </c>
      <c r="C729" s="20" t="s">
        <v>737</v>
      </c>
      <c r="D729" s="19" t="s">
        <v>905</v>
      </c>
      <c r="E729" s="19" t="s">
        <v>2</v>
      </c>
      <c r="F729" s="29" t="str">
        <f>VLOOKUP(D729,Region_Map!$A$4:$C$75,3,FALSE)</f>
        <v>Western</v>
      </c>
    </row>
    <row r="730" spans="1:6" x14ac:dyDescent="0.2">
      <c r="A730" s="18">
        <v>54025</v>
      </c>
      <c r="B730" s="19" t="s">
        <v>68</v>
      </c>
      <c r="C730" s="20" t="s">
        <v>738</v>
      </c>
      <c r="D730" s="19" t="s">
        <v>905</v>
      </c>
      <c r="E730" s="19" t="s">
        <v>2</v>
      </c>
      <c r="F730" s="29" t="str">
        <f>VLOOKUP(D730,Region_Map!$A$4:$C$75,3,FALSE)</f>
        <v>Western</v>
      </c>
    </row>
    <row r="731" spans="1:6" x14ac:dyDescent="0.2">
      <c r="A731" s="18">
        <v>54027</v>
      </c>
      <c r="B731" s="19" t="s">
        <v>68</v>
      </c>
      <c r="C731" s="20" t="s">
        <v>739</v>
      </c>
      <c r="D731" s="19" t="s">
        <v>905</v>
      </c>
      <c r="E731" s="19" t="s">
        <v>2</v>
      </c>
      <c r="F731" s="29" t="str">
        <f>VLOOKUP(D731,Region_Map!$A$4:$C$75,3,FALSE)</f>
        <v>Western</v>
      </c>
    </row>
    <row r="732" spans="1:6" x14ac:dyDescent="0.2">
      <c r="A732" s="18">
        <v>54028</v>
      </c>
      <c r="B732" s="19" t="s">
        <v>68</v>
      </c>
      <c r="C732" s="20" t="s">
        <v>740</v>
      </c>
      <c r="D732" s="19" t="s">
        <v>905</v>
      </c>
      <c r="E732" s="19" t="s">
        <v>2</v>
      </c>
      <c r="F732" s="29" t="str">
        <f>VLOOKUP(D732,Region_Map!$A$4:$C$75,3,FALSE)</f>
        <v>Western</v>
      </c>
    </row>
    <row r="733" spans="1:6" x14ac:dyDescent="0.2">
      <c r="A733" s="18">
        <v>54082</v>
      </c>
      <c r="B733" s="19" t="s">
        <v>68</v>
      </c>
      <c r="C733" s="20" t="s">
        <v>741</v>
      </c>
      <c r="D733" s="19" t="s">
        <v>905</v>
      </c>
      <c r="E733" s="19" t="s">
        <v>2</v>
      </c>
      <c r="F733" s="29" t="str">
        <f>VLOOKUP(D733,Region_Map!$A$4:$C$75,3,FALSE)</f>
        <v>Western</v>
      </c>
    </row>
    <row r="734" spans="1:6" x14ac:dyDescent="0.2">
      <c r="A734" s="18">
        <v>54433</v>
      </c>
      <c r="B734" s="19" t="s">
        <v>68</v>
      </c>
      <c r="C734" s="20" t="s">
        <v>742</v>
      </c>
      <c r="D734" s="19" t="s">
        <v>743</v>
      </c>
      <c r="E734" s="19" t="s">
        <v>2</v>
      </c>
      <c r="F734" s="29" t="str">
        <f>VLOOKUP(D734,Region_Map!$A$4:$C$75,3,FALSE)</f>
        <v>Northern</v>
      </c>
    </row>
    <row r="735" spans="1:6" x14ac:dyDescent="0.2">
      <c r="A735" s="18">
        <v>54434</v>
      </c>
      <c r="B735" s="19" t="s">
        <v>70</v>
      </c>
      <c r="C735" s="20" t="s">
        <v>744</v>
      </c>
      <c r="D735" s="19" t="s">
        <v>743</v>
      </c>
      <c r="E735" s="19" t="s">
        <v>2</v>
      </c>
      <c r="F735" s="29" t="str">
        <f>VLOOKUP(D735,Region_Map!$A$4:$C$75,3,FALSE)</f>
        <v>Northern</v>
      </c>
    </row>
    <row r="736" spans="1:6" x14ac:dyDescent="0.2">
      <c r="A736" s="18">
        <v>54439</v>
      </c>
      <c r="B736" s="19" t="s">
        <v>70</v>
      </c>
      <c r="C736" s="20" t="s">
        <v>745</v>
      </c>
      <c r="D736" s="19" t="s">
        <v>743</v>
      </c>
      <c r="E736" s="19" t="s">
        <v>2</v>
      </c>
      <c r="F736" s="29" t="str">
        <f>VLOOKUP(D736,Region_Map!$A$4:$C$75,3,FALSE)</f>
        <v>Northern</v>
      </c>
    </row>
    <row r="737" spans="1:6" x14ac:dyDescent="0.2">
      <c r="A737" s="18">
        <v>54447</v>
      </c>
      <c r="B737" s="19" t="s">
        <v>68</v>
      </c>
      <c r="C737" s="20" t="s">
        <v>746</v>
      </c>
      <c r="D737" s="19" t="s">
        <v>743</v>
      </c>
      <c r="E737" s="19" t="s">
        <v>2</v>
      </c>
      <c r="F737" s="29" t="str">
        <f>VLOOKUP(D737,Region_Map!$A$4:$C$75,3,FALSE)</f>
        <v>Northern</v>
      </c>
    </row>
    <row r="738" spans="1:6" x14ac:dyDescent="0.2">
      <c r="A738" s="18">
        <v>54451</v>
      </c>
      <c r="B738" s="19" t="s">
        <v>68</v>
      </c>
      <c r="C738" s="20" t="s">
        <v>747</v>
      </c>
      <c r="D738" s="19" t="s">
        <v>743</v>
      </c>
      <c r="E738" s="19" t="s">
        <v>2</v>
      </c>
      <c r="F738" s="29" t="str">
        <f>VLOOKUP(D738,Region_Map!$A$4:$C$75,3,FALSE)</f>
        <v>Northern</v>
      </c>
    </row>
    <row r="739" spans="1:6" x14ac:dyDescent="0.2">
      <c r="A739" s="18">
        <v>54470</v>
      </c>
      <c r="B739" s="19" t="s">
        <v>68</v>
      </c>
      <c r="C739" s="20" t="s">
        <v>748</v>
      </c>
      <c r="D739" s="19" t="s">
        <v>743</v>
      </c>
      <c r="E739" s="19" t="s">
        <v>2</v>
      </c>
      <c r="F739" s="29" t="str">
        <f>VLOOKUP(D739,Region_Map!$A$4:$C$75,3,FALSE)</f>
        <v>Northern</v>
      </c>
    </row>
    <row r="740" spans="1:6" x14ac:dyDescent="0.2">
      <c r="A740" s="18">
        <v>54480</v>
      </c>
      <c r="B740" s="19" t="s">
        <v>68</v>
      </c>
      <c r="C740" s="20" t="s">
        <v>749</v>
      </c>
      <c r="D740" s="19" t="s">
        <v>743</v>
      </c>
      <c r="E740" s="19" t="s">
        <v>2</v>
      </c>
      <c r="F740" s="29" t="str">
        <f>VLOOKUP(D740,Region_Map!$A$4:$C$75,3,FALSE)</f>
        <v>Northern</v>
      </c>
    </row>
    <row r="741" spans="1:6" x14ac:dyDescent="0.2">
      <c r="A741" s="18">
        <v>54490</v>
      </c>
      <c r="B741" s="19" t="s">
        <v>68</v>
      </c>
      <c r="C741" s="20" t="s">
        <v>750</v>
      </c>
      <c r="D741" s="19" t="s">
        <v>743</v>
      </c>
      <c r="E741" s="19" t="s">
        <v>2</v>
      </c>
      <c r="F741" s="29" t="str">
        <f>VLOOKUP(D741,Region_Map!$A$4:$C$75,3,FALSE)</f>
        <v>Northern</v>
      </c>
    </row>
    <row r="742" spans="1:6" x14ac:dyDescent="0.2">
      <c r="A742" s="18">
        <v>54766</v>
      </c>
      <c r="B742" s="19" t="s">
        <v>68</v>
      </c>
      <c r="C742" s="20" t="s">
        <v>751</v>
      </c>
      <c r="D742" s="19" t="s">
        <v>743</v>
      </c>
      <c r="E742" s="19" t="s">
        <v>2</v>
      </c>
      <c r="F742" s="29" t="str">
        <f>VLOOKUP(D742,Region_Map!$A$4:$C$75,3,FALSE)</f>
        <v>Northern</v>
      </c>
    </row>
    <row r="743" spans="1:6" x14ac:dyDescent="0.2">
      <c r="A743" s="18">
        <v>54612</v>
      </c>
      <c r="B743" s="19" t="s">
        <v>68</v>
      </c>
      <c r="C743" s="20" t="s">
        <v>752</v>
      </c>
      <c r="D743" s="19" t="s">
        <v>753</v>
      </c>
      <c r="E743" s="19" t="s">
        <v>2</v>
      </c>
      <c r="F743" s="29" t="str">
        <f>VLOOKUP(D743,Region_Map!$A$4:$C$75,3,FALSE)</f>
        <v>Western</v>
      </c>
    </row>
    <row r="744" spans="1:6" x14ac:dyDescent="0.2">
      <c r="A744" s="18">
        <v>54616</v>
      </c>
      <c r="B744" s="19" t="s">
        <v>68</v>
      </c>
      <c r="C744" s="20" t="s">
        <v>754</v>
      </c>
      <c r="D744" s="19" t="s">
        <v>753</v>
      </c>
      <c r="E744" s="19" t="s">
        <v>2</v>
      </c>
      <c r="F744" s="29" t="str">
        <f>VLOOKUP(D744,Region_Map!$A$4:$C$75,3,FALSE)</f>
        <v>Western</v>
      </c>
    </row>
    <row r="745" spans="1:6" x14ac:dyDescent="0.2">
      <c r="A745" s="18">
        <v>54625</v>
      </c>
      <c r="B745" s="19" t="s">
        <v>68</v>
      </c>
      <c r="C745" s="20" t="s">
        <v>28</v>
      </c>
      <c r="D745" s="19" t="s">
        <v>753</v>
      </c>
      <c r="E745" s="19" t="s">
        <v>2</v>
      </c>
      <c r="F745" s="29" t="str">
        <f>VLOOKUP(D745,Region_Map!$A$4:$C$75,3,FALSE)</f>
        <v>Western</v>
      </c>
    </row>
    <row r="746" spans="1:6" x14ac:dyDescent="0.2">
      <c r="A746" s="18">
        <v>54627</v>
      </c>
      <c r="B746" s="19" t="s">
        <v>68</v>
      </c>
      <c r="C746" s="20" t="s">
        <v>755</v>
      </c>
      <c r="D746" s="19" t="s">
        <v>753</v>
      </c>
      <c r="E746" s="19" t="s">
        <v>2</v>
      </c>
      <c r="F746" s="29" t="str">
        <f>VLOOKUP(D746,Region_Map!$A$4:$C$75,3,FALSE)</f>
        <v>Western</v>
      </c>
    </row>
    <row r="747" spans="1:6" x14ac:dyDescent="0.2">
      <c r="A747" s="18">
        <v>54630</v>
      </c>
      <c r="B747" s="19" t="s">
        <v>68</v>
      </c>
      <c r="C747" s="20" t="s">
        <v>756</v>
      </c>
      <c r="D747" s="19" t="s">
        <v>753</v>
      </c>
      <c r="E747" s="19" t="s">
        <v>2</v>
      </c>
      <c r="F747" s="29" t="str">
        <f>VLOOKUP(D747,Region_Map!$A$4:$C$75,3,FALSE)</f>
        <v>Western</v>
      </c>
    </row>
    <row r="748" spans="1:6" x14ac:dyDescent="0.2">
      <c r="A748" s="18">
        <v>54661</v>
      </c>
      <c r="B748" s="19" t="s">
        <v>68</v>
      </c>
      <c r="C748" s="20" t="s">
        <v>52</v>
      </c>
      <c r="D748" s="19" t="s">
        <v>753</v>
      </c>
      <c r="E748" s="19" t="s">
        <v>2</v>
      </c>
      <c r="F748" s="29" t="str">
        <f>VLOOKUP(D748,Region_Map!$A$4:$C$75,3,FALSE)</f>
        <v>Western</v>
      </c>
    </row>
    <row r="749" spans="1:6" x14ac:dyDescent="0.2">
      <c r="A749" s="18">
        <v>54747</v>
      </c>
      <c r="B749" s="19" t="s">
        <v>68</v>
      </c>
      <c r="C749" s="20" t="s">
        <v>757</v>
      </c>
      <c r="D749" s="19" t="s">
        <v>753</v>
      </c>
      <c r="E749" s="19" t="s">
        <v>2</v>
      </c>
      <c r="F749" s="29" t="str">
        <f>VLOOKUP(D749,Region_Map!$A$4:$C$75,3,FALSE)</f>
        <v>Western</v>
      </c>
    </row>
    <row r="750" spans="1:6" x14ac:dyDescent="0.2">
      <c r="A750" s="18">
        <v>54758</v>
      </c>
      <c r="B750" s="19" t="s">
        <v>68</v>
      </c>
      <c r="C750" s="20" t="s">
        <v>758</v>
      </c>
      <c r="D750" s="19" t="s">
        <v>753</v>
      </c>
      <c r="E750" s="19" t="s">
        <v>2</v>
      </c>
      <c r="F750" s="29" t="str">
        <f>VLOOKUP(D750,Region_Map!$A$4:$C$75,3,FALSE)</f>
        <v>Western</v>
      </c>
    </row>
    <row r="751" spans="1:6" x14ac:dyDescent="0.2">
      <c r="A751" s="18">
        <v>54760</v>
      </c>
      <c r="B751" s="19" t="s">
        <v>70</v>
      </c>
      <c r="C751" s="20" t="s">
        <v>759</v>
      </c>
      <c r="D751" s="19" t="s">
        <v>753</v>
      </c>
      <c r="E751" s="19" t="s">
        <v>2</v>
      </c>
      <c r="F751" s="29" t="str">
        <f>VLOOKUP(D751,Region_Map!$A$4:$C$75,3,FALSE)</f>
        <v>Western</v>
      </c>
    </row>
    <row r="752" spans="1:6" x14ac:dyDescent="0.2">
      <c r="A752" s="18">
        <v>54770</v>
      </c>
      <c r="B752" s="19" t="s">
        <v>68</v>
      </c>
      <c r="C752" s="20" t="s">
        <v>760</v>
      </c>
      <c r="D752" s="19" t="s">
        <v>753</v>
      </c>
      <c r="E752" s="19" t="s">
        <v>2</v>
      </c>
      <c r="F752" s="29" t="str">
        <f>VLOOKUP(D752,Region_Map!$A$4:$C$75,3,FALSE)</f>
        <v>Western</v>
      </c>
    </row>
    <row r="753" spans="1:6" x14ac:dyDescent="0.2">
      <c r="A753" s="18">
        <v>54773</v>
      </c>
      <c r="B753" s="19" t="s">
        <v>68</v>
      </c>
      <c r="C753" s="20" t="s">
        <v>761</v>
      </c>
      <c r="D753" s="19" t="s">
        <v>753</v>
      </c>
      <c r="E753" s="19" t="s">
        <v>2</v>
      </c>
      <c r="F753" s="29" t="str">
        <f>VLOOKUP(D753,Region_Map!$A$4:$C$75,3,FALSE)</f>
        <v>Western</v>
      </c>
    </row>
    <row r="754" spans="1:6" x14ac:dyDescent="0.2">
      <c r="A754" s="18">
        <v>54621</v>
      </c>
      <c r="B754" s="19" t="s">
        <v>68</v>
      </c>
      <c r="C754" s="20" t="s">
        <v>762</v>
      </c>
      <c r="D754" s="19" t="s">
        <v>763</v>
      </c>
      <c r="E754" s="19" t="s">
        <v>2</v>
      </c>
      <c r="F754" s="29" t="str">
        <f>VLOOKUP(D754,Region_Map!$A$4:$C$75,3,FALSE)</f>
        <v>Southern</v>
      </c>
    </row>
    <row r="755" spans="1:6" x14ac:dyDescent="0.2">
      <c r="A755" s="18">
        <v>54623</v>
      </c>
      <c r="B755" s="19" t="s">
        <v>68</v>
      </c>
      <c r="C755" s="20" t="s">
        <v>764</v>
      </c>
      <c r="D755" s="19" t="s">
        <v>763</v>
      </c>
      <c r="E755" s="19" t="s">
        <v>2</v>
      </c>
      <c r="F755" s="29" t="str">
        <f>VLOOKUP(D755,Region_Map!$A$4:$C$75,3,FALSE)</f>
        <v>Southern</v>
      </c>
    </row>
    <row r="756" spans="1:6" x14ac:dyDescent="0.2">
      <c r="A756" s="18">
        <v>54624</v>
      </c>
      <c r="B756" s="19" t="s">
        <v>68</v>
      </c>
      <c r="C756" s="20" t="s">
        <v>765</v>
      </c>
      <c r="D756" s="19" t="s">
        <v>763</v>
      </c>
      <c r="E756" s="19" t="s">
        <v>2</v>
      </c>
      <c r="F756" s="29" t="str">
        <f>VLOOKUP(D756,Region_Map!$A$4:$C$75,3,FALSE)</f>
        <v>Southern</v>
      </c>
    </row>
    <row r="757" spans="1:6" x14ac:dyDescent="0.2">
      <c r="A757" s="18">
        <v>54632</v>
      </c>
      <c r="B757" s="19" t="s">
        <v>68</v>
      </c>
      <c r="C757" s="20" t="s">
        <v>766</v>
      </c>
      <c r="D757" s="19" t="s">
        <v>763</v>
      </c>
      <c r="E757" s="19" t="s">
        <v>2</v>
      </c>
      <c r="F757" s="29" t="str">
        <f>VLOOKUP(D757,Region_Map!$A$4:$C$75,3,FALSE)</f>
        <v>Southern</v>
      </c>
    </row>
    <row r="758" spans="1:6" x14ac:dyDescent="0.2">
      <c r="A758" s="18">
        <v>54634</v>
      </c>
      <c r="B758" s="19" t="s">
        <v>68</v>
      </c>
      <c r="C758" s="20" t="s">
        <v>767</v>
      </c>
      <c r="D758" s="19" t="s">
        <v>763</v>
      </c>
      <c r="E758" s="19" t="s">
        <v>2</v>
      </c>
      <c r="F758" s="29" t="str">
        <f>VLOOKUP(D758,Region_Map!$A$4:$C$75,3,FALSE)</f>
        <v>Southern</v>
      </c>
    </row>
    <row r="759" spans="1:6" x14ac:dyDescent="0.2">
      <c r="A759" s="18">
        <v>54639</v>
      </c>
      <c r="B759" s="19" t="s">
        <v>68</v>
      </c>
      <c r="C759" s="20" t="s">
        <v>768</v>
      </c>
      <c r="D759" s="19" t="s">
        <v>763</v>
      </c>
      <c r="E759" s="19" t="s">
        <v>2</v>
      </c>
      <c r="F759" s="29" t="str">
        <f>VLOOKUP(D759,Region_Map!$A$4:$C$75,3,FALSE)</f>
        <v>Southern</v>
      </c>
    </row>
    <row r="760" spans="1:6" x14ac:dyDescent="0.2">
      <c r="A760" s="18">
        <v>54651</v>
      </c>
      <c r="B760" s="19" t="s">
        <v>68</v>
      </c>
      <c r="C760" s="20" t="s">
        <v>769</v>
      </c>
      <c r="D760" s="19" t="s">
        <v>763</v>
      </c>
      <c r="E760" s="19" t="s">
        <v>2</v>
      </c>
      <c r="F760" s="29" t="str">
        <f>VLOOKUP(D760,Region_Map!$A$4:$C$75,3,FALSE)</f>
        <v>Southern</v>
      </c>
    </row>
    <row r="761" spans="1:6" x14ac:dyDescent="0.2">
      <c r="A761" s="18">
        <v>54652</v>
      </c>
      <c r="B761" s="19" t="s">
        <v>68</v>
      </c>
      <c r="C761" s="20" t="s">
        <v>770</v>
      </c>
      <c r="D761" s="19" t="s">
        <v>763</v>
      </c>
      <c r="E761" s="19" t="s">
        <v>2</v>
      </c>
      <c r="F761" s="29" t="str">
        <f>VLOOKUP(D761,Region_Map!$A$4:$C$75,3,FALSE)</f>
        <v>Southern</v>
      </c>
    </row>
    <row r="762" spans="1:6" x14ac:dyDescent="0.2">
      <c r="A762" s="18">
        <v>54658</v>
      </c>
      <c r="B762" s="19" t="s">
        <v>68</v>
      </c>
      <c r="C762" s="20" t="s">
        <v>771</v>
      </c>
      <c r="D762" s="19" t="s">
        <v>763</v>
      </c>
      <c r="E762" s="19" t="s">
        <v>2</v>
      </c>
      <c r="F762" s="29" t="str">
        <f>VLOOKUP(D762,Region_Map!$A$4:$C$75,3,FALSE)</f>
        <v>Southern</v>
      </c>
    </row>
    <row r="763" spans="1:6" x14ac:dyDescent="0.2">
      <c r="A763" s="18">
        <v>54665</v>
      </c>
      <c r="B763" s="19" t="s">
        <v>68</v>
      </c>
      <c r="C763" s="20" t="s">
        <v>772</v>
      </c>
      <c r="D763" s="19" t="s">
        <v>763</v>
      </c>
      <c r="E763" s="19" t="s">
        <v>2</v>
      </c>
      <c r="F763" s="29" t="str">
        <f>VLOOKUP(D763,Region_Map!$A$4:$C$75,3,FALSE)</f>
        <v>Southern</v>
      </c>
    </row>
    <row r="764" spans="1:6" x14ac:dyDescent="0.2">
      <c r="A764" s="18">
        <v>54667</v>
      </c>
      <c r="B764" s="19" t="s">
        <v>68</v>
      </c>
      <c r="C764" s="20" t="s">
        <v>773</v>
      </c>
      <c r="D764" s="19" t="s">
        <v>763</v>
      </c>
      <c r="E764" s="19" t="s">
        <v>2</v>
      </c>
      <c r="F764" s="29" t="str">
        <f>VLOOKUP(D764,Region_Map!$A$4:$C$75,3,FALSE)</f>
        <v>Southern</v>
      </c>
    </row>
    <row r="765" spans="1:6" x14ac:dyDescent="0.2">
      <c r="A765" s="18">
        <v>54512</v>
      </c>
      <c r="B765" s="19" t="s">
        <v>68</v>
      </c>
      <c r="C765" s="20" t="s">
        <v>774</v>
      </c>
      <c r="D765" s="19" t="s">
        <v>775</v>
      </c>
      <c r="E765" s="19" t="s">
        <v>2</v>
      </c>
      <c r="F765" s="29" t="str">
        <f>VLOOKUP(D765,Region_Map!$A$4:$C$75,3,FALSE)</f>
        <v>Northern</v>
      </c>
    </row>
    <row r="766" spans="1:6" x14ac:dyDescent="0.2">
      <c r="A766" s="18">
        <v>54519</v>
      </c>
      <c r="B766" s="19" t="s">
        <v>68</v>
      </c>
      <c r="C766" s="20" t="s">
        <v>776</v>
      </c>
      <c r="D766" s="19" t="s">
        <v>775</v>
      </c>
      <c r="E766" s="19" t="s">
        <v>2</v>
      </c>
      <c r="F766" s="29" t="str">
        <f>VLOOKUP(D766,Region_Map!$A$4:$C$75,3,FALSE)</f>
        <v>Northern</v>
      </c>
    </row>
    <row r="767" spans="1:6" x14ac:dyDescent="0.2">
      <c r="A767" s="18">
        <v>54521</v>
      </c>
      <c r="B767" s="19" t="s">
        <v>68</v>
      </c>
      <c r="C767" s="20" t="s">
        <v>777</v>
      </c>
      <c r="D767" s="19" t="s">
        <v>775</v>
      </c>
      <c r="E767" s="19" t="s">
        <v>2</v>
      </c>
      <c r="F767" s="29" t="str">
        <f>VLOOKUP(D767,Region_Map!$A$4:$C$75,3,FALSE)</f>
        <v>Northern</v>
      </c>
    </row>
    <row r="768" spans="1:6" x14ac:dyDescent="0.2">
      <c r="A768" s="18">
        <v>54538</v>
      </c>
      <c r="B768" s="19" t="s">
        <v>68</v>
      </c>
      <c r="C768" s="20" t="s">
        <v>778</v>
      </c>
      <c r="D768" s="19" t="s">
        <v>775</v>
      </c>
      <c r="E768" s="19" t="s">
        <v>2</v>
      </c>
      <c r="F768" s="29" t="str">
        <f>VLOOKUP(D768,Region_Map!$A$4:$C$75,3,FALSE)</f>
        <v>Northern</v>
      </c>
    </row>
    <row r="769" spans="1:6" x14ac:dyDescent="0.2">
      <c r="A769" s="18">
        <v>54540</v>
      </c>
      <c r="B769" s="19" t="s">
        <v>68</v>
      </c>
      <c r="C769" s="20" t="s">
        <v>779</v>
      </c>
      <c r="D769" s="19" t="s">
        <v>775</v>
      </c>
      <c r="E769" s="19" t="s">
        <v>2</v>
      </c>
      <c r="F769" s="29" t="str">
        <f>VLOOKUP(D769,Region_Map!$A$4:$C$75,3,FALSE)</f>
        <v>Northern</v>
      </c>
    </row>
    <row r="770" spans="1:6" x14ac:dyDescent="0.2">
      <c r="A770" s="18">
        <v>54545</v>
      </c>
      <c r="B770" s="19" t="s">
        <v>68</v>
      </c>
      <c r="C770" s="20" t="s">
        <v>780</v>
      </c>
      <c r="D770" s="19" t="s">
        <v>775</v>
      </c>
      <c r="E770" s="19" t="s">
        <v>2</v>
      </c>
      <c r="F770" s="29" t="str">
        <f>VLOOKUP(D770,Region_Map!$A$4:$C$75,3,FALSE)</f>
        <v>Northern</v>
      </c>
    </row>
    <row r="771" spans="1:6" x14ac:dyDescent="0.2">
      <c r="A771" s="18">
        <v>54554</v>
      </c>
      <c r="B771" s="19" t="s">
        <v>68</v>
      </c>
      <c r="C771" s="20" t="s">
        <v>781</v>
      </c>
      <c r="D771" s="19" t="s">
        <v>775</v>
      </c>
      <c r="E771" s="19" t="s">
        <v>2</v>
      </c>
      <c r="F771" s="29" t="str">
        <f>VLOOKUP(D771,Region_Map!$A$4:$C$75,3,FALSE)</f>
        <v>Northern</v>
      </c>
    </row>
    <row r="772" spans="1:6" x14ac:dyDescent="0.2">
      <c r="A772" s="18">
        <v>54557</v>
      </c>
      <c r="B772" s="19" t="s">
        <v>68</v>
      </c>
      <c r="C772" s="20" t="s">
        <v>782</v>
      </c>
      <c r="D772" s="19" t="s">
        <v>775</v>
      </c>
      <c r="E772" s="19" t="s">
        <v>2</v>
      </c>
      <c r="F772" s="29" t="str">
        <f>VLOOKUP(D772,Region_Map!$A$4:$C$75,3,FALSE)</f>
        <v>Northern</v>
      </c>
    </row>
    <row r="773" spans="1:6" x14ac:dyDescent="0.2">
      <c r="A773" s="18">
        <v>54558</v>
      </c>
      <c r="B773" s="19" t="s">
        <v>68</v>
      </c>
      <c r="C773" s="20" t="s">
        <v>783</v>
      </c>
      <c r="D773" s="19" t="s">
        <v>775</v>
      </c>
      <c r="E773" s="19" t="s">
        <v>2</v>
      </c>
      <c r="F773" s="29" t="str">
        <f>VLOOKUP(D773,Region_Map!$A$4:$C$75,3,FALSE)</f>
        <v>Northern</v>
      </c>
    </row>
    <row r="774" spans="1:6" x14ac:dyDescent="0.2">
      <c r="A774" s="18">
        <v>54560</v>
      </c>
      <c r="B774" s="19" t="s">
        <v>68</v>
      </c>
      <c r="C774" s="20" t="s">
        <v>784</v>
      </c>
      <c r="D774" s="19" t="s">
        <v>775</v>
      </c>
      <c r="E774" s="19" t="s">
        <v>2</v>
      </c>
      <c r="F774" s="29" t="str">
        <f>VLOOKUP(D774,Region_Map!$A$4:$C$75,3,FALSE)</f>
        <v>Northern</v>
      </c>
    </row>
    <row r="775" spans="1:6" x14ac:dyDescent="0.2">
      <c r="A775" s="18">
        <v>54561</v>
      </c>
      <c r="B775" s="19" t="s">
        <v>68</v>
      </c>
      <c r="C775" s="20" t="s">
        <v>785</v>
      </c>
      <c r="D775" s="19" t="s">
        <v>775</v>
      </c>
      <c r="E775" s="19" t="s">
        <v>2</v>
      </c>
      <c r="F775" s="29" t="str">
        <f>VLOOKUP(D775,Region_Map!$A$4:$C$75,3,FALSE)</f>
        <v>Northern</v>
      </c>
    </row>
    <row r="776" spans="1:6" x14ac:dyDescent="0.2">
      <c r="A776" s="18">
        <v>54568</v>
      </c>
      <c r="B776" s="19" t="s">
        <v>68</v>
      </c>
      <c r="C776" s="20" t="s">
        <v>786</v>
      </c>
      <c r="D776" s="19" t="s">
        <v>775</v>
      </c>
      <c r="E776" s="19" t="s">
        <v>2</v>
      </c>
      <c r="F776" s="29" t="str">
        <f>VLOOKUP(D776,Region_Map!$A$4:$C$75,3,FALSE)</f>
        <v>Northern</v>
      </c>
    </row>
    <row r="777" spans="1:6" x14ac:dyDescent="0.2">
      <c r="A777" s="18">
        <v>53114</v>
      </c>
      <c r="B777" s="19" t="s">
        <v>68</v>
      </c>
      <c r="C777" s="20" t="s">
        <v>787</v>
      </c>
      <c r="D777" s="19" t="s">
        <v>788</v>
      </c>
      <c r="E777" s="19" t="s">
        <v>2</v>
      </c>
      <c r="F777" s="29" t="str">
        <f>VLOOKUP(D777,Region_Map!$A$4:$C$75,3,FALSE)</f>
        <v>Southern</v>
      </c>
    </row>
    <row r="778" spans="1:6" x14ac:dyDescent="0.2">
      <c r="A778" s="18">
        <v>53115</v>
      </c>
      <c r="B778" s="19" t="s">
        <v>68</v>
      </c>
      <c r="C778" s="20" t="s">
        <v>789</v>
      </c>
      <c r="D778" s="19" t="s">
        <v>788</v>
      </c>
      <c r="E778" s="19" t="s">
        <v>2</v>
      </c>
      <c r="F778" s="29" t="str">
        <f>VLOOKUP(D778,Region_Map!$A$4:$C$75,3,FALSE)</f>
        <v>Southern</v>
      </c>
    </row>
    <row r="779" spans="1:6" x14ac:dyDescent="0.2">
      <c r="A779" s="18">
        <v>53120</v>
      </c>
      <c r="B779" s="19" t="s">
        <v>68</v>
      </c>
      <c r="C779" s="20" t="s">
        <v>790</v>
      </c>
      <c r="D779" s="19" t="s">
        <v>788</v>
      </c>
      <c r="E779" s="19" t="s">
        <v>2</v>
      </c>
      <c r="F779" s="29" t="str">
        <f>VLOOKUP(D779,Region_Map!$A$4:$C$75,3,FALSE)</f>
        <v>Southern</v>
      </c>
    </row>
    <row r="780" spans="1:6" x14ac:dyDescent="0.2">
      <c r="A780" s="18">
        <v>53121</v>
      </c>
      <c r="B780" s="19" t="s">
        <v>68</v>
      </c>
      <c r="C780" s="20" t="s">
        <v>791</v>
      </c>
      <c r="D780" s="19" t="s">
        <v>788</v>
      </c>
      <c r="E780" s="19" t="s">
        <v>2</v>
      </c>
      <c r="F780" s="29" t="str">
        <f>VLOOKUP(D780,Region_Map!$A$4:$C$75,3,FALSE)</f>
        <v>Southern</v>
      </c>
    </row>
    <row r="781" spans="1:6" x14ac:dyDescent="0.2">
      <c r="A781" s="18">
        <v>53125</v>
      </c>
      <c r="B781" s="19" t="s">
        <v>68</v>
      </c>
      <c r="C781" s="20" t="s">
        <v>792</v>
      </c>
      <c r="D781" s="19" t="s">
        <v>788</v>
      </c>
      <c r="E781" s="19" t="s">
        <v>2</v>
      </c>
      <c r="F781" s="29" t="str">
        <f>VLOOKUP(D781,Region_Map!$A$4:$C$75,3,FALSE)</f>
        <v>Southern</v>
      </c>
    </row>
    <row r="782" spans="1:6" x14ac:dyDescent="0.2">
      <c r="A782" s="18">
        <v>53128</v>
      </c>
      <c r="B782" s="19" t="s">
        <v>68</v>
      </c>
      <c r="C782" s="20" t="s">
        <v>793</v>
      </c>
      <c r="D782" s="19" t="s">
        <v>788</v>
      </c>
      <c r="E782" s="19" t="s">
        <v>2</v>
      </c>
      <c r="F782" s="29" t="str">
        <f>VLOOKUP(D782,Region_Map!$A$4:$C$75,3,FALSE)</f>
        <v>Southern</v>
      </c>
    </row>
    <row r="783" spans="1:6" x14ac:dyDescent="0.2">
      <c r="A783" s="18">
        <v>53138</v>
      </c>
      <c r="B783" s="19" t="s">
        <v>70</v>
      </c>
      <c r="C783" s="20" t="s">
        <v>794</v>
      </c>
      <c r="D783" s="19" t="s">
        <v>788</v>
      </c>
      <c r="E783" s="19" t="s">
        <v>2</v>
      </c>
      <c r="F783" s="29" t="str">
        <f>VLOOKUP(D783,Region_Map!$A$4:$C$75,3,FALSE)</f>
        <v>Southern</v>
      </c>
    </row>
    <row r="784" spans="1:6" x14ac:dyDescent="0.2">
      <c r="A784" s="18">
        <v>53147</v>
      </c>
      <c r="B784" s="19" t="s">
        <v>68</v>
      </c>
      <c r="C784" s="20" t="s">
        <v>795</v>
      </c>
      <c r="D784" s="19" t="s">
        <v>788</v>
      </c>
      <c r="E784" s="19" t="s">
        <v>2</v>
      </c>
      <c r="F784" s="29" t="str">
        <f>VLOOKUP(D784,Region_Map!$A$4:$C$75,3,FALSE)</f>
        <v>Southern</v>
      </c>
    </row>
    <row r="785" spans="1:6" x14ac:dyDescent="0.2">
      <c r="A785" s="18">
        <v>53148</v>
      </c>
      <c r="B785" s="19" t="s">
        <v>70</v>
      </c>
      <c r="C785" s="20" t="s">
        <v>796</v>
      </c>
      <c r="D785" s="19" t="s">
        <v>788</v>
      </c>
      <c r="E785" s="19" t="s">
        <v>2</v>
      </c>
      <c r="F785" s="29" t="str">
        <f>VLOOKUP(D785,Region_Map!$A$4:$C$75,3,FALSE)</f>
        <v>Southern</v>
      </c>
    </row>
    <row r="786" spans="1:6" x14ac:dyDescent="0.2">
      <c r="A786" s="18">
        <v>53157</v>
      </c>
      <c r="B786" s="19" t="s">
        <v>70</v>
      </c>
      <c r="C786" s="20" t="s">
        <v>797</v>
      </c>
      <c r="D786" s="19" t="s">
        <v>788</v>
      </c>
      <c r="E786" s="19" t="s">
        <v>2</v>
      </c>
      <c r="F786" s="29" t="str">
        <f>VLOOKUP(D786,Region_Map!$A$4:$C$75,3,FALSE)</f>
        <v>Southern</v>
      </c>
    </row>
    <row r="787" spans="1:6" x14ac:dyDescent="0.2">
      <c r="A787" s="18">
        <v>53176</v>
      </c>
      <c r="B787" s="19" t="s">
        <v>70</v>
      </c>
      <c r="C787" s="20" t="s">
        <v>798</v>
      </c>
      <c r="D787" s="19" t="s">
        <v>788</v>
      </c>
      <c r="E787" s="19" t="s">
        <v>2</v>
      </c>
      <c r="F787" s="29" t="str">
        <f>VLOOKUP(D787,Region_Map!$A$4:$C$75,3,FALSE)</f>
        <v>Southern</v>
      </c>
    </row>
    <row r="788" spans="1:6" x14ac:dyDescent="0.2">
      <c r="A788" s="18">
        <v>53184</v>
      </c>
      <c r="B788" s="19" t="s">
        <v>68</v>
      </c>
      <c r="C788" s="20" t="s">
        <v>34</v>
      </c>
      <c r="D788" s="19" t="s">
        <v>788</v>
      </c>
      <c r="E788" s="19" t="s">
        <v>2</v>
      </c>
      <c r="F788" s="29" t="str">
        <f>VLOOKUP(D788,Region_Map!$A$4:$C$75,3,FALSE)</f>
        <v>Southern</v>
      </c>
    </row>
    <row r="789" spans="1:6" x14ac:dyDescent="0.2">
      <c r="A789" s="18">
        <v>53190</v>
      </c>
      <c r="B789" s="19" t="s">
        <v>68</v>
      </c>
      <c r="C789" s="20" t="s">
        <v>799</v>
      </c>
      <c r="D789" s="19" t="s">
        <v>788</v>
      </c>
      <c r="E789" s="19" t="s">
        <v>2</v>
      </c>
      <c r="F789" s="29" t="str">
        <f>VLOOKUP(D789,Region_Map!$A$4:$C$75,3,FALSE)</f>
        <v>Southern</v>
      </c>
    </row>
    <row r="790" spans="1:6" x14ac:dyDescent="0.2">
      <c r="A790" s="18">
        <v>53191</v>
      </c>
      <c r="B790" s="19" t="s">
        <v>68</v>
      </c>
      <c r="C790" s="20" t="s">
        <v>800</v>
      </c>
      <c r="D790" s="19" t="s">
        <v>788</v>
      </c>
      <c r="E790" s="19" t="s">
        <v>2</v>
      </c>
      <c r="F790" s="29" t="str">
        <f>VLOOKUP(D790,Region_Map!$A$4:$C$75,3,FALSE)</f>
        <v>Southern</v>
      </c>
    </row>
    <row r="791" spans="1:6" x14ac:dyDescent="0.2">
      <c r="A791" s="18">
        <v>53195</v>
      </c>
      <c r="B791" s="19" t="s">
        <v>70</v>
      </c>
      <c r="C791" s="20" t="s">
        <v>801</v>
      </c>
      <c r="D791" s="19" t="s">
        <v>788</v>
      </c>
      <c r="E791" s="19" t="s">
        <v>2</v>
      </c>
      <c r="F791" s="29" t="str">
        <f>VLOOKUP(D791,Region_Map!$A$4:$C$75,3,FALSE)</f>
        <v>Southern</v>
      </c>
    </row>
    <row r="792" spans="1:6" x14ac:dyDescent="0.2">
      <c r="A792" s="18">
        <v>53585</v>
      </c>
      <c r="B792" s="19" t="s">
        <v>68</v>
      </c>
      <c r="C792" s="20" t="s">
        <v>802</v>
      </c>
      <c r="D792" s="19" t="s">
        <v>788</v>
      </c>
      <c r="E792" s="19" t="s">
        <v>2</v>
      </c>
      <c r="F792" s="29" t="str">
        <f>VLOOKUP(D792,Region_Map!$A$4:$C$75,3,FALSE)</f>
        <v>Southern</v>
      </c>
    </row>
    <row r="793" spans="1:6" x14ac:dyDescent="0.2">
      <c r="A793" s="18">
        <v>54801</v>
      </c>
      <c r="B793" s="19" t="s">
        <v>68</v>
      </c>
      <c r="C793" s="20" t="s">
        <v>803</v>
      </c>
      <c r="D793" s="19" t="s">
        <v>804</v>
      </c>
      <c r="E793" s="19" t="s">
        <v>2</v>
      </c>
      <c r="F793" s="29" t="str">
        <f>VLOOKUP(D793,Region_Map!$A$4:$C$75,3,FALSE)</f>
        <v>Western</v>
      </c>
    </row>
    <row r="794" spans="1:6" x14ac:dyDescent="0.2">
      <c r="A794" s="18">
        <v>54813</v>
      </c>
      <c r="B794" s="19" t="s">
        <v>68</v>
      </c>
      <c r="C794" s="20" t="s">
        <v>805</v>
      </c>
      <c r="D794" s="19" t="s">
        <v>804</v>
      </c>
      <c r="E794" s="19" t="s">
        <v>2</v>
      </c>
      <c r="F794" s="29" t="str">
        <f>VLOOKUP(D794,Region_Map!$A$4:$C$75,3,FALSE)</f>
        <v>Western</v>
      </c>
    </row>
    <row r="795" spans="1:6" x14ac:dyDescent="0.2">
      <c r="A795" s="18">
        <v>54817</v>
      </c>
      <c r="B795" s="19" t="s">
        <v>68</v>
      </c>
      <c r="C795" s="20" t="s">
        <v>806</v>
      </c>
      <c r="D795" s="19" t="s">
        <v>804</v>
      </c>
      <c r="E795" s="19" t="s">
        <v>2</v>
      </c>
      <c r="F795" s="29" t="str">
        <f>VLOOKUP(D795,Region_Map!$A$4:$C$75,3,FALSE)</f>
        <v>Western</v>
      </c>
    </row>
    <row r="796" spans="1:6" x14ac:dyDescent="0.2">
      <c r="A796" s="18">
        <v>54859</v>
      </c>
      <c r="B796" s="19" t="s">
        <v>68</v>
      </c>
      <c r="C796" s="20" t="s">
        <v>807</v>
      </c>
      <c r="D796" s="19" t="s">
        <v>804</v>
      </c>
      <c r="E796" s="19" t="s">
        <v>2</v>
      </c>
      <c r="F796" s="29" t="str">
        <f>VLOOKUP(D796,Region_Map!$A$4:$C$75,3,FALSE)</f>
        <v>Western</v>
      </c>
    </row>
    <row r="797" spans="1:6" x14ac:dyDescent="0.2">
      <c r="A797" s="18">
        <v>54870</v>
      </c>
      <c r="B797" s="19" t="s">
        <v>68</v>
      </c>
      <c r="C797" s="20" t="s">
        <v>808</v>
      </c>
      <c r="D797" s="19" t="s">
        <v>804</v>
      </c>
      <c r="E797" s="19" t="s">
        <v>2</v>
      </c>
      <c r="F797" s="29" t="str">
        <f>VLOOKUP(D797,Region_Map!$A$4:$C$75,3,FALSE)</f>
        <v>Western</v>
      </c>
    </row>
    <row r="798" spans="1:6" x14ac:dyDescent="0.2">
      <c r="A798" s="18">
        <v>54871</v>
      </c>
      <c r="B798" s="19" t="s">
        <v>68</v>
      </c>
      <c r="C798" s="20" t="s">
        <v>809</v>
      </c>
      <c r="D798" s="19" t="s">
        <v>804</v>
      </c>
      <c r="E798" s="19" t="s">
        <v>2</v>
      </c>
      <c r="F798" s="29" t="str">
        <f>VLOOKUP(D798,Region_Map!$A$4:$C$75,3,FALSE)</f>
        <v>Western</v>
      </c>
    </row>
    <row r="799" spans="1:6" x14ac:dyDescent="0.2">
      <c r="A799" s="18">
        <v>54875</v>
      </c>
      <c r="B799" s="19" t="s">
        <v>68</v>
      </c>
      <c r="C799" s="20" t="s">
        <v>810</v>
      </c>
      <c r="D799" s="19" t="s">
        <v>804</v>
      </c>
      <c r="E799" s="19" t="s">
        <v>2</v>
      </c>
      <c r="F799" s="29" t="str">
        <f>VLOOKUP(D799,Region_Map!$A$4:$C$75,3,FALSE)</f>
        <v>Western</v>
      </c>
    </row>
    <row r="800" spans="1:6" x14ac:dyDescent="0.2">
      <c r="A800" s="18">
        <v>54888</v>
      </c>
      <c r="B800" s="19" t="s">
        <v>68</v>
      </c>
      <c r="C800" s="20" t="s">
        <v>811</v>
      </c>
      <c r="D800" s="19" t="s">
        <v>804</v>
      </c>
      <c r="E800" s="19" t="s">
        <v>2</v>
      </c>
      <c r="F800" s="29" t="str">
        <f>VLOOKUP(D800,Region_Map!$A$4:$C$75,3,FALSE)</f>
        <v>Western</v>
      </c>
    </row>
    <row r="801" spans="1:6" x14ac:dyDescent="0.2">
      <c r="A801" s="18">
        <v>53002</v>
      </c>
      <c r="B801" s="19" t="s">
        <v>68</v>
      </c>
      <c r="C801" s="20" t="s">
        <v>812</v>
      </c>
      <c r="D801" s="19" t="s">
        <v>813</v>
      </c>
      <c r="E801" s="19" t="s">
        <v>1</v>
      </c>
      <c r="F801" s="29" t="str">
        <f>VLOOKUP(D801,Region_Map!$A$4:$C$75,3,FALSE)</f>
        <v>Eastern</v>
      </c>
    </row>
    <row r="802" spans="1:6" x14ac:dyDescent="0.2">
      <c r="A802" s="18">
        <v>53017</v>
      </c>
      <c r="B802" s="19" t="s">
        <v>68</v>
      </c>
      <c r="C802" s="20" t="s">
        <v>814</v>
      </c>
      <c r="D802" s="19" t="s">
        <v>813</v>
      </c>
      <c r="E802" s="19" t="s">
        <v>1</v>
      </c>
      <c r="F802" s="29" t="str">
        <f>VLOOKUP(D802,Region_Map!$A$4:$C$75,3,FALSE)</f>
        <v>Eastern</v>
      </c>
    </row>
    <row r="803" spans="1:6" x14ac:dyDescent="0.2">
      <c r="A803" s="18">
        <v>53022</v>
      </c>
      <c r="B803" s="19" t="s">
        <v>68</v>
      </c>
      <c r="C803" s="20" t="s">
        <v>815</v>
      </c>
      <c r="D803" s="19" t="s">
        <v>813</v>
      </c>
      <c r="E803" s="19" t="s">
        <v>1</v>
      </c>
      <c r="F803" s="29" t="str">
        <f>VLOOKUP(D803,Region_Map!$A$4:$C$75,3,FALSE)</f>
        <v>Eastern</v>
      </c>
    </row>
    <row r="804" spans="1:6" x14ac:dyDescent="0.2">
      <c r="A804" s="18">
        <v>53027</v>
      </c>
      <c r="B804" s="19" t="s">
        <v>68</v>
      </c>
      <c r="C804" s="20" t="s">
        <v>816</v>
      </c>
      <c r="D804" s="19" t="s">
        <v>813</v>
      </c>
      <c r="E804" s="19" t="s">
        <v>1</v>
      </c>
      <c r="F804" s="29" t="str">
        <f>VLOOKUP(D804,Region_Map!$A$4:$C$75,3,FALSE)</f>
        <v>Eastern</v>
      </c>
    </row>
    <row r="805" spans="1:6" x14ac:dyDescent="0.2">
      <c r="A805" s="18">
        <v>53033</v>
      </c>
      <c r="B805" s="19" t="s">
        <v>68</v>
      </c>
      <c r="C805" s="20" t="s">
        <v>817</v>
      </c>
      <c r="D805" s="19" t="s">
        <v>813</v>
      </c>
      <c r="E805" s="19" t="s">
        <v>1</v>
      </c>
      <c r="F805" s="29" t="str">
        <f>VLOOKUP(D805,Region_Map!$A$4:$C$75,3,FALSE)</f>
        <v>Eastern</v>
      </c>
    </row>
    <row r="806" spans="1:6" x14ac:dyDescent="0.2">
      <c r="A806" s="18">
        <v>53037</v>
      </c>
      <c r="B806" s="19" t="s">
        <v>68</v>
      </c>
      <c r="C806" s="20" t="s">
        <v>48</v>
      </c>
      <c r="D806" s="19" t="s">
        <v>813</v>
      </c>
      <c r="E806" s="19" t="s">
        <v>1</v>
      </c>
      <c r="F806" s="29" t="str">
        <f>VLOOKUP(D806,Region_Map!$A$4:$C$75,3,FALSE)</f>
        <v>Eastern</v>
      </c>
    </row>
    <row r="807" spans="1:6" x14ac:dyDescent="0.2">
      <c r="A807" s="18">
        <v>53040</v>
      </c>
      <c r="B807" s="19" t="s">
        <v>68</v>
      </c>
      <c r="C807" s="20" t="s">
        <v>818</v>
      </c>
      <c r="D807" s="19" t="s">
        <v>813</v>
      </c>
      <c r="E807" s="19" t="s">
        <v>1</v>
      </c>
      <c r="F807" s="29" t="str">
        <f>VLOOKUP(D807,Region_Map!$A$4:$C$75,3,FALSE)</f>
        <v>Eastern</v>
      </c>
    </row>
    <row r="808" spans="1:6" x14ac:dyDescent="0.2">
      <c r="A808" s="18">
        <v>53060</v>
      </c>
      <c r="B808" s="19" t="s">
        <v>70</v>
      </c>
      <c r="C808" s="20" t="s">
        <v>819</v>
      </c>
      <c r="D808" s="19" t="s">
        <v>813</v>
      </c>
      <c r="E808" s="19" t="s">
        <v>1</v>
      </c>
      <c r="F808" s="29" t="str">
        <f>VLOOKUP(D808,Region_Map!$A$4:$C$75,3,FALSE)</f>
        <v>Eastern</v>
      </c>
    </row>
    <row r="809" spans="1:6" x14ac:dyDescent="0.2">
      <c r="A809" s="18">
        <v>53076</v>
      </c>
      <c r="B809" s="19" t="s">
        <v>68</v>
      </c>
      <c r="C809" s="20" t="s">
        <v>820</v>
      </c>
      <c r="D809" s="19" t="s">
        <v>813</v>
      </c>
      <c r="E809" s="19" t="s">
        <v>1</v>
      </c>
      <c r="F809" s="29" t="str">
        <f>VLOOKUP(D809,Region_Map!$A$4:$C$75,3,FALSE)</f>
        <v>Eastern</v>
      </c>
    </row>
    <row r="810" spans="1:6" x14ac:dyDescent="0.2">
      <c r="A810" s="18">
        <v>53086</v>
      </c>
      <c r="B810" s="19" t="s">
        <v>68</v>
      </c>
      <c r="C810" s="20" t="s">
        <v>821</v>
      </c>
      <c r="D810" s="19" t="s">
        <v>813</v>
      </c>
      <c r="E810" s="19" t="s">
        <v>1</v>
      </c>
      <c r="F810" s="29" t="str">
        <f>VLOOKUP(D810,Region_Map!$A$4:$C$75,3,FALSE)</f>
        <v>Eastern</v>
      </c>
    </row>
    <row r="811" spans="1:6" x14ac:dyDescent="0.2">
      <c r="A811" s="18">
        <v>53090</v>
      </c>
      <c r="B811" s="19" t="s">
        <v>68</v>
      </c>
      <c r="C811" s="20" t="s">
        <v>822</v>
      </c>
      <c r="D811" s="19" t="s">
        <v>813</v>
      </c>
      <c r="E811" s="19" t="s">
        <v>1</v>
      </c>
      <c r="F811" s="29" t="str">
        <f>VLOOKUP(D811,Region_Map!$A$4:$C$75,3,FALSE)</f>
        <v>Eastern</v>
      </c>
    </row>
    <row r="812" spans="1:6" x14ac:dyDescent="0.2">
      <c r="A812" s="18">
        <v>53095</v>
      </c>
      <c r="B812" s="19" t="s">
        <v>68</v>
      </c>
      <c r="C812" s="20" t="s">
        <v>822</v>
      </c>
      <c r="D812" s="19" t="s">
        <v>813</v>
      </c>
      <c r="E812" s="19" t="s">
        <v>1</v>
      </c>
      <c r="F812" s="29" t="str">
        <f>VLOOKUP(D812,Region_Map!$A$4:$C$75,3,FALSE)</f>
        <v>Eastern</v>
      </c>
    </row>
    <row r="813" spans="1:6" x14ac:dyDescent="0.2">
      <c r="A813" s="18">
        <v>53005</v>
      </c>
      <c r="B813" s="19" t="s">
        <v>68</v>
      </c>
      <c r="C813" s="20" t="s">
        <v>823</v>
      </c>
      <c r="D813" s="19" t="s">
        <v>824</v>
      </c>
      <c r="E813" s="19" t="s">
        <v>1</v>
      </c>
      <c r="F813" s="29" t="str">
        <f>VLOOKUP(D813,Region_Map!$A$4:$C$75,3,FALSE)</f>
        <v>Eastern</v>
      </c>
    </row>
    <row r="814" spans="1:6" x14ac:dyDescent="0.2">
      <c r="A814" s="18">
        <v>53007</v>
      </c>
      <c r="B814" s="19" t="s">
        <v>68</v>
      </c>
      <c r="C814" s="20" t="s">
        <v>825</v>
      </c>
      <c r="D814" s="19" t="s">
        <v>824</v>
      </c>
      <c r="E814" s="19" t="s">
        <v>1</v>
      </c>
      <c r="F814" s="29" t="str">
        <f>VLOOKUP(D814,Region_Map!$A$4:$C$75,3,FALSE)</f>
        <v>Eastern</v>
      </c>
    </row>
    <row r="815" spans="1:6" x14ac:dyDescent="0.2">
      <c r="A815" s="18">
        <v>53008</v>
      </c>
      <c r="B815" s="19" t="s">
        <v>70</v>
      </c>
      <c r="C815" s="20" t="s">
        <v>823</v>
      </c>
      <c r="D815" s="19" t="s">
        <v>824</v>
      </c>
      <c r="E815" s="19" t="s">
        <v>1</v>
      </c>
      <c r="F815" s="29" t="str">
        <f>VLOOKUP(D815,Region_Map!$A$4:$C$75,3,FALSE)</f>
        <v>Eastern</v>
      </c>
    </row>
    <row r="816" spans="1:6" x14ac:dyDescent="0.2">
      <c r="A816" s="18">
        <v>53018</v>
      </c>
      <c r="B816" s="19" t="s">
        <v>68</v>
      </c>
      <c r="C816" s="20" t="s">
        <v>826</v>
      </c>
      <c r="D816" s="19" t="s">
        <v>824</v>
      </c>
      <c r="E816" s="19" t="s">
        <v>1</v>
      </c>
      <c r="F816" s="29" t="str">
        <f>VLOOKUP(D816,Region_Map!$A$4:$C$75,3,FALSE)</f>
        <v>Eastern</v>
      </c>
    </row>
    <row r="817" spans="1:6" x14ac:dyDescent="0.2">
      <c r="A817" s="18">
        <v>53029</v>
      </c>
      <c r="B817" s="19" t="s">
        <v>68</v>
      </c>
      <c r="C817" s="20" t="s">
        <v>827</v>
      </c>
      <c r="D817" s="19" t="s">
        <v>824</v>
      </c>
      <c r="E817" s="19" t="s">
        <v>1</v>
      </c>
      <c r="F817" s="29" t="str">
        <f>VLOOKUP(D817,Region_Map!$A$4:$C$75,3,FALSE)</f>
        <v>Eastern</v>
      </c>
    </row>
    <row r="818" spans="1:6" x14ac:dyDescent="0.2">
      <c r="A818" s="18">
        <v>53045</v>
      </c>
      <c r="B818" s="19" t="s">
        <v>68</v>
      </c>
      <c r="C818" s="20" t="s">
        <v>823</v>
      </c>
      <c r="D818" s="19" t="s">
        <v>824</v>
      </c>
      <c r="E818" s="19" t="s">
        <v>1</v>
      </c>
      <c r="F818" s="29" t="str">
        <f>VLOOKUP(D818,Region_Map!$A$4:$C$75,3,FALSE)</f>
        <v>Eastern</v>
      </c>
    </row>
    <row r="819" spans="1:6" x14ac:dyDescent="0.2">
      <c r="A819" s="18">
        <v>53046</v>
      </c>
      <c r="B819" s="19" t="s">
        <v>68</v>
      </c>
      <c r="C819" s="20" t="s">
        <v>828</v>
      </c>
      <c r="D819" s="19" t="s">
        <v>824</v>
      </c>
      <c r="E819" s="19" t="s">
        <v>1</v>
      </c>
      <c r="F819" s="29" t="str">
        <f>VLOOKUP(D819,Region_Map!$A$4:$C$75,3,FALSE)</f>
        <v>Eastern</v>
      </c>
    </row>
    <row r="820" spans="1:6" x14ac:dyDescent="0.2">
      <c r="A820" s="18">
        <v>53051</v>
      </c>
      <c r="B820" s="19" t="s">
        <v>68</v>
      </c>
      <c r="C820" s="20" t="s">
        <v>829</v>
      </c>
      <c r="D820" s="19" t="s">
        <v>824</v>
      </c>
      <c r="E820" s="19" t="s">
        <v>1</v>
      </c>
      <c r="F820" s="29" t="str">
        <f>VLOOKUP(D820,Region_Map!$A$4:$C$75,3,FALSE)</f>
        <v>Eastern</v>
      </c>
    </row>
    <row r="821" spans="1:6" x14ac:dyDescent="0.2">
      <c r="A821" s="18">
        <v>53052</v>
      </c>
      <c r="B821" s="19" t="s">
        <v>70</v>
      </c>
      <c r="C821" s="20" t="s">
        <v>829</v>
      </c>
      <c r="D821" s="19" t="s">
        <v>824</v>
      </c>
      <c r="E821" s="19" t="s">
        <v>1</v>
      </c>
      <c r="F821" s="29" t="str">
        <f>VLOOKUP(D821,Region_Map!$A$4:$C$75,3,FALSE)</f>
        <v>Eastern</v>
      </c>
    </row>
    <row r="822" spans="1:6" x14ac:dyDescent="0.2">
      <c r="A822" s="18">
        <v>53056</v>
      </c>
      <c r="B822" s="19" t="s">
        <v>70</v>
      </c>
      <c r="C822" s="20" t="s">
        <v>830</v>
      </c>
      <c r="D822" s="19" t="s">
        <v>824</v>
      </c>
      <c r="E822" s="19" t="s">
        <v>1</v>
      </c>
      <c r="F822" s="29" t="str">
        <f>VLOOKUP(D822,Region_Map!$A$4:$C$75,3,FALSE)</f>
        <v>Eastern</v>
      </c>
    </row>
    <row r="823" spans="1:6" x14ac:dyDescent="0.2">
      <c r="A823" s="18">
        <v>53058</v>
      </c>
      <c r="B823" s="19" t="s">
        <v>68</v>
      </c>
      <c r="C823" s="20" t="s">
        <v>831</v>
      </c>
      <c r="D823" s="19" t="s">
        <v>824</v>
      </c>
      <c r="E823" s="19" t="s">
        <v>1</v>
      </c>
      <c r="F823" s="29" t="str">
        <f>VLOOKUP(D823,Region_Map!$A$4:$C$75,3,FALSE)</f>
        <v>Eastern</v>
      </c>
    </row>
    <row r="824" spans="1:6" x14ac:dyDescent="0.2">
      <c r="A824" s="18">
        <v>53064</v>
      </c>
      <c r="B824" s="19" t="s">
        <v>70</v>
      </c>
      <c r="C824" s="20" t="s">
        <v>832</v>
      </c>
      <c r="D824" s="19" t="s">
        <v>824</v>
      </c>
      <c r="E824" s="19" t="s">
        <v>1</v>
      </c>
      <c r="F824" s="29" t="str">
        <f>VLOOKUP(D824,Region_Map!$A$4:$C$75,3,FALSE)</f>
        <v>Eastern</v>
      </c>
    </row>
    <row r="825" spans="1:6" x14ac:dyDescent="0.2">
      <c r="A825" s="18">
        <v>53066</v>
      </c>
      <c r="B825" s="19" t="s">
        <v>68</v>
      </c>
      <c r="C825" s="20" t="s">
        <v>833</v>
      </c>
      <c r="D825" s="19" t="s">
        <v>824</v>
      </c>
      <c r="E825" s="19" t="s">
        <v>1</v>
      </c>
      <c r="F825" s="29" t="str">
        <f>VLOOKUP(D825,Region_Map!$A$4:$C$75,3,FALSE)</f>
        <v>Eastern</v>
      </c>
    </row>
    <row r="826" spans="1:6" x14ac:dyDescent="0.2">
      <c r="A826" s="18">
        <v>53069</v>
      </c>
      <c r="B826" s="19" t="s">
        <v>68</v>
      </c>
      <c r="C826" s="20" t="s">
        <v>834</v>
      </c>
      <c r="D826" s="19" t="s">
        <v>824</v>
      </c>
      <c r="E826" s="19" t="s">
        <v>1</v>
      </c>
      <c r="F826" s="29" t="str">
        <f>VLOOKUP(D826,Region_Map!$A$4:$C$75,3,FALSE)</f>
        <v>Eastern</v>
      </c>
    </row>
    <row r="827" spans="1:6" x14ac:dyDescent="0.2">
      <c r="A827" s="18">
        <v>53072</v>
      </c>
      <c r="B827" s="19" t="s">
        <v>68</v>
      </c>
      <c r="C827" s="20" t="s">
        <v>835</v>
      </c>
      <c r="D827" s="19" t="s">
        <v>824</v>
      </c>
      <c r="E827" s="19" t="s">
        <v>1</v>
      </c>
      <c r="F827" s="29" t="str">
        <f>VLOOKUP(D827,Region_Map!$A$4:$C$75,3,FALSE)</f>
        <v>Eastern</v>
      </c>
    </row>
    <row r="828" spans="1:6" x14ac:dyDescent="0.2">
      <c r="A828" s="18">
        <v>53089</v>
      </c>
      <c r="B828" s="19" t="s">
        <v>68</v>
      </c>
      <c r="C828" s="20" t="s">
        <v>836</v>
      </c>
      <c r="D828" s="19" t="s">
        <v>824</v>
      </c>
      <c r="E828" s="19" t="s">
        <v>1</v>
      </c>
      <c r="F828" s="29" t="str">
        <f>VLOOKUP(D828,Region_Map!$A$4:$C$75,3,FALSE)</f>
        <v>Eastern</v>
      </c>
    </row>
    <row r="829" spans="1:6" x14ac:dyDescent="0.2">
      <c r="A829" s="18">
        <v>53103</v>
      </c>
      <c r="B829" s="19" t="s">
        <v>68</v>
      </c>
      <c r="C829" s="20" t="s">
        <v>837</v>
      </c>
      <c r="D829" s="19" t="s">
        <v>824</v>
      </c>
      <c r="E829" s="19" t="s">
        <v>1</v>
      </c>
      <c r="F829" s="29" t="str">
        <f>VLOOKUP(D829,Region_Map!$A$4:$C$75,3,FALSE)</f>
        <v>Eastern</v>
      </c>
    </row>
    <row r="830" spans="1:6" x14ac:dyDescent="0.2">
      <c r="A830" s="18">
        <v>53118</v>
      </c>
      <c r="B830" s="19" t="s">
        <v>68</v>
      </c>
      <c r="C830" s="20" t="s">
        <v>838</v>
      </c>
      <c r="D830" s="19" t="s">
        <v>824</v>
      </c>
      <c r="E830" s="19" t="s">
        <v>1</v>
      </c>
      <c r="F830" s="29" t="str">
        <f>VLOOKUP(D830,Region_Map!$A$4:$C$75,3,FALSE)</f>
        <v>Eastern</v>
      </c>
    </row>
    <row r="831" spans="1:6" x14ac:dyDescent="0.2">
      <c r="A831" s="18">
        <v>53119</v>
      </c>
      <c r="B831" s="19" t="s">
        <v>68</v>
      </c>
      <c r="C831" s="20" t="s">
        <v>839</v>
      </c>
      <c r="D831" s="19" t="s">
        <v>824</v>
      </c>
      <c r="E831" s="19" t="s">
        <v>1</v>
      </c>
      <c r="F831" s="29" t="str">
        <f>VLOOKUP(D831,Region_Map!$A$4:$C$75,3,FALSE)</f>
        <v>Eastern</v>
      </c>
    </row>
    <row r="832" spans="1:6" x14ac:dyDescent="0.2">
      <c r="A832" s="18">
        <v>53122</v>
      </c>
      <c r="B832" s="19" t="s">
        <v>68</v>
      </c>
      <c r="C832" s="20" t="s">
        <v>840</v>
      </c>
      <c r="D832" s="19" t="s">
        <v>824</v>
      </c>
      <c r="E832" s="19" t="s">
        <v>1</v>
      </c>
      <c r="F832" s="29" t="str">
        <f>VLOOKUP(D832,Region_Map!$A$4:$C$75,3,FALSE)</f>
        <v>Eastern</v>
      </c>
    </row>
    <row r="833" spans="1:6" x14ac:dyDescent="0.2">
      <c r="A833" s="18">
        <v>53127</v>
      </c>
      <c r="B833" s="19" t="s">
        <v>70</v>
      </c>
      <c r="C833" s="20" t="s">
        <v>841</v>
      </c>
      <c r="D833" s="19" t="s">
        <v>824</v>
      </c>
      <c r="E833" s="19" t="s">
        <v>1</v>
      </c>
      <c r="F833" s="29" t="str">
        <f>VLOOKUP(D833,Region_Map!$A$4:$C$75,3,FALSE)</f>
        <v>Eastern</v>
      </c>
    </row>
    <row r="834" spans="1:6" x14ac:dyDescent="0.2">
      <c r="A834" s="18">
        <v>53146</v>
      </c>
      <c r="B834" s="19" t="s">
        <v>68</v>
      </c>
      <c r="C834" s="20" t="s">
        <v>842</v>
      </c>
      <c r="D834" s="19" t="s">
        <v>824</v>
      </c>
      <c r="E834" s="19" t="s">
        <v>1</v>
      </c>
      <c r="F834" s="29" t="str">
        <f>VLOOKUP(D834,Region_Map!$A$4:$C$75,3,FALSE)</f>
        <v>Eastern</v>
      </c>
    </row>
    <row r="835" spans="1:6" x14ac:dyDescent="0.2">
      <c r="A835" s="18">
        <v>53149</v>
      </c>
      <c r="B835" s="19" t="s">
        <v>68</v>
      </c>
      <c r="C835" s="20" t="s">
        <v>843</v>
      </c>
      <c r="D835" s="19" t="s">
        <v>824</v>
      </c>
      <c r="E835" s="19" t="s">
        <v>1</v>
      </c>
      <c r="F835" s="29" t="str">
        <f>VLOOKUP(D835,Region_Map!$A$4:$C$75,3,FALSE)</f>
        <v>Eastern</v>
      </c>
    </row>
    <row r="836" spans="1:6" x14ac:dyDescent="0.2">
      <c r="A836" s="18">
        <v>53150</v>
      </c>
      <c r="B836" s="19" t="s">
        <v>68</v>
      </c>
      <c r="C836" s="20" t="s">
        <v>844</v>
      </c>
      <c r="D836" s="19" t="s">
        <v>824</v>
      </c>
      <c r="E836" s="19" t="s">
        <v>1</v>
      </c>
      <c r="F836" s="29" t="str">
        <f>VLOOKUP(D836,Region_Map!$A$4:$C$75,3,FALSE)</f>
        <v>Eastern</v>
      </c>
    </row>
    <row r="837" spans="1:6" x14ac:dyDescent="0.2">
      <c r="A837" s="18">
        <v>53151</v>
      </c>
      <c r="B837" s="19" t="s">
        <v>68</v>
      </c>
      <c r="C837" s="20" t="s">
        <v>842</v>
      </c>
      <c r="D837" s="19" t="s">
        <v>824</v>
      </c>
      <c r="E837" s="19" t="s">
        <v>1</v>
      </c>
      <c r="F837" s="29" t="str">
        <f>VLOOKUP(D837,Region_Map!$A$4:$C$75,3,FALSE)</f>
        <v>Eastern</v>
      </c>
    </row>
    <row r="838" spans="1:6" x14ac:dyDescent="0.2">
      <c r="A838" s="18">
        <v>53153</v>
      </c>
      <c r="B838" s="19" t="s">
        <v>68</v>
      </c>
      <c r="C838" s="20" t="s">
        <v>845</v>
      </c>
      <c r="D838" s="19" t="s">
        <v>824</v>
      </c>
      <c r="E838" s="19" t="s">
        <v>1</v>
      </c>
      <c r="F838" s="29" t="str">
        <f>VLOOKUP(D838,Region_Map!$A$4:$C$75,3,FALSE)</f>
        <v>Eastern</v>
      </c>
    </row>
    <row r="839" spans="1:6" x14ac:dyDescent="0.2">
      <c r="A839" s="18">
        <v>53183</v>
      </c>
      <c r="B839" s="19" t="s">
        <v>68</v>
      </c>
      <c r="C839" s="20" t="s">
        <v>846</v>
      </c>
      <c r="D839" s="19" t="s">
        <v>824</v>
      </c>
      <c r="E839" s="19" t="s">
        <v>1</v>
      </c>
      <c r="F839" s="29" t="str">
        <f>VLOOKUP(D839,Region_Map!$A$4:$C$75,3,FALSE)</f>
        <v>Eastern</v>
      </c>
    </row>
    <row r="840" spans="1:6" x14ac:dyDescent="0.2">
      <c r="A840" s="18">
        <v>53186</v>
      </c>
      <c r="B840" s="19" t="s">
        <v>68</v>
      </c>
      <c r="C840" s="20" t="s">
        <v>847</v>
      </c>
      <c r="D840" s="19" t="s">
        <v>824</v>
      </c>
      <c r="E840" s="19" t="s">
        <v>1</v>
      </c>
      <c r="F840" s="29" t="str">
        <f>VLOOKUP(D840,Region_Map!$A$4:$C$75,3,FALSE)</f>
        <v>Eastern</v>
      </c>
    </row>
    <row r="841" spans="1:6" x14ac:dyDescent="0.2">
      <c r="A841" s="18">
        <v>53187</v>
      </c>
      <c r="B841" s="19" t="s">
        <v>70</v>
      </c>
      <c r="C841" s="20" t="s">
        <v>35</v>
      </c>
      <c r="D841" s="19" t="s">
        <v>824</v>
      </c>
      <c r="E841" s="19" t="s">
        <v>1</v>
      </c>
      <c r="F841" s="29" t="str">
        <f>VLOOKUP(D841,Region_Map!$A$4:$C$75,3,FALSE)</f>
        <v>Eastern</v>
      </c>
    </row>
    <row r="842" spans="1:6" x14ac:dyDescent="0.2">
      <c r="A842" s="18">
        <v>53188</v>
      </c>
      <c r="B842" s="19" t="s">
        <v>68</v>
      </c>
      <c r="C842" s="20" t="s">
        <v>847</v>
      </c>
      <c r="D842" s="19" t="s">
        <v>824</v>
      </c>
      <c r="E842" s="19" t="s">
        <v>1</v>
      </c>
      <c r="F842" s="29" t="str">
        <f>VLOOKUP(D842,Region_Map!$A$4:$C$75,3,FALSE)</f>
        <v>Eastern</v>
      </c>
    </row>
    <row r="843" spans="1:6" x14ac:dyDescent="0.2">
      <c r="A843" s="18">
        <v>53189</v>
      </c>
      <c r="B843" s="19" t="s">
        <v>68</v>
      </c>
      <c r="C843" s="20" t="s">
        <v>35</v>
      </c>
      <c r="D843" s="19" t="s">
        <v>824</v>
      </c>
      <c r="E843" s="19" t="s">
        <v>1</v>
      </c>
      <c r="F843" s="29" t="str">
        <f>VLOOKUP(D843,Region_Map!$A$4:$C$75,3,FALSE)</f>
        <v>Eastern</v>
      </c>
    </row>
    <row r="844" spans="1:6" x14ac:dyDescent="0.2">
      <c r="A844" s="18">
        <v>54926</v>
      </c>
      <c r="B844" s="19" t="s">
        <v>70</v>
      </c>
      <c r="C844" s="20" t="s">
        <v>848</v>
      </c>
      <c r="D844" s="19" t="s">
        <v>849</v>
      </c>
      <c r="E844" s="19" t="s">
        <v>2</v>
      </c>
      <c r="F844" s="29" t="str">
        <f>VLOOKUP(D844,Region_Map!$A$4:$C$75,3,FALSE)</f>
        <v>Eastern</v>
      </c>
    </row>
    <row r="845" spans="1:6" x14ac:dyDescent="0.2">
      <c r="A845" s="18">
        <v>54929</v>
      </c>
      <c r="B845" s="19" t="s">
        <v>68</v>
      </c>
      <c r="C845" s="20" t="s">
        <v>850</v>
      </c>
      <c r="D845" s="19" t="s">
        <v>849</v>
      </c>
      <c r="E845" s="19" t="s">
        <v>2</v>
      </c>
      <c r="F845" s="29" t="str">
        <f>VLOOKUP(D845,Region_Map!$A$4:$C$75,3,FALSE)</f>
        <v>Eastern</v>
      </c>
    </row>
    <row r="846" spans="1:6" x14ac:dyDescent="0.2">
      <c r="A846" s="18">
        <v>54933</v>
      </c>
      <c r="B846" s="19" t="s">
        <v>70</v>
      </c>
      <c r="C846" s="20" t="s">
        <v>851</v>
      </c>
      <c r="D846" s="19" t="s">
        <v>849</v>
      </c>
      <c r="E846" s="19" t="s">
        <v>2</v>
      </c>
      <c r="F846" s="29" t="str">
        <f>VLOOKUP(D846,Region_Map!$A$4:$C$75,3,FALSE)</f>
        <v>Eastern</v>
      </c>
    </row>
    <row r="847" spans="1:6" x14ac:dyDescent="0.2">
      <c r="A847" s="18">
        <v>54940</v>
      </c>
      <c r="B847" s="19" t="s">
        <v>68</v>
      </c>
      <c r="C847" s="20" t="s">
        <v>852</v>
      </c>
      <c r="D847" s="19" t="s">
        <v>849</v>
      </c>
      <c r="E847" s="19" t="s">
        <v>2</v>
      </c>
      <c r="F847" s="29" t="str">
        <f>VLOOKUP(D847,Region_Map!$A$4:$C$75,3,FALSE)</f>
        <v>Eastern</v>
      </c>
    </row>
    <row r="848" spans="1:6" x14ac:dyDescent="0.2">
      <c r="A848" s="18">
        <v>54945</v>
      </c>
      <c r="B848" s="19" t="s">
        <v>68</v>
      </c>
      <c r="C848" s="20" t="s">
        <v>853</v>
      </c>
      <c r="D848" s="19" t="s">
        <v>849</v>
      </c>
      <c r="E848" s="19" t="s">
        <v>2</v>
      </c>
      <c r="F848" s="29" t="str">
        <f>VLOOKUP(D848,Region_Map!$A$4:$C$75,3,FALSE)</f>
        <v>Eastern</v>
      </c>
    </row>
    <row r="849" spans="1:6" x14ac:dyDescent="0.2">
      <c r="A849" s="18">
        <v>54946</v>
      </c>
      <c r="B849" s="19" t="s">
        <v>70</v>
      </c>
      <c r="C849" s="20" t="s">
        <v>854</v>
      </c>
      <c r="D849" s="19" t="s">
        <v>849</v>
      </c>
      <c r="E849" s="19" t="s">
        <v>2</v>
      </c>
      <c r="F849" s="29" t="str">
        <f>VLOOKUP(D849,Region_Map!$A$4:$C$75,3,FALSE)</f>
        <v>Eastern</v>
      </c>
    </row>
    <row r="850" spans="1:6" x14ac:dyDescent="0.2">
      <c r="A850" s="18">
        <v>54949</v>
      </c>
      <c r="B850" s="19" t="s">
        <v>68</v>
      </c>
      <c r="C850" s="20" t="s">
        <v>855</v>
      </c>
      <c r="D850" s="19" t="s">
        <v>849</v>
      </c>
      <c r="E850" s="19" t="s">
        <v>2</v>
      </c>
      <c r="F850" s="29" t="str">
        <f>VLOOKUP(D850,Region_Map!$A$4:$C$75,3,FALSE)</f>
        <v>Eastern</v>
      </c>
    </row>
    <row r="851" spans="1:6" x14ac:dyDescent="0.2">
      <c r="A851" s="18">
        <v>54950</v>
      </c>
      <c r="B851" s="19" t="s">
        <v>68</v>
      </c>
      <c r="C851" s="20" t="s">
        <v>856</v>
      </c>
      <c r="D851" s="19" t="s">
        <v>849</v>
      </c>
      <c r="E851" s="19" t="s">
        <v>2</v>
      </c>
      <c r="F851" s="29" t="str">
        <f>VLOOKUP(D851,Region_Map!$A$4:$C$75,3,FALSE)</f>
        <v>Eastern</v>
      </c>
    </row>
    <row r="852" spans="1:6" x14ac:dyDescent="0.2">
      <c r="A852" s="18">
        <v>54961</v>
      </c>
      <c r="B852" s="19" t="s">
        <v>68</v>
      </c>
      <c r="C852" s="20" t="s">
        <v>857</v>
      </c>
      <c r="D852" s="19" t="s">
        <v>849</v>
      </c>
      <c r="E852" s="19" t="s">
        <v>2</v>
      </c>
      <c r="F852" s="29" t="str">
        <f>VLOOKUP(D852,Region_Map!$A$4:$C$75,3,FALSE)</f>
        <v>Eastern</v>
      </c>
    </row>
    <row r="853" spans="1:6" x14ac:dyDescent="0.2">
      <c r="A853" s="18">
        <v>54962</v>
      </c>
      <c r="B853" s="19" t="s">
        <v>68</v>
      </c>
      <c r="C853" s="20" t="s">
        <v>858</v>
      </c>
      <c r="D853" s="19" t="s">
        <v>849</v>
      </c>
      <c r="E853" s="19" t="s">
        <v>2</v>
      </c>
      <c r="F853" s="29" t="str">
        <f>VLOOKUP(D853,Region_Map!$A$4:$C$75,3,FALSE)</f>
        <v>Eastern</v>
      </c>
    </row>
    <row r="854" spans="1:6" x14ac:dyDescent="0.2">
      <c r="A854" s="18">
        <v>54969</v>
      </c>
      <c r="B854" s="19" t="s">
        <v>70</v>
      </c>
      <c r="C854" s="20" t="s">
        <v>859</v>
      </c>
      <c r="D854" s="19" t="s">
        <v>849</v>
      </c>
      <c r="E854" s="19" t="s">
        <v>2</v>
      </c>
      <c r="F854" s="29" t="str">
        <f>VLOOKUP(D854,Region_Map!$A$4:$C$75,3,FALSE)</f>
        <v>Eastern</v>
      </c>
    </row>
    <row r="855" spans="1:6" x14ac:dyDescent="0.2">
      <c r="A855" s="18">
        <v>54977</v>
      </c>
      <c r="B855" s="19" t="s">
        <v>68</v>
      </c>
      <c r="C855" s="20" t="s">
        <v>860</v>
      </c>
      <c r="D855" s="19" t="s">
        <v>849</v>
      </c>
      <c r="E855" s="19" t="s">
        <v>2</v>
      </c>
      <c r="F855" s="29" t="str">
        <f>VLOOKUP(D855,Region_Map!$A$4:$C$75,3,FALSE)</f>
        <v>Eastern</v>
      </c>
    </row>
    <row r="856" spans="1:6" x14ac:dyDescent="0.2">
      <c r="A856" s="18">
        <v>54981</v>
      </c>
      <c r="B856" s="19" t="s">
        <v>68</v>
      </c>
      <c r="C856" s="20" t="s">
        <v>44</v>
      </c>
      <c r="D856" s="19" t="s">
        <v>849</v>
      </c>
      <c r="E856" s="19" t="s">
        <v>2</v>
      </c>
      <c r="F856" s="29" t="str">
        <f>VLOOKUP(D856,Region_Map!$A$4:$C$75,3,FALSE)</f>
        <v>Eastern</v>
      </c>
    </row>
    <row r="857" spans="1:6" x14ac:dyDescent="0.2">
      <c r="A857" s="18">
        <v>54983</v>
      </c>
      <c r="B857" s="19" t="s">
        <v>68</v>
      </c>
      <c r="C857" s="20" t="s">
        <v>861</v>
      </c>
      <c r="D857" s="19" t="s">
        <v>849</v>
      </c>
      <c r="E857" s="19" t="s">
        <v>2</v>
      </c>
      <c r="F857" s="29" t="str">
        <f>VLOOKUP(D857,Region_Map!$A$4:$C$75,3,FALSE)</f>
        <v>Eastern</v>
      </c>
    </row>
    <row r="858" spans="1:6" x14ac:dyDescent="0.2">
      <c r="A858" s="18">
        <v>54990</v>
      </c>
      <c r="B858" s="19" t="s">
        <v>125</v>
      </c>
      <c r="C858" s="20" t="s">
        <v>853</v>
      </c>
      <c r="D858" s="19" t="s">
        <v>849</v>
      </c>
      <c r="E858" s="19" t="s">
        <v>2</v>
      </c>
      <c r="F858" s="29" t="str">
        <f>VLOOKUP(D858,Region_Map!$A$4:$C$75,3,FALSE)</f>
        <v>Eastern</v>
      </c>
    </row>
    <row r="859" spans="1:6" x14ac:dyDescent="0.2">
      <c r="A859" s="18">
        <v>54923</v>
      </c>
      <c r="B859" s="19" t="s">
        <v>68</v>
      </c>
      <c r="C859" s="20" t="s">
        <v>862</v>
      </c>
      <c r="D859" s="19" t="s">
        <v>863</v>
      </c>
      <c r="E859" s="19" t="s">
        <v>2</v>
      </c>
      <c r="F859" s="29" t="str">
        <f>VLOOKUP(D859,Region_Map!$A$4:$C$75,3,FALSE)</f>
        <v>Eastern</v>
      </c>
    </row>
    <row r="860" spans="1:6" x14ac:dyDescent="0.2">
      <c r="A860" s="18">
        <v>54930</v>
      </c>
      <c r="B860" s="19" t="s">
        <v>68</v>
      </c>
      <c r="C860" s="20" t="s">
        <v>864</v>
      </c>
      <c r="D860" s="19" t="s">
        <v>863</v>
      </c>
      <c r="E860" s="19" t="s">
        <v>2</v>
      </c>
      <c r="F860" s="29" t="str">
        <f>VLOOKUP(D860,Region_Map!$A$4:$C$75,3,FALSE)</f>
        <v>Eastern</v>
      </c>
    </row>
    <row r="861" spans="1:6" x14ac:dyDescent="0.2">
      <c r="A861" s="18">
        <v>54943</v>
      </c>
      <c r="B861" s="19" t="s">
        <v>68</v>
      </c>
      <c r="C861" s="20" t="s">
        <v>865</v>
      </c>
      <c r="D861" s="19" t="s">
        <v>863</v>
      </c>
      <c r="E861" s="19" t="s">
        <v>2</v>
      </c>
      <c r="F861" s="29" t="str">
        <f>VLOOKUP(D861,Region_Map!$A$4:$C$75,3,FALSE)</f>
        <v>Eastern</v>
      </c>
    </row>
    <row r="862" spans="1:6" x14ac:dyDescent="0.2">
      <c r="A862" s="18">
        <v>54965</v>
      </c>
      <c r="B862" s="19" t="s">
        <v>68</v>
      </c>
      <c r="C862" s="20" t="s">
        <v>866</v>
      </c>
      <c r="D862" s="19" t="s">
        <v>863</v>
      </c>
      <c r="E862" s="19" t="s">
        <v>2</v>
      </c>
      <c r="F862" s="29" t="str">
        <f>VLOOKUP(D862,Region_Map!$A$4:$C$75,3,FALSE)</f>
        <v>Eastern</v>
      </c>
    </row>
    <row r="863" spans="1:6" x14ac:dyDescent="0.2">
      <c r="A863" s="18">
        <v>54966</v>
      </c>
      <c r="B863" s="19" t="s">
        <v>68</v>
      </c>
      <c r="C863" s="20" t="s">
        <v>867</v>
      </c>
      <c r="D863" s="19" t="s">
        <v>863</v>
      </c>
      <c r="E863" s="19" t="s">
        <v>2</v>
      </c>
      <c r="F863" s="29" t="str">
        <f>VLOOKUP(D863,Region_Map!$A$4:$C$75,3,FALSE)</f>
        <v>Eastern</v>
      </c>
    </row>
    <row r="864" spans="1:6" x14ac:dyDescent="0.2">
      <c r="A864" s="18">
        <v>54967</v>
      </c>
      <c r="B864" s="19" t="s">
        <v>68</v>
      </c>
      <c r="C864" s="20" t="s">
        <v>868</v>
      </c>
      <c r="D864" s="19" t="s">
        <v>863</v>
      </c>
      <c r="E864" s="19" t="s">
        <v>2</v>
      </c>
      <c r="F864" s="29" t="str">
        <f>VLOOKUP(D864,Region_Map!$A$4:$C$75,3,FALSE)</f>
        <v>Eastern</v>
      </c>
    </row>
    <row r="865" spans="1:6" x14ac:dyDescent="0.2">
      <c r="A865" s="18">
        <v>54970</v>
      </c>
      <c r="B865" s="19" t="s">
        <v>68</v>
      </c>
      <c r="C865" s="20" t="s">
        <v>869</v>
      </c>
      <c r="D865" s="19" t="s">
        <v>863</v>
      </c>
      <c r="E865" s="19" t="s">
        <v>2</v>
      </c>
      <c r="F865" s="29" t="str">
        <f>VLOOKUP(D865,Region_Map!$A$4:$C$75,3,FALSE)</f>
        <v>Eastern</v>
      </c>
    </row>
    <row r="866" spans="1:6" x14ac:dyDescent="0.2">
      <c r="A866" s="18">
        <v>54976</v>
      </c>
      <c r="B866" s="19" t="s">
        <v>70</v>
      </c>
      <c r="C866" s="20" t="s">
        <v>870</v>
      </c>
      <c r="D866" s="19" t="s">
        <v>863</v>
      </c>
      <c r="E866" s="19" t="s">
        <v>2</v>
      </c>
      <c r="F866" s="29" t="str">
        <f>VLOOKUP(D866,Region_Map!$A$4:$C$75,3,FALSE)</f>
        <v>Eastern</v>
      </c>
    </row>
    <row r="867" spans="1:6" x14ac:dyDescent="0.2">
      <c r="A867" s="18">
        <v>54982</v>
      </c>
      <c r="B867" s="19" t="s">
        <v>68</v>
      </c>
      <c r="C867" s="20" t="s">
        <v>871</v>
      </c>
      <c r="D867" s="19" t="s">
        <v>863</v>
      </c>
      <c r="E867" s="19" t="s">
        <v>2</v>
      </c>
      <c r="F867" s="29" t="str">
        <f>VLOOKUP(D867,Region_Map!$A$4:$C$75,3,FALSE)</f>
        <v>Eastern</v>
      </c>
    </row>
    <row r="868" spans="1:6" x14ac:dyDescent="0.2">
      <c r="A868" s="18">
        <v>54984</v>
      </c>
      <c r="B868" s="19" t="s">
        <v>68</v>
      </c>
      <c r="C868" s="20" t="s">
        <v>872</v>
      </c>
      <c r="D868" s="19" t="s">
        <v>863</v>
      </c>
      <c r="E868" s="19" t="s">
        <v>2</v>
      </c>
      <c r="F868" s="29" t="str">
        <f>VLOOKUP(D868,Region_Map!$A$4:$C$75,3,FALSE)</f>
        <v>Eastern</v>
      </c>
    </row>
    <row r="869" spans="1:6" x14ac:dyDescent="0.2">
      <c r="A869" s="18">
        <v>54901</v>
      </c>
      <c r="B869" s="19" t="s">
        <v>68</v>
      </c>
      <c r="C869" s="20" t="s">
        <v>873</v>
      </c>
      <c r="D869" s="19" t="s">
        <v>874</v>
      </c>
      <c r="E869" s="19" t="s">
        <v>2</v>
      </c>
      <c r="F869" s="29" t="str">
        <f>VLOOKUP(D869,Region_Map!$A$4:$C$75,3,FALSE)</f>
        <v>Eastern</v>
      </c>
    </row>
    <row r="870" spans="1:6" x14ac:dyDescent="0.2">
      <c r="A870" s="18">
        <v>54902</v>
      </c>
      <c r="B870" s="19" t="s">
        <v>68</v>
      </c>
      <c r="C870" s="20" t="s">
        <v>873</v>
      </c>
      <c r="D870" s="19" t="s">
        <v>874</v>
      </c>
      <c r="E870" s="19" t="s">
        <v>2</v>
      </c>
      <c r="F870" s="29" t="str">
        <f>VLOOKUP(D870,Region_Map!$A$4:$C$75,3,FALSE)</f>
        <v>Eastern</v>
      </c>
    </row>
    <row r="871" spans="1:6" x14ac:dyDescent="0.2">
      <c r="A871" s="18">
        <v>54903</v>
      </c>
      <c r="B871" s="19" t="s">
        <v>70</v>
      </c>
      <c r="C871" s="20" t="s">
        <v>873</v>
      </c>
      <c r="D871" s="19" t="s">
        <v>874</v>
      </c>
      <c r="E871" s="19" t="s">
        <v>2</v>
      </c>
      <c r="F871" s="29" t="str">
        <f>VLOOKUP(D871,Region_Map!$A$4:$C$75,3,FALSE)</f>
        <v>Eastern</v>
      </c>
    </row>
    <row r="872" spans="1:6" x14ac:dyDescent="0.2">
      <c r="A872" s="18">
        <v>54904</v>
      </c>
      <c r="B872" s="19" t="s">
        <v>68</v>
      </c>
      <c r="C872" s="20" t="s">
        <v>873</v>
      </c>
      <c r="D872" s="19" t="s">
        <v>874</v>
      </c>
      <c r="E872" s="19" t="s">
        <v>2</v>
      </c>
      <c r="F872" s="29" t="str">
        <f>VLOOKUP(D872,Region_Map!$A$4:$C$75,3,FALSE)</f>
        <v>Eastern</v>
      </c>
    </row>
    <row r="873" spans="1:6" x14ac:dyDescent="0.2">
      <c r="A873" s="18">
        <v>54906</v>
      </c>
      <c r="B873" s="19" t="s">
        <v>125</v>
      </c>
      <c r="C873" s="20" t="s">
        <v>873</v>
      </c>
      <c r="D873" s="19" t="s">
        <v>874</v>
      </c>
      <c r="E873" s="19" t="s">
        <v>2</v>
      </c>
      <c r="F873" s="29" t="str">
        <f>VLOOKUP(D873,Region_Map!$A$4:$C$75,3,FALSE)</f>
        <v>Eastern</v>
      </c>
    </row>
    <row r="874" spans="1:6" x14ac:dyDescent="0.2">
      <c r="A874" s="18">
        <v>54927</v>
      </c>
      <c r="B874" s="19" t="s">
        <v>70</v>
      </c>
      <c r="C874" s="20" t="s">
        <v>875</v>
      </c>
      <c r="D874" s="19" t="s">
        <v>874</v>
      </c>
      <c r="E874" s="19" t="s">
        <v>2</v>
      </c>
      <c r="F874" s="29" t="str">
        <f>VLOOKUP(D874,Region_Map!$A$4:$C$75,3,FALSE)</f>
        <v>Eastern</v>
      </c>
    </row>
    <row r="875" spans="1:6" x14ac:dyDescent="0.2">
      <c r="A875" s="18">
        <v>54934</v>
      </c>
      <c r="B875" s="19" t="s">
        <v>70</v>
      </c>
      <c r="C875" s="20" t="s">
        <v>876</v>
      </c>
      <c r="D875" s="19" t="s">
        <v>874</v>
      </c>
      <c r="E875" s="19" t="s">
        <v>2</v>
      </c>
      <c r="F875" s="29" t="str">
        <f>VLOOKUP(D875,Region_Map!$A$4:$C$75,3,FALSE)</f>
        <v>Eastern</v>
      </c>
    </row>
    <row r="876" spans="1:6" x14ac:dyDescent="0.2">
      <c r="A876" s="18">
        <v>54947</v>
      </c>
      <c r="B876" s="19" t="s">
        <v>68</v>
      </c>
      <c r="C876" s="20" t="s">
        <v>877</v>
      </c>
      <c r="D876" s="19" t="s">
        <v>874</v>
      </c>
      <c r="E876" s="19" t="s">
        <v>2</v>
      </c>
      <c r="F876" s="29" t="str">
        <f>VLOOKUP(D876,Region_Map!$A$4:$C$75,3,FALSE)</f>
        <v>Eastern</v>
      </c>
    </row>
    <row r="877" spans="1:6" x14ac:dyDescent="0.2">
      <c r="A877" s="18">
        <v>54952</v>
      </c>
      <c r="B877" s="19" t="s">
        <v>68</v>
      </c>
      <c r="C877" s="20" t="s">
        <v>878</v>
      </c>
      <c r="D877" s="19" t="s">
        <v>874</v>
      </c>
      <c r="E877" s="19" t="s">
        <v>2</v>
      </c>
      <c r="F877" s="29" t="str">
        <f>VLOOKUP(D877,Region_Map!$A$4:$C$75,3,FALSE)</f>
        <v>Eastern</v>
      </c>
    </row>
    <row r="878" spans="1:6" x14ac:dyDescent="0.2">
      <c r="A878" s="18">
        <v>54956</v>
      </c>
      <c r="B878" s="19" t="s">
        <v>68</v>
      </c>
      <c r="C878" s="20" t="s">
        <v>879</v>
      </c>
      <c r="D878" s="19" t="s">
        <v>874</v>
      </c>
      <c r="E878" s="19" t="s">
        <v>2</v>
      </c>
      <c r="F878" s="29" t="str">
        <f>VLOOKUP(D878,Region_Map!$A$4:$C$75,3,FALSE)</f>
        <v>Eastern</v>
      </c>
    </row>
    <row r="879" spans="1:6" x14ac:dyDescent="0.2">
      <c r="A879" s="18">
        <v>54957</v>
      </c>
      <c r="B879" s="19" t="s">
        <v>70</v>
      </c>
      <c r="C879" s="20" t="s">
        <v>879</v>
      </c>
      <c r="D879" s="19" t="s">
        <v>874</v>
      </c>
      <c r="E879" s="19" t="s">
        <v>2</v>
      </c>
      <c r="F879" s="29" t="str">
        <f>VLOOKUP(D879,Region_Map!$A$4:$C$75,3,FALSE)</f>
        <v>Eastern</v>
      </c>
    </row>
    <row r="880" spans="1:6" x14ac:dyDescent="0.2">
      <c r="A880" s="18">
        <v>54963</v>
      </c>
      <c r="B880" s="19" t="s">
        <v>68</v>
      </c>
      <c r="C880" s="20" t="s">
        <v>880</v>
      </c>
      <c r="D880" s="19" t="s">
        <v>874</v>
      </c>
      <c r="E880" s="19" t="s">
        <v>2</v>
      </c>
      <c r="F880" s="29" t="str">
        <f>VLOOKUP(D880,Region_Map!$A$4:$C$75,3,FALSE)</f>
        <v>Eastern</v>
      </c>
    </row>
    <row r="881" spans="1:6" x14ac:dyDescent="0.2">
      <c r="A881" s="18">
        <v>54964</v>
      </c>
      <c r="B881" s="19" t="s">
        <v>68</v>
      </c>
      <c r="C881" s="20" t="s">
        <v>881</v>
      </c>
      <c r="D881" s="19" t="s">
        <v>874</v>
      </c>
      <c r="E881" s="19" t="s">
        <v>2</v>
      </c>
      <c r="F881" s="29" t="str">
        <f>VLOOKUP(D881,Region_Map!$A$4:$C$75,3,FALSE)</f>
        <v>Eastern</v>
      </c>
    </row>
    <row r="882" spans="1:6" x14ac:dyDescent="0.2">
      <c r="A882" s="18">
        <v>54980</v>
      </c>
      <c r="B882" s="19" t="s">
        <v>70</v>
      </c>
      <c r="C882" s="20" t="s">
        <v>882</v>
      </c>
      <c r="D882" s="19" t="s">
        <v>874</v>
      </c>
      <c r="E882" s="19" t="s">
        <v>2</v>
      </c>
      <c r="F882" s="29" t="str">
        <f>VLOOKUP(D882,Region_Map!$A$4:$C$75,3,FALSE)</f>
        <v>Eastern</v>
      </c>
    </row>
    <row r="883" spans="1:6" x14ac:dyDescent="0.2">
      <c r="A883" s="18">
        <v>54985</v>
      </c>
      <c r="B883" s="19" t="s">
        <v>70</v>
      </c>
      <c r="C883" s="20" t="s">
        <v>45</v>
      </c>
      <c r="D883" s="19" t="s">
        <v>874</v>
      </c>
      <c r="E883" s="19" t="s">
        <v>2</v>
      </c>
      <c r="F883" s="29" t="str">
        <f>VLOOKUP(D883,Region_Map!$A$4:$C$75,3,FALSE)</f>
        <v>Eastern</v>
      </c>
    </row>
    <row r="884" spans="1:6" x14ac:dyDescent="0.2">
      <c r="A884" s="18">
        <v>54986</v>
      </c>
      <c r="B884" s="19" t="s">
        <v>68</v>
      </c>
      <c r="C884" s="20" t="s">
        <v>883</v>
      </c>
      <c r="D884" s="19" t="s">
        <v>874</v>
      </c>
      <c r="E884" s="19" t="s">
        <v>2</v>
      </c>
      <c r="F884" s="29" t="str">
        <f>VLOOKUP(D884,Region_Map!$A$4:$C$75,3,FALSE)</f>
        <v>Eastern</v>
      </c>
    </row>
    <row r="885" spans="1:6" x14ac:dyDescent="0.2">
      <c r="A885" s="18">
        <v>54404</v>
      </c>
      <c r="B885" s="19" t="s">
        <v>125</v>
      </c>
      <c r="C885" s="20" t="s">
        <v>884</v>
      </c>
      <c r="D885" s="19" t="s">
        <v>885</v>
      </c>
      <c r="E885" s="19" t="s">
        <v>2</v>
      </c>
      <c r="F885" s="29" t="str">
        <f>VLOOKUP(D885,Region_Map!$A$4:$C$75,3,FALSE)</f>
        <v>Northern</v>
      </c>
    </row>
    <row r="886" spans="1:6" x14ac:dyDescent="0.2">
      <c r="A886" s="18">
        <v>54410</v>
      </c>
      <c r="B886" s="19" t="s">
        <v>68</v>
      </c>
      <c r="C886" s="20" t="s">
        <v>886</v>
      </c>
      <c r="D886" s="19" t="s">
        <v>885</v>
      </c>
      <c r="E886" s="19" t="s">
        <v>2</v>
      </c>
      <c r="F886" s="29" t="str">
        <f>VLOOKUP(D886,Region_Map!$A$4:$C$75,3,FALSE)</f>
        <v>Northern</v>
      </c>
    </row>
    <row r="887" spans="1:6" x14ac:dyDescent="0.2">
      <c r="A887" s="18">
        <v>54412</v>
      </c>
      <c r="B887" s="19" t="s">
        <v>68</v>
      </c>
      <c r="C887" s="20" t="s">
        <v>887</v>
      </c>
      <c r="D887" s="19" t="s">
        <v>885</v>
      </c>
      <c r="E887" s="19" t="s">
        <v>2</v>
      </c>
      <c r="F887" s="29" t="str">
        <f>VLOOKUP(D887,Region_Map!$A$4:$C$75,3,FALSE)</f>
        <v>Northern</v>
      </c>
    </row>
    <row r="888" spans="1:6" x14ac:dyDescent="0.2">
      <c r="A888" s="18">
        <v>54413</v>
      </c>
      <c r="B888" s="19" t="s">
        <v>70</v>
      </c>
      <c r="C888" s="20" t="s">
        <v>888</v>
      </c>
      <c r="D888" s="19" t="s">
        <v>885</v>
      </c>
      <c r="E888" s="19" t="s">
        <v>2</v>
      </c>
      <c r="F888" s="29" t="str">
        <f>VLOOKUP(D888,Region_Map!$A$4:$C$75,3,FALSE)</f>
        <v>Northern</v>
      </c>
    </row>
    <row r="889" spans="1:6" x14ac:dyDescent="0.2">
      <c r="A889" s="18">
        <v>54415</v>
      </c>
      <c r="B889" s="19" t="s">
        <v>70</v>
      </c>
      <c r="C889" s="20" t="s">
        <v>889</v>
      </c>
      <c r="D889" s="19" t="s">
        <v>885</v>
      </c>
      <c r="E889" s="19" t="s">
        <v>2</v>
      </c>
      <c r="F889" s="29" t="str">
        <f>VLOOKUP(D889,Region_Map!$A$4:$C$75,3,FALSE)</f>
        <v>Northern</v>
      </c>
    </row>
    <row r="890" spans="1:6" x14ac:dyDescent="0.2">
      <c r="A890" s="18">
        <v>54441</v>
      </c>
      <c r="B890" s="19" t="s">
        <v>68</v>
      </c>
      <c r="C890" s="20" t="s">
        <v>890</v>
      </c>
      <c r="D890" s="19" t="s">
        <v>885</v>
      </c>
      <c r="E890" s="19" t="s">
        <v>2</v>
      </c>
      <c r="F890" s="29" t="str">
        <f>VLOOKUP(D890,Region_Map!$A$4:$C$75,3,FALSE)</f>
        <v>Northern</v>
      </c>
    </row>
    <row r="891" spans="1:6" x14ac:dyDescent="0.2">
      <c r="A891" s="18">
        <v>54449</v>
      </c>
      <c r="B891" s="19" t="s">
        <v>68</v>
      </c>
      <c r="C891" s="20" t="s">
        <v>884</v>
      </c>
      <c r="D891" s="19" t="s">
        <v>885</v>
      </c>
      <c r="E891" s="19" t="s">
        <v>2</v>
      </c>
      <c r="F891" s="29" t="str">
        <f>VLOOKUP(D891,Region_Map!$A$4:$C$75,3,FALSE)</f>
        <v>Northern</v>
      </c>
    </row>
    <row r="892" spans="1:6" x14ac:dyDescent="0.2">
      <c r="A892" s="18">
        <v>54454</v>
      </c>
      <c r="B892" s="19" t="s">
        <v>68</v>
      </c>
      <c r="C892" s="20" t="s">
        <v>891</v>
      </c>
      <c r="D892" s="19" t="s">
        <v>885</v>
      </c>
      <c r="E892" s="19" t="s">
        <v>2</v>
      </c>
      <c r="F892" s="29" t="str">
        <f>VLOOKUP(D892,Region_Map!$A$4:$C$75,3,FALSE)</f>
        <v>Northern</v>
      </c>
    </row>
    <row r="893" spans="1:6" x14ac:dyDescent="0.2">
      <c r="A893" s="18">
        <v>54466</v>
      </c>
      <c r="B893" s="19" t="s">
        <v>68</v>
      </c>
      <c r="C893" s="20" t="s">
        <v>892</v>
      </c>
      <c r="D893" s="19" t="s">
        <v>885</v>
      </c>
      <c r="E893" s="19" t="s">
        <v>2</v>
      </c>
      <c r="F893" s="29" t="str">
        <f>VLOOKUP(D893,Region_Map!$A$4:$C$75,3,FALSE)</f>
        <v>Northern</v>
      </c>
    </row>
    <row r="894" spans="1:6" x14ac:dyDescent="0.2">
      <c r="A894" s="18">
        <v>54469</v>
      </c>
      <c r="B894" s="19" t="s">
        <v>68</v>
      </c>
      <c r="C894" s="20" t="s">
        <v>893</v>
      </c>
      <c r="D894" s="19" t="s">
        <v>885</v>
      </c>
      <c r="E894" s="19" t="s">
        <v>2</v>
      </c>
      <c r="F894" s="29" t="str">
        <f>VLOOKUP(D894,Region_Map!$A$4:$C$75,3,FALSE)</f>
        <v>Northern</v>
      </c>
    </row>
    <row r="895" spans="1:6" x14ac:dyDescent="0.2">
      <c r="A895" s="18">
        <v>54472</v>
      </c>
      <c r="B895" s="19" t="s">
        <v>125</v>
      </c>
      <c r="C895" s="20" t="s">
        <v>884</v>
      </c>
      <c r="D895" s="19" t="s">
        <v>885</v>
      </c>
      <c r="E895" s="19" t="s">
        <v>2</v>
      </c>
      <c r="F895" s="29" t="str">
        <f>VLOOKUP(D895,Region_Map!$A$4:$C$75,3,FALSE)</f>
        <v>Northern</v>
      </c>
    </row>
    <row r="896" spans="1:6" x14ac:dyDescent="0.2">
      <c r="A896" s="18">
        <v>54475</v>
      </c>
      <c r="B896" s="19" t="s">
        <v>68</v>
      </c>
      <c r="C896" s="20" t="s">
        <v>894</v>
      </c>
      <c r="D896" s="19" t="s">
        <v>885</v>
      </c>
      <c r="E896" s="19" t="s">
        <v>2</v>
      </c>
      <c r="F896" s="29" t="str">
        <f>VLOOKUP(D896,Region_Map!$A$4:$C$75,3,FALSE)</f>
        <v>Northern</v>
      </c>
    </row>
    <row r="897" spans="1:6" x14ac:dyDescent="0.2">
      <c r="A897" s="18">
        <v>54489</v>
      </c>
      <c r="B897" s="19" t="s">
        <v>68</v>
      </c>
      <c r="C897" s="20" t="s">
        <v>895</v>
      </c>
      <c r="D897" s="19" t="s">
        <v>885</v>
      </c>
      <c r="E897" s="19" t="s">
        <v>2</v>
      </c>
      <c r="F897" s="29" t="str">
        <f>VLOOKUP(D897,Region_Map!$A$4:$C$75,3,FALSE)</f>
        <v>Northern</v>
      </c>
    </row>
    <row r="898" spans="1:6" x14ac:dyDescent="0.2">
      <c r="A898" s="18">
        <v>54494</v>
      </c>
      <c r="B898" s="19" t="s">
        <v>68</v>
      </c>
      <c r="C898" s="20" t="s">
        <v>896</v>
      </c>
      <c r="D898" s="19" t="s">
        <v>885</v>
      </c>
      <c r="E898" s="19" t="s">
        <v>2</v>
      </c>
      <c r="F898" s="29" t="str">
        <f>VLOOKUP(D898,Region_Map!$A$4:$C$75,3,FALSE)</f>
        <v>Northern</v>
      </c>
    </row>
    <row r="899" spans="1:6" x14ac:dyDescent="0.2">
      <c r="A899" s="18">
        <v>54495</v>
      </c>
      <c r="B899" s="19" t="s">
        <v>68</v>
      </c>
      <c r="C899" s="20" t="s">
        <v>896</v>
      </c>
      <c r="D899" s="19" t="s">
        <v>885</v>
      </c>
      <c r="E899" s="19" t="s">
        <v>2</v>
      </c>
      <c r="F899" s="29" t="str">
        <f>VLOOKUP(D899,Region_Map!$A$4:$C$75,3,FALSE)</f>
        <v>Northern</v>
      </c>
    </row>
  </sheetData>
  <sheetProtection password="E819" sheet="1" objects="1" scenarios="1"/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1693"/>
  <sheetViews>
    <sheetView workbookViewId="0"/>
  </sheetViews>
  <sheetFormatPr defaultRowHeight="15" x14ac:dyDescent="0.25"/>
  <cols>
    <col min="1" max="1" width="4.5703125" customWidth="1"/>
    <col min="2" max="2" width="17.42578125" customWidth="1"/>
    <col min="3" max="4" width="19.7109375" customWidth="1"/>
    <col min="5" max="5" width="31.42578125" bestFit="1" customWidth="1"/>
    <col min="6" max="6" width="19.7109375" customWidth="1"/>
    <col min="7" max="9" width="19.28515625" customWidth="1"/>
  </cols>
  <sheetData>
    <row r="1" spans="2:9" x14ac:dyDescent="0.25">
      <c r="G1" s="191" t="s">
        <v>913</v>
      </c>
      <c r="H1" s="191"/>
      <c r="I1" s="191"/>
    </row>
    <row r="2" spans="2:9" x14ac:dyDescent="0.25">
      <c r="B2" s="13" t="s">
        <v>914</v>
      </c>
      <c r="C2" s="13" t="s">
        <v>67</v>
      </c>
      <c r="D2" s="13" t="s">
        <v>19</v>
      </c>
      <c r="E2" s="13" t="s">
        <v>910</v>
      </c>
      <c r="F2" s="13" t="s">
        <v>20</v>
      </c>
      <c r="G2" s="13" t="s">
        <v>22</v>
      </c>
      <c r="H2" s="13" t="s">
        <v>23</v>
      </c>
      <c r="I2" s="13" t="s">
        <v>24</v>
      </c>
    </row>
    <row r="3" spans="2:9" x14ac:dyDescent="0.25">
      <c r="B3" t="s">
        <v>915</v>
      </c>
      <c r="C3" t="str">
        <f>IFERROR(VLOOKUP(VALUE($B3),'Region by Zip'!$A$2:$F$899,3,FALSE),"")</f>
        <v/>
      </c>
      <c r="D3" t="str">
        <f>IFERROR(VLOOKUP(VALUE($B3),'Region by Zip'!$A$2:$F$899,4,FALSE),"")</f>
        <v/>
      </c>
      <c r="E3" t="str">
        <f>IFERROR(VLOOKUP(VALUE($B3),'Region by Zip'!$A$2:$F$899,5,FALSE),"")</f>
        <v/>
      </c>
      <c r="F3" t="str">
        <f>IFERROR(VLOOKUP(VALUE($B3),'Region by Zip'!$A$2:$F$899,6,FALSE),"")</f>
        <v/>
      </c>
      <c r="G3" s="33">
        <v>2</v>
      </c>
      <c r="H3" s="33">
        <v>2</v>
      </c>
      <c r="I3" s="33">
        <v>0</v>
      </c>
    </row>
    <row r="4" spans="2:9" x14ac:dyDescent="0.25">
      <c r="B4" s="36" t="s">
        <v>916</v>
      </c>
      <c r="C4" t="str">
        <f>IFERROR(VLOOKUP(VALUE($B4),'Region by Zip'!$A$2:$F$899,3,FALSE),"")</f>
        <v/>
      </c>
      <c r="D4" t="str">
        <f>IFERROR(VLOOKUP(VALUE($B4),'Region by Zip'!$A$2:$F$899,4,FALSE),"")</f>
        <v/>
      </c>
      <c r="E4" t="str">
        <f>IFERROR(VLOOKUP(VALUE($B4),'Region by Zip'!$A$2:$F$899,5,FALSE),"")</f>
        <v/>
      </c>
      <c r="F4" t="str">
        <f>IFERROR(VLOOKUP(VALUE($B4),'Region by Zip'!$A$2:$F$899,6,FALSE),"")</f>
        <v/>
      </c>
      <c r="G4" s="33">
        <v>4</v>
      </c>
      <c r="H4" s="33">
        <v>4</v>
      </c>
      <c r="I4" s="33">
        <v>0</v>
      </c>
    </row>
    <row r="5" spans="2:9" x14ac:dyDescent="0.25">
      <c r="B5" s="36" t="s">
        <v>917</v>
      </c>
      <c r="C5" t="str">
        <f>IFERROR(VLOOKUP(VALUE($B5),'Region by Zip'!$A$2:$F$899,3,FALSE),"")</f>
        <v/>
      </c>
      <c r="D5" t="str">
        <f>IFERROR(VLOOKUP(VALUE($B5),'Region by Zip'!$A$2:$F$899,4,FALSE),"")</f>
        <v/>
      </c>
      <c r="E5" t="str">
        <f>IFERROR(VLOOKUP(VALUE($B5),'Region by Zip'!$A$2:$F$899,5,FALSE),"")</f>
        <v/>
      </c>
      <c r="F5" t="str">
        <f>IFERROR(VLOOKUP(VALUE($B5),'Region by Zip'!$A$2:$F$899,6,FALSE),"")</f>
        <v/>
      </c>
      <c r="G5" s="33">
        <v>2</v>
      </c>
      <c r="H5" s="33">
        <v>2</v>
      </c>
      <c r="I5" s="33">
        <v>0</v>
      </c>
    </row>
    <row r="6" spans="2:9" x14ac:dyDescent="0.25">
      <c r="B6" s="36" t="s">
        <v>918</v>
      </c>
      <c r="C6" t="str">
        <f>IFERROR(VLOOKUP(VALUE($B6),'Region by Zip'!$A$2:$F$899,3,FALSE),"")</f>
        <v/>
      </c>
      <c r="D6" t="str">
        <f>IFERROR(VLOOKUP(VALUE($B6),'Region by Zip'!$A$2:$F$899,4,FALSE),"")</f>
        <v/>
      </c>
      <c r="E6" t="str">
        <f>IFERROR(VLOOKUP(VALUE($B6),'Region by Zip'!$A$2:$F$899,5,FALSE),"")</f>
        <v/>
      </c>
      <c r="F6" t="str">
        <f>IFERROR(VLOOKUP(VALUE($B6),'Region by Zip'!$A$2:$F$899,6,FALSE),"")</f>
        <v/>
      </c>
      <c r="G6" s="33">
        <v>2</v>
      </c>
      <c r="H6" s="33">
        <v>2</v>
      </c>
      <c r="I6" s="33">
        <v>0</v>
      </c>
    </row>
    <row r="7" spans="2:9" x14ac:dyDescent="0.25">
      <c r="B7" s="36" t="s">
        <v>919</v>
      </c>
      <c r="C7" t="str">
        <f>IFERROR(VLOOKUP(VALUE($B7),'Region by Zip'!$A$2:$F$899,3,FALSE),"")</f>
        <v/>
      </c>
      <c r="D7" t="str">
        <f>IFERROR(VLOOKUP(VALUE($B7),'Region by Zip'!$A$2:$F$899,4,FALSE),"")</f>
        <v/>
      </c>
      <c r="E7" t="str">
        <f>IFERROR(VLOOKUP(VALUE($B7),'Region by Zip'!$A$2:$F$899,5,FALSE),"")</f>
        <v/>
      </c>
      <c r="F7" t="str">
        <f>IFERROR(VLOOKUP(VALUE($B7),'Region by Zip'!$A$2:$F$899,6,FALSE),"")</f>
        <v/>
      </c>
      <c r="G7" s="33">
        <v>1</v>
      </c>
      <c r="H7" s="33">
        <v>1</v>
      </c>
      <c r="I7" s="33">
        <v>0</v>
      </c>
    </row>
    <row r="8" spans="2:9" x14ac:dyDescent="0.25">
      <c r="B8" s="36" t="s">
        <v>920</v>
      </c>
      <c r="C8" t="str">
        <f>IFERROR(VLOOKUP(VALUE($B8),'Region by Zip'!$A$2:$F$899,3,FALSE),"")</f>
        <v/>
      </c>
      <c r="D8" t="str">
        <f>IFERROR(VLOOKUP(VALUE($B8),'Region by Zip'!$A$2:$F$899,4,FALSE),"")</f>
        <v/>
      </c>
      <c r="E8" t="str">
        <f>IFERROR(VLOOKUP(VALUE($B8),'Region by Zip'!$A$2:$F$899,5,FALSE),"")</f>
        <v/>
      </c>
      <c r="F8" t="str">
        <f>IFERROR(VLOOKUP(VALUE($B8),'Region by Zip'!$A$2:$F$899,6,FALSE),"")</f>
        <v/>
      </c>
      <c r="G8" s="33">
        <v>4</v>
      </c>
      <c r="H8" s="33">
        <v>4</v>
      </c>
      <c r="I8" s="33">
        <v>0</v>
      </c>
    </row>
    <row r="9" spans="2:9" x14ac:dyDescent="0.25">
      <c r="B9" s="36" t="s">
        <v>921</v>
      </c>
      <c r="C9" t="str">
        <f>IFERROR(VLOOKUP(VALUE($B9),'Region by Zip'!$A$2:$F$899,3,FALSE),"")</f>
        <v/>
      </c>
      <c r="D9" t="str">
        <f>IFERROR(VLOOKUP(VALUE($B9),'Region by Zip'!$A$2:$F$899,4,FALSE),"")</f>
        <v/>
      </c>
      <c r="E9" t="str">
        <f>IFERROR(VLOOKUP(VALUE($B9),'Region by Zip'!$A$2:$F$899,5,FALSE),"")</f>
        <v/>
      </c>
      <c r="F9" t="str">
        <f>IFERROR(VLOOKUP(VALUE($B9),'Region by Zip'!$A$2:$F$899,6,FALSE),"")</f>
        <v/>
      </c>
      <c r="G9" s="33">
        <v>1</v>
      </c>
      <c r="H9" s="33">
        <v>1</v>
      </c>
      <c r="I9" s="33">
        <v>0</v>
      </c>
    </row>
    <row r="10" spans="2:9" x14ac:dyDescent="0.25">
      <c r="B10" s="36" t="s">
        <v>922</v>
      </c>
      <c r="C10" t="str">
        <f>IFERROR(VLOOKUP(VALUE($B10),'Region by Zip'!$A$2:$F$899,3,FALSE),"")</f>
        <v/>
      </c>
      <c r="D10" t="str">
        <f>IFERROR(VLOOKUP(VALUE($B10),'Region by Zip'!$A$2:$F$899,4,FALSE),"")</f>
        <v/>
      </c>
      <c r="E10" t="str">
        <f>IFERROR(VLOOKUP(VALUE($B10),'Region by Zip'!$A$2:$F$899,5,FALSE),"")</f>
        <v/>
      </c>
      <c r="F10" t="str">
        <f>IFERROR(VLOOKUP(VALUE($B10),'Region by Zip'!$A$2:$F$899,6,FALSE),"")</f>
        <v/>
      </c>
      <c r="G10" s="33">
        <v>1</v>
      </c>
      <c r="H10" s="33">
        <v>1</v>
      </c>
      <c r="I10" s="33">
        <v>0</v>
      </c>
    </row>
    <row r="11" spans="2:9" x14ac:dyDescent="0.25">
      <c r="B11" s="36" t="s">
        <v>923</v>
      </c>
      <c r="C11" t="str">
        <f>IFERROR(VLOOKUP(VALUE($B11),'Region by Zip'!$A$2:$F$899,3,FALSE),"")</f>
        <v/>
      </c>
      <c r="D11" t="str">
        <f>IFERROR(VLOOKUP(VALUE($B11),'Region by Zip'!$A$2:$F$899,4,FALSE),"")</f>
        <v/>
      </c>
      <c r="E11" t="str">
        <f>IFERROR(VLOOKUP(VALUE($B11),'Region by Zip'!$A$2:$F$899,5,FALSE),"")</f>
        <v/>
      </c>
      <c r="F11" t="str">
        <f>IFERROR(VLOOKUP(VALUE($B11),'Region by Zip'!$A$2:$F$899,6,FALSE),"")</f>
        <v/>
      </c>
      <c r="G11" s="33">
        <v>4</v>
      </c>
      <c r="H11" s="33">
        <v>4</v>
      </c>
      <c r="I11" s="33">
        <v>0</v>
      </c>
    </row>
    <row r="12" spans="2:9" x14ac:dyDescent="0.25">
      <c r="B12" s="36" t="s">
        <v>924</v>
      </c>
      <c r="C12" t="str">
        <f>IFERROR(VLOOKUP(VALUE($B12),'Region by Zip'!$A$2:$F$899,3,FALSE),"")</f>
        <v/>
      </c>
      <c r="D12" t="str">
        <f>IFERROR(VLOOKUP(VALUE($B12),'Region by Zip'!$A$2:$F$899,4,FALSE),"")</f>
        <v/>
      </c>
      <c r="E12" t="str">
        <f>IFERROR(VLOOKUP(VALUE($B12),'Region by Zip'!$A$2:$F$899,5,FALSE),"")</f>
        <v/>
      </c>
      <c r="F12" t="str">
        <f>IFERROR(VLOOKUP(VALUE($B12),'Region by Zip'!$A$2:$F$899,6,FALSE),"")</f>
        <v/>
      </c>
      <c r="G12" s="33">
        <v>1</v>
      </c>
      <c r="H12" s="33">
        <v>1</v>
      </c>
      <c r="I12" s="33">
        <v>0</v>
      </c>
    </row>
    <row r="13" spans="2:9" x14ac:dyDescent="0.25">
      <c r="B13" s="36" t="s">
        <v>925</v>
      </c>
      <c r="C13" t="str">
        <f>IFERROR(VLOOKUP(VALUE($B13),'Region by Zip'!$A$2:$F$899,3,FALSE),"")</f>
        <v/>
      </c>
      <c r="D13" t="str">
        <f>IFERROR(VLOOKUP(VALUE($B13),'Region by Zip'!$A$2:$F$899,4,FALSE),"")</f>
        <v/>
      </c>
      <c r="E13" t="str">
        <f>IFERROR(VLOOKUP(VALUE($B13),'Region by Zip'!$A$2:$F$899,5,FALSE),"")</f>
        <v/>
      </c>
      <c r="F13" t="str">
        <f>IFERROR(VLOOKUP(VALUE($B13),'Region by Zip'!$A$2:$F$899,6,FALSE),"")</f>
        <v/>
      </c>
      <c r="G13" s="33">
        <v>2</v>
      </c>
      <c r="H13" s="33">
        <v>2</v>
      </c>
      <c r="I13" s="33">
        <v>0</v>
      </c>
    </row>
    <row r="14" spans="2:9" x14ac:dyDescent="0.25">
      <c r="B14" s="36" t="s">
        <v>926</v>
      </c>
      <c r="C14" t="str">
        <f>IFERROR(VLOOKUP(VALUE($B14),'Region by Zip'!$A$2:$F$899,3,FALSE),"")</f>
        <v/>
      </c>
      <c r="D14" t="str">
        <f>IFERROR(VLOOKUP(VALUE($B14),'Region by Zip'!$A$2:$F$899,4,FALSE),"")</f>
        <v/>
      </c>
      <c r="E14" t="str">
        <f>IFERROR(VLOOKUP(VALUE($B14),'Region by Zip'!$A$2:$F$899,5,FALSE),"")</f>
        <v/>
      </c>
      <c r="F14" t="str">
        <f>IFERROR(VLOOKUP(VALUE($B14),'Region by Zip'!$A$2:$F$899,6,FALSE),"")</f>
        <v/>
      </c>
      <c r="G14" s="33">
        <v>1</v>
      </c>
      <c r="H14" s="33">
        <v>1</v>
      </c>
      <c r="I14" s="33">
        <v>0</v>
      </c>
    </row>
    <row r="15" spans="2:9" x14ac:dyDescent="0.25">
      <c r="B15" s="36" t="s">
        <v>927</v>
      </c>
      <c r="C15" t="str">
        <f>IFERROR(VLOOKUP(VALUE($B15),'Region by Zip'!$A$2:$F$899,3,FALSE),"")</f>
        <v/>
      </c>
      <c r="D15" t="str">
        <f>IFERROR(VLOOKUP(VALUE($B15),'Region by Zip'!$A$2:$F$899,4,FALSE),"")</f>
        <v/>
      </c>
      <c r="E15" t="str">
        <f>IFERROR(VLOOKUP(VALUE($B15),'Region by Zip'!$A$2:$F$899,5,FALSE),"")</f>
        <v/>
      </c>
      <c r="F15" t="str">
        <f>IFERROR(VLOOKUP(VALUE($B15),'Region by Zip'!$A$2:$F$899,6,FALSE),"")</f>
        <v/>
      </c>
      <c r="G15" s="33">
        <v>1</v>
      </c>
      <c r="H15" s="33">
        <v>1</v>
      </c>
      <c r="I15" s="33">
        <v>0</v>
      </c>
    </row>
    <row r="16" spans="2:9" x14ac:dyDescent="0.25">
      <c r="B16" s="36" t="s">
        <v>928</v>
      </c>
      <c r="C16" t="str">
        <f>IFERROR(VLOOKUP(VALUE($B16),'Region by Zip'!$A$2:$F$899,3,FALSE),"")</f>
        <v/>
      </c>
      <c r="D16" t="str">
        <f>IFERROR(VLOOKUP(VALUE($B16),'Region by Zip'!$A$2:$F$899,4,FALSE),"")</f>
        <v/>
      </c>
      <c r="E16" t="str">
        <f>IFERROR(VLOOKUP(VALUE($B16),'Region by Zip'!$A$2:$F$899,5,FALSE),"")</f>
        <v/>
      </c>
      <c r="F16" t="str">
        <f>IFERROR(VLOOKUP(VALUE($B16),'Region by Zip'!$A$2:$F$899,6,FALSE),"")</f>
        <v/>
      </c>
      <c r="G16" s="33">
        <v>1</v>
      </c>
      <c r="H16" s="33">
        <v>1</v>
      </c>
      <c r="I16" s="33">
        <v>0</v>
      </c>
    </row>
    <row r="17" spans="2:9" x14ac:dyDescent="0.25">
      <c r="B17" s="36" t="s">
        <v>929</v>
      </c>
      <c r="C17" t="str">
        <f>IFERROR(VLOOKUP(VALUE($B17),'Region by Zip'!$A$2:$F$899,3,FALSE),"")</f>
        <v/>
      </c>
      <c r="D17" t="str">
        <f>IFERROR(VLOOKUP(VALUE($B17),'Region by Zip'!$A$2:$F$899,4,FALSE),"")</f>
        <v/>
      </c>
      <c r="E17" t="str">
        <f>IFERROR(VLOOKUP(VALUE($B17),'Region by Zip'!$A$2:$F$899,5,FALSE),"")</f>
        <v/>
      </c>
      <c r="F17" t="str">
        <f>IFERROR(VLOOKUP(VALUE($B17),'Region by Zip'!$A$2:$F$899,6,FALSE),"")</f>
        <v/>
      </c>
      <c r="G17" s="33">
        <v>1</v>
      </c>
      <c r="H17" s="33">
        <v>1</v>
      </c>
      <c r="I17" s="33">
        <v>0</v>
      </c>
    </row>
    <row r="18" spans="2:9" x14ac:dyDescent="0.25">
      <c r="B18" s="36" t="s">
        <v>930</v>
      </c>
      <c r="C18" t="str">
        <f>IFERROR(VLOOKUP(VALUE($B18),'Region by Zip'!$A$2:$F$899,3,FALSE),"")</f>
        <v/>
      </c>
      <c r="D18" t="str">
        <f>IFERROR(VLOOKUP(VALUE($B18),'Region by Zip'!$A$2:$F$899,4,FALSE),"")</f>
        <v/>
      </c>
      <c r="E18" t="str">
        <f>IFERROR(VLOOKUP(VALUE($B18),'Region by Zip'!$A$2:$F$899,5,FALSE),"")</f>
        <v/>
      </c>
      <c r="F18" t="str">
        <f>IFERROR(VLOOKUP(VALUE($B18),'Region by Zip'!$A$2:$F$899,6,FALSE),"")</f>
        <v/>
      </c>
      <c r="G18" s="33">
        <v>1</v>
      </c>
      <c r="H18" s="33">
        <v>1</v>
      </c>
      <c r="I18" s="33">
        <v>0</v>
      </c>
    </row>
    <row r="19" spans="2:9" x14ac:dyDescent="0.25">
      <c r="B19" s="36" t="s">
        <v>931</v>
      </c>
      <c r="C19" t="str">
        <f>IFERROR(VLOOKUP(VALUE($B19),'Region by Zip'!$A$2:$F$899,3,FALSE),"")</f>
        <v/>
      </c>
      <c r="D19" t="str">
        <f>IFERROR(VLOOKUP(VALUE($B19),'Region by Zip'!$A$2:$F$899,4,FALSE),"")</f>
        <v/>
      </c>
      <c r="E19" t="str">
        <f>IFERROR(VLOOKUP(VALUE($B19),'Region by Zip'!$A$2:$F$899,5,FALSE),"")</f>
        <v/>
      </c>
      <c r="F19" t="str">
        <f>IFERROR(VLOOKUP(VALUE($B19),'Region by Zip'!$A$2:$F$899,6,FALSE),"")</f>
        <v/>
      </c>
      <c r="G19" s="33">
        <v>1</v>
      </c>
      <c r="H19" s="33">
        <v>1</v>
      </c>
      <c r="I19" s="33">
        <v>0</v>
      </c>
    </row>
    <row r="20" spans="2:9" x14ac:dyDescent="0.25">
      <c r="B20" s="36" t="s">
        <v>932</v>
      </c>
      <c r="C20" t="str">
        <f>IFERROR(VLOOKUP(VALUE($B20),'Region by Zip'!$A$2:$F$899,3,FALSE),"")</f>
        <v/>
      </c>
      <c r="D20" t="str">
        <f>IFERROR(VLOOKUP(VALUE($B20),'Region by Zip'!$A$2:$F$899,4,FALSE),"")</f>
        <v/>
      </c>
      <c r="E20" t="str">
        <f>IFERROR(VLOOKUP(VALUE($B20),'Region by Zip'!$A$2:$F$899,5,FALSE),"")</f>
        <v/>
      </c>
      <c r="F20" t="str">
        <f>IFERROR(VLOOKUP(VALUE($B20),'Region by Zip'!$A$2:$F$899,6,FALSE),"")</f>
        <v/>
      </c>
      <c r="G20" s="33">
        <v>2</v>
      </c>
      <c r="H20" s="33">
        <v>2</v>
      </c>
      <c r="I20" s="33">
        <v>0</v>
      </c>
    </row>
    <row r="21" spans="2:9" x14ac:dyDescent="0.25">
      <c r="B21" s="36" t="s">
        <v>933</v>
      </c>
      <c r="C21" t="str">
        <f>IFERROR(VLOOKUP(VALUE($B21),'Region by Zip'!$A$2:$F$899,3,FALSE),"")</f>
        <v/>
      </c>
      <c r="D21" t="str">
        <f>IFERROR(VLOOKUP(VALUE($B21),'Region by Zip'!$A$2:$F$899,4,FALSE),"")</f>
        <v/>
      </c>
      <c r="E21" t="str">
        <f>IFERROR(VLOOKUP(VALUE($B21),'Region by Zip'!$A$2:$F$899,5,FALSE),"")</f>
        <v/>
      </c>
      <c r="F21" t="str">
        <f>IFERROR(VLOOKUP(VALUE($B21),'Region by Zip'!$A$2:$F$899,6,FALSE),"")</f>
        <v/>
      </c>
      <c r="G21" s="33">
        <v>1</v>
      </c>
      <c r="H21" s="33">
        <v>1</v>
      </c>
      <c r="I21" s="33">
        <v>0</v>
      </c>
    </row>
    <row r="22" spans="2:9" x14ac:dyDescent="0.25">
      <c r="B22" s="36" t="s">
        <v>934</v>
      </c>
      <c r="C22" t="str">
        <f>IFERROR(VLOOKUP(VALUE($B22),'Region by Zip'!$A$2:$F$899,3,FALSE),"")</f>
        <v/>
      </c>
      <c r="D22" t="str">
        <f>IFERROR(VLOOKUP(VALUE($B22),'Region by Zip'!$A$2:$F$899,4,FALSE),"")</f>
        <v/>
      </c>
      <c r="E22" t="str">
        <f>IFERROR(VLOOKUP(VALUE($B22),'Region by Zip'!$A$2:$F$899,5,FALSE),"")</f>
        <v/>
      </c>
      <c r="F22" t="str">
        <f>IFERROR(VLOOKUP(VALUE($B22),'Region by Zip'!$A$2:$F$899,6,FALSE),"")</f>
        <v/>
      </c>
      <c r="G22" s="33">
        <v>2</v>
      </c>
      <c r="H22" s="33">
        <v>2</v>
      </c>
      <c r="I22" s="33">
        <v>0</v>
      </c>
    </row>
    <row r="23" spans="2:9" x14ac:dyDescent="0.25">
      <c r="B23" s="36" t="s">
        <v>935</v>
      </c>
      <c r="C23" t="str">
        <f>IFERROR(VLOOKUP(VALUE($B23),'Region by Zip'!$A$2:$F$899,3,FALSE),"")</f>
        <v/>
      </c>
      <c r="D23" t="str">
        <f>IFERROR(VLOOKUP(VALUE($B23),'Region by Zip'!$A$2:$F$899,4,FALSE),"")</f>
        <v/>
      </c>
      <c r="E23" t="str">
        <f>IFERROR(VLOOKUP(VALUE($B23),'Region by Zip'!$A$2:$F$899,5,FALSE),"")</f>
        <v/>
      </c>
      <c r="F23" t="str">
        <f>IFERROR(VLOOKUP(VALUE($B23),'Region by Zip'!$A$2:$F$899,6,FALSE),"")</f>
        <v/>
      </c>
      <c r="G23" s="33">
        <v>4</v>
      </c>
      <c r="H23" s="33">
        <v>4</v>
      </c>
      <c r="I23" s="33">
        <v>0</v>
      </c>
    </row>
    <row r="24" spans="2:9" x14ac:dyDescent="0.25">
      <c r="B24" s="36" t="s">
        <v>936</v>
      </c>
      <c r="C24" t="str">
        <f>IFERROR(VLOOKUP(VALUE($B24),'Region by Zip'!$A$2:$F$899,3,FALSE),"")</f>
        <v/>
      </c>
      <c r="D24" t="str">
        <f>IFERROR(VLOOKUP(VALUE($B24),'Region by Zip'!$A$2:$F$899,4,FALSE),"")</f>
        <v/>
      </c>
      <c r="E24" t="str">
        <f>IFERROR(VLOOKUP(VALUE($B24),'Region by Zip'!$A$2:$F$899,5,FALSE),"")</f>
        <v/>
      </c>
      <c r="F24" t="str">
        <f>IFERROR(VLOOKUP(VALUE($B24),'Region by Zip'!$A$2:$F$899,6,FALSE),"")</f>
        <v/>
      </c>
      <c r="G24" s="33">
        <v>1</v>
      </c>
      <c r="H24" s="33">
        <v>1</v>
      </c>
      <c r="I24" s="33">
        <v>0</v>
      </c>
    </row>
    <row r="25" spans="2:9" x14ac:dyDescent="0.25">
      <c r="B25" s="36" t="s">
        <v>937</v>
      </c>
      <c r="C25" t="str">
        <f>IFERROR(VLOOKUP(VALUE($B25),'Region by Zip'!$A$2:$F$899,3,FALSE),"")</f>
        <v/>
      </c>
      <c r="D25" t="str">
        <f>IFERROR(VLOOKUP(VALUE($B25),'Region by Zip'!$A$2:$F$899,4,FALSE),"")</f>
        <v/>
      </c>
      <c r="E25" t="str">
        <f>IFERROR(VLOOKUP(VALUE($B25),'Region by Zip'!$A$2:$F$899,5,FALSE),"")</f>
        <v/>
      </c>
      <c r="F25" t="str">
        <f>IFERROR(VLOOKUP(VALUE($B25),'Region by Zip'!$A$2:$F$899,6,FALSE),"")</f>
        <v/>
      </c>
      <c r="G25" s="33">
        <v>1</v>
      </c>
      <c r="H25" s="33">
        <v>1</v>
      </c>
      <c r="I25" s="33">
        <v>0</v>
      </c>
    </row>
    <row r="26" spans="2:9" x14ac:dyDescent="0.25">
      <c r="B26" s="36" t="s">
        <v>938</v>
      </c>
      <c r="C26" t="str">
        <f>IFERROR(VLOOKUP(VALUE($B26),'Region by Zip'!$A$2:$F$899,3,FALSE),"")</f>
        <v/>
      </c>
      <c r="D26" t="str">
        <f>IFERROR(VLOOKUP(VALUE($B26),'Region by Zip'!$A$2:$F$899,4,FALSE),"")</f>
        <v/>
      </c>
      <c r="E26" t="str">
        <f>IFERROR(VLOOKUP(VALUE($B26),'Region by Zip'!$A$2:$F$899,5,FALSE),"")</f>
        <v/>
      </c>
      <c r="F26" t="str">
        <f>IFERROR(VLOOKUP(VALUE($B26),'Region by Zip'!$A$2:$F$899,6,FALSE),"")</f>
        <v/>
      </c>
      <c r="G26" s="33">
        <v>1</v>
      </c>
      <c r="H26" s="33">
        <v>1</v>
      </c>
      <c r="I26" s="33">
        <v>0</v>
      </c>
    </row>
    <row r="27" spans="2:9" x14ac:dyDescent="0.25">
      <c r="B27" s="36" t="s">
        <v>939</v>
      </c>
      <c r="C27" t="str">
        <f>IFERROR(VLOOKUP(VALUE($B27),'Region by Zip'!$A$2:$F$899,3,FALSE),"")</f>
        <v/>
      </c>
      <c r="D27" t="str">
        <f>IFERROR(VLOOKUP(VALUE($B27),'Region by Zip'!$A$2:$F$899,4,FALSE),"")</f>
        <v/>
      </c>
      <c r="E27" t="str">
        <f>IFERROR(VLOOKUP(VALUE($B27),'Region by Zip'!$A$2:$F$899,5,FALSE),"")</f>
        <v/>
      </c>
      <c r="F27" t="str">
        <f>IFERROR(VLOOKUP(VALUE($B27),'Region by Zip'!$A$2:$F$899,6,FALSE),"")</f>
        <v/>
      </c>
      <c r="G27" s="33">
        <v>1</v>
      </c>
      <c r="H27" s="33">
        <v>1</v>
      </c>
      <c r="I27" s="33">
        <v>0</v>
      </c>
    </row>
    <row r="28" spans="2:9" x14ac:dyDescent="0.25">
      <c r="B28" s="36" t="s">
        <v>940</v>
      </c>
      <c r="C28" t="str">
        <f>IFERROR(VLOOKUP(VALUE($B28),'Region by Zip'!$A$2:$F$899,3,FALSE),"")</f>
        <v/>
      </c>
      <c r="D28" t="str">
        <f>IFERROR(VLOOKUP(VALUE($B28),'Region by Zip'!$A$2:$F$899,4,FALSE),"")</f>
        <v/>
      </c>
      <c r="E28" t="str">
        <f>IFERROR(VLOOKUP(VALUE($B28),'Region by Zip'!$A$2:$F$899,5,FALSE),"")</f>
        <v/>
      </c>
      <c r="F28" t="str">
        <f>IFERROR(VLOOKUP(VALUE($B28),'Region by Zip'!$A$2:$F$899,6,FALSE),"")</f>
        <v/>
      </c>
      <c r="G28" s="33">
        <v>1</v>
      </c>
      <c r="H28" s="33">
        <v>1</v>
      </c>
      <c r="I28" s="33">
        <v>0</v>
      </c>
    </row>
    <row r="29" spans="2:9" x14ac:dyDescent="0.25">
      <c r="B29" s="36" t="s">
        <v>941</v>
      </c>
      <c r="C29" t="str">
        <f>IFERROR(VLOOKUP(VALUE($B29),'Region by Zip'!$A$2:$F$899,3,FALSE),"")</f>
        <v/>
      </c>
      <c r="D29" t="str">
        <f>IFERROR(VLOOKUP(VALUE($B29),'Region by Zip'!$A$2:$F$899,4,FALSE),"")</f>
        <v/>
      </c>
      <c r="E29" t="str">
        <f>IFERROR(VLOOKUP(VALUE($B29),'Region by Zip'!$A$2:$F$899,5,FALSE),"")</f>
        <v/>
      </c>
      <c r="F29" t="str">
        <f>IFERROR(VLOOKUP(VALUE($B29),'Region by Zip'!$A$2:$F$899,6,FALSE),"")</f>
        <v/>
      </c>
      <c r="G29" s="33">
        <v>1</v>
      </c>
      <c r="H29" s="33">
        <v>1</v>
      </c>
      <c r="I29" s="33">
        <v>0</v>
      </c>
    </row>
    <row r="30" spans="2:9" x14ac:dyDescent="0.25">
      <c r="B30" s="36" t="s">
        <v>942</v>
      </c>
      <c r="C30" t="str">
        <f>IFERROR(VLOOKUP(VALUE($B30),'Region by Zip'!$A$2:$F$899,3,FALSE),"")</f>
        <v/>
      </c>
      <c r="D30" t="str">
        <f>IFERROR(VLOOKUP(VALUE($B30),'Region by Zip'!$A$2:$F$899,4,FALSE),"")</f>
        <v/>
      </c>
      <c r="E30" t="str">
        <f>IFERROR(VLOOKUP(VALUE($B30),'Region by Zip'!$A$2:$F$899,5,FALSE),"")</f>
        <v/>
      </c>
      <c r="F30" t="str">
        <f>IFERROR(VLOOKUP(VALUE($B30),'Region by Zip'!$A$2:$F$899,6,FALSE),"")</f>
        <v/>
      </c>
      <c r="G30" s="33">
        <v>3</v>
      </c>
      <c r="H30" s="33">
        <v>3</v>
      </c>
      <c r="I30" s="33">
        <v>0</v>
      </c>
    </row>
    <row r="31" spans="2:9" x14ac:dyDescent="0.25">
      <c r="B31" s="36" t="s">
        <v>943</v>
      </c>
      <c r="C31" t="str">
        <f>IFERROR(VLOOKUP(VALUE($B31),'Region by Zip'!$A$2:$F$899,3,FALSE),"")</f>
        <v/>
      </c>
      <c r="D31" t="str">
        <f>IFERROR(VLOOKUP(VALUE($B31),'Region by Zip'!$A$2:$F$899,4,FALSE),"")</f>
        <v/>
      </c>
      <c r="E31" t="str">
        <f>IFERROR(VLOOKUP(VALUE($B31),'Region by Zip'!$A$2:$F$899,5,FALSE),"")</f>
        <v/>
      </c>
      <c r="F31" t="str">
        <f>IFERROR(VLOOKUP(VALUE($B31),'Region by Zip'!$A$2:$F$899,6,FALSE),"")</f>
        <v/>
      </c>
      <c r="G31" s="33">
        <v>1</v>
      </c>
      <c r="H31" s="33">
        <v>1</v>
      </c>
      <c r="I31" s="33">
        <v>0</v>
      </c>
    </row>
    <row r="32" spans="2:9" x14ac:dyDescent="0.25">
      <c r="B32" s="36" t="s">
        <v>944</v>
      </c>
      <c r="C32" t="str">
        <f>IFERROR(VLOOKUP(VALUE($B32),'Region by Zip'!$A$2:$F$899,3,FALSE),"")</f>
        <v/>
      </c>
      <c r="D32" t="str">
        <f>IFERROR(VLOOKUP(VALUE($B32),'Region by Zip'!$A$2:$F$899,4,FALSE),"")</f>
        <v/>
      </c>
      <c r="E32" t="str">
        <f>IFERROR(VLOOKUP(VALUE($B32),'Region by Zip'!$A$2:$F$899,5,FALSE),"")</f>
        <v/>
      </c>
      <c r="F32" t="str">
        <f>IFERROR(VLOOKUP(VALUE($B32),'Region by Zip'!$A$2:$F$899,6,FALSE),"")</f>
        <v/>
      </c>
      <c r="G32" s="33">
        <v>1</v>
      </c>
      <c r="H32" s="33">
        <v>1</v>
      </c>
      <c r="I32" s="33">
        <v>0</v>
      </c>
    </row>
    <row r="33" spans="2:9" x14ac:dyDescent="0.25">
      <c r="B33" s="36" t="s">
        <v>945</v>
      </c>
      <c r="C33" t="str">
        <f>IFERROR(VLOOKUP(VALUE($B33),'Region by Zip'!$A$2:$F$899,3,FALSE),"")</f>
        <v/>
      </c>
      <c r="D33" t="str">
        <f>IFERROR(VLOOKUP(VALUE($B33),'Region by Zip'!$A$2:$F$899,4,FALSE),"")</f>
        <v/>
      </c>
      <c r="E33" t="str">
        <f>IFERROR(VLOOKUP(VALUE($B33),'Region by Zip'!$A$2:$F$899,5,FALSE),"")</f>
        <v/>
      </c>
      <c r="F33" t="str">
        <f>IFERROR(VLOOKUP(VALUE($B33),'Region by Zip'!$A$2:$F$899,6,FALSE),"")</f>
        <v/>
      </c>
      <c r="G33" s="33">
        <v>4</v>
      </c>
      <c r="H33" s="33">
        <v>4</v>
      </c>
      <c r="I33" s="33">
        <v>0</v>
      </c>
    </row>
    <row r="34" spans="2:9" x14ac:dyDescent="0.25">
      <c r="B34" s="36" t="s">
        <v>946</v>
      </c>
      <c r="C34" t="str">
        <f>IFERROR(VLOOKUP(VALUE($B34),'Region by Zip'!$A$2:$F$899,3,FALSE),"")</f>
        <v/>
      </c>
      <c r="D34" t="str">
        <f>IFERROR(VLOOKUP(VALUE($B34),'Region by Zip'!$A$2:$F$899,4,FALSE),"")</f>
        <v/>
      </c>
      <c r="E34" t="str">
        <f>IFERROR(VLOOKUP(VALUE($B34),'Region by Zip'!$A$2:$F$899,5,FALSE),"")</f>
        <v/>
      </c>
      <c r="F34" t="str">
        <f>IFERROR(VLOOKUP(VALUE($B34),'Region by Zip'!$A$2:$F$899,6,FALSE),"")</f>
        <v/>
      </c>
      <c r="G34" s="33">
        <v>1</v>
      </c>
      <c r="H34" s="33">
        <v>1</v>
      </c>
      <c r="I34" s="33">
        <v>0</v>
      </c>
    </row>
    <row r="35" spans="2:9" x14ac:dyDescent="0.25">
      <c r="B35" s="36" t="s">
        <v>947</v>
      </c>
      <c r="C35" t="str">
        <f>IFERROR(VLOOKUP(VALUE($B35),'Region by Zip'!$A$2:$F$899,3,FALSE),"")</f>
        <v/>
      </c>
      <c r="D35" t="str">
        <f>IFERROR(VLOOKUP(VALUE($B35),'Region by Zip'!$A$2:$F$899,4,FALSE),"")</f>
        <v/>
      </c>
      <c r="E35" t="str">
        <f>IFERROR(VLOOKUP(VALUE($B35),'Region by Zip'!$A$2:$F$899,5,FALSE),"")</f>
        <v/>
      </c>
      <c r="F35" t="str">
        <f>IFERROR(VLOOKUP(VALUE($B35),'Region by Zip'!$A$2:$F$899,6,FALSE),"")</f>
        <v/>
      </c>
      <c r="G35" s="33">
        <v>1</v>
      </c>
      <c r="H35" s="33">
        <v>1</v>
      </c>
      <c r="I35" s="33">
        <v>0</v>
      </c>
    </row>
    <row r="36" spans="2:9" x14ac:dyDescent="0.25">
      <c r="B36" s="36" t="s">
        <v>948</v>
      </c>
      <c r="C36" t="str">
        <f>IFERROR(VLOOKUP(VALUE($B36),'Region by Zip'!$A$2:$F$899,3,FALSE),"")</f>
        <v/>
      </c>
      <c r="D36" t="str">
        <f>IFERROR(VLOOKUP(VALUE($B36),'Region by Zip'!$A$2:$F$899,4,FALSE),"")</f>
        <v/>
      </c>
      <c r="E36" t="str">
        <f>IFERROR(VLOOKUP(VALUE($B36),'Region by Zip'!$A$2:$F$899,5,FALSE),"")</f>
        <v/>
      </c>
      <c r="F36" t="str">
        <f>IFERROR(VLOOKUP(VALUE($B36),'Region by Zip'!$A$2:$F$899,6,FALSE),"")</f>
        <v/>
      </c>
      <c r="G36" s="33">
        <v>2</v>
      </c>
      <c r="H36" s="33">
        <v>2</v>
      </c>
      <c r="I36" s="33">
        <v>0</v>
      </c>
    </row>
    <row r="37" spans="2:9" x14ac:dyDescent="0.25">
      <c r="B37" s="36" t="s">
        <v>949</v>
      </c>
      <c r="C37" t="str">
        <f>IFERROR(VLOOKUP(VALUE($B37),'Region by Zip'!$A$2:$F$899,3,FALSE),"")</f>
        <v/>
      </c>
      <c r="D37" t="str">
        <f>IFERROR(VLOOKUP(VALUE($B37),'Region by Zip'!$A$2:$F$899,4,FALSE),"")</f>
        <v/>
      </c>
      <c r="E37" t="str">
        <f>IFERROR(VLOOKUP(VALUE($B37),'Region by Zip'!$A$2:$F$899,5,FALSE),"")</f>
        <v/>
      </c>
      <c r="F37" t="str">
        <f>IFERROR(VLOOKUP(VALUE($B37),'Region by Zip'!$A$2:$F$899,6,FALSE),"")</f>
        <v/>
      </c>
      <c r="G37" s="33">
        <v>1</v>
      </c>
      <c r="H37" s="33">
        <v>1</v>
      </c>
      <c r="I37" s="33">
        <v>0</v>
      </c>
    </row>
    <row r="38" spans="2:9" x14ac:dyDescent="0.25">
      <c r="B38" s="36" t="s">
        <v>950</v>
      </c>
      <c r="C38" t="str">
        <f>IFERROR(VLOOKUP(VALUE($B38),'Region by Zip'!$A$2:$F$899,3,FALSE),"")</f>
        <v/>
      </c>
      <c r="D38" t="str">
        <f>IFERROR(VLOOKUP(VALUE($B38),'Region by Zip'!$A$2:$F$899,4,FALSE),"")</f>
        <v/>
      </c>
      <c r="E38" t="str">
        <f>IFERROR(VLOOKUP(VALUE($B38),'Region by Zip'!$A$2:$F$899,5,FALSE),"")</f>
        <v/>
      </c>
      <c r="F38" t="str">
        <f>IFERROR(VLOOKUP(VALUE($B38),'Region by Zip'!$A$2:$F$899,6,FALSE),"")</f>
        <v/>
      </c>
      <c r="G38" s="33">
        <v>1</v>
      </c>
      <c r="H38" s="33">
        <v>1</v>
      </c>
      <c r="I38" s="33">
        <v>0</v>
      </c>
    </row>
    <row r="39" spans="2:9" x14ac:dyDescent="0.25">
      <c r="B39" s="36" t="s">
        <v>951</v>
      </c>
      <c r="C39" t="str">
        <f>IFERROR(VLOOKUP(VALUE($B39),'Region by Zip'!$A$2:$F$899,3,FALSE),"")</f>
        <v/>
      </c>
      <c r="D39" t="str">
        <f>IFERROR(VLOOKUP(VALUE($B39),'Region by Zip'!$A$2:$F$899,4,FALSE),"")</f>
        <v/>
      </c>
      <c r="E39" t="str">
        <f>IFERROR(VLOOKUP(VALUE($B39),'Region by Zip'!$A$2:$F$899,5,FALSE),"")</f>
        <v/>
      </c>
      <c r="F39" t="str">
        <f>IFERROR(VLOOKUP(VALUE($B39),'Region by Zip'!$A$2:$F$899,6,FALSE),"")</f>
        <v/>
      </c>
      <c r="G39" s="33">
        <v>1</v>
      </c>
      <c r="H39" s="33">
        <v>1</v>
      </c>
      <c r="I39" s="33">
        <v>0</v>
      </c>
    </row>
    <row r="40" spans="2:9" x14ac:dyDescent="0.25">
      <c r="B40" s="36" t="s">
        <v>952</v>
      </c>
      <c r="C40" t="str">
        <f>IFERROR(VLOOKUP(VALUE($B40),'Region by Zip'!$A$2:$F$899,3,FALSE),"")</f>
        <v/>
      </c>
      <c r="D40" t="str">
        <f>IFERROR(VLOOKUP(VALUE($B40),'Region by Zip'!$A$2:$F$899,4,FALSE),"")</f>
        <v/>
      </c>
      <c r="E40" t="str">
        <f>IFERROR(VLOOKUP(VALUE($B40),'Region by Zip'!$A$2:$F$899,5,FALSE),"")</f>
        <v/>
      </c>
      <c r="F40" t="str">
        <f>IFERROR(VLOOKUP(VALUE($B40),'Region by Zip'!$A$2:$F$899,6,FALSE),"")</f>
        <v/>
      </c>
      <c r="G40" s="33">
        <v>2</v>
      </c>
      <c r="H40" s="33">
        <v>2</v>
      </c>
      <c r="I40" s="33">
        <v>0</v>
      </c>
    </row>
    <row r="41" spans="2:9" x14ac:dyDescent="0.25">
      <c r="B41" s="36" t="s">
        <v>953</v>
      </c>
      <c r="C41" t="str">
        <f>IFERROR(VLOOKUP(VALUE($B41),'Region by Zip'!$A$2:$F$899,3,FALSE),"")</f>
        <v/>
      </c>
      <c r="D41" t="str">
        <f>IFERROR(VLOOKUP(VALUE($B41),'Region by Zip'!$A$2:$F$899,4,FALSE),"")</f>
        <v/>
      </c>
      <c r="E41" t="str">
        <f>IFERROR(VLOOKUP(VALUE($B41),'Region by Zip'!$A$2:$F$899,5,FALSE),"")</f>
        <v/>
      </c>
      <c r="F41" t="str">
        <f>IFERROR(VLOOKUP(VALUE($B41),'Region by Zip'!$A$2:$F$899,6,FALSE),"")</f>
        <v/>
      </c>
      <c r="G41" s="33">
        <v>1</v>
      </c>
      <c r="H41" s="33">
        <v>1</v>
      </c>
      <c r="I41" s="33">
        <v>0</v>
      </c>
    </row>
    <row r="42" spans="2:9" x14ac:dyDescent="0.25">
      <c r="B42" s="36" t="s">
        <v>954</v>
      </c>
      <c r="C42" t="str">
        <f>IFERROR(VLOOKUP(VALUE($B42),'Region by Zip'!$A$2:$F$899,3,FALSE),"")</f>
        <v/>
      </c>
      <c r="D42" t="str">
        <f>IFERROR(VLOOKUP(VALUE($B42),'Region by Zip'!$A$2:$F$899,4,FALSE),"")</f>
        <v/>
      </c>
      <c r="E42" t="str">
        <f>IFERROR(VLOOKUP(VALUE($B42),'Region by Zip'!$A$2:$F$899,5,FALSE),"")</f>
        <v/>
      </c>
      <c r="F42" t="str">
        <f>IFERROR(VLOOKUP(VALUE($B42),'Region by Zip'!$A$2:$F$899,6,FALSE),"")</f>
        <v/>
      </c>
      <c r="G42" s="33">
        <v>1</v>
      </c>
      <c r="H42" s="33">
        <v>1</v>
      </c>
      <c r="I42" s="33">
        <v>0</v>
      </c>
    </row>
    <row r="43" spans="2:9" x14ac:dyDescent="0.25">
      <c r="B43" s="36" t="s">
        <v>955</v>
      </c>
      <c r="C43" t="str">
        <f>IFERROR(VLOOKUP(VALUE($B43),'Region by Zip'!$A$2:$F$899,3,FALSE),"")</f>
        <v/>
      </c>
      <c r="D43" t="str">
        <f>IFERROR(VLOOKUP(VALUE($B43),'Region by Zip'!$A$2:$F$899,4,FALSE),"")</f>
        <v/>
      </c>
      <c r="E43" t="str">
        <f>IFERROR(VLOOKUP(VALUE($B43),'Region by Zip'!$A$2:$F$899,5,FALSE),"")</f>
        <v/>
      </c>
      <c r="F43" t="str">
        <f>IFERROR(VLOOKUP(VALUE($B43),'Region by Zip'!$A$2:$F$899,6,FALSE),"")</f>
        <v/>
      </c>
      <c r="G43" s="33">
        <v>5</v>
      </c>
      <c r="H43" s="33">
        <v>5</v>
      </c>
      <c r="I43" s="33">
        <v>0</v>
      </c>
    </row>
    <row r="44" spans="2:9" x14ac:dyDescent="0.25">
      <c r="B44" s="36" t="s">
        <v>956</v>
      </c>
      <c r="C44" t="str">
        <f>IFERROR(VLOOKUP(VALUE($B44),'Region by Zip'!$A$2:$F$899,3,FALSE),"")</f>
        <v/>
      </c>
      <c r="D44" t="str">
        <f>IFERROR(VLOOKUP(VALUE($B44),'Region by Zip'!$A$2:$F$899,4,FALSE),"")</f>
        <v/>
      </c>
      <c r="E44" t="str">
        <f>IFERROR(VLOOKUP(VALUE($B44),'Region by Zip'!$A$2:$F$899,5,FALSE),"")</f>
        <v/>
      </c>
      <c r="F44" t="str">
        <f>IFERROR(VLOOKUP(VALUE($B44),'Region by Zip'!$A$2:$F$899,6,FALSE),"")</f>
        <v/>
      </c>
      <c r="G44" s="33">
        <v>1</v>
      </c>
      <c r="H44" s="33">
        <v>1</v>
      </c>
      <c r="I44" s="33">
        <v>0</v>
      </c>
    </row>
    <row r="45" spans="2:9" x14ac:dyDescent="0.25">
      <c r="B45" s="36" t="s">
        <v>957</v>
      </c>
      <c r="C45" t="str">
        <f>IFERROR(VLOOKUP(VALUE($B45),'Region by Zip'!$A$2:$F$899,3,FALSE),"")</f>
        <v/>
      </c>
      <c r="D45" t="str">
        <f>IFERROR(VLOOKUP(VALUE($B45),'Region by Zip'!$A$2:$F$899,4,FALSE),"")</f>
        <v/>
      </c>
      <c r="E45" t="str">
        <f>IFERROR(VLOOKUP(VALUE($B45),'Region by Zip'!$A$2:$F$899,5,FALSE),"")</f>
        <v/>
      </c>
      <c r="F45" t="str">
        <f>IFERROR(VLOOKUP(VALUE($B45),'Region by Zip'!$A$2:$F$899,6,FALSE),"")</f>
        <v/>
      </c>
      <c r="G45" s="33">
        <v>1</v>
      </c>
      <c r="H45" s="33">
        <v>1</v>
      </c>
      <c r="I45" s="33">
        <v>0</v>
      </c>
    </row>
    <row r="46" spans="2:9" x14ac:dyDescent="0.25">
      <c r="B46" s="36" t="s">
        <v>958</v>
      </c>
      <c r="C46" t="str">
        <f>IFERROR(VLOOKUP(VALUE($B46),'Region by Zip'!$A$2:$F$899,3,FALSE),"")</f>
        <v/>
      </c>
      <c r="D46" t="str">
        <f>IFERROR(VLOOKUP(VALUE($B46),'Region by Zip'!$A$2:$F$899,4,FALSE),"")</f>
        <v/>
      </c>
      <c r="E46" t="str">
        <f>IFERROR(VLOOKUP(VALUE($B46),'Region by Zip'!$A$2:$F$899,5,FALSE),"")</f>
        <v/>
      </c>
      <c r="F46" t="str">
        <f>IFERROR(VLOOKUP(VALUE($B46),'Region by Zip'!$A$2:$F$899,6,FALSE),"")</f>
        <v/>
      </c>
      <c r="G46" s="33">
        <v>1</v>
      </c>
      <c r="H46" s="33">
        <v>1</v>
      </c>
      <c r="I46" s="33">
        <v>0</v>
      </c>
    </row>
    <row r="47" spans="2:9" x14ac:dyDescent="0.25">
      <c r="B47" s="36" t="s">
        <v>959</v>
      </c>
      <c r="C47" t="str">
        <f>IFERROR(VLOOKUP(VALUE($B47),'Region by Zip'!$A$2:$F$899,3,FALSE),"")</f>
        <v/>
      </c>
      <c r="D47" t="str">
        <f>IFERROR(VLOOKUP(VALUE($B47),'Region by Zip'!$A$2:$F$899,4,FALSE),"")</f>
        <v/>
      </c>
      <c r="E47" t="str">
        <f>IFERROR(VLOOKUP(VALUE($B47),'Region by Zip'!$A$2:$F$899,5,FALSE),"")</f>
        <v/>
      </c>
      <c r="F47" t="str">
        <f>IFERROR(VLOOKUP(VALUE($B47),'Region by Zip'!$A$2:$F$899,6,FALSE),"")</f>
        <v/>
      </c>
      <c r="G47" s="33">
        <v>1</v>
      </c>
      <c r="H47" s="33">
        <v>1</v>
      </c>
      <c r="I47" s="33">
        <v>0</v>
      </c>
    </row>
    <row r="48" spans="2:9" x14ac:dyDescent="0.25">
      <c r="B48" s="36" t="s">
        <v>960</v>
      </c>
      <c r="C48" t="str">
        <f>IFERROR(VLOOKUP(VALUE($B48),'Region by Zip'!$A$2:$F$899,3,FALSE),"")</f>
        <v/>
      </c>
      <c r="D48" t="str">
        <f>IFERROR(VLOOKUP(VALUE($B48),'Region by Zip'!$A$2:$F$899,4,FALSE),"")</f>
        <v/>
      </c>
      <c r="E48" t="str">
        <f>IFERROR(VLOOKUP(VALUE($B48),'Region by Zip'!$A$2:$F$899,5,FALSE),"")</f>
        <v/>
      </c>
      <c r="F48" t="str">
        <f>IFERROR(VLOOKUP(VALUE($B48),'Region by Zip'!$A$2:$F$899,6,FALSE),"")</f>
        <v/>
      </c>
      <c r="G48" s="33">
        <v>1</v>
      </c>
      <c r="H48" s="33">
        <v>1</v>
      </c>
      <c r="I48" s="33">
        <v>0</v>
      </c>
    </row>
    <row r="49" spans="2:9" x14ac:dyDescent="0.25">
      <c r="B49" s="36" t="s">
        <v>961</v>
      </c>
      <c r="C49" t="str">
        <f>IFERROR(VLOOKUP(VALUE($B49),'Region by Zip'!$A$2:$F$899,3,FALSE),"")</f>
        <v/>
      </c>
      <c r="D49" t="str">
        <f>IFERROR(VLOOKUP(VALUE($B49),'Region by Zip'!$A$2:$F$899,4,FALSE),"")</f>
        <v/>
      </c>
      <c r="E49" t="str">
        <f>IFERROR(VLOOKUP(VALUE($B49),'Region by Zip'!$A$2:$F$899,5,FALSE),"")</f>
        <v/>
      </c>
      <c r="F49" t="str">
        <f>IFERROR(VLOOKUP(VALUE($B49),'Region by Zip'!$A$2:$F$899,6,FALSE),"")</f>
        <v/>
      </c>
      <c r="G49" s="33">
        <v>1</v>
      </c>
      <c r="H49" s="33">
        <v>1</v>
      </c>
      <c r="I49" s="33">
        <v>0</v>
      </c>
    </row>
    <row r="50" spans="2:9" x14ac:dyDescent="0.25">
      <c r="B50" s="36" t="s">
        <v>962</v>
      </c>
      <c r="C50" t="str">
        <f>IFERROR(VLOOKUP(VALUE($B50),'Region by Zip'!$A$2:$F$899,3,FALSE),"")</f>
        <v/>
      </c>
      <c r="D50" t="str">
        <f>IFERROR(VLOOKUP(VALUE($B50),'Region by Zip'!$A$2:$F$899,4,FALSE),"")</f>
        <v/>
      </c>
      <c r="E50" t="str">
        <f>IFERROR(VLOOKUP(VALUE($B50),'Region by Zip'!$A$2:$F$899,5,FALSE),"")</f>
        <v/>
      </c>
      <c r="F50" t="str">
        <f>IFERROR(VLOOKUP(VALUE($B50),'Region by Zip'!$A$2:$F$899,6,FALSE),"")</f>
        <v/>
      </c>
      <c r="G50" s="33">
        <v>1</v>
      </c>
      <c r="H50" s="33">
        <v>1</v>
      </c>
      <c r="I50" s="33">
        <v>0</v>
      </c>
    </row>
    <row r="51" spans="2:9" x14ac:dyDescent="0.25">
      <c r="B51" s="36" t="s">
        <v>963</v>
      </c>
      <c r="C51" t="str">
        <f>IFERROR(VLOOKUP(VALUE($B51),'Region by Zip'!$A$2:$F$899,3,FALSE),"")</f>
        <v/>
      </c>
      <c r="D51" t="str">
        <f>IFERROR(VLOOKUP(VALUE($B51),'Region by Zip'!$A$2:$F$899,4,FALSE),"")</f>
        <v/>
      </c>
      <c r="E51" t="str">
        <f>IFERROR(VLOOKUP(VALUE($B51),'Region by Zip'!$A$2:$F$899,5,FALSE),"")</f>
        <v/>
      </c>
      <c r="F51" t="str">
        <f>IFERROR(VLOOKUP(VALUE($B51),'Region by Zip'!$A$2:$F$899,6,FALSE),"")</f>
        <v/>
      </c>
      <c r="G51" s="33">
        <v>1</v>
      </c>
      <c r="H51" s="33">
        <v>1</v>
      </c>
      <c r="I51" s="33">
        <v>0</v>
      </c>
    </row>
    <row r="52" spans="2:9" x14ac:dyDescent="0.25">
      <c r="B52" s="36" t="s">
        <v>964</v>
      </c>
      <c r="C52" t="str">
        <f>IFERROR(VLOOKUP(VALUE($B52),'Region by Zip'!$A$2:$F$899,3,FALSE),"")</f>
        <v/>
      </c>
      <c r="D52" t="str">
        <f>IFERROR(VLOOKUP(VALUE($B52),'Region by Zip'!$A$2:$F$899,4,FALSE),"")</f>
        <v/>
      </c>
      <c r="E52" t="str">
        <f>IFERROR(VLOOKUP(VALUE($B52),'Region by Zip'!$A$2:$F$899,5,FALSE),"")</f>
        <v/>
      </c>
      <c r="F52" t="str">
        <f>IFERROR(VLOOKUP(VALUE($B52),'Region by Zip'!$A$2:$F$899,6,FALSE),"")</f>
        <v/>
      </c>
      <c r="G52" s="33">
        <v>1</v>
      </c>
      <c r="H52" s="33">
        <v>1</v>
      </c>
      <c r="I52" s="33">
        <v>0</v>
      </c>
    </row>
    <row r="53" spans="2:9" x14ac:dyDescent="0.25">
      <c r="B53" s="36" t="s">
        <v>965</v>
      </c>
      <c r="C53" t="str">
        <f>IFERROR(VLOOKUP(VALUE($B53),'Region by Zip'!$A$2:$F$899,3,FALSE),"")</f>
        <v/>
      </c>
      <c r="D53" t="str">
        <f>IFERROR(VLOOKUP(VALUE($B53),'Region by Zip'!$A$2:$F$899,4,FALSE),"")</f>
        <v/>
      </c>
      <c r="E53" t="str">
        <f>IFERROR(VLOOKUP(VALUE($B53),'Region by Zip'!$A$2:$F$899,5,FALSE),"")</f>
        <v/>
      </c>
      <c r="F53" t="str">
        <f>IFERROR(VLOOKUP(VALUE($B53),'Region by Zip'!$A$2:$F$899,6,FALSE),"")</f>
        <v/>
      </c>
      <c r="G53" s="33">
        <v>1</v>
      </c>
      <c r="H53" s="33">
        <v>1</v>
      </c>
      <c r="I53" s="33">
        <v>0</v>
      </c>
    </row>
    <row r="54" spans="2:9" x14ac:dyDescent="0.25">
      <c r="B54" s="36" t="s">
        <v>966</v>
      </c>
      <c r="C54" t="str">
        <f>IFERROR(VLOOKUP(VALUE($B54),'Region by Zip'!$A$2:$F$899,3,FALSE),"")</f>
        <v/>
      </c>
      <c r="D54" t="str">
        <f>IFERROR(VLOOKUP(VALUE($B54),'Region by Zip'!$A$2:$F$899,4,FALSE),"")</f>
        <v/>
      </c>
      <c r="E54" t="str">
        <f>IFERROR(VLOOKUP(VALUE($B54),'Region by Zip'!$A$2:$F$899,5,FALSE),"")</f>
        <v/>
      </c>
      <c r="F54" t="str">
        <f>IFERROR(VLOOKUP(VALUE($B54),'Region by Zip'!$A$2:$F$899,6,FALSE),"")</f>
        <v/>
      </c>
      <c r="G54" s="33">
        <v>1</v>
      </c>
      <c r="H54" s="33">
        <v>1</v>
      </c>
      <c r="I54" s="33">
        <v>0</v>
      </c>
    </row>
    <row r="55" spans="2:9" x14ac:dyDescent="0.25">
      <c r="B55" s="36" t="s">
        <v>967</v>
      </c>
      <c r="C55" t="str">
        <f>IFERROR(VLOOKUP(VALUE($B55),'Region by Zip'!$A$2:$F$899,3,FALSE),"")</f>
        <v/>
      </c>
      <c r="D55" t="str">
        <f>IFERROR(VLOOKUP(VALUE($B55),'Region by Zip'!$A$2:$F$899,4,FALSE),"")</f>
        <v/>
      </c>
      <c r="E55" t="str">
        <f>IFERROR(VLOOKUP(VALUE($B55),'Region by Zip'!$A$2:$F$899,5,FALSE),"")</f>
        <v/>
      </c>
      <c r="F55" t="str">
        <f>IFERROR(VLOOKUP(VALUE($B55),'Region by Zip'!$A$2:$F$899,6,FALSE),"")</f>
        <v/>
      </c>
      <c r="G55" s="33">
        <v>1</v>
      </c>
      <c r="H55" s="33">
        <v>1</v>
      </c>
      <c r="I55" s="33">
        <v>0</v>
      </c>
    </row>
    <row r="56" spans="2:9" x14ac:dyDescent="0.25">
      <c r="B56" s="36" t="s">
        <v>968</v>
      </c>
      <c r="C56" t="str">
        <f>IFERROR(VLOOKUP(VALUE($B56),'Region by Zip'!$A$2:$F$899,3,FALSE),"")</f>
        <v/>
      </c>
      <c r="D56" t="str">
        <f>IFERROR(VLOOKUP(VALUE($B56),'Region by Zip'!$A$2:$F$899,4,FALSE),"")</f>
        <v/>
      </c>
      <c r="E56" t="str">
        <f>IFERROR(VLOOKUP(VALUE($B56),'Region by Zip'!$A$2:$F$899,5,FALSE),"")</f>
        <v/>
      </c>
      <c r="F56" t="str">
        <f>IFERROR(VLOOKUP(VALUE($B56),'Region by Zip'!$A$2:$F$899,6,FALSE),"")</f>
        <v/>
      </c>
      <c r="G56" s="33">
        <v>1</v>
      </c>
      <c r="H56" s="33">
        <v>1</v>
      </c>
      <c r="I56" s="33">
        <v>0</v>
      </c>
    </row>
    <row r="57" spans="2:9" x14ac:dyDescent="0.25">
      <c r="B57" s="36" t="s">
        <v>969</v>
      </c>
      <c r="C57" t="str">
        <f>IFERROR(VLOOKUP(VALUE($B57),'Region by Zip'!$A$2:$F$899,3,FALSE),"")</f>
        <v/>
      </c>
      <c r="D57" t="str">
        <f>IFERROR(VLOOKUP(VALUE($B57),'Region by Zip'!$A$2:$F$899,4,FALSE),"")</f>
        <v/>
      </c>
      <c r="E57" t="str">
        <f>IFERROR(VLOOKUP(VALUE($B57),'Region by Zip'!$A$2:$F$899,5,FALSE),"")</f>
        <v/>
      </c>
      <c r="F57" t="str">
        <f>IFERROR(VLOOKUP(VALUE($B57),'Region by Zip'!$A$2:$F$899,6,FALSE),"")</f>
        <v/>
      </c>
      <c r="G57" s="33">
        <v>1</v>
      </c>
      <c r="H57" s="33">
        <v>1</v>
      </c>
      <c r="I57" s="33">
        <v>0</v>
      </c>
    </row>
    <row r="58" spans="2:9" x14ac:dyDescent="0.25">
      <c r="B58" s="36" t="s">
        <v>970</v>
      </c>
      <c r="C58" t="str">
        <f>IFERROR(VLOOKUP(VALUE($B58),'Region by Zip'!$A$2:$F$899,3,FALSE),"")</f>
        <v/>
      </c>
      <c r="D58" t="str">
        <f>IFERROR(VLOOKUP(VALUE($B58),'Region by Zip'!$A$2:$F$899,4,FALSE),"")</f>
        <v/>
      </c>
      <c r="E58" t="str">
        <f>IFERROR(VLOOKUP(VALUE($B58),'Region by Zip'!$A$2:$F$899,5,FALSE),"")</f>
        <v/>
      </c>
      <c r="F58" t="str">
        <f>IFERROR(VLOOKUP(VALUE($B58),'Region by Zip'!$A$2:$F$899,6,FALSE),"")</f>
        <v/>
      </c>
      <c r="G58" s="33">
        <v>1</v>
      </c>
      <c r="H58" s="33">
        <v>1</v>
      </c>
      <c r="I58" s="33">
        <v>0</v>
      </c>
    </row>
    <row r="59" spans="2:9" x14ac:dyDescent="0.25">
      <c r="B59" s="36" t="s">
        <v>971</v>
      </c>
      <c r="C59" t="str">
        <f>IFERROR(VLOOKUP(VALUE($B59),'Region by Zip'!$A$2:$F$899,3,FALSE),"")</f>
        <v/>
      </c>
      <c r="D59" t="str">
        <f>IFERROR(VLOOKUP(VALUE($B59),'Region by Zip'!$A$2:$F$899,4,FALSE),"")</f>
        <v/>
      </c>
      <c r="E59" t="str">
        <f>IFERROR(VLOOKUP(VALUE($B59),'Region by Zip'!$A$2:$F$899,5,FALSE),"")</f>
        <v/>
      </c>
      <c r="F59" t="str">
        <f>IFERROR(VLOOKUP(VALUE($B59),'Region by Zip'!$A$2:$F$899,6,FALSE),"")</f>
        <v/>
      </c>
      <c r="G59" s="33">
        <v>1</v>
      </c>
      <c r="H59" s="33">
        <v>1</v>
      </c>
      <c r="I59" s="33">
        <v>0</v>
      </c>
    </row>
    <row r="60" spans="2:9" x14ac:dyDescent="0.25">
      <c r="B60" s="36" t="s">
        <v>972</v>
      </c>
      <c r="C60" t="str">
        <f>IFERROR(VLOOKUP(VALUE($B60),'Region by Zip'!$A$2:$F$899,3,FALSE),"")</f>
        <v/>
      </c>
      <c r="D60" t="str">
        <f>IFERROR(VLOOKUP(VALUE($B60),'Region by Zip'!$A$2:$F$899,4,FALSE),"")</f>
        <v/>
      </c>
      <c r="E60" t="str">
        <f>IFERROR(VLOOKUP(VALUE($B60),'Region by Zip'!$A$2:$F$899,5,FALSE),"")</f>
        <v/>
      </c>
      <c r="F60" t="str">
        <f>IFERROR(VLOOKUP(VALUE($B60),'Region by Zip'!$A$2:$F$899,6,FALSE),"")</f>
        <v/>
      </c>
      <c r="G60" s="33">
        <v>2</v>
      </c>
      <c r="H60" s="33">
        <v>2</v>
      </c>
      <c r="I60" s="33">
        <v>0</v>
      </c>
    </row>
    <row r="61" spans="2:9" x14ac:dyDescent="0.25">
      <c r="B61" s="36" t="s">
        <v>973</v>
      </c>
      <c r="C61" t="str">
        <f>IFERROR(VLOOKUP(VALUE($B61),'Region by Zip'!$A$2:$F$899,3,FALSE),"")</f>
        <v/>
      </c>
      <c r="D61" t="str">
        <f>IFERROR(VLOOKUP(VALUE($B61),'Region by Zip'!$A$2:$F$899,4,FALSE),"")</f>
        <v/>
      </c>
      <c r="E61" t="str">
        <f>IFERROR(VLOOKUP(VALUE($B61),'Region by Zip'!$A$2:$F$899,5,FALSE),"")</f>
        <v/>
      </c>
      <c r="F61" t="str">
        <f>IFERROR(VLOOKUP(VALUE($B61),'Region by Zip'!$A$2:$F$899,6,FALSE),"")</f>
        <v/>
      </c>
      <c r="G61" s="33">
        <v>2</v>
      </c>
      <c r="H61" s="33">
        <v>2</v>
      </c>
      <c r="I61" s="33">
        <v>0</v>
      </c>
    </row>
    <row r="62" spans="2:9" x14ac:dyDescent="0.25">
      <c r="B62" s="36" t="s">
        <v>974</v>
      </c>
      <c r="C62" t="str">
        <f>IFERROR(VLOOKUP(VALUE($B62),'Region by Zip'!$A$2:$F$899,3,FALSE),"")</f>
        <v/>
      </c>
      <c r="D62" t="str">
        <f>IFERROR(VLOOKUP(VALUE($B62),'Region by Zip'!$A$2:$F$899,4,FALSE),"")</f>
        <v/>
      </c>
      <c r="E62" t="str">
        <f>IFERROR(VLOOKUP(VALUE($B62),'Region by Zip'!$A$2:$F$899,5,FALSE),"")</f>
        <v/>
      </c>
      <c r="F62" t="str">
        <f>IFERROR(VLOOKUP(VALUE($B62),'Region by Zip'!$A$2:$F$899,6,FALSE),"")</f>
        <v/>
      </c>
      <c r="G62" s="33">
        <v>1</v>
      </c>
      <c r="H62" s="33">
        <v>1</v>
      </c>
      <c r="I62" s="33">
        <v>0</v>
      </c>
    </row>
    <row r="63" spans="2:9" x14ac:dyDescent="0.25">
      <c r="B63" s="36" t="s">
        <v>975</v>
      </c>
      <c r="C63" t="str">
        <f>IFERROR(VLOOKUP(VALUE($B63),'Region by Zip'!$A$2:$F$899,3,FALSE),"")</f>
        <v/>
      </c>
      <c r="D63" t="str">
        <f>IFERROR(VLOOKUP(VALUE($B63),'Region by Zip'!$A$2:$F$899,4,FALSE),"")</f>
        <v/>
      </c>
      <c r="E63" t="str">
        <f>IFERROR(VLOOKUP(VALUE($B63),'Region by Zip'!$A$2:$F$899,5,FALSE),"")</f>
        <v/>
      </c>
      <c r="F63" t="str">
        <f>IFERROR(VLOOKUP(VALUE($B63),'Region by Zip'!$A$2:$F$899,6,FALSE),"")</f>
        <v/>
      </c>
      <c r="G63" s="33">
        <v>1</v>
      </c>
      <c r="H63" s="33">
        <v>1</v>
      </c>
      <c r="I63" s="33">
        <v>0</v>
      </c>
    </row>
    <row r="64" spans="2:9" x14ac:dyDescent="0.25">
      <c r="B64" s="36" t="s">
        <v>976</v>
      </c>
      <c r="C64" t="str">
        <f>IFERROR(VLOOKUP(VALUE($B64),'Region by Zip'!$A$2:$F$899,3,FALSE),"")</f>
        <v/>
      </c>
      <c r="D64" t="str">
        <f>IFERROR(VLOOKUP(VALUE($B64),'Region by Zip'!$A$2:$F$899,4,FALSE),"")</f>
        <v/>
      </c>
      <c r="E64" t="str">
        <f>IFERROR(VLOOKUP(VALUE($B64),'Region by Zip'!$A$2:$F$899,5,FALSE),"")</f>
        <v/>
      </c>
      <c r="F64" t="str">
        <f>IFERROR(VLOOKUP(VALUE($B64),'Region by Zip'!$A$2:$F$899,6,FALSE),"")</f>
        <v/>
      </c>
      <c r="G64" s="33">
        <v>1</v>
      </c>
      <c r="H64" s="33">
        <v>1</v>
      </c>
      <c r="I64" s="33">
        <v>0</v>
      </c>
    </row>
    <row r="65" spans="2:9" x14ac:dyDescent="0.25">
      <c r="B65" s="36" t="s">
        <v>977</v>
      </c>
      <c r="C65" t="str">
        <f>IFERROR(VLOOKUP(VALUE($B65),'Region by Zip'!$A$2:$F$899,3,FALSE),"")</f>
        <v/>
      </c>
      <c r="D65" t="str">
        <f>IFERROR(VLOOKUP(VALUE($B65),'Region by Zip'!$A$2:$F$899,4,FALSE),"")</f>
        <v/>
      </c>
      <c r="E65" t="str">
        <f>IFERROR(VLOOKUP(VALUE($B65),'Region by Zip'!$A$2:$F$899,5,FALSE),"")</f>
        <v/>
      </c>
      <c r="F65" t="str">
        <f>IFERROR(VLOOKUP(VALUE($B65),'Region by Zip'!$A$2:$F$899,6,FALSE),"")</f>
        <v/>
      </c>
      <c r="G65" s="33">
        <v>1</v>
      </c>
      <c r="H65" s="33">
        <v>1</v>
      </c>
      <c r="I65" s="33">
        <v>0</v>
      </c>
    </row>
    <row r="66" spans="2:9" x14ac:dyDescent="0.25">
      <c r="B66" s="36" t="s">
        <v>978</v>
      </c>
      <c r="C66" t="str">
        <f>IFERROR(VLOOKUP(VALUE($B66),'Region by Zip'!$A$2:$F$899,3,FALSE),"")</f>
        <v/>
      </c>
      <c r="D66" t="str">
        <f>IFERROR(VLOOKUP(VALUE($B66),'Region by Zip'!$A$2:$F$899,4,FALSE),"")</f>
        <v/>
      </c>
      <c r="E66" t="str">
        <f>IFERROR(VLOOKUP(VALUE($B66),'Region by Zip'!$A$2:$F$899,5,FALSE),"")</f>
        <v/>
      </c>
      <c r="F66" t="str">
        <f>IFERROR(VLOOKUP(VALUE($B66),'Region by Zip'!$A$2:$F$899,6,FALSE),"")</f>
        <v/>
      </c>
      <c r="G66" s="33">
        <v>1</v>
      </c>
      <c r="H66" s="33">
        <v>1</v>
      </c>
      <c r="I66" s="33">
        <v>0</v>
      </c>
    </row>
    <row r="67" spans="2:9" x14ac:dyDescent="0.25">
      <c r="B67" s="36" t="s">
        <v>979</v>
      </c>
      <c r="C67" t="str">
        <f>IFERROR(VLOOKUP(VALUE($B67),'Region by Zip'!$A$2:$F$899,3,FALSE),"")</f>
        <v/>
      </c>
      <c r="D67" t="str">
        <f>IFERROR(VLOOKUP(VALUE($B67),'Region by Zip'!$A$2:$F$899,4,FALSE),"")</f>
        <v/>
      </c>
      <c r="E67" t="str">
        <f>IFERROR(VLOOKUP(VALUE($B67),'Region by Zip'!$A$2:$F$899,5,FALSE),"")</f>
        <v/>
      </c>
      <c r="F67" t="str">
        <f>IFERROR(VLOOKUP(VALUE($B67),'Region by Zip'!$A$2:$F$899,6,FALSE),"")</f>
        <v/>
      </c>
      <c r="G67" s="33">
        <v>1</v>
      </c>
      <c r="H67" s="33">
        <v>1</v>
      </c>
      <c r="I67" s="33">
        <v>0</v>
      </c>
    </row>
    <row r="68" spans="2:9" x14ac:dyDescent="0.25">
      <c r="B68" s="36" t="s">
        <v>980</v>
      </c>
      <c r="C68" t="str">
        <f>IFERROR(VLOOKUP(VALUE($B68),'Region by Zip'!$A$2:$F$899,3,FALSE),"")</f>
        <v/>
      </c>
      <c r="D68" t="str">
        <f>IFERROR(VLOOKUP(VALUE($B68),'Region by Zip'!$A$2:$F$899,4,FALSE),"")</f>
        <v/>
      </c>
      <c r="E68" t="str">
        <f>IFERROR(VLOOKUP(VALUE($B68),'Region by Zip'!$A$2:$F$899,5,FALSE),"")</f>
        <v/>
      </c>
      <c r="F68" t="str">
        <f>IFERROR(VLOOKUP(VALUE($B68),'Region by Zip'!$A$2:$F$899,6,FALSE),"")</f>
        <v/>
      </c>
      <c r="G68" s="33">
        <v>3</v>
      </c>
      <c r="H68" s="33">
        <v>3</v>
      </c>
      <c r="I68" s="33">
        <v>0</v>
      </c>
    </row>
    <row r="69" spans="2:9" x14ac:dyDescent="0.25">
      <c r="B69" s="36" t="s">
        <v>981</v>
      </c>
      <c r="C69" t="str">
        <f>IFERROR(VLOOKUP(VALUE($B69),'Region by Zip'!$A$2:$F$899,3,FALSE),"")</f>
        <v/>
      </c>
      <c r="D69" t="str">
        <f>IFERROR(VLOOKUP(VALUE($B69),'Region by Zip'!$A$2:$F$899,4,FALSE),"")</f>
        <v/>
      </c>
      <c r="E69" t="str">
        <f>IFERROR(VLOOKUP(VALUE($B69),'Region by Zip'!$A$2:$F$899,5,FALSE),"")</f>
        <v/>
      </c>
      <c r="F69" t="str">
        <f>IFERROR(VLOOKUP(VALUE($B69),'Region by Zip'!$A$2:$F$899,6,FALSE),"")</f>
        <v/>
      </c>
      <c r="G69" s="33">
        <v>1</v>
      </c>
      <c r="H69" s="33">
        <v>1</v>
      </c>
      <c r="I69" s="33">
        <v>0</v>
      </c>
    </row>
    <row r="70" spans="2:9" x14ac:dyDescent="0.25">
      <c r="B70" s="36" t="s">
        <v>982</v>
      </c>
      <c r="C70" t="str">
        <f>IFERROR(VLOOKUP(VALUE($B70),'Region by Zip'!$A$2:$F$899,3,FALSE),"")</f>
        <v/>
      </c>
      <c r="D70" t="str">
        <f>IFERROR(VLOOKUP(VALUE($B70),'Region by Zip'!$A$2:$F$899,4,FALSE),"")</f>
        <v/>
      </c>
      <c r="E70" t="str">
        <f>IFERROR(VLOOKUP(VALUE($B70),'Region by Zip'!$A$2:$F$899,5,FALSE),"")</f>
        <v/>
      </c>
      <c r="F70" t="str">
        <f>IFERROR(VLOOKUP(VALUE($B70),'Region by Zip'!$A$2:$F$899,6,FALSE),"")</f>
        <v/>
      </c>
      <c r="G70" s="33">
        <v>1</v>
      </c>
      <c r="H70" s="33">
        <v>1</v>
      </c>
      <c r="I70" s="33">
        <v>0</v>
      </c>
    </row>
    <row r="71" spans="2:9" x14ac:dyDescent="0.25">
      <c r="B71" s="36" t="s">
        <v>983</v>
      </c>
      <c r="C71" t="str">
        <f>IFERROR(VLOOKUP(VALUE($B71),'Region by Zip'!$A$2:$F$899,3,FALSE),"")</f>
        <v/>
      </c>
      <c r="D71" t="str">
        <f>IFERROR(VLOOKUP(VALUE($B71),'Region by Zip'!$A$2:$F$899,4,FALSE),"")</f>
        <v/>
      </c>
      <c r="E71" t="str">
        <f>IFERROR(VLOOKUP(VALUE($B71),'Region by Zip'!$A$2:$F$899,5,FALSE),"")</f>
        <v/>
      </c>
      <c r="F71" t="str">
        <f>IFERROR(VLOOKUP(VALUE($B71),'Region by Zip'!$A$2:$F$899,6,FALSE),"")</f>
        <v/>
      </c>
      <c r="G71" s="33">
        <v>1</v>
      </c>
      <c r="H71" s="33">
        <v>1</v>
      </c>
      <c r="I71" s="33">
        <v>0</v>
      </c>
    </row>
    <row r="72" spans="2:9" x14ac:dyDescent="0.25">
      <c r="B72" s="36" t="s">
        <v>984</v>
      </c>
      <c r="C72" t="str">
        <f>IFERROR(VLOOKUP(VALUE($B72),'Region by Zip'!$A$2:$F$899,3,FALSE),"")</f>
        <v/>
      </c>
      <c r="D72" t="str">
        <f>IFERROR(VLOOKUP(VALUE($B72),'Region by Zip'!$A$2:$F$899,4,FALSE),"")</f>
        <v/>
      </c>
      <c r="E72" t="str">
        <f>IFERROR(VLOOKUP(VALUE($B72),'Region by Zip'!$A$2:$F$899,5,FALSE),"")</f>
        <v/>
      </c>
      <c r="F72" t="str">
        <f>IFERROR(VLOOKUP(VALUE($B72),'Region by Zip'!$A$2:$F$899,6,FALSE),"")</f>
        <v/>
      </c>
      <c r="G72" s="33">
        <v>1</v>
      </c>
      <c r="H72" s="33">
        <v>1</v>
      </c>
      <c r="I72" s="33">
        <v>0</v>
      </c>
    </row>
    <row r="73" spans="2:9" x14ac:dyDescent="0.25">
      <c r="B73" s="36" t="s">
        <v>985</v>
      </c>
      <c r="C73" t="str">
        <f>IFERROR(VLOOKUP(VALUE($B73),'Region by Zip'!$A$2:$F$899,3,FALSE),"")</f>
        <v/>
      </c>
      <c r="D73" t="str">
        <f>IFERROR(VLOOKUP(VALUE($B73),'Region by Zip'!$A$2:$F$899,4,FALSE),"")</f>
        <v/>
      </c>
      <c r="E73" t="str">
        <f>IFERROR(VLOOKUP(VALUE($B73),'Region by Zip'!$A$2:$F$899,5,FALSE),"")</f>
        <v/>
      </c>
      <c r="F73" t="str">
        <f>IFERROR(VLOOKUP(VALUE($B73),'Region by Zip'!$A$2:$F$899,6,FALSE),"")</f>
        <v/>
      </c>
      <c r="G73" s="33">
        <v>1</v>
      </c>
      <c r="H73" s="33">
        <v>1</v>
      </c>
      <c r="I73" s="33">
        <v>0</v>
      </c>
    </row>
    <row r="74" spans="2:9" x14ac:dyDescent="0.25">
      <c r="B74" s="36" t="s">
        <v>986</v>
      </c>
      <c r="C74" t="str">
        <f>IFERROR(VLOOKUP(VALUE($B74),'Region by Zip'!$A$2:$F$899,3,FALSE),"")</f>
        <v/>
      </c>
      <c r="D74" t="str">
        <f>IFERROR(VLOOKUP(VALUE($B74),'Region by Zip'!$A$2:$F$899,4,FALSE),"")</f>
        <v/>
      </c>
      <c r="E74" t="str">
        <f>IFERROR(VLOOKUP(VALUE($B74),'Region by Zip'!$A$2:$F$899,5,FALSE),"")</f>
        <v/>
      </c>
      <c r="F74" t="str">
        <f>IFERROR(VLOOKUP(VALUE($B74),'Region by Zip'!$A$2:$F$899,6,FALSE),"")</f>
        <v/>
      </c>
      <c r="G74" s="33">
        <v>1</v>
      </c>
      <c r="H74" s="33">
        <v>1</v>
      </c>
      <c r="I74" s="33">
        <v>0</v>
      </c>
    </row>
    <row r="75" spans="2:9" x14ac:dyDescent="0.25">
      <c r="B75" s="36" t="s">
        <v>987</v>
      </c>
      <c r="C75" t="str">
        <f>IFERROR(VLOOKUP(VALUE($B75),'Region by Zip'!$A$2:$F$899,3,FALSE),"")</f>
        <v/>
      </c>
      <c r="D75" t="str">
        <f>IFERROR(VLOOKUP(VALUE($B75),'Region by Zip'!$A$2:$F$899,4,FALSE),"")</f>
        <v/>
      </c>
      <c r="E75" t="str">
        <f>IFERROR(VLOOKUP(VALUE($B75),'Region by Zip'!$A$2:$F$899,5,FALSE),"")</f>
        <v/>
      </c>
      <c r="F75" t="str">
        <f>IFERROR(VLOOKUP(VALUE($B75),'Region by Zip'!$A$2:$F$899,6,FALSE),"")</f>
        <v/>
      </c>
      <c r="G75" s="33">
        <v>1</v>
      </c>
      <c r="H75" s="33">
        <v>1</v>
      </c>
      <c r="I75" s="33">
        <v>0</v>
      </c>
    </row>
    <row r="76" spans="2:9" x14ac:dyDescent="0.25">
      <c r="B76" s="36" t="s">
        <v>988</v>
      </c>
      <c r="C76" t="str">
        <f>IFERROR(VLOOKUP(VALUE($B76),'Region by Zip'!$A$2:$F$899,3,FALSE),"")</f>
        <v/>
      </c>
      <c r="D76" t="str">
        <f>IFERROR(VLOOKUP(VALUE($B76),'Region by Zip'!$A$2:$F$899,4,FALSE),"")</f>
        <v/>
      </c>
      <c r="E76" t="str">
        <f>IFERROR(VLOOKUP(VALUE($B76),'Region by Zip'!$A$2:$F$899,5,FALSE),"")</f>
        <v/>
      </c>
      <c r="F76" t="str">
        <f>IFERROR(VLOOKUP(VALUE($B76),'Region by Zip'!$A$2:$F$899,6,FALSE),"")</f>
        <v/>
      </c>
      <c r="G76" s="33">
        <v>4</v>
      </c>
      <c r="H76" s="33">
        <v>4</v>
      </c>
      <c r="I76" s="33">
        <v>0</v>
      </c>
    </row>
    <row r="77" spans="2:9" x14ac:dyDescent="0.25">
      <c r="B77" s="36" t="s">
        <v>989</v>
      </c>
      <c r="C77" t="str">
        <f>IFERROR(VLOOKUP(VALUE($B77),'Region by Zip'!$A$2:$F$899,3,FALSE),"")</f>
        <v/>
      </c>
      <c r="D77" t="str">
        <f>IFERROR(VLOOKUP(VALUE($B77),'Region by Zip'!$A$2:$F$899,4,FALSE),"")</f>
        <v/>
      </c>
      <c r="E77" t="str">
        <f>IFERROR(VLOOKUP(VALUE($B77),'Region by Zip'!$A$2:$F$899,5,FALSE),"")</f>
        <v/>
      </c>
      <c r="F77" t="str">
        <f>IFERROR(VLOOKUP(VALUE($B77),'Region by Zip'!$A$2:$F$899,6,FALSE),"")</f>
        <v/>
      </c>
      <c r="G77" s="33">
        <v>1</v>
      </c>
      <c r="H77" s="33">
        <v>1</v>
      </c>
      <c r="I77" s="33">
        <v>0</v>
      </c>
    </row>
    <row r="78" spans="2:9" x14ac:dyDescent="0.25">
      <c r="B78" s="36" t="s">
        <v>990</v>
      </c>
      <c r="C78" t="str">
        <f>IFERROR(VLOOKUP(VALUE($B78),'Region by Zip'!$A$2:$F$899,3,FALSE),"")</f>
        <v/>
      </c>
      <c r="D78" t="str">
        <f>IFERROR(VLOOKUP(VALUE($B78),'Region by Zip'!$A$2:$F$899,4,FALSE),"")</f>
        <v/>
      </c>
      <c r="E78" t="str">
        <f>IFERROR(VLOOKUP(VALUE($B78),'Region by Zip'!$A$2:$F$899,5,FALSE),"")</f>
        <v/>
      </c>
      <c r="F78" t="str">
        <f>IFERROR(VLOOKUP(VALUE($B78),'Region by Zip'!$A$2:$F$899,6,FALSE),"")</f>
        <v/>
      </c>
      <c r="G78" s="33">
        <v>1</v>
      </c>
      <c r="H78" s="33">
        <v>1</v>
      </c>
      <c r="I78" s="33">
        <v>0</v>
      </c>
    </row>
    <row r="79" spans="2:9" x14ac:dyDescent="0.25">
      <c r="B79" s="36" t="s">
        <v>991</v>
      </c>
      <c r="C79" t="str">
        <f>IFERROR(VLOOKUP(VALUE($B79),'Region by Zip'!$A$2:$F$899,3,FALSE),"")</f>
        <v/>
      </c>
      <c r="D79" t="str">
        <f>IFERROR(VLOOKUP(VALUE($B79),'Region by Zip'!$A$2:$F$899,4,FALSE),"")</f>
        <v/>
      </c>
      <c r="E79" t="str">
        <f>IFERROR(VLOOKUP(VALUE($B79),'Region by Zip'!$A$2:$F$899,5,FALSE),"")</f>
        <v/>
      </c>
      <c r="F79" t="str">
        <f>IFERROR(VLOOKUP(VALUE($B79),'Region by Zip'!$A$2:$F$899,6,FALSE),"")</f>
        <v/>
      </c>
      <c r="G79" s="33">
        <v>1</v>
      </c>
      <c r="H79" s="33">
        <v>1</v>
      </c>
      <c r="I79" s="33">
        <v>0</v>
      </c>
    </row>
    <row r="80" spans="2:9" x14ac:dyDescent="0.25">
      <c r="B80" s="36" t="s">
        <v>992</v>
      </c>
      <c r="C80" t="str">
        <f>IFERROR(VLOOKUP(VALUE($B80),'Region by Zip'!$A$2:$F$899,3,FALSE),"")</f>
        <v/>
      </c>
      <c r="D80" t="str">
        <f>IFERROR(VLOOKUP(VALUE($B80),'Region by Zip'!$A$2:$F$899,4,FALSE),"")</f>
        <v/>
      </c>
      <c r="E80" t="str">
        <f>IFERROR(VLOOKUP(VALUE($B80),'Region by Zip'!$A$2:$F$899,5,FALSE),"")</f>
        <v/>
      </c>
      <c r="F80" t="str">
        <f>IFERROR(VLOOKUP(VALUE($B80),'Region by Zip'!$A$2:$F$899,6,FALSE),"")</f>
        <v/>
      </c>
      <c r="G80" s="33">
        <v>4</v>
      </c>
      <c r="H80" s="33">
        <v>4</v>
      </c>
      <c r="I80" s="33">
        <v>0</v>
      </c>
    </row>
    <row r="81" spans="2:9" x14ac:dyDescent="0.25">
      <c r="B81" s="36" t="s">
        <v>993</v>
      </c>
      <c r="C81" t="str">
        <f>IFERROR(VLOOKUP(VALUE($B81),'Region by Zip'!$A$2:$F$899,3,FALSE),"")</f>
        <v/>
      </c>
      <c r="D81" t="str">
        <f>IFERROR(VLOOKUP(VALUE($B81),'Region by Zip'!$A$2:$F$899,4,FALSE),"")</f>
        <v/>
      </c>
      <c r="E81" t="str">
        <f>IFERROR(VLOOKUP(VALUE($B81),'Region by Zip'!$A$2:$F$899,5,FALSE),"")</f>
        <v/>
      </c>
      <c r="F81" t="str">
        <f>IFERROR(VLOOKUP(VALUE($B81),'Region by Zip'!$A$2:$F$899,6,FALSE),"")</f>
        <v/>
      </c>
      <c r="G81" s="33">
        <v>2</v>
      </c>
      <c r="H81" s="33">
        <v>2</v>
      </c>
      <c r="I81" s="33">
        <v>0</v>
      </c>
    </row>
    <row r="82" spans="2:9" x14ac:dyDescent="0.25">
      <c r="B82" s="36" t="s">
        <v>994</v>
      </c>
      <c r="C82" t="str">
        <f>IFERROR(VLOOKUP(VALUE($B82),'Region by Zip'!$A$2:$F$899,3,FALSE),"")</f>
        <v/>
      </c>
      <c r="D82" t="str">
        <f>IFERROR(VLOOKUP(VALUE($B82),'Region by Zip'!$A$2:$F$899,4,FALSE),"")</f>
        <v/>
      </c>
      <c r="E82" t="str">
        <f>IFERROR(VLOOKUP(VALUE($B82),'Region by Zip'!$A$2:$F$899,5,FALSE),"")</f>
        <v/>
      </c>
      <c r="F82" t="str">
        <f>IFERROR(VLOOKUP(VALUE($B82),'Region by Zip'!$A$2:$F$899,6,FALSE),"")</f>
        <v/>
      </c>
      <c r="G82" s="33">
        <v>1</v>
      </c>
      <c r="H82" s="33">
        <v>1</v>
      </c>
      <c r="I82" s="33">
        <v>0</v>
      </c>
    </row>
    <row r="83" spans="2:9" x14ac:dyDescent="0.25">
      <c r="B83" s="36" t="s">
        <v>995</v>
      </c>
      <c r="C83" t="str">
        <f>IFERROR(VLOOKUP(VALUE($B83),'Region by Zip'!$A$2:$F$899,3,FALSE),"")</f>
        <v/>
      </c>
      <c r="D83" t="str">
        <f>IFERROR(VLOOKUP(VALUE($B83),'Region by Zip'!$A$2:$F$899,4,FALSE),"")</f>
        <v/>
      </c>
      <c r="E83" t="str">
        <f>IFERROR(VLOOKUP(VALUE($B83),'Region by Zip'!$A$2:$F$899,5,FALSE),"")</f>
        <v/>
      </c>
      <c r="F83" t="str">
        <f>IFERROR(VLOOKUP(VALUE($B83),'Region by Zip'!$A$2:$F$899,6,FALSE),"")</f>
        <v/>
      </c>
      <c r="G83" s="33">
        <v>1</v>
      </c>
      <c r="H83" s="33">
        <v>1</v>
      </c>
      <c r="I83" s="33">
        <v>0</v>
      </c>
    </row>
    <row r="84" spans="2:9" x14ac:dyDescent="0.25">
      <c r="B84" s="36" t="s">
        <v>996</v>
      </c>
      <c r="C84" t="str">
        <f>IFERROR(VLOOKUP(VALUE($B84),'Region by Zip'!$A$2:$F$899,3,FALSE),"")</f>
        <v/>
      </c>
      <c r="D84" t="str">
        <f>IFERROR(VLOOKUP(VALUE($B84),'Region by Zip'!$A$2:$F$899,4,FALSE),"")</f>
        <v/>
      </c>
      <c r="E84" t="str">
        <f>IFERROR(VLOOKUP(VALUE($B84),'Region by Zip'!$A$2:$F$899,5,FALSE),"")</f>
        <v/>
      </c>
      <c r="F84" t="str">
        <f>IFERROR(VLOOKUP(VALUE($B84),'Region by Zip'!$A$2:$F$899,6,FALSE),"")</f>
        <v/>
      </c>
      <c r="G84" s="33">
        <v>1</v>
      </c>
      <c r="H84" s="33">
        <v>1</v>
      </c>
      <c r="I84" s="33">
        <v>0</v>
      </c>
    </row>
    <row r="85" spans="2:9" x14ac:dyDescent="0.25">
      <c r="B85" s="36" t="s">
        <v>997</v>
      </c>
      <c r="C85" t="str">
        <f>IFERROR(VLOOKUP(VALUE($B85),'Region by Zip'!$A$2:$F$899,3,FALSE),"")</f>
        <v/>
      </c>
      <c r="D85" t="str">
        <f>IFERROR(VLOOKUP(VALUE($B85),'Region by Zip'!$A$2:$F$899,4,FALSE),"")</f>
        <v/>
      </c>
      <c r="E85" t="str">
        <f>IFERROR(VLOOKUP(VALUE($B85),'Region by Zip'!$A$2:$F$899,5,FALSE),"")</f>
        <v/>
      </c>
      <c r="F85" t="str">
        <f>IFERROR(VLOOKUP(VALUE($B85),'Region by Zip'!$A$2:$F$899,6,FALSE),"")</f>
        <v/>
      </c>
      <c r="G85" s="33">
        <v>1</v>
      </c>
      <c r="H85" s="33">
        <v>1</v>
      </c>
      <c r="I85" s="33">
        <v>0</v>
      </c>
    </row>
    <row r="86" spans="2:9" x14ac:dyDescent="0.25">
      <c r="B86" s="36" t="s">
        <v>998</v>
      </c>
      <c r="C86" t="str">
        <f>IFERROR(VLOOKUP(VALUE($B86),'Region by Zip'!$A$2:$F$899,3,FALSE),"")</f>
        <v/>
      </c>
      <c r="D86" t="str">
        <f>IFERROR(VLOOKUP(VALUE($B86),'Region by Zip'!$A$2:$F$899,4,FALSE),"")</f>
        <v/>
      </c>
      <c r="E86" t="str">
        <f>IFERROR(VLOOKUP(VALUE($B86),'Region by Zip'!$A$2:$F$899,5,FALSE),"")</f>
        <v/>
      </c>
      <c r="F86" t="str">
        <f>IFERROR(VLOOKUP(VALUE($B86),'Region by Zip'!$A$2:$F$899,6,FALSE),"")</f>
        <v/>
      </c>
      <c r="G86" s="33">
        <v>1</v>
      </c>
      <c r="H86" s="33">
        <v>1</v>
      </c>
      <c r="I86" s="33">
        <v>0</v>
      </c>
    </row>
    <row r="87" spans="2:9" x14ac:dyDescent="0.25">
      <c r="B87" s="36" t="s">
        <v>999</v>
      </c>
      <c r="C87" t="str">
        <f>IFERROR(VLOOKUP(VALUE($B87),'Region by Zip'!$A$2:$F$899,3,FALSE),"")</f>
        <v/>
      </c>
      <c r="D87" t="str">
        <f>IFERROR(VLOOKUP(VALUE($B87),'Region by Zip'!$A$2:$F$899,4,FALSE),"")</f>
        <v/>
      </c>
      <c r="E87" t="str">
        <f>IFERROR(VLOOKUP(VALUE($B87),'Region by Zip'!$A$2:$F$899,5,FALSE),"")</f>
        <v/>
      </c>
      <c r="F87" t="str">
        <f>IFERROR(VLOOKUP(VALUE($B87),'Region by Zip'!$A$2:$F$899,6,FALSE),"")</f>
        <v/>
      </c>
      <c r="G87" s="33">
        <v>4</v>
      </c>
      <c r="H87" s="33">
        <v>4</v>
      </c>
      <c r="I87" s="33">
        <v>0</v>
      </c>
    </row>
    <row r="88" spans="2:9" x14ac:dyDescent="0.25">
      <c r="B88" s="36" t="s">
        <v>1000</v>
      </c>
      <c r="C88" t="str">
        <f>IFERROR(VLOOKUP(VALUE($B88),'Region by Zip'!$A$2:$F$899,3,FALSE),"")</f>
        <v/>
      </c>
      <c r="D88" t="str">
        <f>IFERROR(VLOOKUP(VALUE($B88),'Region by Zip'!$A$2:$F$899,4,FALSE),"")</f>
        <v/>
      </c>
      <c r="E88" t="str">
        <f>IFERROR(VLOOKUP(VALUE($B88),'Region by Zip'!$A$2:$F$899,5,FALSE),"")</f>
        <v/>
      </c>
      <c r="F88" t="str">
        <f>IFERROR(VLOOKUP(VALUE($B88),'Region by Zip'!$A$2:$F$899,6,FALSE),"")</f>
        <v/>
      </c>
      <c r="G88" s="33">
        <v>1</v>
      </c>
      <c r="H88" s="33">
        <v>1</v>
      </c>
      <c r="I88" s="33">
        <v>0</v>
      </c>
    </row>
    <row r="89" spans="2:9" x14ac:dyDescent="0.25">
      <c r="B89" s="36" t="s">
        <v>1001</v>
      </c>
      <c r="C89" t="str">
        <f>IFERROR(VLOOKUP(VALUE($B89),'Region by Zip'!$A$2:$F$899,3,FALSE),"")</f>
        <v/>
      </c>
      <c r="D89" t="str">
        <f>IFERROR(VLOOKUP(VALUE($B89),'Region by Zip'!$A$2:$F$899,4,FALSE),"")</f>
        <v/>
      </c>
      <c r="E89" t="str">
        <f>IFERROR(VLOOKUP(VALUE($B89),'Region by Zip'!$A$2:$F$899,5,FALSE),"")</f>
        <v/>
      </c>
      <c r="F89" t="str">
        <f>IFERROR(VLOOKUP(VALUE($B89),'Region by Zip'!$A$2:$F$899,6,FALSE),"")</f>
        <v/>
      </c>
      <c r="G89" s="33">
        <v>1</v>
      </c>
      <c r="H89" s="33">
        <v>1</v>
      </c>
      <c r="I89" s="33">
        <v>0</v>
      </c>
    </row>
    <row r="90" spans="2:9" x14ac:dyDescent="0.25">
      <c r="B90" s="36" t="s">
        <v>1002</v>
      </c>
      <c r="C90" t="str">
        <f>IFERROR(VLOOKUP(VALUE($B90),'Region by Zip'!$A$2:$F$899,3,FALSE),"")</f>
        <v/>
      </c>
      <c r="D90" t="str">
        <f>IFERROR(VLOOKUP(VALUE($B90),'Region by Zip'!$A$2:$F$899,4,FALSE),"")</f>
        <v/>
      </c>
      <c r="E90" t="str">
        <f>IFERROR(VLOOKUP(VALUE($B90),'Region by Zip'!$A$2:$F$899,5,FALSE),"")</f>
        <v/>
      </c>
      <c r="F90" t="str">
        <f>IFERROR(VLOOKUP(VALUE($B90),'Region by Zip'!$A$2:$F$899,6,FALSE),"")</f>
        <v/>
      </c>
      <c r="G90" s="33">
        <v>2</v>
      </c>
      <c r="H90" s="33">
        <v>2</v>
      </c>
      <c r="I90" s="33">
        <v>0</v>
      </c>
    </row>
    <row r="91" spans="2:9" x14ac:dyDescent="0.25">
      <c r="B91" s="36" t="s">
        <v>1003</v>
      </c>
      <c r="C91" t="str">
        <f>IFERROR(VLOOKUP(VALUE($B91),'Region by Zip'!$A$2:$F$899,3,FALSE),"")</f>
        <v/>
      </c>
      <c r="D91" t="str">
        <f>IFERROR(VLOOKUP(VALUE($B91),'Region by Zip'!$A$2:$F$899,4,FALSE),"")</f>
        <v/>
      </c>
      <c r="E91" t="str">
        <f>IFERROR(VLOOKUP(VALUE($B91),'Region by Zip'!$A$2:$F$899,5,FALSE),"")</f>
        <v/>
      </c>
      <c r="F91" t="str">
        <f>IFERROR(VLOOKUP(VALUE($B91),'Region by Zip'!$A$2:$F$899,6,FALSE),"")</f>
        <v/>
      </c>
      <c r="G91" s="33">
        <v>1</v>
      </c>
      <c r="H91" s="33">
        <v>1</v>
      </c>
      <c r="I91" s="33">
        <v>0</v>
      </c>
    </row>
    <row r="92" spans="2:9" x14ac:dyDescent="0.25">
      <c r="B92" s="36" t="s">
        <v>1004</v>
      </c>
      <c r="C92" t="str">
        <f>IFERROR(VLOOKUP(VALUE($B92),'Region by Zip'!$A$2:$F$899,3,FALSE),"")</f>
        <v/>
      </c>
      <c r="D92" t="str">
        <f>IFERROR(VLOOKUP(VALUE($B92),'Region by Zip'!$A$2:$F$899,4,FALSE),"")</f>
        <v/>
      </c>
      <c r="E92" t="str">
        <f>IFERROR(VLOOKUP(VALUE($B92),'Region by Zip'!$A$2:$F$899,5,FALSE),"")</f>
        <v/>
      </c>
      <c r="F92" t="str">
        <f>IFERROR(VLOOKUP(VALUE($B92),'Region by Zip'!$A$2:$F$899,6,FALSE),"")</f>
        <v/>
      </c>
      <c r="G92" s="33">
        <v>4</v>
      </c>
      <c r="H92" s="33">
        <v>4</v>
      </c>
      <c r="I92" s="33">
        <v>0</v>
      </c>
    </row>
    <row r="93" spans="2:9" x14ac:dyDescent="0.25">
      <c r="B93" s="36" t="s">
        <v>1005</v>
      </c>
      <c r="C93" t="str">
        <f>IFERROR(VLOOKUP(VALUE($B93),'Region by Zip'!$A$2:$F$899,3,FALSE),"")</f>
        <v/>
      </c>
      <c r="D93" t="str">
        <f>IFERROR(VLOOKUP(VALUE($B93),'Region by Zip'!$A$2:$F$899,4,FALSE),"")</f>
        <v/>
      </c>
      <c r="E93" t="str">
        <f>IFERROR(VLOOKUP(VALUE($B93),'Region by Zip'!$A$2:$F$899,5,FALSE),"")</f>
        <v/>
      </c>
      <c r="F93" t="str">
        <f>IFERROR(VLOOKUP(VALUE($B93),'Region by Zip'!$A$2:$F$899,6,FALSE),"")</f>
        <v/>
      </c>
      <c r="G93" s="33">
        <v>2</v>
      </c>
      <c r="H93" s="33">
        <v>2</v>
      </c>
      <c r="I93" s="33">
        <v>0</v>
      </c>
    </row>
    <row r="94" spans="2:9" x14ac:dyDescent="0.25">
      <c r="B94" s="36" t="s">
        <v>1006</v>
      </c>
      <c r="C94" t="str">
        <f>IFERROR(VLOOKUP(VALUE($B94),'Region by Zip'!$A$2:$F$899,3,FALSE),"")</f>
        <v/>
      </c>
      <c r="D94" t="str">
        <f>IFERROR(VLOOKUP(VALUE($B94),'Region by Zip'!$A$2:$F$899,4,FALSE),"")</f>
        <v/>
      </c>
      <c r="E94" t="str">
        <f>IFERROR(VLOOKUP(VALUE($B94),'Region by Zip'!$A$2:$F$899,5,FALSE),"")</f>
        <v/>
      </c>
      <c r="F94" t="str">
        <f>IFERROR(VLOOKUP(VALUE($B94),'Region by Zip'!$A$2:$F$899,6,FALSE),"")</f>
        <v/>
      </c>
      <c r="G94" s="33">
        <v>2</v>
      </c>
      <c r="H94" s="33">
        <v>2</v>
      </c>
      <c r="I94" s="33">
        <v>0</v>
      </c>
    </row>
    <row r="95" spans="2:9" x14ac:dyDescent="0.25">
      <c r="B95" s="36" t="s">
        <v>1007</v>
      </c>
      <c r="C95" t="str">
        <f>IFERROR(VLOOKUP(VALUE($B95),'Region by Zip'!$A$2:$F$899,3,FALSE),"")</f>
        <v/>
      </c>
      <c r="D95" t="str">
        <f>IFERROR(VLOOKUP(VALUE($B95),'Region by Zip'!$A$2:$F$899,4,FALSE),"")</f>
        <v/>
      </c>
      <c r="E95" t="str">
        <f>IFERROR(VLOOKUP(VALUE($B95),'Region by Zip'!$A$2:$F$899,5,FALSE),"")</f>
        <v/>
      </c>
      <c r="F95" t="str">
        <f>IFERROR(VLOOKUP(VALUE($B95),'Region by Zip'!$A$2:$F$899,6,FALSE),"")</f>
        <v/>
      </c>
      <c r="G95" s="33">
        <v>1</v>
      </c>
      <c r="H95" s="33">
        <v>1</v>
      </c>
      <c r="I95" s="33">
        <v>0</v>
      </c>
    </row>
    <row r="96" spans="2:9" x14ac:dyDescent="0.25">
      <c r="B96" s="36" t="s">
        <v>1008</v>
      </c>
      <c r="C96" t="str">
        <f>IFERROR(VLOOKUP(VALUE($B96),'Region by Zip'!$A$2:$F$899,3,FALSE),"")</f>
        <v/>
      </c>
      <c r="D96" t="str">
        <f>IFERROR(VLOOKUP(VALUE($B96),'Region by Zip'!$A$2:$F$899,4,FALSE),"")</f>
        <v/>
      </c>
      <c r="E96" t="str">
        <f>IFERROR(VLOOKUP(VALUE($B96),'Region by Zip'!$A$2:$F$899,5,FALSE),"")</f>
        <v/>
      </c>
      <c r="F96" t="str">
        <f>IFERROR(VLOOKUP(VALUE($B96),'Region by Zip'!$A$2:$F$899,6,FALSE),"")</f>
        <v/>
      </c>
      <c r="G96" s="33">
        <v>1</v>
      </c>
      <c r="H96" s="33">
        <v>1</v>
      </c>
      <c r="I96" s="33">
        <v>0</v>
      </c>
    </row>
    <row r="97" spans="2:9" x14ac:dyDescent="0.25">
      <c r="B97" s="36" t="s">
        <v>1009</v>
      </c>
      <c r="C97" t="str">
        <f>IFERROR(VLOOKUP(VALUE($B97),'Region by Zip'!$A$2:$F$899,3,FALSE),"")</f>
        <v/>
      </c>
      <c r="D97" t="str">
        <f>IFERROR(VLOOKUP(VALUE($B97),'Region by Zip'!$A$2:$F$899,4,FALSE),"")</f>
        <v/>
      </c>
      <c r="E97" t="str">
        <f>IFERROR(VLOOKUP(VALUE($B97),'Region by Zip'!$A$2:$F$899,5,FALSE),"")</f>
        <v/>
      </c>
      <c r="F97" t="str">
        <f>IFERROR(VLOOKUP(VALUE($B97),'Region by Zip'!$A$2:$F$899,6,FALSE),"")</f>
        <v/>
      </c>
      <c r="G97" s="33">
        <v>2</v>
      </c>
      <c r="H97" s="33">
        <v>2</v>
      </c>
      <c r="I97" s="33">
        <v>0</v>
      </c>
    </row>
    <row r="98" spans="2:9" x14ac:dyDescent="0.25">
      <c r="B98" s="36" t="s">
        <v>1010</v>
      </c>
      <c r="C98" t="str">
        <f>IFERROR(VLOOKUP(VALUE($B98),'Region by Zip'!$A$2:$F$899,3,FALSE),"")</f>
        <v/>
      </c>
      <c r="D98" t="str">
        <f>IFERROR(VLOOKUP(VALUE($B98),'Region by Zip'!$A$2:$F$899,4,FALSE),"")</f>
        <v/>
      </c>
      <c r="E98" t="str">
        <f>IFERROR(VLOOKUP(VALUE($B98),'Region by Zip'!$A$2:$F$899,5,FALSE),"")</f>
        <v/>
      </c>
      <c r="F98" t="str">
        <f>IFERROR(VLOOKUP(VALUE($B98),'Region by Zip'!$A$2:$F$899,6,FALSE),"")</f>
        <v/>
      </c>
      <c r="G98" s="33">
        <v>1</v>
      </c>
      <c r="H98" s="33">
        <v>0</v>
      </c>
      <c r="I98" s="33">
        <v>1</v>
      </c>
    </row>
    <row r="99" spans="2:9" x14ac:dyDescent="0.25">
      <c r="B99" s="36" t="s">
        <v>1011</v>
      </c>
      <c r="C99" t="str">
        <f>IFERROR(VLOOKUP(VALUE($B99),'Region by Zip'!$A$2:$F$899,3,FALSE),"")</f>
        <v/>
      </c>
      <c r="D99" t="str">
        <f>IFERROR(VLOOKUP(VALUE($B99),'Region by Zip'!$A$2:$F$899,4,FALSE),"")</f>
        <v/>
      </c>
      <c r="E99" t="str">
        <f>IFERROR(VLOOKUP(VALUE($B99),'Region by Zip'!$A$2:$F$899,5,FALSE),"")</f>
        <v/>
      </c>
      <c r="F99" t="str">
        <f>IFERROR(VLOOKUP(VALUE($B99),'Region by Zip'!$A$2:$F$899,6,FALSE),"")</f>
        <v/>
      </c>
      <c r="G99" s="33">
        <v>2</v>
      </c>
      <c r="H99" s="33">
        <v>2</v>
      </c>
      <c r="I99" s="33">
        <v>0</v>
      </c>
    </row>
    <row r="100" spans="2:9" x14ac:dyDescent="0.25">
      <c r="B100" s="36" t="s">
        <v>1012</v>
      </c>
      <c r="C100" t="str">
        <f>IFERROR(VLOOKUP(VALUE($B100),'Region by Zip'!$A$2:$F$899,3,FALSE),"")</f>
        <v/>
      </c>
      <c r="D100" t="str">
        <f>IFERROR(VLOOKUP(VALUE($B100),'Region by Zip'!$A$2:$F$899,4,FALSE),"")</f>
        <v/>
      </c>
      <c r="E100" t="str">
        <f>IFERROR(VLOOKUP(VALUE($B100),'Region by Zip'!$A$2:$F$899,5,FALSE),"")</f>
        <v/>
      </c>
      <c r="F100" t="str">
        <f>IFERROR(VLOOKUP(VALUE($B100),'Region by Zip'!$A$2:$F$899,6,FALSE),"")</f>
        <v/>
      </c>
      <c r="G100" s="33">
        <v>1</v>
      </c>
      <c r="H100" s="33">
        <v>1</v>
      </c>
      <c r="I100" s="33">
        <v>0</v>
      </c>
    </row>
    <row r="101" spans="2:9" x14ac:dyDescent="0.25">
      <c r="B101" s="36" t="s">
        <v>1013</v>
      </c>
      <c r="C101" t="str">
        <f>IFERROR(VLOOKUP(VALUE($B101),'Region by Zip'!$A$2:$F$899,3,FALSE),"")</f>
        <v/>
      </c>
      <c r="D101" t="str">
        <f>IFERROR(VLOOKUP(VALUE($B101),'Region by Zip'!$A$2:$F$899,4,FALSE),"")</f>
        <v/>
      </c>
      <c r="E101" t="str">
        <f>IFERROR(VLOOKUP(VALUE($B101),'Region by Zip'!$A$2:$F$899,5,FALSE),"")</f>
        <v/>
      </c>
      <c r="F101" t="str">
        <f>IFERROR(VLOOKUP(VALUE($B101),'Region by Zip'!$A$2:$F$899,6,FALSE),"")</f>
        <v/>
      </c>
      <c r="G101" s="33">
        <v>2</v>
      </c>
      <c r="H101" s="33">
        <v>2</v>
      </c>
      <c r="I101" s="33">
        <v>0</v>
      </c>
    </row>
    <row r="102" spans="2:9" x14ac:dyDescent="0.25">
      <c r="B102" s="36" t="s">
        <v>1014</v>
      </c>
      <c r="C102" t="str">
        <f>IFERROR(VLOOKUP(VALUE($B102),'Region by Zip'!$A$2:$F$899,3,FALSE),"")</f>
        <v/>
      </c>
      <c r="D102" t="str">
        <f>IFERROR(VLOOKUP(VALUE($B102),'Region by Zip'!$A$2:$F$899,4,FALSE),"")</f>
        <v/>
      </c>
      <c r="E102" t="str">
        <f>IFERROR(VLOOKUP(VALUE($B102),'Region by Zip'!$A$2:$F$899,5,FALSE),"")</f>
        <v/>
      </c>
      <c r="F102" t="str">
        <f>IFERROR(VLOOKUP(VALUE($B102),'Region by Zip'!$A$2:$F$899,6,FALSE),"")</f>
        <v/>
      </c>
      <c r="G102" s="33">
        <v>1</v>
      </c>
      <c r="H102" s="33">
        <v>1</v>
      </c>
      <c r="I102" s="33">
        <v>0</v>
      </c>
    </row>
    <row r="103" spans="2:9" x14ac:dyDescent="0.25">
      <c r="B103" s="36" t="s">
        <v>1015</v>
      </c>
      <c r="C103" t="str">
        <f>IFERROR(VLOOKUP(VALUE($B103),'Region by Zip'!$A$2:$F$899,3,FALSE),"")</f>
        <v/>
      </c>
      <c r="D103" t="str">
        <f>IFERROR(VLOOKUP(VALUE($B103),'Region by Zip'!$A$2:$F$899,4,FALSE),"")</f>
        <v/>
      </c>
      <c r="E103" t="str">
        <f>IFERROR(VLOOKUP(VALUE($B103),'Region by Zip'!$A$2:$F$899,5,FALSE),"")</f>
        <v/>
      </c>
      <c r="F103" t="str">
        <f>IFERROR(VLOOKUP(VALUE($B103),'Region by Zip'!$A$2:$F$899,6,FALSE),"")</f>
        <v/>
      </c>
      <c r="G103" s="33">
        <v>0</v>
      </c>
      <c r="H103" s="33">
        <v>0</v>
      </c>
      <c r="I103" s="33">
        <v>0</v>
      </c>
    </row>
    <row r="104" spans="2:9" x14ac:dyDescent="0.25">
      <c r="B104" s="36" t="s">
        <v>1016</v>
      </c>
      <c r="C104" t="str">
        <f>IFERROR(VLOOKUP(VALUE($B104),'Region by Zip'!$A$2:$F$899,3,FALSE),"")</f>
        <v/>
      </c>
      <c r="D104" t="str">
        <f>IFERROR(VLOOKUP(VALUE($B104),'Region by Zip'!$A$2:$F$899,4,FALSE),"")</f>
        <v/>
      </c>
      <c r="E104" t="str">
        <f>IFERROR(VLOOKUP(VALUE($B104),'Region by Zip'!$A$2:$F$899,5,FALSE),"")</f>
        <v/>
      </c>
      <c r="F104" t="str">
        <f>IFERROR(VLOOKUP(VALUE($B104),'Region by Zip'!$A$2:$F$899,6,FALSE),"")</f>
        <v/>
      </c>
      <c r="G104" s="33">
        <v>1</v>
      </c>
      <c r="H104" s="33">
        <v>1</v>
      </c>
      <c r="I104" s="33">
        <v>0</v>
      </c>
    </row>
    <row r="105" spans="2:9" x14ac:dyDescent="0.25">
      <c r="B105" s="36" t="s">
        <v>1017</v>
      </c>
      <c r="C105" t="str">
        <f>IFERROR(VLOOKUP(VALUE($B105),'Region by Zip'!$A$2:$F$899,3,FALSE),"")</f>
        <v/>
      </c>
      <c r="D105" t="str">
        <f>IFERROR(VLOOKUP(VALUE($B105),'Region by Zip'!$A$2:$F$899,4,FALSE),"")</f>
        <v/>
      </c>
      <c r="E105" t="str">
        <f>IFERROR(VLOOKUP(VALUE($B105),'Region by Zip'!$A$2:$F$899,5,FALSE),"")</f>
        <v/>
      </c>
      <c r="F105" t="str">
        <f>IFERROR(VLOOKUP(VALUE($B105),'Region by Zip'!$A$2:$F$899,6,FALSE),"")</f>
        <v/>
      </c>
      <c r="G105" s="33">
        <v>1</v>
      </c>
      <c r="H105" s="33">
        <v>1</v>
      </c>
      <c r="I105" s="33">
        <v>0</v>
      </c>
    </row>
    <row r="106" spans="2:9" x14ac:dyDescent="0.25">
      <c r="B106" s="36" t="s">
        <v>1018</v>
      </c>
      <c r="C106" t="str">
        <f>IFERROR(VLOOKUP(VALUE($B106),'Region by Zip'!$A$2:$F$899,3,FALSE),"")</f>
        <v/>
      </c>
      <c r="D106" t="str">
        <f>IFERROR(VLOOKUP(VALUE($B106),'Region by Zip'!$A$2:$F$899,4,FALSE),"")</f>
        <v/>
      </c>
      <c r="E106" t="str">
        <f>IFERROR(VLOOKUP(VALUE($B106),'Region by Zip'!$A$2:$F$899,5,FALSE),"")</f>
        <v/>
      </c>
      <c r="F106" t="str">
        <f>IFERROR(VLOOKUP(VALUE($B106),'Region by Zip'!$A$2:$F$899,6,FALSE),"")</f>
        <v/>
      </c>
      <c r="G106" s="33">
        <v>1</v>
      </c>
      <c r="H106" s="33">
        <v>1</v>
      </c>
      <c r="I106" s="33">
        <v>0</v>
      </c>
    </row>
    <row r="107" spans="2:9" x14ac:dyDescent="0.25">
      <c r="B107" s="36" t="s">
        <v>1019</v>
      </c>
      <c r="C107" t="str">
        <f>IFERROR(VLOOKUP(VALUE($B107),'Region by Zip'!$A$2:$F$899,3,FALSE),"")</f>
        <v/>
      </c>
      <c r="D107" t="str">
        <f>IFERROR(VLOOKUP(VALUE($B107),'Region by Zip'!$A$2:$F$899,4,FALSE),"")</f>
        <v/>
      </c>
      <c r="E107" t="str">
        <f>IFERROR(VLOOKUP(VALUE($B107),'Region by Zip'!$A$2:$F$899,5,FALSE),"")</f>
        <v/>
      </c>
      <c r="F107" t="str">
        <f>IFERROR(VLOOKUP(VALUE($B107),'Region by Zip'!$A$2:$F$899,6,FALSE),"")</f>
        <v/>
      </c>
      <c r="G107" s="33">
        <v>1</v>
      </c>
      <c r="H107" s="33">
        <v>1</v>
      </c>
      <c r="I107" s="33">
        <v>0</v>
      </c>
    </row>
    <row r="108" spans="2:9" x14ac:dyDescent="0.25">
      <c r="B108" s="36" t="s">
        <v>1020</v>
      </c>
      <c r="C108" t="str">
        <f>IFERROR(VLOOKUP(VALUE($B108),'Region by Zip'!$A$2:$F$899,3,FALSE),"")</f>
        <v/>
      </c>
      <c r="D108" t="str">
        <f>IFERROR(VLOOKUP(VALUE($B108),'Region by Zip'!$A$2:$F$899,4,FALSE),"")</f>
        <v/>
      </c>
      <c r="E108" t="str">
        <f>IFERROR(VLOOKUP(VALUE($B108),'Region by Zip'!$A$2:$F$899,5,FALSE),"")</f>
        <v/>
      </c>
      <c r="F108" t="str">
        <f>IFERROR(VLOOKUP(VALUE($B108),'Region by Zip'!$A$2:$F$899,6,FALSE),"")</f>
        <v/>
      </c>
      <c r="G108" s="33">
        <v>3</v>
      </c>
      <c r="H108" s="33">
        <v>3</v>
      </c>
      <c r="I108" s="33">
        <v>0</v>
      </c>
    </row>
    <row r="109" spans="2:9" x14ac:dyDescent="0.25">
      <c r="B109" s="36" t="s">
        <v>1021</v>
      </c>
      <c r="C109" t="str">
        <f>IFERROR(VLOOKUP(VALUE($B109),'Region by Zip'!$A$2:$F$899,3,FALSE),"")</f>
        <v/>
      </c>
      <c r="D109" t="str">
        <f>IFERROR(VLOOKUP(VALUE($B109),'Region by Zip'!$A$2:$F$899,4,FALSE),"")</f>
        <v/>
      </c>
      <c r="E109" t="str">
        <f>IFERROR(VLOOKUP(VALUE($B109),'Region by Zip'!$A$2:$F$899,5,FALSE),"")</f>
        <v/>
      </c>
      <c r="F109" t="str">
        <f>IFERROR(VLOOKUP(VALUE($B109),'Region by Zip'!$A$2:$F$899,6,FALSE),"")</f>
        <v/>
      </c>
      <c r="G109" s="33">
        <v>1</v>
      </c>
      <c r="H109" s="33">
        <v>1</v>
      </c>
      <c r="I109" s="33">
        <v>0</v>
      </c>
    </row>
    <row r="110" spans="2:9" x14ac:dyDescent="0.25">
      <c r="B110" s="36" t="s">
        <v>1022</v>
      </c>
      <c r="C110" t="str">
        <f>IFERROR(VLOOKUP(VALUE($B110),'Region by Zip'!$A$2:$F$899,3,FALSE),"")</f>
        <v/>
      </c>
      <c r="D110" t="str">
        <f>IFERROR(VLOOKUP(VALUE($B110),'Region by Zip'!$A$2:$F$899,4,FALSE),"")</f>
        <v/>
      </c>
      <c r="E110" t="str">
        <f>IFERROR(VLOOKUP(VALUE($B110),'Region by Zip'!$A$2:$F$899,5,FALSE),"")</f>
        <v/>
      </c>
      <c r="F110" t="str">
        <f>IFERROR(VLOOKUP(VALUE($B110),'Region by Zip'!$A$2:$F$899,6,FALSE),"")</f>
        <v/>
      </c>
      <c r="G110" s="33">
        <v>1</v>
      </c>
      <c r="H110" s="33">
        <v>1</v>
      </c>
      <c r="I110" s="33">
        <v>0</v>
      </c>
    </row>
    <row r="111" spans="2:9" x14ac:dyDescent="0.25">
      <c r="B111" s="36" t="s">
        <v>1023</v>
      </c>
      <c r="C111" t="str">
        <f>IFERROR(VLOOKUP(VALUE($B111),'Region by Zip'!$A$2:$F$899,3,FALSE),"")</f>
        <v/>
      </c>
      <c r="D111" t="str">
        <f>IFERROR(VLOOKUP(VALUE($B111),'Region by Zip'!$A$2:$F$899,4,FALSE),"")</f>
        <v/>
      </c>
      <c r="E111" t="str">
        <f>IFERROR(VLOOKUP(VALUE($B111),'Region by Zip'!$A$2:$F$899,5,FALSE),"")</f>
        <v/>
      </c>
      <c r="F111" t="str">
        <f>IFERROR(VLOOKUP(VALUE($B111),'Region by Zip'!$A$2:$F$899,6,FALSE),"")</f>
        <v/>
      </c>
      <c r="G111" s="33">
        <v>2</v>
      </c>
      <c r="H111" s="33">
        <v>2</v>
      </c>
      <c r="I111" s="33">
        <v>0</v>
      </c>
    </row>
    <row r="112" spans="2:9" x14ac:dyDescent="0.25">
      <c r="B112" s="36" t="s">
        <v>1024</v>
      </c>
      <c r="C112" t="str">
        <f>IFERROR(VLOOKUP(VALUE($B112),'Region by Zip'!$A$2:$F$899,3,FALSE),"")</f>
        <v/>
      </c>
      <c r="D112" t="str">
        <f>IFERROR(VLOOKUP(VALUE($B112),'Region by Zip'!$A$2:$F$899,4,FALSE),"")</f>
        <v/>
      </c>
      <c r="E112" t="str">
        <f>IFERROR(VLOOKUP(VALUE($B112),'Region by Zip'!$A$2:$F$899,5,FALSE),"")</f>
        <v/>
      </c>
      <c r="F112" t="str">
        <f>IFERROR(VLOOKUP(VALUE($B112),'Region by Zip'!$A$2:$F$899,6,FALSE),"")</f>
        <v/>
      </c>
      <c r="G112" s="33">
        <v>3</v>
      </c>
      <c r="H112" s="33">
        <v>3</v>
      </c>
      <c r="I112" s="33">
        <v>0</v>
      </c>
    </row>
    <row r="113" spans="2:9" x14ac:dyDescent="0.25">
      <c r="B113" s="36" t="s">
        <v>1025</v>
      </c>
      <c r="C113" t="str">
        <f>IFERROR(VLOOKUP(VALUE($B113),'Region by Zip'!$A$2:$F$899,3,FALSE),"")</f>
        <v/>
      </c>
      <c r="D113" t="str">
        <f>IFERROR(VLOOKUP(VALUE($B113),'Region by Zip'!$A$2:$F$899,4,FALSE),"")</f>
        <v/>
      </c>
      <c r="E113" t="str">
        <f>IFERROR(VLOOKUP(VALUE($B113),'Region by Zip'!$A$2:$F$899,5,FALSE),"")</f>
        <v/>
      </c>
      <c r="F113" t="str">
        <f>IFERROR(VLOOKUP(VALUE($B113),'Region by Zip'!$A$2:$F$899,6,FALSE),"")</f>
        <v/>
      </c>
      <c r="G113" s="33">
        <v>1</v>
      </c>
      <c r="H113" s="33">
        <v>1</v>
      </c>
      <c r="I113" s="33">
        <v>0</v>
      </c>
    </row>
    <row r="114" spans="2:9" x14ac:dyDescent="0.25">
      <c r="B114" s="36" t="s">
        <v>1026</v>
      </c>
      <c r="C114" t="str">
        <f>IFERROR(VLOOKUP(VALUE($B114),'Region by Zip'!$A$2:$F$899,3,FALSE),"")</f>
        <v/>
      </c>
      <c r="D114" t="str">
        <f>IFERROR(VLOOKUP(VALUE($B114),'Region by Zip'!$A$2:$F$899,4,FALSE),"")</f>
        <v/>
      </c>
      <c r="E114" t="str">
        <f>IFERROR(VLOOKUP(VALUE($B114),'Region by Zip'!$A$2:$F$899,5,FALSE),"")</f>
        <v/>
      </c>
      <c r="F114" t="str">
        <f>IFERROR(VLOOKUP(VALUE($B114),'Region by Zip'!$A$2:$F$899,6,FALSE),"")</f>
        <v/>
      </c>
      <c r="G114" s="33">
        <v>1</v>
      </c>
      <c r="H114" s="33">
        <v>1</v>
      </c>
      <c r="I114" s="33">
        <v>0</v>
      </c>
    </row>
    <row r="115" spans="2:9" x14ac:dyDescent="0.25">
      <c r="B115" s="36" t="s">
        <v>1027</v>
      </c>
      <c r="C115" t="str">
        <f>IFERROR(VLOOKUP(VALUE($B115),'Region by Zip'!$A$2:$F$899,3,FALSE),"")</f>
        <v/>
      </c>
      <c r="D115" t="str">
        <f>IFERROR(VLOOKUP(VALUE($B115),'Region by Zip'!$A$2:$F$899,4,FALSE),"")</f>
        <v/>
      </c>
      <c r="E115" t="str">
        <f>IFERROR(VLOOKUP(VALUE($B115),'Region by Zip'!$A$2:$F$899,5,FALSE),"")</f>
        <v/>
      </c>
      <c r="F115" t="str">
        <f>IFERROR(VLOOKUP(VALUE($B115),'Region by Zip'!$A$2:$F$899,6,FALSE),"")</f>
        <v/>
      </c>
      <c r="G115" s="33">
        <v>1</v>
      </c>
      <c r="H115" s="33">
        <v>1</v>
      </c>
      <c r="I115" s="33">
        <v>0</v>
      </c>
    </row>
    <row r="116" spans="2:9" x14ac:dyDescent="0.25">
      <c r="B116" s="36" t="s">
        <v>1028</v>
      </c>
      <c r="C116" t="str">
        <f>IFERROR(VLOOKUP(VALUE($B116),'Region by Zip'!$A$2:$F$899,3,FALSE),"")</f>
        <v/>
      </c>
      <c r="D116" t="str">
        <f>IFERROR(VLOOKUP(VALUE($B116),'Region by Zip'!$A$2:$F$899,4,FALSE),"")</f>
        <v/>
      </c>
      <c r="E116" t="str">
        <f>IFERROR(VLOOKUP(VALUE($B116),'Region by Zip'!$A$2:$F$899,5,FALSE),"")</f>
        <v/>
      </c>
      <c r="F116" t="str">
        <f>IFERROR(VLOOKUP(VALUE($B116),'Region by Zip'!$A$2:$F$899,6,FALSE),"")</f>
        <v/>
      </c>
      <c r="G116" s="33">
        <v>1</v>
      </c>
      <c r="H116" s="33">
        <v>1</v>
      </c>
      <c r="I116" s="33">
        <v>0</v>
      </c>
    </row>
    <row r="117" spans="2:9" x14ac:dyDescent="0.25">
      <c r="B117" s="36" t="s">
        <v>1029</v>
      </c>
      <c r="C117" t="str">
        <f>IFERROR(VLOOKUP(VALUE($B117),'Region by Zip'!$A$2:$F$899,3,FALSE),"")</f>
        <v/>
      </c>
      <c r="D117" t="str">
        <f>IFERROR(VLOOKUP(VALUE($B117),'Region by Zip'!$A$2:$F$899,4,FALSE),"")</f>
        <v/>
      </c>
      <c r="E117" t="str">
        <f>IFERROR(VLOOKUP(VALUE($B117),'Region by Zip'!$A$2:$F$899,5,FALSE),"")</f>
        <v/>
      </c>
      <c r="F117" t="str">
        <f>IFERROR(VLOOKUP(VALUE($B117),'Region by Zip'!$A$2:$F$899,6,FALSE),"")</f>
        <v/>
      </c>
      <c r="G117" s="33">
        <v>1</v>
      </c>
      <c r="H117" s="33">
        <v>1</v>
      </c>
      <c r="I117" s="33">
        <v>0</v>
      </c>
    </row>
    <row r="118" spans="2:9" x14ac:dyDescent="0.25">
      <c r="B118" s="36" t="s">
        <v>1030</v>
      </c>
      <c r="C118" t="str">
        <f>IFERROR(VLOOKUP(VALUE($B118),'Region by Zip'!$A$2:$F$899,3,FALSE),"")</f>
        <v/>
      </c>
      <c r="D118" t="str">
        <f>IFERROR(VLOOKUP(VALUE($B118),'Region by Zip'!$A$2:$F$899,4,FALSE),"")</f>
        <v/>
      </c>
      <c r="E118" t="str">
        <f>IFERROR(VLOOKUP(VALUE($B118),'Region by Zip'!$A$2:$F$899,5,FALSE),"")</f>
        <v/>
      </c>
      <c r="F118" t="str">
        <f>IFERROR(VLOOKUP(VALUE($B118),'Region by Zip'!$A$2:$F$899,6,FALSE),"")</f>
        <v/>
      </c>
      <c r="G118" s="33">
        <v>1</v>
      </c>
      <c r="H118" s="33">
        <v>1</v>
      </c>
      <c r="I118" s="33">
        <v>0</v>
      </c>
    </row>
    <row r="119" spans="2:9" x14ac:dyDescent="0.25">
      <c r="B119" s="36" t="s">
        <v>1031</v>
      </c>
      <c r="C119" t="str">
        <f>IFERROR(VLOOKUP(VALUE($B119),'Region by Zip'!$A$2:$F$899,3,FALSE),"")</f>
        <v/>
      </c>
      <c r="D119" t="str">
        <f>IFERROR(VLOOKUP(VALUE($B119),'Region by Zip'!$A$2:$F$899,4,FALSE),"")</f>
        <v/>
      </c>
      <c r="E119" t="str">
        <f>IFERROR(VLOOKUP(VALUE($B119),'Region by Zip'!$A$2:$F$899,5,FALSE),"")</f>
        <v/>
      </c>
      <c r="F119" t="str">
        <f>IFERROR(VLOOKUP(VALUE($B119),'Region by Zip'!$A$2:$F$899,6,FALSE),"")</f>
        <v/>
      </c>
      <c r="G119" s="33">
        <v>1</v>
      </c>
      <c r="H119" s="33">
        <v>1</v>
      </c>
      <c r="I119" s="33">
        <v>0</v>
      </c>
    </row>
    <row r="120" spans="2:9" x14ac:dyDescent="0.25">
      <c r="B120" s="36" t="s">
        <v>1032</v>
      </c>
      <c r="C120" t="str">
        <f>IFERROR(VLOOKUP(VALUE($B120),'Region by Zip'!$A$2:$F$899,3,FALSE),"")</f>
        <v/>
      </c>
      <c r="D120" t="str">
        <f>IFERROR(VLOOKUP(VALUE($B120),'Region by Zip'!$A$2:$F$899,4,FALSE),"")</f>
        <v/>
      </c>
      <c r="E120" t="str">
        <f>IFERROR(VLOOKUP(VALUE($B120),'Region by Zip'!$A$2:$F$899,5,FALSE),"")</f>
        <v/>
      </c>
      <c r="F120" t="str">
        <f>IFERROR(VLOOKUP(VALUE($B120),'Region by Zip'!$A$2:$F$899,6,FALSE),"")</f>
        <v/>
      </c>
      <c r="G120" s="33">
        <v>6</v>
      </c>
      <c r="H120" s="33">
        <v>6</v>
      </c>
      <c r="I120" s="33">
        <v>0</v>
      </c>
    </row>
    <row r="121" spans="2:9" x14ac:dyDescent="0.25">
      <c r="B121" s="36" t="s">
        <v>1033</v>
      </c>
      <c r="C121" t="str">
        <f>IFERROR(VLOOKUP(VALUE($B121),'Region by Zip'!$A$2:$F$899,3,FALSE),"")</f>
        <v/>
      </c>
      <c r="D121" t="str">
        <f>IFERROR(VLOOKUP(VALUE($B121),'Region by Zip'!$A$2:$F$899,4,FALSE),"")</f>
        <v/>
      </c>
      <c r="E121" t="str">
        <f>IFERROR(VLOOKUP(VALUE($B121),'Region by Zip'!$A$2:$F$899,5,FALSE),"")</f>
        <v/>
      </c>
      <c r="F121" t="str">
        <f>IFERROR(VLOOKUP(VALUE($B121),'Region by Zip'!$A$2:$F$899,6,FALSE),"")</f>
        <v/>
      </c>
      <c r="G121" s="33">
        <v>1</v>
      </c>
      <c r="H121" s="33">
        <v>1</v>
      </c>
      <c r="I121" s="33">
        <v>0</v>
      </c>
    </row>
    <row r="122" spans="2:9" x14ac:dyDescent="0.25">
      <c r="B122" s="36" t="s">
        <v>1034</v>
      </c>
      <c r="C122" t="str">
        <f>IFERROR(VLOOKUP(VALUE($B122),'Region by Zip'!$A$2:$F$899,3,FALSE),"")</f>
        <v/>
      </c>
      <c r="D122" t="str">
        <f>IFERROR(VLOOKUP(VALUE($B122),'Region by Zip'!$A$2:$F$899,4,FALSE),"")</f>
        <v/>
      </c>
      <c r="E122" t="str">
        <f>IFERROR(VLOOKUP(VALUE($B122),'Region by Zip'!$A$2:$F$899,5,FALSE),"")</f>
        <v/>
      </c>
      <c r="F122" t="str">
        <f>IFERROR(VLOOKUP(VALUE($B122),'Region by Zip'!$A$2:$F$899,6,FALSE),"")</f>
        <v/>
      </c>
      <c r="G122" s="33">
        <v>1</v>
      </c>
      <c r="H122" s="33">
        <v>1</v>
      </c>
      <c r="I122" s="33">
        <v>0</v>
      </c>
    </row>
    <row r="123" spans="2:9" x14ac:dyDescent="0.25">
      <c r="B123" s="36" t="s">
        <v>1035</v>
      </c>
      <c r="C123" t="str">
        <f>IFERROR(VLOOKUP(VALUE($B123),'Region by Zip'!$A$2:$F$899,3,FALSE),"")</f>
        <v/>
      </c>
      <c r="D123" t="str">
        <f>IFERROR(VLOOKUP(VALUE($B123),'Region by Zip'!$A$2:$F$899,4,FALSE),"")</f>
        <v/>
      </c>
      <c r="E123" t="str">
        <f>IFERROR(VLOOKUP(VALUE($B123),'Region by Zip'!$A$2:$F$899,5,FALSE),"")</f>
        <v/>
      </c>
      <c r="F123" t="str">
        <f>IFERROR(VLOOKUP(VALUE($B123),'Region by Zip'!$A$2:$F$899,6,FALSE),"")</f>
        <v/>
      </c>
      <c r="G123" s="33">
        <v>1</v>
      </c>
      <c r="H123" s="33">
        <v>1</v>
      </c>
      <c r="I123" s="33">
        <v>0</v>
      </c>
    </row>
    <row r="124" spans="2:9" x14ac:dyDescent="0.25">
      <c r="B124" s="36" t="s">
        <v>1036</v>
      </c>
      <c r="C124" t="str">
        <f>IFERROR(VLOOKUP(VALUE($B124),'Region by Zip'!$A$2:$F$899,3,FALSE),"")</f>
        <v/>
      </c>
      <c r="D124" t="str">
        <f>IFERROR(VLOOKUP(VALUE($B124),'Region by Zip'!$A$2:$F$899,4,FALSE),"")</f>
        <v/>
      </c>
      <c r="E124" t="str">
        <f>IFERROR(VLOOKUP(VALUE($B124),'Region by Zip'!$A$2:$F$899,5,FALSE),"")</f>
        <v/>
      </c>
      <c r="F124" t="str">
        <f>IFERROR(VLOOKUP(VALUE($B124),'Region by Zip'!$A$2:$F$899,6,FALSE),"")</f>
        <v/>
      </c>
      <c r="G124" s="33">
        <v>1</v>
      </c>
      <c r="H124" s="33">
        <v>1</v>
      </c>
      <c r="I124" s="33">
        <v>0</v>
      </c>
    </row>
    <row r="125" spans="2:9" x14ac:dyDescent="0.25">
      <c r="B125" s="36" t="s">
        <v>1037</v>
      </c>
      <c r="C125" t="str">
        <f>IFERROR(VLOOKUP(VALUE($B125),'Region by Zip'!$A$2:$F$899,3,FALSE),"")</f>
        <v/>
      </c>
      <c r="D125" t="str">
        <f>IFERROR(VLOOKUP(VALUE($B125),'Region by Zip'!$A$2:$F$899,4,FALSE),"")</f>
        <v/>
      </c>
      <c r="E125" t="str">
        <f>IFERROR(VLOOKUP(VALUE($B125),'Region by Zip'!$A$2:$F$899,5,FALSE),"")</f>
        <v/>
      </c>
      <c r="F125" t="str">
        <f>IFERROR(VLOOKUP(VALUE($B125),'Region by Zip'!$A$2:$F$899,6,FALSE),"")</f>
        <v/>
      </c>
      <c r="G125" s="33">
        <v>1</v>
      </c>
      <c r="H125" s="33">
        <v>1</v>
      </c>
      <c r="I125" s="33">
        <v>0</v>
      </c>
    </row>
    <row r="126" spans="2:9" x14ac:dyDescent="0.25">
      <c r="B126" s="36" t="s">
        <v>1038</v>
      </c>
      <c r="C126" t="str">
        <f>IFERROR(VLOOKUP(VALUE($B126),'Region by Zip'!$A$2:$F$899,3,FALSE),"")</f>
        <v/>
      </c>
      <c r="D126" t="str">
        <f>IFERROR(VLOOKUP(VALUE($B126),'Region by Zip'!$A$2:$F$899,4,FALSE),"")</f>
        <v/>
      </c>
      <c r="E126" t="str">
        <f>IFERROR(VLOOKUP(VALUE($B126),'Region by Zip'!$A$2:$F$899,5,FALSE),"")</f>
        <v/>
      </c>
      <c r="F126" t="str">
        <f>IFERROR(VLOOKUP(VALUE($B126),'Region by Zip'!$A$2:$F$899,6,FALSE),"")</f>
        <v/>
      </c>
      <c r="G126" s="33">
        <v>3</v>
      </c>
      <c r="H126" s="33">
        <v>3</v>
      </c>
      <c r="I126" s="33">
        <v>0</v>
      </c>
    </row>
    <row r="127" spans="2:9" x14ac:dyDescent="0.25">
      <c r="B127" s="36" t="s">
        <v>1039</v>
      </c>
      <c r="C127" t="str">
        <f>IFERROR(VLOOKUP(VALUE($B127),'Region by Zip'!$A$2:$F$899,3,FALSE),"")</f>
        <v/>
      </c>
      <c r="D127" t="str">
        <f>IFERROR(VLOOKUP(VALUE($B127),'Region by Zip'!$A$2:$F$899,4,FALSE),"")</f>
        <v/>
      </c>
      <c r="E127" t="str">
        <f>IFERROR(VLOOKUP(VALUE($B127),'Region by Zip'!$A$2:$F$899,5,FALSE),"")</f>
        <v/>
      </c>
      <c r="F127" t="str">
        <f>IFERROR(VLOOKUP(VALUE($B127),'Region by Zip'!$A$2:$F$899,6,FALSE),"")</f>
        <v/>
      </c>
      <c r="G127" s="33">
        <v>1</v>
      </c>
      <c r="H127" s="33">
        <v>1</v>
      </c>
      <c r="I127" s="33">
        <v>0</v>
      </c>
    </row>
    <row r="128" spans="2:9" x14ac:dyDescent="0.25">
      <c r="B128" s="36" t="s">
        <v>1040</v>
      </c>
      <c r="C128" t="str">
        <f>IFERROR(VLOOKUP(VALUE($B128),'Region by Zip'!$A$2:$F$899,3,FALSE),"")</f>
        <v/>
      </c>
      <c r="D128" t="str">
        <f>IFERROR(VLOOKUP(VALUE($B128),'Region by Zip'!$A$2:$F$899,4,FALSE),"")</f>
        <v/>
      </c>
      <c r="E128" t="str">
        <f>IFERROR(VLOOKUP(VALUE($B128),'Region by Zip'!$A$2:$F$899,5,FALSE),"")</f>
        <v/>
      </c>
      <c r="F128" t="str">
        <f>IFERROR(VLOOKUP(VALUE($B128),'Region by Zip'!$A$2:$F$899,6,FALSE),"")</f>
        <v/>
      </c>
      <c r="G128" s="33">
        <v>5</v>
      </c>
      <c r="H128" s="33">
        <v>5</v>
      </c>
      <c r="I128" s="33">
        <v>0</v>
      </c>
    </row>
    <row r="129" spans="2:9" x14ac:dyDescent="0.25">
      <c r="B129" s="36" t="s">
        <v>1041</v>
      </c>
      <c r="C129" t="str">
        <f>IFERROR(VLOOKUP(VALUE($B129),'Region by Zip'!$A$2:$F$899,3,FALSE),"")</f>
        <v/>
      </c>
      <c r="D129" t="str">
        <f>IFERROR(VLOOKUP(VALUE($B129),'Region by Zip'!$A$2:$F$899,4,FALSE),"")</f>
        <v/>
      </c>
      <c r="E129" t="str">
        <f>IFERROR(VLOOKUP(VALUE($B129),'Region by Zip'!$A$2:$F$899,5,FALSE),"")</f>
        <v/>
      </c>
      <c r="F129" t="str">
        <f>IFERROR(VLOOKUP(VALUE($B129),'Region by Zip'!$A$2:$F$899,6,FALSE),"")</f>
        <v/>
      </c>
      <c r="G129" s="33">
        <v>1</v>
      </c>
      <c r="H129" s="33">
        <v>1</v>
      </c>
      <c r="I129" s="33">
        <v>0</v>
      </c>
    </row>
    <row r="130" spans="2:9" x14ac:dyDescent="0.25">
      <c r="B130" s="36" t="s">
        <v>1042</v>
      </c>
      <c r="C130" t="str">
        <f>IFERROR(VLOOKUP(VALUE($B130),'Region by Zip'!$A$2:$F$899,3,FALSE),"")</f>
        <v/>
      </c>
      <c r="D130" t="str">
        <f>IFERROR(VLOOKUP(VALUE($B130),'Region by Zip'!$A$2:$F$899,4,FALSE),"")</f>
        <v/>
      </c>
      <c r="E130" t="str">
        <f>IFERROR(VLOOKUP(VALUE($B130),'Region by Zip'!$A$2:$F$899,5,FALSE),"")</f>
        <v/>
      </c>
      <c r="F130" t="str">
        <f>IFERROR(VLOOKUP(VALUE($B130),'Region by Zip'!$A$2:$F$899,6,FALSE),"")</f>
        <v/>
      </c>
      <c r="G130" s="33">
        <v>1</v>
      </c>
      <c r="H130" s="33">
        <v>1</v>
      </c>
      <c r="I130" s="33">
        <v>0</v>
      </c>
    </row>
    <row r="131" spans="2:9" x14ac:dyDescent="0.25">
      <c r="B131" s="36" t="s">
        <v>1043</v>
      </c>
      <c r="C131" t="str">
        <f>IFERROR(VLOOKUP(VALUE($B131),'Region by Zip'!$A$2:$F$899,3,FALSE),"")</f>
        <v/>
      </c>
      <c r="D131" t="str">
        <f>IFERROR(VLOOKUP(VALUE($B131),'Region by Zip'!$A$2:$F$899,4,FALSE),"")</f>
        <v/>
      </c>
      <c r="E131" t="str">
        <f>IFERROR(VLOOKUP(VALUE($B131),'Region by Zip'!$A$2:$F$899,5,FALSE),"")</f>
        <v/>
      </c>
      <c r="F131" t="str">
        <f>IFERROR(VLOOKUP(VALUE($B131),'Region by Zip'!$A$2:$F$899,6,FALSE),"")</f>
        <v/>
      </c>
      <c r="G131" s="33">
        <v>1</v>
      </c>
      <c r="H131" s="33">
        <v>1</v>
      </c>
      <c r="I131" s="33">
        <v>0</v>
      </c>
    </row>
    <row r="132" spans="2:9" x14ac:dyDescent="0.25">
      <c r="B132" s="36" t="s">
        <v>1044</v>
      </c>
      <c r="C132" t="str">
        <f>IFERROR(VLOOKUP(VALUE($B132),'Region by Zip'!$A$2:$F$899,3,FALSE),"")</f>
        <v/>
      </c>
      <c r="D132" t="str">
        <f>IFERROR(VLOOKUP(VALUE($B132),'Region by Zip'!$A$2:$F$899,4,FALSE),"")</f>
        <v/>
      </c>
      <c r="E132" t="str">
        <f>IFERROR(VLOOKUP(VALUE($B132),'Region by Zip'!$A$2:$F$899,5,FALSE),"")</f>
        <v/>
      </c>
      <c r="F132" t="str">
        <f>IFERROR(VLOOKUP(VALUE($B132),'Region by Zip'!$A$2:$F$899,6,FALSE),"")</f>
        <v/>
      </c>
      <c r="G132" s="33">
        <v>3</v>
      </c>
      <c r="H132" s="33">
        <v>3</v>
      </c>
      <c r="I132" s="33">
        <v>0</v>
      </c>
    </row>
    <row r="133" spans="2:9" x14ac:dyDescent="0.25">
      <c r="B133" s="36" t="s">
        <v>1045</v>
      </c>
      <c r="C133" t="str">
        <f>IFERROR(VLOOKUP(VALUE($B133),'Region by Zip'!$A$2:$F$899,3,FALSE),"")</f>
        <v/>
      </c>
      <c r="D133" t="str">
        <f>IFERROR(VLOOKUP(VALUE($B133),'Region by Zip'!$A$2:$F$899,4,FALSE),"")</f>
        <v/>
      </c>
      <c r="E133" t="str">
        <f>IFERROR(VLOOKUP(VALUE($B133),'Region by Zip'!$A$2:$F$899,5,FALSE),"")</f>
        <v/>
      </c>
      <c r="F133" t="str">
        <f>IFERROR(VLOOKUP(VALUE($B133),'Region by Zip'!$A$2:$F$899,6,FALSE),"")</f>
        <v/>
      </c>
      <c r="G133" s="33">
        <v>4</v>
      </c>
      <c r="H133" s="33">
        <v>4</v>
      </c>
      <c r="I133" s="33">
        <v>0</v>
      </c>
    </row>
    <row r="134" spans="2:9" x14ac:dyDescent="0.25">
      <c r="B134" s="36" t="s">
        <v>1046</v>
      </c>
      <c r="C134" t="str">
        <f>IFERROR(VLOOKUP(VALUE($B134),'Region by Zip'!$A$2:$F$899,3,FALSE),"")</f>
        <v/>
      </c>
      <c r="D134" t="str">
        <f>IFERROR(VLOOKUP(VALUE($B134),'Region by Zip'!$A$2:$F$899,4,FALSE),"")</f>
        <v/>
      </c>
      <c r="E134" t="str">
        <f>IFERROR(VLOOKUP(VALUE($B134),'Region by Zip'!$A$2:$F$899,5,FALSE),"")</f>
        <v/>
      </c>
      <c r="F134" t="str">
        <f>IFERROR(VLOOKUP(VALUE($B134),'Region by Zip'!$A$2:$F$899,6,FALSE),"")</f>
        <v/>
      </c>
      <c r="G134" s="33">
        <v>6</v>
      </c>
      <c r="H134" s="33">
        <v>6</v>
      </c>
      <c r="I134" s="33">
        <v>0</v>
      </c>
    </row>
    <row r="135" spans="2:9" x14ac:dyDescent="0.25">
      <c r="B135" s="36" t="s">
        <v>1047</v>
      </c>
      <c r="C135" t="str">
        <f>IFERROR(VLOOKUP(VALUE($B135),'Region by Zip'!$A$2:$F$899,3,FALSE),"")</f>
        <v/>
      </c>
      <c r="D135" t="str">
        <f>IFERROR(VLOOKUP(VALUE($B135),'Region by Zip'!$A$2:$F$899,4,FALSE),"")</f>
        <v/>
      </c>
      <c r="E135" t="str">
        <f>IFERROR(VLOOKUP(VALUE($B135),'Region by Zip'!$A$2:$F$899,5,FALSE),"")</f>
        <v/>
      </c>
      <c r="F135" t="str">
        <f>IFERROR(VLOOKUP(VALUE($B135),'Region by Zip'!$A$2:$F$899,6,FALSE),"")</f>
        <v/>
      </c>
      <c r="G135" s="33">
        <v>2</v>
      </c>
      <c r="H135" s="33">
        <v>2</v>
      </c>
      <c r="I135" s="33">
        <v>0</v>
      </c>
    </row>
    <row r="136" spans="2:9" x14ac:dyDescent="0.25">
      <c r="B136" s="36" t="s">
        <v>1048</v>
      </c>
      <c r="C136" t="str">
        <f>IFERROR(VLOOKUP(VALUE($B136),'Region by Zip'!$A$2:$F$899,3,FALSE),"")</f>
        <v/>
      </c>
      <c r="D136" t="str">
        <f>IFERROR(VLOOKUP(VALUE($B136),'Region by Zip'!$A$2:$F$899,4,FALSE),"")</f>
        <v/>
      </c>
      <c r="E136" t="str">
        <f>IFERROR(VLOOKUP(VALUE($B136),'Region by Zip'!$A$2:$F$899,5,FALSE),"")</f>
        <v/>
      </c>
      <c r="F136" t="str">
        <f>IFERROR(VLOOKUP(VALUE($B136),'Region by Zip'!$A$2:$F$899,6,FALSE),"")</f>
        <v/>
      </c>
      <c r="G136" s="33">
        <v>1</v>
      </c>
      <c r="H136" s="33">
        <v>1</v>
      </c>
      <c r="I136" s="33">
        <v>0</v>
      </c>
    </row>
    <row r="137" spans="2:9" x14ac:dyDescent="0.25">
      <c r="B137" s="36" t="s">
        <v>1049</v>
      </c>
      <c r="C137" t="str">
        <f>IFERROR(VLOOKUP(VALUE($B137),'Region by Zip'!$A$2:$F$899,3,FALSE),"")</f>
        <v/>
      </c>
      <c r="D137" t="str">
        <f>IFERROR(VLOOKUP(VALUE($B137),'Region by Zip'!$A$2:$F$899,4,FALSE),"")</f>
        <v/>
      </c>
      <c r="E137" t="str">
        <f>IFERROR(VLOOKUP(VALUE($B137),'Region by Zip'!$A$2:$F$899,5,FALSE),"")</f>
        <v/>
      </c>
      <c r="F137" t="str">
        <f>IFERROR(VLOOKUP(VALUE($B137),'Region by Zip'!$A$2:$F$899,6,FALSE),"")</f>
        <v/>
      </c>
      <c r="G137" s="33">
        <v>1</v>
      </c>
      <c r="H137" s="33">
        <v>1</v>
      </c>
      <c r="I137" s="33">
        <v>0</v>
      </c>
    </row>
    <row r="138" spans="2:9" x14ac:dyDescent="0.25">
      <c r="B138" s="36" t="s">
        <v>1050</v>
      </c>
      <c r="C138" t="str">
        <f>IFERROR(VLOOKUP(VALUE($B138),'Region by Zip'!$A$2:$F$899,3,FALSE),"")</f>
        <v/>
      </c>
      <c r="D138" t="str">
        <f>IFERROR(VLOOKUP(VALUE($B138),'Region by Zip'!$A$2:$F$899,4,FALSE),"")</f>
        <v/>
      </c>
      <c r="E138" t="str">
        <f>IFERROR(VLOOKUP(VALUE($B138),'Region by Zip'!$A$2:$F$899,5,FALSE),"")</f>
        <v/>
      </c>
      <c r="F138" t="str">
        <f>IFERROR(VLOOKUP(VALUE($B138),'Region by Zip'!$A$2:$F$899,6,FALSE),"")</f>
        <v/>
      </c>
      <c r="G138" s="33">
        <v>3</v>
      </c>
      <c r="H138" s="33">
        <v>3</v>
      </c>
      <c r="I138" s="33">
        <v>0</v>
      </c>
    </row>
    <row r="139" spans="2:9" x14ac:dyDescent="0.25">
      <c r="B139" s="36" t="s">
        <v>1051</v>
      </c>
      <c r="C139" t="str">
        <f>IFERROR(VLOOKUP(VALUE($B139),'Region by Zip'!$A$2:$F$899,3,FALSE),"")</f>
        <v/>
      </c>
      <c r="D139" t="str">
        <f>IFERROR(VLOOKUP(VALUE($B139),'Region by Zip'!$A$2:$F$899,4,FALSE),"")</f>
        <v/>
      </c>
      <c r="E139" t="str">
        <f>IFERROR(VLOOKUP(VALUE($B139),'Region by Zip'!$A$2:$F$899,5,FALSE),"")</f>
        <v/>
      </c>
      <c r="F139" t="str">
        <f>IFERROR(VLOOKUP(VALUE($B139),'Region by Zip'!$A$2:$F$899,6,FALSE),"")</f>
        <v/>
      </c>
      <c r="G139" s="33">
        <v>1</v>
      </c>
      <c r="H139" s="33">
        <v>1</v>
      </c>
      <c r="I139" s="33">
        <v>0</v>
      </c>
    </row>
    <row r="140" spans="2:9" x14ac:dyDescent="0.25">
      <c r="B140" s="36" t="s">
        <v>1052</v>
      </c>
      <c r="C140" t="str">
        <f>IFERROR(VLOOKUP(VALUE($B140),'Region by Zip'!$A$2:$F$899,3,FALSE),"")</f>
        <v/>
      </c>
      <c r="D140" t="str">
        <f>IFERROR(VLOOKUP(VALUE($B140),'Region by Zip'!$A$2:$F$899,4,FALSE),"")</f>
        <v/>
      </c>
      <c r="E140" t="str">
        <f>IFERROR(VLOOKUP(VALUE($B140),'Region by Zip'!$A$2:$F$899,5,FALSE),"")</f>
        <v/>
      </c>
      <c r="F140" t="str">
        <f>IFERROR(VLOOKUP(VALUE($B140),'Region by Zip'!$A$2:$F$899,6,FALSE),"")</f>
        <v/>
      </c>
      <c r="G140" s="33">
        <v>1</v>
      </c>
      <c r="H140" s="33">
        <v>1</v>
      </c>
      <c r="I140" s="33">
        <v>0</v>
      </c>
    </row>
    <row r="141" spans="2:9" x14ac:dyDescent="0.25">
      <c r="B141" s="36" t="s">
        <v>1053</v>
      </c>
      <c r="C141" t="str">
        <f>IFERROR(VLOOKUP(VALUE($B141),'Region by Zip'!$A$2:$F$899,3,FALSE),"")</f>
        <v/>
      </c>
      <c r="D141" t="str">
        <f>IFERROR(VLOOKUP(VALUE($B141),'Region by Zip'!$A$2:$F$899,4,FALSE),"")</f>
        <v/>
      </c>
      <c r="E141" t="str">
        <f>IFERROR(VLOOKUP(VALUE($B141),'Region by Zip'!$A$2:$F$899,5,FALSE),"")</f>
        <v/>
      </c>
      <c r="F141" t="str">
        <f>IFERROR(VLOOKUP(VALUE($B141),'Region by Zip'!$A$2:$F$899,6,FALSE),"")</f>
        <v/>
      </c>
      <c r="G141" s="33">
        <v>1</v>
      </c>
      <c r="H141" s="33">
        <v>0</v>
      </c>
      <c r="I141" s="33">
        <v>1</v>
      </c>
    </row>
    <row r="142" spans="2:9" x14ac:dyDescent="0.25">
      <c r="B142" s="36" t="s">
        <v>1054</v>
      </c>
      <c r="C142" t="str">
        <f>IFERROR(VLOOKUP(VALUE($B142),'Region by Zip'!$A$2:$F$899,3,FALSE),"")</f>
        <v/>
      </c>
      <c r="D142" t="str">
        <f>IFERROR(VLOOKUP(VALUE($B142),'Region by Zip'!$A$2:$F$899,4,FALSE),"")</f>
        <v/>
      </c>
      <c r="E142" t="str">
        <f>IFERROR(VLOOKUP(VALUE($B142),'Region by Zip'!$A$2:$F$899,5,FALSE),"")</f>
        <v/>
      </c>
      <c r="F142" t="str">
        <f>IFERROR(VLOOKUP(VALUE($B142),'Region by Zip'!$A$2:$F$899,6,FALSE),"")</f>
        <v/>
      </c>
      <c r="G142" s="33">
        <v>4</v>
      </c>
      <c r="H142" s="33">
        <v>4</v>
      </c>
      <c r="I142" s="33">
        <v>0</v>
      </c>
    </row>
    <row r="143" spans="2:9" x14ac:dyDescent="0.25">
      <c r="B143" s="36" t="s">
        <v>1055</v>
      </c>
      <c r="C143" t="str">
        <f>IFERROR(VLOOKUP(VALUE($B143),'Region by Zip'!$A$2:$F$899,3,FALSE),"")</f>
        <v/>
      </c>
      <c r="D143" t="str">
        <f>IFERROR(VLOOKUP(VALUE($B143),'Region by Zip'!$A$2:$F$899,4,FALSE),"")</f>
        <v/>
      </c>
      <c r="E143" t="str">
        <f>IFERROR(VLOOKUP(VALUE($B143),'Region by Zip'!$A$2:$F$899,5,FALSE),"")</f>
        <v/>
      </c>
      <c r="F143" t="str">
        <f>IFERROR(VLOOKUP(VALUE($B143),'Region by Zip'!$A$2:$F$899,6,FALSE),"")</f>
        <v/>
      </c>
      <c r="G143" s="33">
        <v>1</v>
      </c>
      <c r="H143" s="33">
        <v>1</v>
      </c>
      <c r="I143" s="33">
        <v>0</v>
      </c>
    </row>
    <row r="144" spans="2:9" x14ac:dyDescent="0.25">
      <c r="B144" s="36" t="s">
        <v>1056</v>
      </c>
      <c r="C144" t="str">
        <f>IFERROR(VLOOKUP(VALUE($B144),'Region by Zip'!$A$2:$F$899,3,FALSE),"")</f>
        <v/>
      </c>
      <c r="D144" t="str">
        <f>IFERROR(VLOOKUP(VALUE($B144),'Region by Zip'!$A$2:$F$899,4,FALSE),"")</f>
        <v/>
      </c>
      <c r="E144" t="str">
        <f>IFERROR(VLOOKUP(VALUE($B144),'Region by Zip'!$A$2:$F$899,5,FALSE),"")</f>
        <v/>
      </c>
      <c r="F144" t="str">
        <f>IFERROR(VLOOKUP(VALUE($B144),'Region by Zip'!$A$2:$F$899,6,FALSE),"")</f>
        <v/>
      </c>
      <c r="G144" s="33">
        <v>3</v>
      </c>
      <c r="H144" s="33">
        <v>3</v>
      </c>
      <c r="I144" s="33">
        <v>0</v>
      </c>
    </row>
    <row r="145" spans="2:9" x14ac:dyDescent="0.25">
      <c r="B145" s="36" t="s">
        <v>1057</v>
      </c>
      <c r="C145" t="str">
        <f>IFERROR(VLOOKUP(VALUE($B145),'Region by Zip'!$A$2:$F$899,3,FALSE),"")</f>
        <v/>
      </c>
      <c r="D145" t="str">
        <f>IFERROR(VLOOKUP(VALUE($B145),'Region by Zip'!$A$2:$F$899,4,FALSE),"")</f>
        <v/>
      </c>
      <c r="E145" t="str">
        <f>IFERROR(VLOOKUP(VALUE($B145),'Region by Zip'!$A$2:$F$899,5,FALSE),"")</f>
        <v/>
      </c>
      <c r="F145" t="str">
        <f>IFERROR(VLOOKUP(VALUE($B145),'Region by Zip'!$A$2:$F$899,6,FALSE),"")</f>
        <v/>
      </c>
      <c r="G145" s="33">
        <v>3</v>
      </c>
      <c r="H145" s="33">
        <v>3</v>
      </c>
      <c r="I145" s="33">
        <v>0</v>
      </c>
    </row>
    <row r="146" spans="2:9" x14ac:dyDescent="0.25">
      <c r="B146" s="36" t="s">
        <v>1058</v>
      </c>
      <c r="C146" t="str">
        <f>IFERROR(VLOOKUP(VALUE($B146),'Region by Zip'!$A$2:$F$899,3,FALSE),"")</f>
        <v/>
      </c>
      <c r="D146" t="str">
        <f>IFERROR(VLOOKUP(VALUE($B146),'Region by Zip'!$A$2:$F$899,4,FALSE),"")</f>
        <v/>
      </c>
      <c r="E146" t="str">
        <f>IFERROR(VLOOKUP(VALUE($B146),'Region by Zip'!$A$2:$F$899,5,FALSE),"")</f>
        <v/>
      </c>
      <c r="F146" t="str">
        <f>IFERROR(VLOOKUP(VALUE($B146),'Region by Zip'!$A$2:$F$899,6,FALSE),"")</f>
        <v/>
      </c>
      <c r="G146" s="33">
        <v>1</v>
      </c>
      <c r="H146" s="33">
        <v>1</v>
      </c>
      <c r="I146" s="33">
        <v>0</v>
      </c>
    </row>
    <row r="147" spans="2:9" x14ac:dyDescent="0.25">
      <c r="B147" s="36" t="s">
        <v>1059</v>
      </c>
      <c r="C147" t="str">
        <f>IFERROR(VLOOKUP(VALUE($B147),'Region by Zip'!$A$2:$F$899,3,FALSE),"")</f>
        <v/>
      </c>
      <c r="D147" t="str">
        <f>IFERROR(VLOOKUP(VALUE($B147),'Region by Zip'!$A$2:$F$899,4,FALSE),"")</f>
        <v/>
      </c>
      <c r="E147" t="str">
        <f>IFERROR(VLOOKUP(VALUE($B147),'Region by Zip'!$A$2:$F$899,5,FALSE),"")</f>
        <v/>
      </c>
      <c r="F147" t="str">
        <f>IFERROR(VLOOKUP(VALUE($B147),'Region by Zip'!$A$2:$F$899,6,FALSE),"")</f>
        <v/>
      </c>
      <c r="G147" s="33">
        <v>2</v>
      </c>
      <c r="H147" s="33">
        <v>2</v>
      </c>
      <c r="I147" s="33">
        <v>0</v>
      </c>
    </row>
    <row r="148" spans="2:9" x14ac:dyDescent="0.25">
      <c r="B148" s="36" t="s">
        <v>1060</v>
      </c>
      <c r="C148" t="str">
        <f>IFERROR(VLOOKUP(VALUE($B148),'Region by Zip'!$A$2:$F$899,3,FALSE),"")</f>
        <v/>
      </c>
      <c r="D148" t="str">
        <f>IFERROR(VLOOKUP(VALUE($B148),'Region by Zip'!$A$2:$F$899,4,FALSE),"")</f>
        <v/>
      </c>
      <c r="E148" t="str">
        <f>IFERROR(VLOOKUP(VALUE($B148),'Region by Zip'!$A$2:$F$899,5,FALSE),"")</f>
        <v/>
      </c>
      <c r="F148" t="str">
        <f>IFERROR(VLOOKUP(VALUE($B148),'Region by Zip'!$A$2:$F$899,6,FALSE),"")</f>
        <v/>
      </c>
      <c r="G148" s="33">
        <v>1</v>
      </c>
      <c r="H148" s="33">
        <v>0</v>
      </c>
      <c r="I148" s="33">
        <v>1</v>
      </c>
    </row>
    <row r="149" spans="2:9" x14ac:dyDescent="0.25">
      <c r="B149" s="36" t="s">
        <v>1061</v>
      </c>
      <c r="C149" t="str">
        <f>IFERROR(VLOOKUP(VALUE($B149),'Region by Zip'!$A$2:$F$899,3,FALSE),"")</f>
        <v/>
      </c>
      <c r="D149" t="str">
        <f>IFERROR(VLOOKUP(VALUE($B149),'Region by Zip'!$A$2:$F$899,4,FALSE),"")</f>
        <v/>
      </c>
      <c r="E149" t="str">
        <f>IFERROR(VLOOKUP(VALUE($B149),'Region by Zip'!$A$2:$F$899,5,FALSE),"")</f>
        <v/>
      </c>
      <c r="F149" t="str">
        <f>IFERROR(VLOOKUP(VALUE($B149),'Region by Zip'!$A$2:$F$899,6,FALSE),"")</f>
        <v/>
      </c>
      <c r="G149" s="33">
        <v>1</v>
      </c>
      <c r="H149" s="33">
        <v>1</v>
      </c>
      <c r="I149" s="33">
        <v>0</v>
      </c>
    </row>
    <row r="150" spans="2:9" x14ac:dyDescent="0.25">
      <c r="B150" s="36" t="s">
        <v>1062</v>
      </c>
      <c r="C150" t="str">
        <f>IFERROR(VLOOKUP(VALUE($B150),'Region by Zip'!$A$2:$F$899,3,FALSE),"")</f>
        <v/>
      </c>
      <c r="D150" t="str">
        <f>IFERROR(VLOOKUP(VALUE($B150),'Region by Zip'!$A$2:$F$899,4,FALSE),"")</f>
        <v/>
      </c>
      <c r="E150" t="str">
        <f>IFERROR(VLOOKUP(VALUE($B150),'Region by Zip'!$A$2:$F$899,5,FALSE),"")</f>
        <v/>
      </c>
      <c r="F150" t="str">
        <f>IFERROR(VLOOKUP(VALUE($B150),'Region by Zip'!$A$2:$F$899,6,FALSE),"")</f>
        <v/>
      </c>
      <c r="G150" s="33">
        <v>1</v>
      </c>
      <c r="H150" s="33">
        <v>1</v>
      </c>
      <c r="I150" s="33">
        <v>0</v>
      </c>
    </row>
    <row r="151" spans="2:9" x14ac:dyDescent="0.25">
      <c r="B151" s="36" t="s">
        <v>1063</v>
      </c>
      <c r="C151" t="str">
        <f>IFERROR(VLOOKUP(VALUE($B151),'Region by Zip'!$A$2:$F$899,3,FALSE),"")</f>
        <v/>
      </c>
      <c r="D151" t="str">
        <f>IFERROR(VLOOKUP(VALUE($B151),'Region by Zip'!$A$2:$F$899,4,FALSE),"")</f>
        <v/>
      </c>
      <c r="E151" t="str">
        <f>IFERROR(VLOOKUP(VALUE($B151),'Region by Zip'!$A$2:$F$899,5,FALSE),"")</f>
        <v/>
      </c>
      <c r="F151" t="str">
        <f>IFERROR(VLOOKUP(VALUE($B151),'Region by Zip'!$A$2:$F$899,6,FALSE),"")</f>
        <v/>
      </c>
      <c r="G151" s="33">
        <v>2</v>
      </c>
      <c r="H151" s="33">
        <v>2</v>
      </c>
      <c r="I151" s="33">
        <v>0</v>
      </c>
    </row>
    <row r="152" spans="2:9" x14ac:dyDescent="0.25">
      <c r="B152" s="36" t="s">
        <v>1064</v>
      </c>
      <c r="C152" t="str">
        <f>IFERROR(VLOOKUP(VALUE($B152),'Region by Zip'!$A$2:$F$899,3,FALSE),"")</f>
        <v/>
      </c>
      <c r="D152" t="str">
        <f>IFERROR(VLOOKUP(VALUE($B152),'Region by Zip'!$A$2:$F$899,4,FALSE),"")</f>
        <v/>
      </c>
      <c r="E152" t="str">
        <f>IFERROR(VLOOKUP(VALUE($B152),'Region by Zip'!$A$2:$F$899,5,FALSE),"")</f>
        <v/>
      </c>
      <c r="F152" t="str">
        <f>IFERROR(VLOOKUP(VALUE($B152),'Region by Zip'!$A$2:$F$899,6,FALSE),"")</f>
        <v/>
      </c>
      <c r="G152" s="33">
        <v>2</v>
      </c>
      <c r="H152" s="33">
        <v>2</v>
      </c>
      <c r="I152" s="33">
        <v>0</v>
      </c>
    </row>
    <row r="153" spans="2:9" x14ac:dyDescent="0.25">
      <c r="B153" s="36" t="s">
        <v>1065</v>
      </c>
      <c r="C153" t="str">
        <f>IFERROR(VLOOKUP(VALUE($B153),'Region by Zip'!$A$2:$F$899,3,FALSE),"")</f>
        <v/>
      </c>
      <c r="D153" t="str">
        <f>IFERROR(VLOOKUP(VALUE($B153),'Region by Zip'!$A$2:$F$899,4,FALSE),"")</f>
        <v/>
      </c>
      <c r="E153" t="str">
        <f>IFERROR(VLOOKUP(VALUE($B153),'Region by Zip'!$A$2:$F$899,5,FALSE),"")</f>
        <v/>
      </c>
      <c r="F153" t="str">
        <f>IFERROR(VLOOKUP(VALUE($B153),'Region by Zip'!$A$2:$F$899,6,FALSE),"")</f>
        <v/>
      </c>
      <c r="G153" s="33">
        <v>1</v>
      </c>
      <c r="H153" s="33">
        <v>1</v>
      </c>
      <c r="I153" s="33">
        <v>0</v>
      </c>
    </row>
    <row r="154" spans="2:9" x14ac:dyDescent="0.25">
      <c r="B154" s="36" t="s">
        <v>1066</v>
      </c>
      <c r="C154" t="str">
        <f>IFERROR(VLOOKUP(VALUE($B154),'Region by Zip'!$A$2:$F$899,3,FALSE),"")</f>
        <v/>
      </c>
      <c r="D154" t="str">
        <f>IFERROR(VLOOKUP(VALUE($B154),'Region by Zip'!$A$2:$F$899,4,FALSE),"")</f>
        <v/>
      </c>
      <c r="E154" t="str">
        <f>IFERROR(VLOOKUP(VALUE($B154),'Region by Zip'!$A$2:$F$899,5,FALSE),"")</f>
        <v/>
      </c>
      <c r="F154" t="str">
        <f>IFERROR(VLOOKUP(VALUE($B154),'Region by Zip'!$A$2:$F$899,6,FALSE),"")</f>
        <v/>
      </c>
      <c r="G154" s="33">
        <v>3</v>
      </c>
      <c r="H154" s="33">
        <v>3</v>
      </c>
      <c r="I154" s="33">
        <v>0</v>
      </c>
    </row>
    <row r="155" spans="2:9" x14ac:dyDescent="0.25">
      <c r="B155" s="36" t="s">
        <v>1067</v>
      </c>
      <c r="C155" t="str">
        <f>IFERROR(VLOOKUP(VALUE($B155),'Region by Zip'!$A$2:$F$899,3,FALSE),"")</f>
        <v/>
      </c>
      <c r="D155" t="str">
        <f>IFERROR(VLOOKUP(VALUE($B155),'Region by Zip'!$A$2:$F$899,4,FALSE),"")</f>
        <v/>
      </c>
      <c r="E155" t="str">
        <f>IFERROR(VLOOKUP(VALUE($B155),'Region by Zip'!$A$2:$F$899,5,FALSE),"")</f>
        <v/>
      </c>
      <c r="F155" t="str">
        <f>IFERROR(VLOOKUP(VALUE($B155),'Region by Zip'!$A$2:$F$899,6,FALSE),"")</f>
        <v/>
      </c>
      <c r="G155" s="33">
        <v>1</v>
      </c>
      <c r="H155" s="33">
        <v>1</v>
      </c>
      <c r="I155" s="33">
        <v>0</v>
      </c>
    </row>
    <row r="156" spans="2:9" x14ac:dyDescent="0.25">
      <c r="B156" s="36" t="s">
        <v>1068</v>
      </c>
      <c r="C156" t="str">
        <f>IFERROR(VLOOKUP(VALUE($B156),'Region by Zip'!$A$2:$F$899,3,FALSE),"")</f>
        <v/>
      </c>
      <c r="D156" t="str">
        <f>IFERROR(VLOOKUP(VALUE($B156),'Region by Zip'!$A$2:$F$899,4,FALSE),"")</f>
        <v/>
      </c>
      <c r="E156" t="str">
        <f>IFERROR(VLOOKUP(VALUE($B156),'Region by Zip'!$A$2:$F$899,5,FALSE),"")</f>
        <v/>
      </c>
      <c r="F156" t="str">
        <f>IFERROR(VLOOKUP(VALUE($B156),'Region by Zip'!$A$2:$F$899,6,FALSE),"")</f>
        <v/>
      </c>
      <c r="G156" s="33">
        <v>1</v>
      </c>
      <c r="H156" s="33">
        <v>1</v>
      </c>
      <c r="I156" s="33">
        <v>0</v>
      </c>
    </row>
    <row r="157" spans="2:9" x14ac:dyDescent="0.25">
      <c r="B157" s="36" t="s">
        <v>1069</v>
      </c>
      <c r="C157" t="str">
        <f>IFERROR(VLOOKUP(VALUE($B157),'Region by Zip'!$A$2:$F$899,3,FALSE),"")</f>
        <v/>
      </c>
      <c r="D157" t="str">
        <f>IFERROR(VLOOKUP(VALUE($B157),'Region by Zip'!$A$2:$F$899,4,FALSE),"")</f>
        <v/>
      </c>
      <c r="E157" t="str">
        <f>IFERROR(VLOOKUP(VALUE($B157),'Region by Zip'!$A$2:$F$899,5,FALSE),"")</f>
        <v/>
      </c>
      <c r="F157" t="str">
        <f>IFERROR(VLOOKUP(VALUE($B157),'Region by Zip'!$A$2:$F$899,6,FALSE),"")</f>
        <v/>
      </c>
      <c r="G157" s="33">
        <v>2</v>
      </c>
      <c r="H157" s="33">
        <v>2</v>
      </c>
      <c r="I157" s="33">
        <v>0</v>
      </c>
    </row>
    <row r="158" spans="2:9" x14ac:dyDescent="0.25">
      <c r="B158" s="36" t="s">
        <v>1070</v>
      </c>
      <c r="C158" t="str">
        <f>IFERROR(VLOOKUP(VALUE($B158),'Region by Zip'!$A$2:$F$899,3,FALSE),"")</f>
        <v/>
      </c>
      <c r="D158" t="str">
        <f>IFERROR(VLOOKUP(VALUE($B158),'Region by Zip'!$A$2:$F$899,4,FALSE),"")</f>
        <v/>
      </c>
      <c r="E158" t="str">
        <f>IFERROR(VLOOKUP(VALUE($B158),'Region by Zip'!$A$2:$F$899,5,FALSE),"")</f>
        <v/>
      </c>
      <c r="F158" t="str">
        <f>IFERROR(VLOOKUP(VALUE($B158),'Region by Zip'!$A$2:$F$899,6,FALSE),"")</f>
        <v/>
      </c>
      <c r="G158" s="33">
        <v>1</v>
      </c>
      <c r="H158" s="33">
        <v>0</v>
      </c>
      <c r="I158" s="33">
        <v>1</v>
      </c>
    </row>
    <row r="159" spans="2:9" x14ac:dyDescent="0.25">
      <c r="B159" s="36" t="s">
        <v>1071</v>
      </c>
      <c r="C159" t="str">
        <f>IFERROR(VLOOKUP(VALUE($B159),'Region by Zip'!$A$2:$F$899,3,FALSE),"")</f>
        <v/>
      </c>
      <c r="D159" t="str">
        <f>IFERROR(VLOOKUP(VALUE($B159),'Region by Zip'!$A$2:$F$899,4,FALSE),"")</f>
        <v/>
      </c>
      <c r="E159" t="str">
        <f>IFERROR(VLOOKUP(VALUE($B159),'Region by Zip'!$A$2:$F$899,5,FALSE),"")</f>
        <v/>
      </c>
      <c r="F159" t="str">
        <f>IFERROR(VLOOKUP(VALUE($B159),'Region by Zip'!$A$2:$F$899,6,FALSE),"")</f>
        <v/>
      </c>
      <c r="G159" s="33">
        <v>1</v>
      </c>
      <c r="H159" s="33">
        <v>1</v>
      </c>
      <c r="I159" s="33">
        <v>0</v>
      </c>
    </row>
    <row r="160" spans="2:9" x14ac:dyDescent="0.25">
      <c r="B160" s="36" t="s">
        <v>1072</v>
      </c>
      <c r="C160" t="str">
        <f>IFERROR(VLOOKUP(VALUE($B160),'Region by Zip'!$A$2:$F$899,3,FALSE),"")</f>
        <v/>
      </c>
      <c r="D160" t="str">
        <f>IFERROR(VLOOKUP(VALUE($B160),'Region by Zip'!$A$2:$F$899,4,FALSE),"")</f>
        <v/>
      </c>
      <c r="E160" t="str">
        <f>IFERROR(VLOOKUP(VALUE($B160),'Region by Zip'!$A$2:$F$899,5,FALSE),"")</f>
        <v/>
      </c>
      <c r="F160" t="str">
        <f>IFERROR(VLOOKUP(VALUE($B160),'Region by Zip'!$A$2:$F$899,6,FALSE),"")</f>
        <v/>
      </c>
      <c r="G160" s="33">
        <v>1</v>
      </c>
      <c r="H160" s="33">
        <v>1</v>
      </c>
      <c r="I160" s="33">
        <v>0</v>
      </c>
    </row>
    <row r="161" spans="2:9" x14ac:dyDescent="0.25">
      <c r="B161" s="36" t="s">
        <v>1073</v>
      </c>
      <c r="C161" t="str">
        <f>IFERROR(VLOOKUP(VALUE($B161),'Region by Zip'!$A$2:$F$899,3,FALSE),"")</f>
        <v/>
      </c>
      <c r="D161" t="str">
        <f>IFERROR(VLOOKUP(VALUE($B161),'Region by Zip'!$A$2:$F$899,4,FALSE),"")</f>
        <v/>
      </c>
      <c r="E161" t="str">
        <f>IFERROR(VLOOKUP(VALUE($B161),'Region by Zip'!$A$2:$F$899,5,FALSE),"")</f>
        <v/>
      </c>
      <c r="F161" t="str">
        <f>IFERROR(VLOOKUP(VALUE($B161),'Region by Zip'!$A$2:$F$899,6,FALSE),"")</f>
        <v/>
      </c>
      <c r="G161" s="33">
        <v>4</v>
      </c>
      <c r="H161" s="33">
        <v>0</v>
      </c>
      <c r="I161" s="33">
        <v>4</v>
      </c>
    </row>
    <row r="162" spans="2:9" x14ac:dyDescent="0.25">
      <c r="B162" s="36" t="s">
        <v>1074</v>
      </c>
      <c r="C162" t="str">
        <f>IFERROR(VLOOKUP(VALUE($B162),'Region by Zip'!$A$2:$F$899,3,FALSE),"")</f>
        <v/>
      </c>
      <c r="D162" t="str">
        <f>IFERROR(VLOOKUP(VALUE($B162),'Region by Zip'!$A$2:$F$899,4,FALSE),"")</f>
        <v/>
      </c>
      <c r="E162" t="str">
        <f>IFERROR(VLOOKUP(VALUE($B162),'Region by Zip'!$A$2:$F$899,5,FALSE),"")</f>
        <v/>
      </c>
      <c r="F162" t="str">
        <f>IFERROR(VLOOKUP(VALUE($B162),'Region by Zip'!$A$2:$F$899,6,FALSE),"")</f>
        <v/>
      </c>
      <c r="G162" s="33">
        <v>2</v>
      </c>
      <c r="H162" s="33">
        <v>2</v>
      </c>
      <c r="I162" s="33">
        <v>0</v>
      </c>
    </row>
    <row r="163" spans="2:9" x14ac:dyDescent="0.25">
      <c r="B163" s="36" t="s">
        <v>1075</v>
      </c>
      <c r="C163" t="str">
        <f>IFERROR(VLOOKUP(VALUE($B163),'Region by Zip'!$A$2:$F$899,3,FALSE),"")</f>
        <v/>
      </c>
      <c r="D163" t="str">
        <f>IFERROR(VLOOKUP(VALUE($B163),'Region by Zip'!$A$2:$F$899,4,FALSE),"")</f>
        <v/>
      </c>
      <c r="E163" t="str">
        <f>IFERROR(VLOOKUP(VALUE($B163),'Region by Zip'!$A$2:$F$899,5,FALSE),"")</f>
        <v/>
      </c>
      <c r="F163" t="str">
        <f>IFERROR(VLOOKUP(VALUE($B163),'Region by Zip'!$A$2:$F$899,6,FALSE),"")</f>
        <v/>
      </c>
      <c r="G163" s="33">
        <v>1</v>
      </c>
      <c r="H163" s="33">
        <v>1</v>
      </c>
      <c r="I163" s="33">
        <v>0</v>
      </c>
    </row>
    <row r="164" spans="2:9" x14ac:dyDescent="0.25">
      <c r="B164" s="36" t="s">
        <v>1076</v>
      </c>
      <c r="C164" t="str">
        <f>IFERROR(VLOOKUP(VALUE($B164),'Region by Zip'!$A$2:$F$899,3,FALSE),"")</f>
        <v/>
      </c>
      <c r="D164" t="str">
        <f>IFERROR(VLOOKUP(VALUE($B164),'Region by Zip'!$A$2:$F$899,4,FALSE),"")</f>
        <v/>
      </c>
      <c r="E164" t="str">
        <f>IFERROR(VLOOKUP(VALUE($B164),'Region by Zip'!$A$2:$F$899,5,FALSE),"")</f>
        <v/>
      </c>
      <c r="F164" t="str">
        <f>IFERROR(VLOOKUP(VALUE($B164),'Region by Zip'!$A$2:$F$899,6,FALSE),"")</f>
        <v/>
      </c>
      <c r="G164" s="33">
        <v>2</v>
      </c>
      <c r="H164" s="33">
        <v>2</v>
      </c>
      <c r="I164" s="33">
        <v>0</v>
      </c>
    </row>
    <row r="165" spans="2:9" x14ac:dyDescent="0.25">
      <c r="B165" s="36" t="s">
        <v>1077</v>
      </c>
      <c r="C165" t="str">
        <f>IFERROR(VLOOKUP(VALUE($B165),'Region by Zip'!$A$2:$F$899,3,FALSE),"")</f>
        <v/>
      </c>
      <c r="D165" t="str">
        <f>IFERROR(VLOOKUP(VALUE($B165),'Region by Zip'!$A$2:$F$899,4,FALSE),"")</f>
        <v/>
      </c>
      <c r="E165" t="str">
        <f>IFERROR(VLOOKUP(VALUE($B165),'Region by Zip'!$A$2:$F$899,5,FALSE),"")</f>
        <v/>
      </c>
      <c r="F165" t="str">
        <f>IFERROR(VLOOKUP(VALUE($B165),'Region by Zip'!$A$2:$F$899,6,FALSE),"")</f>
        <v/>
      </c>
      <c r="G165" s="33">
        <v>1</v>
      </c>
      <c r="H165" s="33">
        <v>1</v>
      </c>
      <c r="I165" s="33">
        <v>0</v>
      </c>
    </row>
    <row r="166" spans="2:9" x14ac:dyDescent="0.25">
      <c r="B166" s="36" t="s">
        <v>1078</v>
      </c>
      <c r="C166" t="str">
        <f>IFERROR(VLOOKUP(VALUE($B166),'Region by Zip'!$A$2:$F$899,3,FALSE),"")</f>
        <v/>
      </c>
      <c r="D166" t="str">
        <f>IFERROR(VLOOKUP(VALUE($B166),'Region by Zip'!$A$2:$F$899,4,FALSE),"")</f>
        <v/>
      </c>
      <c r="E166" t="str">
        <f>IFERROR(VLOOKUP(VALUE($B166),'Region by Zip'!$A$2:$F$899,5,FALSE),"")</f>
        <v/>
      </c>
      <c r="F166" t="str">
        <f>IFERROR(VLOOKUP(VALUE($B166),'Region by Zip'!$A$2:$F$899,6,FALSE),"")</f>
        <v/>
      </c>
      <c r="G166" s="33">
        <v>1</v>
      </c>
      <c r="H166" s="33">
        <v>1</v>
      </c>
      <c r="I166" s="33">
        <v>0</v>
      </c>
    </row>
    <row r="167" spans="2:9" x14ac:dyDescent="0.25">
      <c r="B167" s="36" t="s">
        <v>1079</v>
      </c>
      <c r="C167" t="str">
        <f>IFERROR(VLOOKUP(VALUE($B167),'Region by Zip'!$A$2:$F$899,3,FALSE),"")</f>
        <v/>
      </c>
      <c r="D167" t="str">
        <f>IFERROR(VLOOKUP(VALUE($B167),'Region by Zip'!$A$2:$F$899,4,FALSE),"")</f>
        <v/>
      </c>
      <c r="E167" t="str">
        <f>IFERROR(VLOOKUP(VALUE($B167),'Region by Zip'!$A$2:$F$899,5,FALSE),"")</f>
        <v/>
      </c>
      <c r="F167" t="str">
        <f>IFERROR(VLOOKUP(VALUE($B167),'Region by Zip'!$A$2:$F$899,6,FALSE),"")</f>
        <v/>
      </c>
      <c r="G167" s="33">
        <v>1</v>
      </c>
      <c r="H167" s="33">
        <v>1</v>
      </c>
      <c r="I167" s="33">
        <v>0</v>
      </c>
    </row>
    <row r="168" spans="2:9" x14ac:dyDescent="0.25">
      <c r="B168" s="36" t="s">
        <v>1080</v>
      </c>
      <c r="C168" t="str">
        <f>IFERROR(VLOOKUP(VALUE($B168),'Region by Zip'!$A$2:$F$899,3,FALSE),"")</f>
        <v/>
      </c>
      <c r="D168" t="str">
        <f>IFERROR(VLOOKUP(VALUE($B168),'Region by Zip'!$A$2:$F$899,4,FALSE),"")</f>
        <v/>
      </c>
      <c r="E168" t="str">
        <f>IFERROR(VLOOKUP(VALUE($B168),'Region by Zip'!$A$2:$F$899,5,FALSE),"")</f>
        <v/>
      </c>
      <c r="F168" t="str">
        <f>IFERROR(VLOOKUP(VALUE($B168),'Region by Zip'!$A$2:$F$899,6,FALSE),"")</f>
        <v/>
      </c>
      <c r="G168" s="33">
        <v>1</v>
      </c>
      <c r="H168" s="33">
        <v>1</v>
      </c>
      <c r="I168" s="33">
        <v>0</v>
      </c>
    </row>
    <row r="169" spans="2:9" x14ac:dyDescent="0.25">
      <c r="B169" s="36" t="s">
        <v>1081</v>
      </c>
      <c r="C169" t="str">
        <f>IFERROR(VLOOKUP(VALUE($B169),'Region by Zip'!$A$2:$F$899,3,FALSE),"")</f>
        <v/>
      </c>
      <c r="D169" t="str">
        <f>IFERROR(VLOOKUP(VALUE($B169),'Region by Zip'!$A$2:$F$899,4,FALSE),"")</f>
        <v/>
      </c>
      <c r="E169" t="str">
        <f>IFERROR(VLOOKUP(VALUE($B169),'Region by Zip'!$A$2:$F$899,5,FALSE),"")</f>
        <v/>
      </c>
      <c r="F169" t="str">
        <f>IFERROR(VLOOKUP(VALUE($B169),'Region by Zip'!$A$2:$F$899,6,FALSE),"")</f>
        <v/>
      </c>
      <c r="G169" s="33">
        <v>2</v>
      </c>
      <c r="H169" s="33">
        <v>2</v>
      </c>
      <c r="I169" s="33">
        <v>0</v>
      </c>
    </row>
    <row r="170" spans="2:9" x14ac:dyDescent="0.25">
      <c r="B170" s="36" t="s">
        <v>1082</v>
      </c>
      <c r="C170" t="str">
        <f>IFERROR(VLOOKUP(VALUE($B170),'Region by Zip'!$A$2:$F$899,3,FALSE),"")</f>
        <v/>
      </c>
      <c r="D170" t="str">
        <f>IFERROR(VLOOKUP(VALUE($B170),'Region by Zip'!$A$2:$F$899,4,FALSE),"")</f>
        <v/>
      </c>
      <c r="E170" t="str">
        <f>IFERROR(VLOOKUP(VALUE($B170),'Region by Zip'!$A$2:$F$899,5,FALSE),"")</f>
        <v/>
      </c>
      <c r="F170" t="str">
        <f>IFERROR(VLOOKUP(VALUE($B170),'Region by Zip'!$A$2:$F$899,6,FALSE),"")</f>
        <v/>
      </c>
      <c r="G170" s="33">
        <v>4</v>
      </c>
      <c r="H170" s="33">
        <v>4</v>
      </c>
      <c r="I170" s="33">
        <v>0</v>
      </c>
    </row>
    <row r="171" spans="2:9" x14ac:dyDescent="0.25">
      <c r="B171" s="36" t="s">
        <v>1083</v>
      </c>
      <c r="C171" t="str">
        <f>IFERROR(VLOOKUP(VALUE($B171),'Region by Zip'!$A$2:$F$899,3,FALSE),"")</f>
        <v/>
      </c>
      <c r="D171" t="str">
        <f>IFERROR(VLOOKUP(VALUE($B171),'Region by Zip'!$A$2:$F$899,4,FALSE),"")</f>
        <v/>
      </c>
      <c r="E171" t="str">
        <f>IFERROR(VLOOKUP(VALUE($B171),'Region by Zip'!$A$2:$F$899,5,FALSE),"")</f>
        <v/>
      </c>
      <c r="F171" t="str">
        <f>IFERROR(VLOOKUP(VALUE($B171),'Region by Zip'!$A$2:$F$899,6,FALSE),"")</f>
        <v/>
      </c>
      <c r="G171" s="33">
        <v>1</v>
      </c>
      <c r="H171" s="33">
        <v>1</v>
      </c>
      <c r="I171" s="33">
        <v>0</v>
      </c>
    </row>
    <row r="172" spans="2:9" x14ac:dyDescent="0.25">
      <c r="B172" s="36" t="s">
        <v>1084</v>
      </c>
      <c r="C172" t="str">
        <f>IFERROR(VLOOKUP(VALUE($B172),'Region by Zip'!$A$2:$F$899,3,FALSE),"")</f>
        <v/>
      </c>
      <c r="D172" t="str">
        <f>IFERROR(VLOOKUP(VALUE($B172),'Region by Zip'!$A$2:$F$899,4,FALSE),"")</f>
        <v/>
      </c>
      <c r="E172" t="str">
        <f>IFERROR(VLOOKUP(VALUE($B172),'Region by Zip'!$A$2:$F$899,5,FALSE),"")</f>
        <v/>
      </c>
      <c r="F172" t="str">
        <f>IFERROR(VLOOKUP(VALUE($B172),'Region by Zip'!$A$2:$F$899,6,FALSE),"")</f>
        <v/>
      </c>
      <c r="G172" s="33">
        <v>2</v>
      </c>
      <c r="H172" s="33">
        <v>2</v>
      </c>
      <c r="I172" s="33">
        <v>0</v>
      </c>
    </row>
    <row r="173" spans="2:9" x14ac:dyDescent="0.25">
      <c r="B173" s="36" t="s">
        <v>1085</v>
      </c>
      <c r="C173" t="str">
        <f>IFERROR(VLOOKUP(VALUE($B173),'Region by Zip'!$A$2:$F$899,3,FALSE),"")</f>
        <v/>
      </c>
      <c r="D173" t="str">
        <f>IFERROR(VLOOKUP(VALUE($B173),'Region by Zip'!$A$2:$F$899,4,FALSE),"")</f>
        <v/>
      </c>
      <c r="E173" t="str">
        <f>IFERROR(VLOOKUP(VALUE($B173),'Region by Zip'!$A$2:$F$899,5,FALSE),"")</f>
        <v/>
      </c>
      <c r="F173" t="str">
        <f>IFERROR(VLOOKUP(VALUE($B173),'Region by Zip'!$A$2:$F$899,6,FALSE),"")</f>
        <v/>
      </c>
      <c r="G173" s="33">
        <v>1</v>
      </c>
      <c r="H173" s="33">
        <v>1</v>
      </c>
      <c r="I173" s="33">
        <v>0</v>
      </c>
    </row>
    <row r="174" spans="2:9" x14ac:dyDescent="0.25">
      <c r="B174" s="36" t="s">
        <v>1086</v>
      </c>
      <c r="C174" t="str">
        <f>IFERROR(VLOOKUP(VALUE($B174),'Region by Zip'!$A$2:$F$899,3,FALSE),"")</f>
        <v/>
      </c>
      <c r="D174" t="str">
        <f>IFERROR(VLOOKUP(VALUE($B174),'Region by Zip'!$A$2:$F$899,4,FALSE),"")</f>
        <v/>
      </c>
      <c r="E174" t="str">
        <f>IFERROR(VLOOKUP(VALUE($B174),'Region by Zip'!$A$2:$F$899,5,FALSE),"")</f>
        <v/>
      </c>
      <c r="F174" t="str">
        <f>IFERROR(VLOOKUP(VALUE($B174),'Region by Zip'!$A$2:$F$899,6,FALSE),"")</f>
        <v/>
      </c>
      <c r="G174" s="33">
        <v>2</v>
      </c>
      <c r="H174" s="33">
        <v>2</v>
      </c>
      <c r="I174" s="33">
        <v>0</v>
      </c>
    </row>
    <row r="175" spans="2:9" x14ac:dyDescent="0.25">
      <c r="B175" s="36" t="s">
        <v>1087</v>
      </c>
      <c r="C175" t="str">
        <f>IFERROR(VLOOKUP(VALUE($B175),'Region by Zip'!$A$2:$F$899,3,FALSE),"")</f>
        <v/>
      </c>
      <c r="D175" t="str">
        <f>IFERROR(VLOOKUP(VALUE($B175),'Region by Zip'!$A$2:$F$899,4,FALSE),"")</f>
        <v/>
      </c>
      <c r="E175" t="str">
        <f>IFERROR(VLOOKUP(VALUE($B175),'Region by Zip'!$A$2:$F$899,5,FALSE),"")</f>
        <v/>
      </c>
      <c r="F175" t="str">
        <f>IFERROR(VLOOKUP(VALUE($B175),'Region by Zip'!$A$2:$F$899,6,FALSE),"")</f>
        <v/>
      </c>
      <c r="G175" s="33">
        <v>7</v>
      </c>
      <c r="H175" s="33">
        <v>7</v>
      </c>
      <c r="I175" s="33">
        <v>0</v>
      </c>
    </row>
    <row r="176" spans="2:9" x14ac:dyDescent="0.25">
      <c r="B176" s="36" t="s">
        <v>1088</v>
      </c>
      <c r="C176" t="str">
        <f>IFERROR(VLOOKUP(VALUE($B176),'Region by Zip'!$A$2:$F$899,3,FALSE),"")</f>
        <v/>
      </c>
      <c r="D176" t="str">
        <f>IFERROR(VLOOKUP(VALUE($B176),'Region by Zip'!$A$2:$F$899,4,FALSE),"")</f>
        <v/>
      </c>
      <c r="E176" t="str">
        <f>IFERROR(VLOOKUP(VALUE($B176),'Region by Zip'!$A$2:$F$899,5,FALSE),"")</f>
        <v/>
      </c>
      <c r="F176" t="str">
        <f>IFERROR(VLOOKUP(VALUE($B176),'Region by Zip'!$A$2:$F$899,6,FALSE),"")</f>
        <v/>
      </c>
      <c r="G176" s="33">
        <v>3</v>
      </c>
      <c r="H176" s="33">
        <v>3</v>
      </c>
      <c r="I176" s="33">
        <v>0</v>
      </c>
    </row>
    <row r="177" spans="2:9" x14ac:dyDescent="0.25">
      <c r="B177" s="36" t="s">
        <v>1089</v>
      </c>
      <c r="C177" t="str">
        <f>IFERROR(VLOOKUP(VALUE($B177),'Region by Zip'!$A$2:$F$899,3,FALSE),"")</f>
        <v/>
      </c>
      <c r="D177" t="str">
        <f>IFERROR(VLOOKUP(VALUE($B177),'Region by Zip'!$A$2:$F$899,4,FALSE),"")</f>
        <v/>
      </c>
      <c r="E177" t="str">
        <f>IFERROR(VLOOKUP(VALUE($B177),'Region by Zip'!$A$2:$F$899,5,FALSE),"")</f>
        <v/>
      </c>
      <c r="F177" t="str">
        <f>IFERROR(VLOOKUP(VALUE($B177),'Region by Zip'!$A$2:$F$899,6,FALSE),"")</f>
        <v/>
      </c>
      <c r="G177" s="33">
        <v>1</v>
      </c>
      <c r="H177" s="33">
        <v>1</v>
      </c>
      <c r="I177" s="33">
        <v>0</v>
      </c>
    </row>
    <row r="178" spans="2:9" x14ac:dyDescent="0.25">
      <c r="B178" s="36" t="s">
        <v>1090</v>
      </c>
      <c r="C178" t="str">
        <f>IFERROR(VLOOKUP(VALUE($B178),'Region by Zip'!$A$2:$F$899,3,FALSE),"")</f>
        <v/>
      </c>
      <c r="D178" t="str">
        <f>IFERROR(VLOOKUP(VALUE($B178),'Region by Zip'!$A$2:$F$899,4,FALSE),"")</f>
        <v/>
      </c>
      <c r="E178" t="str">
        <f>IFERROR(VLOOKUP(VALUE($B178),'Region by Zip'!$A$2:$F$899,5,FALSE),"")</f>
        <v/>
      </c>
      <c r="F178" t="str">
        <f>IFERROR(VLOOKUP(VALUE($B178),'Region by Zip'!$A$2:$F$899,6,FALSE),"")</f>
        <v/>
      </c>
      <c r="G178" s="33">
        <v>1</v>
      </c>
      <c r="H178" s="33">
        <v>1</v>
      </c>
      <c r="I178" s="33">
        <v>0</v>
      </c>
    </row>
    <row r="179" spans="2:9" x14ac:dyDescent="0.25">
      <c r="B179" s="36" t="s">
        <v>1091</v>
      </c>
      <c r="C179" t="str">
        <f>IFERROR(VLOOKUP(VALUE($B179),'Region by Zip'!$A$2:$F$899,3,FALSE),"")</f>
        <v/>
      </c>
      <c r="D179" t="str">
        <f>IFERROR(VLOOKUP(VALUE($B179),'Region by Zip'!$A$2:$F$899,4,FALSE),"")</f>
        <v/>
      </c>
      <c r="E179" t="str">
        <f>IFERROR(VLOOKUP(VALUE($B179),'Region by Zip'!$A$2:$F$899,5,FALSE),"")</f>
        <v/>
      </c>
      <c r="F179" t="str">
        <f>IFERROR(VLOOKUP(VALUE($B179),'Region by Zip'!$A$2:$F$899,6,FALSE),"")</f>
        <v/>
      </c>
      <c r="G179" s="33">
        <v>1</v>
      </c>
      <c r="H179" s="33">
        <v>1</v>
      </c>
      <c r="I179" s="33">
        <v>0</v>
      </c>
    </row>
    <row r="180" spans="2:9" x14ac:dyDescent="0.25">
      <c r="B180" s="36" t="s">
        <v>1092</v>
      </c>
      <c r="C180" t="str">
        <f>IFERROR(VLOOKUP(VALUE($B180),'Region by Zip'!$A$2:$F$899,3,FALSE),"")</f>
        <v/>
      </c>
      <c r="D180" t="str">
        <f>IFERROR(VLOOKUP(VALUE($B180),'Region by Zip'!$A$2:$F$899,4,FALSE),"")</f>
        <v/>
      </c>
      <c r="E180" t="str">
        <f>IFERROR(VLOOKUP(VALUE($B180),'Region by Zip'!$A$2:$F$899,5,FALSE),"")</f>
        <v/>
      </c>
      <c r="F180" t="str">
        <f>IFERROR(VLOOKUP(VALUE($B180),'Region by Zip'!$A$2:$F$899,6,FALSE),"")</f>
        <v/>
      </c>
      <c r="G180" s="33">
        <v>1</v>
      </c>
      <c r="H180" s="33">
        <v>1</v>
      </c>
      <c r="I180" s="33">
        <v>0</v>
      </c>
    </row>
    <row r="181" spans="2:9" x14ac:dyDescent="0.25">
      <c r="B181" s="36" t="s">
        <v>1093</v>
      </c>
      <c r="C181" t="str">
        <f>IFERROR(VLOOKUP(VALUE($B181),'Region by Zip'!$A$2:$F$899,3,FALSE),"")</f>
        <v/>
      </c>
      <c r="D181" t="str">
        <f>IFERROR(VLOOKUP(VALUE($B181),'Region by Zip'!$A$2:$F$899,4,FALSE),"")</f>
        <v/>
      </c>
      <c r="E181" t="str">
        <f>IFERROR(VLOOKUP(VALUE($B181),'Region by Zip'!$A$2:$F$899,5,FALSE),"")</f>
        <v/>
      </c>
      <c r="F181" t="str">
        <f>IFERROR(VLOOKUP(VALUE($B181),'Region by Zip'!$A$2:$F$899,6,FALSE),"")</f>
        <v/>
      </c>
      <c r="G181" s="33">
        <v>2</v>
      </c>
      <c r="H181" s="33">
        <v>2</v>
      </c>
      <c r="I181" s="33">
        <v>0</v>
      </c>
    </row>
    <row r="182" spans="2:9" x14ac:dyDescent="0.25">
      <c r="B182" s="36" t="s">
        <v>1094</v>
      </c>
      <c r="C182" t="str">
        <f>IFERROR(VLOOKUP(VALUE($B182),'Region by Zip'!$A$2:$F$899,3,FALSE),"")</f>
        <v/>
      </c>
      <c r="D182" t="str">
        <f>IFERROR(VLOOKUP(VALUE($B182),'Region by Zip'!$A$2:$F$899,4,FALSE),"")</f>
        <v/>
      </c>
      <c r="E182" t="str">
        <f>IFERROR(VLOOKUP(VALUE($B182),'Region by Zip'!$A$2:$F$899,5,FALSE),"")</f>
        <v/>
      </c>
      <c r="F182" t="str">
        <f>IFERROR(VLOOKUP(VALUE($B182),'Region by Zip'!$A$2:$F$899,6,FALSE),"")</f>
        <v/>
      </c>
      <c r="G182" s="33">
        <v>1</v>
      </c>
      <c r="H182" s="33">
        <v>1</v>
      </c>
      <c r="I182" s="33">
        <v>0</v>
      </c>
    </row>
    <row r="183" spans="2:9" x14ac:dyDescent="0.25">
      <c r="B183" s="36" t="s">
        <v>1095</v>
      </c>
      <c r="C183" t="str">
        <f>IFERROR(VLOOKUP(VALUE($B183),'Region by Zip'!$A$2:$F$899,3,FALSE),"")</f>
        <v/>
      </c>
      <c r="D183" t="str">
        <f>IFERROR(VLOOKUP(VALUE($B183),'Region by Zip'!$A$2:$F$899,4,FALSE),"")</f>
        <v/>
      </c>
      <c r="E183" t="str">
        <f>IFERROR(VLOOKUP(VALUE($B183),'Region by Zip'!$A$2:$F$899,5,FALSE),"")</f>
        <v/>
      </c>
      <c r="F183" t="str">
        <f>IFERROR(VLOOKUP(VALUE($B183),'Region by Zip'!$A$2:$F$899,6,FALSE),"")</f>
        <v/>
      </c>
      <c r="G183" s="33">
        <v>1</v>
      </c>
      <c r="H183" s="33">
        <v>1</v>
      </c>
      <c r="I183" s="33">
        <v>0</v>
      </c>
    </row>
    <row r="184" spans="2:9" x14ac:dyDescent="0.25">
      <c r="B184" s="36" t="s">
        <v>1096</v>
      </c>
      <c r="C184" t="str">
        <f>IFERROR(VLOOKUP(VALUE($B184),'Region by Zip'!$A$2:$F$899,3,FALSE),"")</f>
        <v/>
      </c>
      <c r="D184" t="str">
        <f>IFERROR(VLOOKUP(VALUE($B184),'Region by Zip'!$A$2:$F$899,4,FALSE),"")</f>
        <v/>
      </c>
      <c r="E184" t="str">
        <f>IFERROR(VLOOKUP(VALUE($B184),'Region by Zip'!$A$2:$F$899,5,FALSE),"")</f>
        <v/>
      </c>
      <c r="F184" t="str">
        <f>IFERROR(VLOOKUP(VALUE($B184),'Region by Zip'!$A$2:$F$899,6,FALSE),"")</f>
        <v/>
      </c>
      <c r="G184" s="33">
        <v>1</v>
      </c>
      <c r="H184" s="33">
        <v>1</v>
      </c>
      <c r="I184" s="33">
        <v>0</v>
      </c>
    </row>
    <row r="185" spans="2:9" x14ac:dyDescent="0.25">
      <c r="B185" s="36" t="s">
        <v>1097</v>
      </c>
      <c r="C185" t="str">
        <f>IFERROR(VLOOKUP(VALUE($B185),'Region by Zip'!$A$2:$F$899,3,FALSE),"")</f>
        <v/>
      </c>
      <c r="D185" t="str">
        <f>IFERROR(VLOOKUP(VALUE($B185),'Region by Zip'!$A$2:$F$899,4,FALSE),"")</f>
        <v/>
      </c>
      <c r="E185" t="str">
        <f>IFERROR(VLOOKUP(VALUE($B185),'Region by Zip'!$A$2:$F$899,5,FALSE),"")</f>
        <v/>
      </c>
      <c r="F185" t="str">
        <f>IFERROR(VLOOKUP(VALUE($B185),'Region by Zip'!$A$2:$F$899,6,FALSE),"")</f>
        <v/>
      </c>
      <c r="G185" s="33">
        <v>1</v>
      </c>
      <c r="H185" s="33">
        <v>1</v>
      </c>
      <c r="I185" s="33">
        <v>0</v>
      </c>
    </row>
    <row r="186" spans="2:9" x14ac:dyDescent="0.25">
      <c r="B186" s="36" t="s">
        <v>1098</v>
      </c>
      <c r="C186" t="str">
        <f>IFERROR(VLOOKUP(VALUE($B186),'Region by Zip'!$A$2:$F$899,3,FALSE),"")</f>
        <v/>
      </c>
      <c r="D186" t="str">
        <f>IFERROR(VLOOKUP(VALUE($B186),'Region by Zip'!$A$2:$F$899,4,FALSE),"")</f>
        <v/>
      </c>
      <c r="E186" t="str">
        <f>IFERROR(VLOOKUP(VALUE($B186),'Region by Zip'!$A$2:$F$899,5,FALSE),"")</f>
        <v/>
      </c>
      <c r="F186" t="str">
        <f>IFERROR(VLOOKUP(VALUE($B186),'Region by Zip'!$A$2:$F$899,6,FALSE),"")</f>
        <v/>
      </c>
      <c r="G186" s="33">
        <v>4</v>
      </c>
      <c r="H186" s="33">
        <v>4</v>
      </c>
      <c r="I186" s="33">
        <v>0</v>
      </c>
    </row>
    <row r="187" spans="2:9" x14ac:dyDescent="0.25">
      <c r="B187" s="36" t="s">
        <v>1099</v>
      </c>
      <c r="C187" t="str">
        <f>IFERROR(VLOOKUP(VALUE($B187),'Region by Zip'!$A$2:$F$899,3,FALSE),"")</f>
        <v/>
      </c>
      <c r="D187" t="str">
        <f>IFERROR(VLOOKUP(VALUE($B187),'Region by Zip'!$A$2:$F$899,4,FALSE),"")</f>
        <v/>
      </c>
      <c r="E187" t="str">
        <f>IFERROR(VLOOKUP(VALUE($B187),'Region by Zip'!$A$2:$F$899,5,FALSE),"")</f>
        <v/>
      </c>
      <c r="F187" t="str">
        <f>IFERROR(VLOOKUP(VALUE($B187),'Region by Zip'!$A$2:$F$899,6,FALSE),"")</f>
        <v/>
      </c>
      <c r="G187" s="33">
        <v>3</v>
      </c>
      <c r="H187" s="33">
        <v>3</v>
      </c>
      <c r="I187" s="33">
        <v>0</v>
      </c>
    </row>
    <row r="188" spans="2:9" x14ac:dyDescent="0.25">
      <c r="B188" s="36" t="s">
        <v>1100</v>
      </c>
      <c r="C188" t="str">
        <f>IFERROR(VLOOKUP(VALUE($B188),'Region by Zip'!$A$2:$F$899,3,FALSE),"")</f>
        <v/>
      </c>
      <c r="D188" t="str">
        <f>IFERROR(VLOOKUP(VALUE($B188),'Region by Zip'!$A$2:$F$899,4,FALSE),"")</f>
        <v/>
      </c>
      <c r="E188" t="str">
        <f>IFERROR(VLOOKUP(VALUE($B188),'Region by Zip'!$A$2:$F$899,5,FALSE),"")</f>
        <v/>
      </c>
      <c r="F188" t="str">
        <f>IFERROR(VLOOKUP(VALUE($B188),'Region by Zip'!$A$2:$F$899,6,FALSE),"")</f>
        <v/>
      </c>
      <c r="G188" s="33">
        <v>1</v>
      </c>
      <c r="H188" s="33">
        <v>1</v>
      </c>
      <c r="I188" s="33">
        <v>0</v>
      </c>
    </row>
    <row r="189" spans="2:9" x14ac:dyDescent="0.25">
      <c r="B189" s="36" t="s">
        <v>1101</v>
      </c>
      <c r="C189" t="str">
        <f>IFERROR(VLOOKUP(VALUE($B189),'Region by Zip'!$A$2:$F$899,3,FALSE),"")</f>
        <v/>
      </c>
      <c r="D189" t="str">
        <f>IFERROR(VLOOKUP(VALUE($B189),'Region by Zip'!$A$2:$F$899,4,FALSE),"")</f>
        <v/>
      </c>
      <c r="E189" t="str">
        <f>IFERROR(VLOOKUP(VALUE($B189),'Region by Zip'!$A$2:$F$899,5,FALSE),"")</f>
        <v/>
      </c>
      <c r="F189" t="str">
        <f>IFERROR(VLOOKUP(VALUE($B189),'Region by Zip'!$A$2:$F$899,6,FALSE),"")</f>
        <v/>
      </c>
      <c r="G189" s="33">
        <v>1</v>
      </c>
      <c r="H189" s="33">
        <v>0</v>
      </c>
      <c r="I189" s="33">
        <v>1</v>
      </c>
    </row>
    <row r="190" spans="2:9" x14ac:dyDescent="0.25">
      <c r="B190" s="36" t="s">
        <v>1102</v>
      </c>
      <c r="C190" t="str">
        <f>IFERROR(VLOOKUP(VALUE($B190),'Region by Zip'!$A$2:$F$899,3,FALSE),"")</f>
        <v/>
      </c>
      <c r="D190" t="str">
        <f>IFERROR(VLOOKUP(VALUE($B190),'Region by Zip'!$A$2:$F$899,4,FALSE),"")</f>
        <v/>
      </c>
      <c r="E190" t="str">
        <f>IFERROR(VLOOKUP(VALUE($B190),'Region by Zip'!$A$2:$F$899,5,FALSE),"")</f>
        <v/>
      </c>
      <c r="F190" t="str">
        <f>IFERROR(VLOOKUP(VALUE($B190),'Region by Zip'!$A$2:$F$899,6,FALSE),"")</f>
        <v/>
      </c>
      <c r="G190" s="33">
        <v>3</v>
      </c>
      <c r="H190" s="33">
        <v>3</v>
      </c>
      <c r="I190" s="33">
        <v>0</v>
      </c>
    </row>
    <row r="191" spans="2:9" x14ac:dyDescent="0.25">
      <c r="B191" s="36" t="s">
        <v>1103</v>
      </c>
      <c r="C191" t="str">
        <f>IFERROR(VLOOKUP(VALUE($B191),'Region by Zip'!$A$2:$F$899,3,FALSE),"")</f>
        <v/>
      </c>
      <c r="D191" t="str">
        <f>IFERROR(VLOOKUP(VALUE($B191),'Region by Zip'!$A$2:$F$899,4,FALSE),"")</f>
        <v/>
      </c>
      <c r="E191" t="str">
        <f>IFERROR(VLOOKUP(VALUE($B191),'Region by Zip'!$A$2:$F$899,5,FALSE),"")</f>
        <v/>
      </c>
      <c r="F191" t="str">
        <f>IFERROR(VLOOKUP(VALUE($B191),'Region by Zip'!$A$2:$F$899,6,FALSE),"")</f>
        <v/>
      </c>
      <c r="G191" s="33">
        <v>1</v>
      </c>
      <c r="H191" s="33">
        <v>1</v>
      </c>
      <c r="I191" s="33">
        <v>0</v>
      </c>
    </row>
    <row r="192" spans="2:9" x14ac:dyDescent="0.25">
      <c r="B192" s="36" t="s">
        <v>1104</v>
      </c>
      <c r="C192" t="str">
        <f>IFERROR(VLOOKUP(VALUE($B192),'Region by Zip'!$A$2:$F$899,3,FALSE),"")</f>
        <v/>
      </c>
      <c r="D192" t="str">
        <f>IFERROR(VLOOKUP(VALUE($B192),'Region by Zip'!$A$2:$F$899,4,FALSE),"")</f>
        <v/>
      </c>
      <c r="E192" t="str">
        <f>IFERROR(VLOOKUP(VALUE($B192),'Region by Zip'!$A$2:$F$899,5,FALSE),"")</f>
        <v/>
      </c>
      <c r="F192" t="str">
        <f>IFERROR(VLOOKUP(VALUE($B192),'Region by Zip'!$A$2:$F$899,6,FALSE),"")</f>
        <v/>
      </c>
      <c r="G192" s="33">
        <v>1</v>
      </c>
      <c r="H192" s="33">
        <v>1</v>
      </c>
      <c r="I192" s="33">
        <v>0</v>
      </c>
    </row>
    <row r="193" spans="2:9" x14ac:dyDescent="0.25">
      <c r="B193" s="36" t="s">
        <v>1105</v>
      </c>
      <c r="C193" t="str">
        <f>IFERROR(VLOOKUP(VALUE($B193),'Region by Zip'!$A$2:$F$899,3,FALSE),"")</f>
        <v/>
      </c>
      <c r="D193" t="str">
        <f>IFERROR(VLOOKUP(VALUE($B193),'Region by Zip'!$A$2:$F$899,4,FALSE),"")</f>
        <v/>
      </c>
      <c r="E193" t="str">
        <f>IFERROR(VLOOKUP(VALUE($B193),'Region by Zip'!$A$2:$F$899,5,FALSE),"")</f>
        <v/>
      </c>
      <c r="F193" t="str">
        <f>IFERROR(VLOOKUP(VALUE($B193),'Region by Zip'!$A$2:$F$899,6,FALSE),"")</f>
        <v/>
      </c>
      <c r="G193" s="33">
        <v>1</v>
      </c>
      <c r="H193" s="33">
        <v>1</v>
      </c>
      <c r="I193" s="33">
        <v>0</v>
      </c>
    </row>
    <row r="194" spans="2:9" x14ac:dyDescent="0.25">
      <c r="B194" s="36" t="s">
        <v>1106</v>
      </c>
      <c r="C194" t="str">
        <f>IFERROR(VLOOKUP(VALUE($B194),'Region by Zip'!$A$2:$F$899,3,FALSE),"")</f>
        <v/>
      </c>
      <c r="D194" t="str">
        <f>IFERROR(VLOOKUP(VALUE($B194),'Region by Zip'!$A$2:$F$899,4,FALSE),"")</f>
        <v/>
      </c>
      <c r="E194" t="str">
        <f>IFERROR(VLOOKUP(VALUE($B194),'Region by Zip'!$A$2:$F$899,5,FALSE),"")</f>
        <v/>
      </c>
      <c r="F194" t="str">
        <f>IFERROR(VLOOKUP(VALUE($B194),'Region by Zip'!$A$2:$F$899,6,FALSE),"")</f>
        <v/>
      </c>
      <c r="G194" s="33">
        <v>1</v>
      </c>
      <c r="H194" s="33">
        <v>1</v>
      </c>
      <c r="I194" s="33">
        <v>0</v>
      </c>
    </row>
    <row r="195" spans="2:9" x14ac:dyDescent="0.25">
      <c r="B195" s="36" t="s">
        <v>1107</v>
      </c>
      <c r="C195" t="str">
        <f>IFERROR(VLOOKUP(VALUE($B195),'Region by Zip'!$A$2:$F$899,3,FALSE),"")</f>
        <v/>
      </c>
      <c r="D195" t="str">
        <f>IFERROR(VLOOKUP(VALUE($B195),'Region by Zip'!$A$2:$F$899,4,FALSE),"")</f>
        <v/>
      </c>
      <c r="E195" t="str">
        <f>IFERROR(VLOOKUP(VALUE($B195),'Region by Zip'!$A$2:$F$899,5,FALSE),"")</f>
        <v/>
      </c>
      <c r="F195" t="str">
        <f>IFERROR(VLOOKUP(VALUE($B195),'Region by Zip'!$A$2:$F$899,6,FALSE),"")</f>
        <v/>
      </c>
      <c r="G195" s="33">
        <v>1</v>
      </c>
      <c r="H195" s="33">
        <v>1</v>
      </c>
      <c r="I195" s="33">
        <v>0</v>
      </c>
    </row>
    <row r="196" spans="2:9" x14ac:dyDescent="0.25">
      <c r="B196" s="36" t="s">
        <v>1108</v>
      </c>
      <c r="C196" t="str">
        <f>IFERROR(VLOOKUP(VALUE($B196),'Region by Zip'!$A$2:$F$899,3,FALSE),"")</f>
        <v/>
      </c>
      <c r="D196" t="str">
        <f>IFERROR(VLOOKUP(VALUE($B196),'Region by Zip'!$A$2:$F$899,4,FALSE),"")</f>
        <v/>
      </c>
      <c r="E196" t="str">
        <f>IFERROR(VLOOKUP(VALUE($B196),'Region by Zip'!$A$2:$F$899,5,FALSE),"")</f>
        <v/>
      </c>
      <c r="F196" t="str">
        <f>IFERROR(VLOOKUP(VALUE($B196),'Region by Zip'!$A$2:$F$899,6,FALSE),"")</f>
        <v/>
      </c>
      <c r="G196" s="33">
        <v>3</v>
      </c>
      <c r="H196" s="33">
        <v>3</v>
      </c>
      <c r="I196" s="33">
        <v>0</v>
      </c>
    </row>
    <row r="197" spans="2:9" x14ac:dyDescent="0.25">
      <c r="B197" s="36" t="s">
        <v>1109</v>
      </c>
      <c r="C197" t="str">
        <f>IFERROR(VLOOKUP(VALUE($B197),'Region by Zip'!$A$2:$F$899,3,FALSE),"")</f>
        <v/>
      </c>
      <c r="D197" t="str">
        <f>IFERROR(VLOOKUP(VALUE($B197),'Region by Zip'!$A$2:$F$899,4,FALSE),"")</f>
        <v/>
      </c>
      <c r="E197" t="str">
        <f>IFERROR(VLOOKUP(VALUE($B197),'Region by Zip'!$A$2:$F$899,5,FALSE),"")</f>
        <v/>
      </c>
      <c r="F197" t="str">
        <f>IFERROR(VLOOKUP(VALUE($B197),'Region by Zip'!$A$2:$F$899,6,FALSE),"")</f>
        <v/>
      </c>
      <c r="G197" s="33">
        <v>1</v>
      </c>
      <c r="H197" s="33">
        <v>1</v>
      </c>
      <c r="I197" s="33">
        <v>0</v>
      </c>
    </row>
    <row r="198" spans="2:9" x14ac:dyDescent="0.25">
      <c r="B198" s="36" t="s">
        <v>1110</v>
      </c>
      <c r="C198" t="str">
        <f>IFERROR(VLOOKUP(VALUE($B198),'Region by Zip'!$A$2:$F$899,3,FALSE),"")</f>
        <v/>
      </c>
      <c r="D198" t="str">
        <f>IFERROR(VLOOKUP(VALUE($B198),'Region by Zip'!$A$2:$F$899,4,FALSE),"")</f>
        <v/>
      </c>
      <c r="E198" t="str">
        <f>IFERROR(VLOOKUP(VALUE($B198),'Region by Zip'!$A$2:$F$899,5,FALSE),"")</f>
        <v/>
      </c>
      <c r="F198" t="str">
        <f>IFERROR(VLOOKUP(VALUE($B198),'Region by Zip'!$A$2:$F$899,6,FALSE),"")</f>
        <v/>
      </c>
      <c r="G198" s="33">
        <v>1</v>
      </c>
      <c r="H198" s="33">
        <v>1</v>
      </c>
      <c r="I198" s="33">
        <v>0</v>
      </c>
    </row>
    <row r="199" spans="2:9" x14ac:dyDescent="0.25">
      <c r="B199" s="36" t="s">
        <v>1111</v>
      </c>
      <c r="C199" t="str">
        <f>IFERROR(VLOOKUP(VALUE($B199),'Region by Zip'!$A$2:$F$899,3,FALSE),"")</f>
        <v/>
      </c>
      <c r="D199" t="str">
        <f>IFERROR(VLOOKUP(VALUE($B199),'Region by Zip'!$A$2:$F$899,4,FALSE),"")</f>
        <v/>
      </c>
      <c r="E199" t="str">
        <f>IFERROR(VLOOKUP(VALUE($B199),'Region by Zip'!$A$2:$F$899,5,FALSE),"")</f>
        <v/>
      </c>
      <c r="F199" t="str">
        <f>IFERROR(VLOOKUP(VALUE($B199),'Region by Zip'!$A$2:$F$899,6,FALSE),"")</f>
        <v/>
      </c>
      <c r="G199" s="33">
        <v>2</v>
      </c>
      <c r="H199" s="33">
        <v>0</v>
      </c>
      <c r="I199" s="33">
        <v>2</v>
      </c>
    </row>
    <row r="200" spans="2:9" x14ac:dyDescent="0.25">
      <c r="B200" s="36" t="s">
        <v>1112</v>
      </c>
      <c r="C200" t="str">
        <f>IFERROR(VLOOKUP(VALUE($B200),'Region by Zip'!$A$2:$F$899,3,FALSE),"")</f>
        <v/>
      </c>
      <c r="D200" t="str">
        <f>IFERROR(VLOOKUP(VALUE($B200),'Region by Zip'!$A$2:$F$899,4,FALSE),"")</f>
        <v/>
      </c>
      <c r="E200" t="str">
        <f>IFERROR(VLOOKUP(VALUE($B200),'Region by Zip'!$A$2:$F$899,5,FALSE),"")</f>
        <v/>
      </c>
      <c r="F200" t="str">
        <f>IFERROR(VLOOKUP(VALUE($B200),'Region by Zip'!$A$2:$F$899,6,FALSE),"")</f>
        <v/>
      </c>
      <c r="G200" s="33">
        <v>1</v>
      </c>
      <c r="H200" s="33">
        <v>1</v>
      </c>
      <c r="I200" s="33">
        <v>0</v>
      </c>
    </row>
    <row r="201" spans="2:9" x14ac:dyDescent="0.25">
      <c r="B201" s="36" t="s">
        <v>1113</v>
      </c>
      <c r="C201" t="str">
        <f>IFERROR(VLOOKUP(VALUE($B201),'Region by Zip'!$A$2:$F$899,3,FALSE),"")</f>
        <v/>
      </c>
      <c r="D201" t="str">
        <f>IFERROR(VLOOKUP(VALUE($B201),'Region by Zip'!$A$2:$F$899,4,FALSE),"")</f>
        <v/>
      </c>
      <c r="E201" t="str">
        <f>IFERROR(VLOOKUP(VALUE($B201),'Region by Zip'!$A$2:$F$899,5,FALSE),"")</f>
        <v/>
      </c>
      <c r="F201" t="str">
        <f>IFERROR(VLOOKUP(VALUE($B201),'Region by Zip'!$A$2:$F$899,6,FALSE),"")</f>
        <v/>
      </c>
      <c r="G201" s="33">
        <v>1</v>
      </c>
      <c r="H201" s="33">
        <v>1</v>
      </c>
      <c r="I201" s="33">
        <v>0</v>
      </c>
    </row>
    <row r="202" spans="2:9" x14ac:dyDescent="0.25">
      <c r="B202" s="36" t="s">
        <v>1114</v>
      </c>
      <c r="C202" t="str">
        <f>IFERROR(VLOOKUP(VALUE($B202),'Region by Zip'!$A$2:$F$899,3,FALSE),"")</f>
        <v/>
      </c>
      <c r="D202" t="str">
        <f>IFERROR(VLOOKUP(VALUE($B202),'Region by Zip'!$A$2:$F$899,4,FALSE),"")</f>
        <v/>
      </c>
      <c r="E202" t="str">
        <f>IFERROR(VLOOKUP(VALUE($B202),'Region by Zip'!$A$2:$F$899,5,FALSE),"")</f>
        <v/>
      </c>
      <c r="F202" t="str">
        <f>IFERROR(VLOOKUP(VALUE($B202),'Region by Zip'!$A$2:$F$899,6,FALSE),"")</f>
        <v/>
      </c>
      <c r="G202" s="33">
        <v>3</v>
      </c>
      <c r="H202" s="33">
        <v>3</v>
      </c>
      <c r="I202" s="33">
        <v>0</v>
      </c>
    </row>
    <row r="203" spans="2:9" x14ac:dyDescent="0.25">
      <c r="B203" s="36" t="s">
        <v>1115</v>
      </c>
      <c r="C203" t="str">
        <f>IFERROR(VLOOKUP(VALUE($B203),'Region by Zip'!$A$2:$F$899,3,FALSE),"")</f>
        <v/>
      </c>
      <c r="D203" t="str">
        <f>IFERROR(VLOOKUP(VALUE($B203),'Region by Zip'!$A$2:$F$899,4,FALSE),"")</f>
        <v/>
      </c>
      <c r="E203" t="str">
        <f>IFERROR(VLOOKUP(VALUE($B203),'Region by Zip'!$A$2:$F$899,5,FALSE),"")</f>
        <v/>
      </c>
      <c r="F203" t="str">
        <f>IFERROR(VLOOKUP(VALUE($B203),'Region by Zip'!$A$2:$F$899,6,FALSE),"")</f>
        <v/>
      </c>
      <c r="G203" s="33">
        <v>1</v>
      </c>
      <c r="H203" s="33">
        <v>1</v>
      </c>
      <c r="I203" s="33">
        <v>0</v>
      </c>
    </row>
    <row r="204" spans="2:9" x14ac:dyDescent="0.25">
      <c r="B204" s="36" t="s">
        <v>1116</v>
      </c>
      <c r="C204" t="str">
        <f>IFERROR(VLOOKUP(VALUE($B204),'Region by Zip'!$A$2:$F$899,3,FALSE),"")</f>
        <v/>
      </c>
      <c r="D204" t="str">
        <f>IFERROR(VLOOKUP(VALUE($B204),'Region by Zip'!$A$2:$F$899,4,FALSE),"")</f>
        <v/>
      </c>
      <c r="E204" t="str">
        <f>IFERROR(VLOOKUP(VALUE($B204),'Region by Zip'!$A$2:$F$899,5,FALSE),"")</f>
        <v/>
      </c>
      <c r="F204" t="str">
        <f>IFERROR(VLOOKUP(VALUE($B204),'Region by Zip'!$A$2:$F$899,6,FALSE),"")</f>
        <v/>
      </c>
      <c r="G204" s="33">
        <v>2</v>
      </c>
      <c r="H204" s="33">
        <v>2</v>
      </c>
      <c r="I204" s="33">
        <v>0</v>
      </c>
    </row>
    <row r="205" spans="2:9" x14ac:dyDescent="0.25">
      <c r="B205" s="36" t="s">
        <v>1117</v>
      </c>
      <c r="C205" t="str">
        <f>IFERROR(VLOOKUP(VALUE($B205),'Region by Zip'!$A$2:$F$899,3,FALSE),"")</f>
        <v/>
      </c>
      <c r="D205" t="str">
        <f>IFERROR(VLOOKUP(VALUE($B205),'Region by Zip'!$A$2:$F$899,4,FALSE),"")</f>
        <v/>
      </c>
      <c r="E205" t="str">
        <f>IFERROR(VLOOKUP(VALUE($B205),'Region by Zip'!$A$2:$F$899,5,FALSE),"")</f>
        <v/>
      </c>
      <c r="F205" t="str">
        <f>IFERROR(VLOOKUP(VALUE($B205),'Region by Zip'!$A$2:$F$899,6,FALSE),"")</f>
        <v/>
      </c>
      <c r="G205" s="33">
        <v>1</v>
      </c>
      <c r="H205" s="33">
        <v>1</v>
      </c>
      <c r="I205" s="33">
        <v>0</v>
      </c>
    </row>
    <row r="206" spans="2:9" x14ac:dyDescent="0.25">
      <c r="B206" s="36" t="s">
        <v>1118</v>
      </c>
      <c r="C206" t="str">
        <f>IFERROR(VLOOKUP(VALUE($B206),'Region by Zip'!$A$2:$F$899,3,FALSE),"")</f>
        <v/>
      </c>
      <c r="D206" t="str">
        <f>IFERROR(VLOOKUP(VALUE($B206),'Region by Zip'!$A$2:$F$899,4,FALSE),"")</f>
        <v/>
      </c>
      <c r="E206" t="str">
        <f>IFERROR(VLOOKUP(VALUE($B206),'Region by Zip'!$A$2:$F$899,5,FALSE),"")</f>
        <v/>
      </c>
      <c r="F206" t="str">
        <f>IFERROR(VLOOKUP(VALUE($B206),'Region by Zip'!$A$2:$F$899,6,FALSE),"")</f>
        <v/>
      </c>
      <c r="G206" s="33">
        <v>1</v>
      </c>
      <c r="H206" s="33">
        <v>1</v>
      </c>
      <c r="I206" s="33">
        <v>0</v>
      </c>
    </row>
    <row r="207" spans="2:9" x14ac:dyDescent="0.25">
      <c r="B207" s="36" t="s">
        <v>1119</v>
      </c>
      <c r="C207" t="str">
        <f>IFERROR(VLOOKUP(VALUE($B207),'Region by Zip'!$A$2:$F$899,3,FALSE),"")</f>
        <v/>
      </c>
      <c r="D207" t="str">
        <f>IFERROR(VLOOKUP(VALUE($B207),'Region by Zip'!$A$2:$F$899,4,FALSE),"")</f>
        <v/>
      </c>
      <c r="E207" t="str">
        <f>IFERROR(VLOOKUP(VALUE($B207),'Region by Zip'!$A$2:$F$899,5,FALSE),"")</f>
        <v/>
      </c>
      <c r="F207" t="str">
        <f>IFERROR(VLOOKUP(VALUE($B207),'Region by Zip'!$A$2:$F$899,6,FALSE),"")</f>
        <v/>
      </c>
      <c r="G207" s="33">
        <v>1</v>
      </c>
      <c r="H207" s="33">
        <v>1</v>
      </c>
      <c r="I207" s="33">
        <v>0</v>
      </c>
    </row>
    <row r="208" spans="2:9" x14ac:dyDescent="0.25">
      <c r="B208" s="36" t="s">
        <v>1120</v>
      </c>
      <c r="C208" t="str">
        <f>IFERROR(VLOOKUP(VALUE($B208),'Region by Zip'!$A$2:$F$899,3,FALSE),"")</f>
        <v/>
      </c>
      <c r="D208" t="str">
        <f>IFERROR(VLOOKUP(VALUE($B208),'Region by Zip'!$A$2:$F$899,4,FALSE),"")</f>
        <v/>
      </c>
      <c r="E208" t="str">
        <f>IFERROR(VLOOKUP(VALUE($B208),'Region by Zip'!$A$2:$F$899,5,FALSE),"")</f>
        <v/>
      </c>
      <c r="F208" t="str">
        <f>IFERROR(VLOOKUP(VALUE($B208),'Region by Zip'!$A$2:$F$899,6,FALSE),"")</f>
        <v/>
      </c>
      <c r="G208" s="33">
        <v>1</v>
      </c>
      <c r="H208" s="33">
        <v>1</v>
      </c>
      <c r="I208" s="33">
        <v>0</v>
      </c>
    </row>
    <row r="209" spans="2:9" x14ac:dyDescent="0.25">
      <c r="B209" s="36" t="s">
        <v>1121</v>
      </c>
      <c r="C209" t="str">
        <f>IFERROR(VLOOKUP(VALUE($B209),'Region by Zip'!$A$2:$F$899,3,FALSE),"")</f>
        <v/>
      </c>
      <c r="D209" t="str">
        <f>IFERROR(VLOOKUP(VALUE($B209),'Region by Zip'!$A$2:$F$899,4,FALSE),"")</f>
        <v/>
      </c>
      <c r="E209" t="str">
        <f>IFERROR(VLOOKUP(VALUE($B209),'Region by Zip'!$A$2:$F$899,5,FALSE),"")</f>
        <v/>
      </c>
      <c r="F209" t="str">
        <f>IFERROR(VLOOKUP(VALUE($B209),'Region by Zip'!$A$2:$F$899,6,FALSE),"")</f>
        <v/>
      </c>
      <c r="G209" s="33">
        <v>2</v>
      </c>
      <c r="H209" s="33">
        <v>2</v>
      </c>
      <c r="I209" s="33">
        <v>0</v>
      </c>
    </row>
    <row r="210" spans="2:9" x14ac:dyDescent="0.25">
      <c r="B210" s="36" t="s">
        <v>1122</v>
      </c>
      <c r="C210" t="str">
        <f>IFERROR(VLOOKUP(VALUE($B210),'Region by Zip'!$A$2:$F$899,3,FALSE),"")</f>
        <v/>
      </c>
      <c r="D210" t="str">
        <f>IFERROR(VLOOKUP(VALUE($B210),'Region by Zip'!$A$2:$F$899,4,FALSE),"")</f>
        <v/>
      </c>
      <c r="E210" t="str">
        <f>IFERROR(VLOOKUP(VALUE($B210),'Region by Zip'!$A$2:$F$899,5,FALSE),"")</f>
        <v/>
      </c>
      <c r="F210" t="str">
        <f>IFERROR(VLOOKUP(VALUE($B210),'Region by Zip'!$A$2:$F$899,6,FALSE),"")</f>
        <v/>
      </c>
      <c r="G210" s="33">
        <v>1</v>
      </c>
      <c r="H210" s="33">
        <v>1</v>
      </c>
      <c r="I210" s="33">
        <v>0</v>
      </c>
    </row>
    <row r="211" spans="2:9" x14ac:dyDescent="0.25">
      <c r="B211" s="36" t="s">
        <v>1123</v>
      </c>
      <c r="C211" t="str">
        <f>IFERROR(VLOOKUP(VALUE($B211),'Region by Zip'!$A$2:$F$899,3,FALSE),"")</f>
        <v/>
      </c>
      <c r="D211" t="str">
        <f>IFERROR(VLOOKUP(VALUE($B211),'Region by Zip'!$A$2:$F$899,4,FALSE),"")</f>
        <v/>
      </c>
      <c r="E211" t="str">
        <f>IFERROR(VLOOKUP(VALUE($B211),'Region by Zip'!$A$2:$F$899,5,FALSE),"")</f>
        <v/>
      </c>
      <c r="F211" t="str">
        <f>IFERROR(VLOOKUP(VALUE($B211),'Region by Zip'!$A$2:$F$899,6,FALSE),"")</f>
        <v/>
      </c>
      <c r="G211" s="33">
        <v>2</v>
      </c>
      <c r="H211" s="33">
        <v>2</v>
      </c>
      <c r="I211" s="33">
        <v>0</v>
      </c>
    </row>
    <row r="212" spans="2:9" x14ac:dyDescent="0.25">
      <c r="B212" s="36" t="s">
        <v>1124</v>
      </c>
      <c r="C212" t="str">
        <f>IFERROR(VLOOKUP(VALUE($B212),'Region by Zip'!$A$2:$F$899,3,FALSE),"")</f>
        <v/>
      </c>
      <c r="D212" t="str">
        <f>IFERROR(VLOOKUP(VALUE($B212),'Region by Zip'!$A$2:$F$899,4,FALSE),"")</f>
        <v/>
      </c>
      <c r="E212" t="str">
        <f>IFERROR(VLOOKUP(VALUE($B212),'Region by Zip'!$A$2:$F$899,5,FALSE),"")</f>
        <v/>
      </c>
      <c r="F212" t="str">
        <f>IFERROR(VLOOKUP(VALUE($B212),'Region by Zip'!$A$2:$F$899,6,FALSE),"")</f>
        <v/>
      </c>
      <c r="G212" s="33">
        <v>1</v>
      </c>
      <c r="H212" s="33">
        <v>1</v>
      </c>
      <c r="I212" s="33">
        <v>0</v>
      </c>
    </row>
    <row r="213" spans="2:9" x14ac:dyDescent="0.25">
      <c r="B213" s="36" t="s">
        <v>1125</v>
      </c>
      <c r="C213" t="str">
        <f>IFERROR(VLOOKUP(VALUE($B213),'Region by Zip'!$A$2:$F$899,3,FALSE),"")</f>
        <v/>
      </c>
      <c r="D213" t="str">
        <f>IFERROR(VLOOKUP(VALUE($B213),'Region by Zip'!$A$2:$F$899,4,FALSE),"")</f>
        <v/>
      </c>
      <c r="E213" t="str">
        <f>IFERROR(VLOOKUP(VALUE($B213),'Region by Zip'!$A$2:$F$899,5,FALSE),"")</f>
        <v/>
      </c>
      <c r="F213" t="str">
        <f>IFERROR(VLOOKUP(VALUE($B213),'Region by Zip'!$A$2:$F$899,6,FALSE),"")</f>
        <v/>
      </c>
      <c r="G213" s="33">
        <v>1</v>
      </c>
      <c r="H213" s="33">
        <v>1</v>
      </c>
      <c r="I213" s="33">
        <v>0</v>
      </c>
    </row>
    <row r="214" spans="2:9" x14ac:dyDescent="0.25">
      <c r="B214" s="36" t="s">
        <v>1126</v>
      </c>
      <c r="C214" t="str">
        <f>IFERROR(VLOOKUP(VALUE($B214),'Region by Zip'!$A$2:$F$899,3,FALSE),"")</f>
        <v/>
      </c>
      <c r="D214" t="str">
        <f>IFERROR(VLOOKUP(VALUE($B214),'Region by Zip'!$A$2:$F$899,4,FALSE),"")</f>
        <v/>
      </c>
      <c r="E214" t="str">
        <f>IFERROR(VLOOKUP(VALUE($B214),'Region by Zip'!$A$2:$F$899,5,FALSE),"")</f>
        <v/>
      </c>
      <c r="F214" t="str">
        <f>IFERROR(VLOOKUP(VALUE($B214),'Region by Zip'!$A$2:$F$899,6,FALSE),"")</f>
        <v/>
      </c>
      <c r="G214" s="33">
        <v>5</v>
      </c>
      <c r="H214" s="33">
        <v>5</v>
      </c>
      <c r="I214" s="33">
        <v>0</v>
      </c>
    </row>
    <row r="215" spans="2:9" x14ac:dyDescent="0.25">
      <c r="B215" s="36" t="s">
        <v>1127</v>
      </c>
      <c r="C215" t="str">
        <f>IFERROR(VLOOKUP(VALUE($B215),'Region by Zip'!$A$2:$F$899,3,FALSE),"")</f>
        <v/>
      </c>
      <c r="D215" t="str">
        <f>IFERROR(VLOOKUP(VALUE($B215),'Region by Zip'!$A$2:$F$899,4,FALSE),"")</f>
        <v/>
      </c>
      <c r="E215" t="str">
        <f>IFERROR(VLOOKUP(VALUE($B215),'Region by Zip'!$A$2:$F$899,5,FALSE),"")</f>
        <v/>
      </c>
      <c r="F215" t="str">
        <f>IFERROR(VLOOKUP(VALUE($B215),'Region by Zip'!$A$2:$F$899,6,FALSE),"")</f>
        <v/>
      </c>
      <c r="G215" s="33">
        <v>1</v>
      </c>
      <c r="H215" s="33">
        <v>1</v>
      </c>
      <c r="I215" s="33">
        <v>0</v>
      </c>
    </row>
    <row r="216" spans="2:9" x14ac:dyDescent="0.25">
      <c r="B216" s="36" t="s">
        <v>1128</v>
      </c>
      <c r="C216" t="str">
        <f>IFERROR(VLOOKUP(VALUE($B216),'Region by Zip'!$A$2:$F$899,3,FALSE),"")</f>
        <v/>
      </c>
      <c r="D216" t="str">
        <f>IFERROR(VLOOKUP(VALUE($B216),'Region by Zip'!$A$2:$F$899,4,FALSE),"")</f>
        <v/>
      </c>
      <c r="E216" t="str">
        <f>IFERROR(VLOOKUP(VALUE($B216),'Region by Zip'!$A$2:$F$899,5,FALSE),"")</f>
        <v/>
      </c>
      <c r="F216" t="str">
        <f>IFERROR(VLOOKUP(VALUE($B216),'Region by Zip'!$A$2:$F$899,6,FALSE),"")</f>
        <v/>
      </c>
      <c r="G216" s="33">
        <v>1</v>
      </c>
      <c r="H216" s="33">
        <v>1</v>
      </c>
      <c r="I216" s="33">
        <v>0</v>
      </c>
    </row>
    <row r="217" spans="2:9" x14ac:dyDescent="0.25">
      <c r="B217" s="36" t="s">
        <v>1129</v>
      </c>
      <c r="C217" t="str">
        <f>IFERROR(VLOOKUP(VALUE($B217),'Region by Zip'!$A$2:$F$899,3,FALSE),"")</f>
        <v/>
      </c>
      <c r="D217" t="str">
        <f>IFERROR(VLOOKUP(VALUE($B217),'Region by Zip'!$A$2:$F$899,4,FALSE),"")</f>
        <v/>
      </c>
      <c r="E217" t="str">
        <f>IFERROR(VLOOKUP(VALUE($B217),'Region by Zip'!$A$2:$F$899,5,FALSE),"")</f>
        <v/>
      </c>
      <c r="F217" t="str">
        <f>IFERROR(VLOOKUP(VALUE($B217),'Region by Zip'!$A$2:$F$899,6,FALSE),"")</f>
        <v/>
      </c>
      <c r="G217" s="33">
        <v>1</v>
      </c>
      <c r="H217" s="33">
        <v>1</v>
      </c>
      <c r="I217" s="33">
        <v>0</v>
      </c>
    </row>
    <row r="218" spans="2:9" x14ac:dyDescent="0.25">
      <c r="B218" s="36" t="s">
        <v>1130</v>
      </c>
      <c r="C218" t="str">
        <f>IFERROR(VLOOKUP(VALUE($B218),'Region by Zip'!$A$2:$F$899,3,FALSE),"")</f>
        <v/>
      </c>
      <c r="D218" t="str">
        <f>IFERROR(VLOOKUP(VALUE($B218),'Region by Zip'!$A$2:$F$899,4,FALSE),"")</f>
        <v/>
      </c>
      <c r="E218" t="str">
        <f>IFERROR(VLOOKUP(VALUE($B218),'Region by Zip'!$A$2:$F$899,5,FALSE),"")</f>
        <v/>
      </c>
      <c r="F218" t="str">
        <f>IFERROR(VLOOKUP(VALUE($B218),'Region by Zip'!$A$2:$F$899,6,FALSE),"")</f>
        <v/>
      </c>
      <c r="G218" s="33">
        <v>1</v>
      </c>
      <c r="H218" s="33">
        <v>1</v>
      </c>
      <c r="I218" s="33">
        <v>0</v>
      </c>
    </row>
    <row r="219" spans="2:9" x14ac:dyDescent="0.25">
      <c r="B219" s="36" t="s">
        <v>1131</v>
      </c>
      <c r="C219" t="str">
        <f>IFERROR(VLOOKUP(VALUE($B219),'Region by Zip'!$A$2:$F$899,3,FALSE),"")</f>
        <v/>
      </c>
      <c r="D219" t="str">
        <f>IFERROR(VLOOKUP(VALUE($B219),'Region by Zip'!$A$2:$F$899,4,FALSE),"")</f>
        <v/>
      </c>
      <c r="E219" t="str">
        <f>IFERROR(VLOOKUP(VALUE($B219),'Region by Zip'!$A$2:$F$899,5,FALSE),"")</f>
        <v/>
      </c>
      <c r="F219" t="str">
        <f>IFERROR(VLOOKUP(VALUE($B219),'Region by Zip'!$A$2:$F$899,6,FALSE),"")</f>
        <v/>
      </c>
      <c r="G219" s="33">
        <v>1</v>
      </c>
      <c r="H219" s="33">
        <v>1</v>
      </c>
      <c r="I219" s="33">
        <v>0</v>
      </c>
    </row>
    <row r="220" spans="2:9" x14ac:dyDescent="0.25">
      <c r="B220" s="36" t="s">
        <v>1132</v>
      </c>
      <c r="C220" t="str">
        <f>IFERROR(VLOOKUP(VALUE($B220),'Region by Zip'!$A$2:$F$899,3,FALSE),"")</f>
        <v/>
      </c>
      <c r="D220" t="str">
        <f>IFERROR(VLOOKUP(VALUE($B220),'Region by Zip'!$A$2:$F$899,4,FALSE),"")</f>
        <v/>
      </c>
      <c r="E220" t="str">
        <f>IFERROR(VLOOKUP(VALUE($B220),'Region by Zip'!$A$2:$F$899,5,FALSE),"")</f>
        <v/>
      </c>
      <c r="F220" t="str">
        <f>IFERROR(VLOOKUP(VALUE($B220),'Region by Zip'!$A$2:$F$899,6,FALSE),"")</f>
        <v/>
      </c>
      <c r="G220" s="33">
        <v>2</v>
      </c>
      <c r="H220" s="33">
        <v>2</v>
      </c>
      <c r="I220" s="33">
        <v>0</v>
      </c>
    </row>
    <row r="221" spans="2:9" x14ac:dyDescent="0.25">
      <c r="B221" s="36" t="s">
        <v>1133</v>
      </c>
      <c r="C221" t="str">
        <f>IFERROR(VLOOKUP(VALUE($B221),'Region by Zip'!$A$2:$F$899,3,FALSE),"")</f>
        <v/>
      </c>
      <c r="D221" t="str">
        <f>IFERROR(VLOOKUP(VALUE($B221),'Region by Zip'!$A$2:$F$899,4,FALSE),"")</f>
        <v/>
      </c>
      <c r="E221" t="str">
        <f>IFERROR(VLOOKUP(VALUE($B221),'Region by Zip'!$A$2:$F$899,5,FALSE),"")</f>
        <v/>
      </c>
      <c r="F221" t="str">
        <f>IFERROR(VLOOKUP(VALUE($B221),'Region by Zip'!$A$2:$F$899,6,FALSE),"")</f>
        <v/>
      </c>
      <c r="G221" s="33">
        <v>1</v>
      </c>
      <c r="H221" s="33">
        <v>1</v>
      </c>
      <c r="I221" s="33">
        <v>0</v>
      </c>
    </row>
    <row r="222" spans="2:9" x14ac:dyDescent="0.25">
      <c r="B222" s="36" t="s">
        <v>1134</v>
      </c>
      <c r="C222" t="str">
        <f>IFERROR(VLOOKUP(VALUE($B222),'Region by Zip'!$A$2:$F$899,3,FALSE),"")</f>
        <v/>
      </c>
      <c r="D222" t="str">
        <f>IFERROR(VLOOKUP(VALUE($B222),'Region by Zip'!$A$2:$F$899,4,FALSE),"")</f>
        <v/>
      </c>
      <c r="E222" t="str">
        <f>IFERROR(VLOOKUP(VALUE($B222),'Region by Zip'!$A$2:$F$899,5,FALSE),"")</f>
        <v/>
      </c>
      <c r="F222" t="str">
        <f>IFERROR(VLOOKUP(VALUE($B222),'Region by Zip'!$A$2:$F$899,6,FALSE),"")</f>
        <v/>
      </c>
      <c r="G222" s="33">
        <v>1</v>
      </c>
      <c r="H222" s="33">
        <v>1</v>
      </c>
      <c r="I222" s="33">
        <v>0</v>
      </c>
    </row>
    <row r="223" spans="2:9" x14ac:dyDescent="0.25">
      <c r="B223" s="36" t="s">
        <v>1135</v>
      </c>
      <c r="C223" t="str">
        <f>IFERROR(VLOOKUP(VALUE($B223),'Region by Zip'!$A$2:$F$899,3,FALSE),"")</f>
        <v/>
      </c>
      <c r="D223" t="str">
        <f>IFERROR(VLOOKUP(VALUE($B223),'Region by Zip'!$A$2:$F$899,4,FALSE),"")</f>
        <v/>
      </c>
      <c r="E223" t="str">
        <f>IFERROR(VLOOKUP(VALUE($B223),'Region by Zip'!$A$2:$F$899,5,FALSE),"")</f>
        <v/>
      </c>
      <c r="F223" t="str">
        <f>IFERROR(VLOOKUP(VALUE($B223),'Region by Zip'!$A$2:$F$899,6,FALSE),"")</f>
        <v/>
      </c>
      <c r="G223" s="33">
        <v>1</v>
      </c>
      <c r="H223" s="33">
        <v>1</v>
      </c>
      <c r="I223" s="33">
        <v>0</v>
      </c>
    </row>
    <row r="224" spans="2:9" x14ac:dyDescent="0.25">
      <c r="B224" s="36" t="s">
        <v>1136</v>
      </c>
      <c r="C224" t="str">
        <f>IFERROR(VLOOKUP(VALUE($B224),'Region by Zip'!$A$2:$F$899,3,FALSE),"")</f>
        <v/>
      </c>
      <c r="D224" t="str">
        <f>IFERROR(VLOOKUP(VALUE($B224),'Region by Zip'!$A$2:$F$899,4,FALSE),"")</f>
        <v/>
      </c>
      <c r="E224" t="str">
        <f>IFERROR(VLOOKUP(VALUE($B224),'Region by Zip'!$A$2:$F$899,5,FALSE),"")</f>
        <v/>
      </c>
      <c r="F224" t="str">
        <f>IFERROR(VLOOKUP(VALUE($B224),'Region by Zip'!$A$2:$F$899,6,FALSE),"")</f>
        <v/>
      </c>
      <c r="G224" s="33">
        <v>1</v>
      </c>
      <c r="H224" s="33">
        <v>1</v>
      </c>
      <c r="I224" s="33">
        <v>0</v>
      </c>
    </row>
    <row r="225" spans="2:9" x14ac:dyDescent="0.25">
      <c r="B225" s="36" t="s">
        <v>1137</v>
      </c>
      <c r="C225" t="str">
        <f>IFERROR(VLOOKUP(VALUE($B225),'Region by Zip'!$A$2:$F$899,3,FALSE),"")</f>
        <v/>
      </c>
      <c r="D225" t="str">
        <f>IFERROR(VLOOKUP(VALUE($B225),'Region by Zip'!$A$2:$F$899,4,FALSE),"")</f>
        <v/>
      </c>
      <c r="E225" t="str">
        <f>IFERROR(VLOOKUP(VALUE($B225),'Region by Zip'!$A$2:$F$899,5,FALSE),"")</f>
        <v/>
      </c>
      <c r="F225" t="str">
        <f>IFERROR(VLOOKUP(VALUE($B225),'Region by Zip'!$A$2:$F$899,6,FALSE),"")</f>
        <v/>
      </c>
      <c r="G225" s="33">
        <v>1</v>
      </c>
      <c r="H225" s="33">
        <v>1</v>
      </c>
      <c r="I225" s="33">
        <v>0</v>
      </c>
    </row>
    <row r="226" spans="2:9" x14ac:dyDescent="0.25">
      <c r="B226" s="36" t="s">
        <v>1138</v>
      </c>
      <c r="C226" t="str">
        <f>IFERROR(VLOOKUP(VALUE($B226),'Region by Zip'!$A$2:$F$899,3,FALSE),"")</f>
        <v/>
      </c>
      <c r="D226" t="str">
        <f>IFERROR(VLOOKUP(VALUE($B226),'Region by Zip'!$A$2:$F$899,4,FALSE),"")</f>
        <v/>
      </c>
      <c r="E226" t="str">
        <f>IFERROR(VLOOKUP(VALUE($B226),'Region by Zip'!$A$2:$F$899,5,FALSE),"")</f>
        <v/>
      </c>
      <c r="F226" t="str">
        <f>IFERROR(VLOOKUP(VALUE($B226),'Region by Zip'!$A$2:$F$899,6,FALSE),"")</f>
        <v/>
      </c>
      <c r="G226" s="33">
        <v>1</v>
      </c>
      <c r="H226" s="33">
        <v>1</v>
      </c>
      <c r="I226" s="33">
        <v>0</v>
      </c>
    </row>
    <row r="227" spans="2:9" x14ac:dyDescent="0.25">
      <c r="B227" s="36" t="s">
        <v>1139</v>
      </c>
      <c r="C227" t="str">
        <f>IFERROR(VLOOKUP(VALUE($B227),'Region by Zip'!$A$2:$F$899,3,FALSE),"")</f>
        <v/>
      </c>
      <c r="D227" t="str">
        <f>IFERROR(VLOOKUP(VALUE($B227),'Region by Zip'!$A$2:$F$899,4,FALSE),"")</f>
        <v/>
      </c>
      <c r="E227" t="str">
        <f>IFERROR(VLOOKUP(VALUE($B227),'Region by Zip'!$A$2:$F$899,5,FALSE),"")</f>
        <v/>
      </c>
      <c r="F227" t="str">
        <f>IFERROR(VLOOKUP(VALUE($B227),'Region by Zip'!$A$2:$F$899,6,FALSE),"")</f>
        <v/>
      </c>
      <c r="G227" s="33">
        <v>3</v>
      </c>
      <c r="H227" s="33">
        <v>3</v>
      </c>
      <c r="I227" s="33">
        <v>0</v>
      </c>
    </row>
    <row r="228" spans="2:9" x14ac:dyDescent="0.25">
      <c r="B228" s="36" t="s">
        <v>1140</v>
      </c>
      <c r="C228" t="str">
        <f>IFERROR(VLOOKUP(VALUE($B228),'Region by Zip'!$A$2:$F$899,3,FALSE),"")</f>
        <v/>
      </c>
      <c r="D228" t="str">
        <f>IFERROR(VLOOKUP(VALUE($B228),'Region by Zip'!$A$2:$F$899,4,FALSE),"")</f>
        <v/>
      </c>
      <c r="E228" t="str">
        <f>IFERROR(VLOOKUP(VALUE($B228),'Region by Zip'!$A$2:$F$899,5,FALSE),"")</f>
        <v/>
      </c>
      <c r="F228" t="str">
        <f>IFERROR(VLOOKUP(VALUE($B228),'Region by Zip'!$A$2:$F$899,6,FALSE),"")</f>
        <v/>
      </c>
      <c r="G228" s="33">
        <v>1</v>
      </c>
      <c r="H228" s="33">
        <v>1</v>
      </c>
      <c r="I228" s="33">
        <v>0</v>
      </c>
    </row>
    <row r="229" spans="2:9" x14ac:dyDescent="0.25">
      <c r="B229" s="36" t="s">
        <v>1141</v>
      </c>
      <c r="C229" t="str">
        <f>IFERROR(VLOOKUP(VALUE($B229),'Region by Zip'!$A$2:$F$899,3,FALSE),"")</f>
        <v/>
      </c>
      <c r="D229" t="str">
        <f>IFERROR(VLOOKUP(VALUE($B229),'Region by Zip'!$A$2:$F$899,4,FALSE),"")</f>
        <v/>
      </c>
      <c r="E229" t="str">
        <f>IFERROR(VLOOKUP(VALUE($B229),'Region by Zip'!$A$2:$F$899,5,FALSE),"")</f>
        <v/>
      </c>
      <c r="F229" t="str">
        <f>IFERROR(VLOOKUP(VALUE($B229),'Region by Zip'!$A$2:$F$899,6,FALSE),"")</f>
        <v/>
      </c>
      <c r="G229" s="33">
        <v>2</v>
      </c>
      <c r="H229" s="33">
        <v>2</v>
      </c>
      <c r="I229" s="33">
        <v>0</v>
      </c>
    </row>
    <row r="230" spans="2:9" x14ac:dyDescent="0.25">
      <c r="B230" s="36" t="s">
        <v>1142</v>
      </c>
      <c r="C230" t="str">
        <f>IFERROR(VLOOKUP(VALUE($B230),'Region by Zip'!$A$2:$F$899,3,FALSE),"")</f>
        <v/>
      </c>
      <c r="D230" t="str">
        <f>IFERROR(VLOOKUP(VALUE($B230),'Region by Zip'!$A$2:$F$899,4,FALSE),"")</f>
        <v/>
      </c>
      <c r="E230" t="str">
        <f>IFERROR(VLOOKUP(VALUE($B230),'Region by Zip'!$A$2:$F$899,5,FALSE),"")</f>
        <v/>
      </c>
      <c r="F230" t="str">
        <f>IFERROR(VLOOKUP(VALUE($B230),'Region by Zip'!$A$2:$F$899,6,FALSE),"")</f>
        <v/>
      </c>
      <c r="G230" s="33">
        <v>1</v>
      </c>
      <c r="H230" s="33">
        <v>1</v>
      </c>
      <c r="I230" s="33">
        <v>0</v>
      </c>
    </row>
    <row r="231" spans="2:9" x14ac:dyDescent="0.25">
      <c r="B231" s="36" t="s">
        <v>1143</v>
      </c>
      <c r="C231" t="str">
        <f>IFERROR(VLOOKUP(VALUE($B231),'Region by Zip'!$A$2:$F$899,3,FALSE),"")</f>
        <v/>
      </c>
      <c r="D231" t="str">
        <f>IFERROR(VLOOKUP(VALUE($B231),'Region by Zip'!$A$2:$F$899,4,FALSE),"")</f>
        <v/>
      </c>
      <c r="E231" t="str">
        <f>IFERROR(VLOOKUP(VALUE($B231),'Region by Zip'!$A$2:$F$899,5,FALSE),"")</f>
        <v/>
      </c>
      <c r="F231" t="str">
        <f>IFERROR(VLOOKUP(VALUE($B231),'Region by Zip'!$A$2:$F$899,6,FALSE),"")</f>
        <v/>
      </c>
      <c r="G231" s="33">
        <v>1</v>
      </c>
      <c r="H231" s="33">
        <v>1</v>
      </c>
      <c r="I231" s="33">
        <v>0</v>
      </c>
    </row>
    <row r="232" spans="2:9" x14ac:dyDescent="0.25">
      <c r="B232" s="36" t="s">
        <v>1144</v>
      </c>
      <c r="C232" t="str">
        <f>IFERROR(VLOOKUP(VALUE($B232),'Region by Zip'!$A$2:$F$899,3,FALSE),"")</f>
        <v/>
      </c>
      <c r="D232" t="str">
        <f>IFERROR(VLOOKUP(VALUE($B232),'Region by Zip'!$A$2:$F$899,4,FALSE),"")</f>
        <v/>
      </c>
      <c r="E232" t="str">
        <f>IFERROR(VLOOKUP(VALUE($B232),'Region by Zip'!$A$2:$F$899,5,FALSE),"")</f>
        <v/>
      </c>
      <c r="F232" t="str">
        <f>IFERROR(VLOOKUP(VALUE($B232),'Region by Zip'!$A$2:$F$899,6,FALSE),"")</f>
        <v/>
      </c>
      <c r="G232" s="33">
        <v>2</v>
      </c>
      <c r="H232" s="33">
        <v>2</v>
      </c>
      <c r="I232" s="33">
        <v>0</v>
      </c>
    </row>
    <row r="233" spans="2:9" x14ac:dyDescent="0.25">
      <c r="B233" s="36" t="s">
        <v>1145</v>
      </c>
      <c r="C233" t="str">
        <f>IFERROR(VLOOKUP(VALUE($B233),'Region by Zip'!$A$2:$F$899,3,FALSE),"")</f>
        <v/>
      </c>
      <c r="D233" t="str">
        <f>IFERROR(VLOOKUP(VALUE($B233),'Region by Zip'!$A$2:$F$899,4,FALSE),"")</f>
        <v/>
      </c>
      <c r="E233" t="str">
        <f>IFERROR(VLOOKUP(VALUE($B233),'Region by Zip'!$A$2:$F$899,5,FALSE),"")</f>
        <v/>
      </c>
      <c r="F233" t="str">
        <f>IFERROR(VLOOKUP(VALUE($B233),'Region by Zip'!$A$2:$F$899,6,FALSE),"")</f>
        <v/>
      </c>
      <c r="G233" s="33">
        <v>2</v>
      </c>
      <c r="H233" s="33">
        <v>2</v>
      </c>
      <c r="I233" s="33">
        <v>0</v>
      </c>
    </row>
    <row r="234" spans="2:9" x14ac:dyDescent="0.25">
      <c r="B234" s="36" t="s">
        <v>1146</v>
      </c>
      <c r="C234" t="str">
        <f>IFERROR(VLOOKUP(VALUE($B234),'Region by Zip'!$A$2:$F$899,3,FALSE),"")</f>
        <v/>
      </c>
      <c r="D234" t="str">
        <f>IFERROR(VLOOKUP(VALUE($B234),'Region by Zip'!$A$2:$F$899,4,FALSE),"")</f>
        <v/>
      </c>
      <c r="E234" t="str">
        <f>IFERROR(VLOOKUP(VALUE($B234),'Region by Zip'!$A$2:$F$899,5,FALSE),"")</f>
        <v/>
      </c>
      <c r="F234" t="str">
        <f>IFERROR(VLOOKUP(VALUE($B234),'Region by Zip'!$A$2:$F$899,6,FALSE),"")</f>
        <v/>
      </c>
      <c r="G234" s="33">
        <v>2</v>
      </c>
      <c r="H234" s="33">
        <v>2</v>
      </c>
      <c r="I234" s="33">
        <v>0</v>
      </c>
    </row>
    <row r="235" spans="2:9" x14ac:dyDescent="0.25">
      <c r="B235" s="36" t="s">
        <v>1147</v>
      </c>
      <c r="C235" t="str">
        <f>IFERROR(VLOOKUP(VALUE($B235),'Region by Zip'!$A$2:$F$899,3,FALSE),"")</f>
        <v/>
      </c>
      <c r="D235" t="str">
        <f>IFERROR(VLOOKUP(VALUE($B235),'Region by Zip'!$A$2:$F$899,4,FALSE),"")</f>
        <v/>
      </c>
      <c r="E235" t="str">
        <f>IFERROR(VLOOKUP(VALUE($B235),'Region by Zip'!$A$2:$F$899,5,FALSE),"")</f>
        <v/>
      </c>
      <c r="F235" t="str">
        <f>IFERROR(VLOOKUP(VALUE($B235),'Region by Zip'!$A$2:$F$899,6,FALSE),"")</f>
        <v/>
      </c>
      <c r="G235" s="33">
        <v>1</v>
      </c>
      <c r="H235" s="33">
        <v>1</v>
      </c>
      <c r="I235" s="33">
        <v>0</v>
      </c>
    </row>
    <row r="236" spans="2:9" x14ac:dyDescent="0.25">
      <c r="B236" s="36" t="s">
        <v>1148</v>
      </c>
      <c r="C236" t="str">
        <f>IFERROR(VLOOKUP(VALUE($B236),'Region by Zip'!$A$2:$F$899,3,FALSE),"")</f>
        <v/>
      </c>
      <c r="D236" t="str">
        <f>IFERROR(VLOOKUP(VALUE($B236),'Region by Zip'!$A$2:$F$899,4,FALSE),"")</f>
        <v/>
      </c>
      <c r="E236" t="str">
        <f>IFERROR(VLOOKUP(VALUE($B236),'Region by Zip'!$A$2:$F$899,5,FALSE),"")</f>
        <v/>
      </c>
      <c r="F236" t="str">
        <f>IFERROR(VLOOKUP(VALUE($B236),'Region by Zip'!$A$2:$F$899,6,FALSE),"")</f>
        <v/>
      </c>
      <c r="G236" s="33">
        <v>1</v>
      </c>
      <c r="H236" s="33">
        <v>1</v>
      </c>
      <c r="I236" s="33">
        <v>0</v>
      </c>
    </row>
    <row r="237" spans="2:9" x14ac:dyDescent="0.25">
      <c r="B237" s="36" t="s">
        <v>1149</v>
      </c>
      <c r="C237" t="str">
        <f>IFERROR(VLOOKUP(VALUE($B237),'Region by Zip'!$A$2:$F$899,3,FALSE),"")</f>
        <v/>
      </c>
      <c r="D237" t="str">
        <f>IFERROR(VLOOKUP(VALUE($B237),'Region by Zip'!$A$2:$F$899,4,FALSE),"")</f>
        <v/>
      </c>
      <c r="E237" t="str">
        <f>IFERROR(VLOOKUP(VALUE($B237),'Region by Zip'!$A$2:$F$899,5,FALSE),"")</f>
        <v/>
      </c>
      <c r="F237" t="str">
        <f>IFERROR(VLOOKUP(VALUE($B237),'Region by Zip'!$A$2:$F$899,6,FALSE),"")</f>
        <v/>
      </c>
      <c r="G237" s="33">
        <v>1</v>
      </c>
      <c r="H237" s="33">
        <v>1</v>
      </c>
      <c r="I237" s="33">
        <v>0</v>
      </c>
    </row>
    <row r="238" spans="2:9" x14ac:dyDescent="0.25">
      <c r="B238" s="36" t="s">
        <v>1150</v>
      </c>
      <c r="C238" t="str">
        <f>IFERROR(VLOOKUP(VALUE($B238),'Region by Zip'!$A$2:$F$899,3,FALSE),"")</f>
        <v/>
      </c>
      <c r="D238" t="str">
        <f>IFERROR(VLOOKUP(VALUE($B238),'Region by Zip'!$A$2:$F$899,4,FALSE),"")</f>
        <v/>
      </c>
      <c r="E238" t="str">
        <f>IFERROR(VLOOKUP(VALUE($B238),'Region by Zip'!$A$2:$F$899,5,FALSE),"")</f>
        <v/>
      </c>
      <c r="F238" t="str">
        <f>IFERROR(VLOOKUP(VALUE($B238),'Region by Zip'!$A$2:$F$899,6,FALSE),"")</f>
        <v/>
      </c>
      <c r="G238" s="33">
        <v>1</v>
      </c>
      <c r="H238" s="33">
        <v>1</v>
      </c>
      <c r="I238" s="33">
        <v>0</v>
      </c>
    </row>
    <row r="239" spans="2:9" x14ac:dyDescent="0.25">
      <c r="B239" s="36" t="s">
        <v>1151</v>
      </c>
      <c r="C239" t="str">
        <f>IFERROR(VLOOKUP(VALUE($B239),'Region by Zip'!$A$2:$F$899,3,FALSE),"")</f>
        <v/>
      </c>
      <c r="D239" t="str">
        <f>IFERROR(VLOOKUP(VALUE($B239),'Region by Zip'!$A$2:$F$899,4,FALSE),"")</f>
        <v/>
      </c>
      <c r="E239" t="str">
        <f>IFERROR(VLOOKUP(VALUE($B239),'Region by Zip'!$A$2:$F$899,5,FALSE),"")</f>
        <v/>
      </c>
      <c r="F239" t="str">
        <f>IFERROR(VLOOKUP(VALUE($B239),'Region by Zip'!$A$2:$F$899,6,FALSE),"")</f>
        <v/>
      </c>
      <c r="G239" s="33">
        <v>2</v>
      </c>
      <c r="H239" s="33">
        <v>2</v>
      </c>
      <c r="I239" s="33">
        <v>0</v>
      </c>
    </row>
    <row r="240" spans="2:9" x14ac:dyDescent="0.25">
      <c r="B240" s="36" t="s">
        <v>1152</v>
      </c>
      <c r="C240" t="str">
        <f>IFERROR(VLOOKUP(VALUE($B240),'Region by Zip'!$A$2:$F$899,3,FALSE),"")</f>
        <v/>
      </c>
      <c r="D240" t="str">
        <f>IFERROR(VLOOKUP(VALUE($B240),'Region by Zip'!$A$2:$F$899,4,FALSE),"")</f>
        <v/>
      </c>
      <c r="E240" t="str">
        <f>IFERROR(VLOOKUP(VALUE($B240),'Region by Zip'!$A$2:$F$899,5,FALSE),"")</f>
        <v/>
      </c>
      <c r="F240" t="str">
        <f>IFERROR(VLOOKUP(VALUE($B240),'Region by Zip'!$A$2:$F$899,6,FALSE),"")</f>
        <v/>
      </c>
      <c r="G240" s="33">
        <v>1</v>
      </c>
      <c r="H240" s="33">
        <v>1</v>
      </c>
      <c r="I240" s="33">
        <v>0</v>
      </c>
    </row>
    <row r="241" spans="2:9" x14ac:dyDescent="0.25">
      <c r="B241" s="36" t="s">
        <v>1153</v>
      </c>
      <c r="C241" t="str">
        <f>IFERROR(VLOOKUP(VALUE($B241),'Region by Zip'!$A$2:$F$899,3,FALSE),"")</f>
        <v/>
      </c>
      <c r="D241" t="str">
        <f>IFERROR(VLOOKUP(VALUE($B241),'Region by Zip'!$A$2:$F$899,4,FALSE),"")</f>
        <v/>
      </c>
      <c r="E241" t="str">
        <f>IFERROR(VLOOKUP(VALUE($B241),'Region by Zip'!$A$2:$F$899,5,FALSE),"")</f>
        <v/>
      </c>
      <c r="F241" t="str">
        <f>IFERROR(VLOOKUP(VALUE($B241),'Region by Zip'!$A$2:$F$899,6,FALSE),"")</f>
        <v/>
      </c>
      <c r="G241" s="33">
        <v>1</v>
      </c>
      <c r="H241" s="33">
        <v>1</v>
      </c>
      <c r="I241" s="33">
        <v>0</v>
      </c>
    </row>
    <row r="242" spans="2:9" x14ac:dyDescent="0.25">
      <c r="B242" s="36" t="s">
        <v>1154</v>
      </c>
      <c r="C242" t="str">
        <f>IFERROR(VLOOKUP(VALUE($B242),'Region by Zip'!$A$2:$F$899,3,FALSE),"")</f>
        <v/>
      </c>
      <c r="D242" t="str">
        <f>IFERROR(VLOOKUP(VALUE($B242),'Region by Zip'!$A$2:$F$899,4,FALSE),"")</f>
        <v/>
      </c>
      <c r="E242" t="str">
        <f>IFERROR(VLOOKUP(VALUE($B242),'Region by Zip'!$A$2:$F$899,5,FALSE),"")</f>
        <v/>
      </c>
      <c r="F242" t="str">
        <f>IFERROR(VLOOKUP(VALUE($B242),'Region by Zip'!$A$2:$F$899,6,FALSE),"")</f>
        <v/>
      </c>
      <c r="G242" s="33">
        <v>2</v>
      </c>
      <c r="H242" s="33">
        <v>2</v>
      </c>
      <c r="I242" s="33">
        <v>0</v>
      </c>
    </row>
    <row r="243" spans="2:9" x14ac:dyDescent="0.25">
      <c r="B243" s="36" t="s">
        <v>1155</v>
      </c>
      <c r="C243" t="str">
        <f>IFERROR(VLOOKUP(VALUE($B243),'Region by Zip'!$A$2:$F$899,3,FALSE),"")</f>
        <v/>
      </c>
      <c r="D243" t="str">
        <f>IFERROR(VLOOKUP(VALUE($B243),'Region by Zip'!$A$2:$F$899,4,FALSE),"")</f>
        <v/>
      </c>
      <c r="E243" t="str">
        <f>IFERROR(VLOOKUP(VALUE($B243),'Region by Zip'!$A$2:$F$899,5,FALSE),"")</f>
        <v/>
      </c>
      <c r="F243" t="str">
        <f>IFERROR(VLOOKUP(VALUE($B243),'Region by Zip'!$A$2:$F$899,6,FALSE),"")</f>
        <v/>
      </c>
      <c r="G243" s="33">
        <v>1</v>
      </c>
      <c r="H243" s="33">
        <v>1</v>
      </c>
      <c r="I243" s="33">
        <v>0</v>
      </c>
    </row>
    <row r="244" spans="2:9" x14ac:dyDescent="0.25">
      <c r="B244" s="36" t="s">
        <v>1156</v>
      </c>
      <c r="C244" t="str">
        <f>IFERROR(VLOOKUP(VALUE($B244),'Region by Zip'!$A$2:$F$899,3,FALSE),"")</f>
        <v/>
      </c>
      <c r="D244" t="str">
        <f>IFERROR(VLOOKUP(VALUE($B244),'Region by Zip'!$A$2:$F$899,4,FALSE),"")</f>
        <v/>
      </c>
      <c r="E244" t="str">
        <f>IFERROR(VLOOKUP(VALUE($B244),'Region by Zip'!$A$2:$F$899,5,FALSE),"")</f>
        <v/>
      </c>
      <c r="F244" t="str">
        <f>IFERROR(VLOOKUP(VALUE($B244),'Region by Zip'!$A$2:$F$899,6,FALSE),"")</f>
        <v/>
      </c>
      <c r="G244" s="33">
        <v>1</v>
      </c>
      <c r="H244" s="33">
        <v>1</v>
      </c>
      <c r="I244" s="33">
        <v>0</v>
      </c>
    </row>
    <row r="245" spans="2:9" x14ac:dyDescent="0.25">
      <c r="B245" s="36" t="s">
        <v>1157</v>
      </c>
      <c r="C245" t="str">
        <f>IFERROR(VLOOKUP(VALUE($B245),'Region by Zip'!$A$2:$F$899,3,FALSE),"")</f>
        <v/>
      </c>
      <c r="D245" t="str">
        <f>IFERROR(VLOOKUP(VALUE($B245),'Region by Zip'!$A$2:$F$899,4,FALSE),"")</f>
        <v/>
      </c>
      <c r="E245" t="str">
        <f>IFERROR(VLOOKUP(VALUE($B245),'Region by Zip'!$A$2:$F$899,5,FALSE),"")</f>
        <v/>
      </c>
      <c r="F245" t="str">
        <f>IFERROR(VLOOKUP(VALUE($B245),'Region by Zip'!$A$2:$F$899,6,FALSE),"")</f>
        <v/>
      </c>
      <c r="G245" s="33">
        <v>1</v>
      </c>
      <c r="H245" s="33">
        <v>1</v>
      </c>
      <c r="I245" s="33">
        <v>0</v>
      </c>
    </row>
    <row r="246" spans="2:9" x14ac:dyDescent="0.25">
      <c r="B246" s="36" t="s">
        <v>1158</v>
      </c>
      <c r="C246" t="str">
        <f>IFERROR(VLOOKUP(VALUE($B246),'Region by Zip'!$A$2:$F$899,3,FALSE),"")</f>
        <v/>
      </c>
      <c r="D246" t="str">
        <f>IFERROR(VLOOKUP(VALUE($B246),'Region by Zip'!$A$2:$F$899,4,FALSE),"")</f>
        <v/>
      </c>
      <c r="E246" t="str">
        <f>IFERROR(VLOOKUP(VALUE($B246),'Region by Zip'!$A$2:$F$899,5,FALSE),"")</f>
        <v/>
      </c>
      <c r="F246" t="str">
        <f>IFERROR(VLOOKUP(VALUE($B246),'Region by Zip'!$A$2:$F$899,6,FALSE),"")</f>
        <v/>
      </c>
      <c r="G246" s="33">
        <v>3</v>
      </c>
      <c r="H246" s="33">
        <v>3</v>
      </c>
      <c r="I246" s="33">
        <v>0</v>
      </c>
    </row>
    <row r="247" spans="2:9" x14ac:dyDescent="0.25">
      <c r="B247" s="36" t="s">
        <v>1159</v>
      </c>
      <c r="C247" t="str">
        <f>IFERROR(VLOOKUP(VALUE($B247),'Region by Zip'!$A$2:$F$899,3,FALSE),"")</f>
        <v/>
      </c>
      <c r="D247" t="str">
        <f>IFERROR(VLOOKUP(VALUE($B247),'Region by Zip'!$A$2:$F$899,4,FALSE),"")</f>
        <v/>
      </c>
      <c r="E247" t="str">
        <f>IFERROR(VLOOKUP(VALUE($B247),'Region by Zip'!$A$2:$F$899,5,FALSE),"")</f>
        <v/>
      </c>
      <c r="F247" t="str">
        <f>IFERROR(VLOOKUP(VALUE($B247),'Region by Zip'!$A$2:$F$899,6,FALSE),"")</f>
        <v/>
      </c>
      <c r="G247" s="33">
        <v>1</v>
      </c>
      <c r="H247" s="33">
        <v>1</v>
      </c>
      <c r="I247" s="33">
        <v>0</v>
      </c>
    </row>
    <row r="248" spans="2:9" x14ac:dyDescent="0.25">
      <c r="B248" s="36" t="s">
        <v>1160</v>
      </c>
      <c r="C248" t="str">
        <f>IFERROR(VLOOKUP(VALUE($B248),'Region by Zip'!$A$2:$F$899,3,FALSE),"")</f>
        <v/>
      </c>
      <c r="D248" t="str">
        <f>IFERROR(VLOOKUP(VALUE($B248),'Region by Zip'!$A$2:$F$899,4,FALSE),"")</f>
        <v/>
      </c>
      <c r="E248" t="str">
        <f>IFERROR(VLOOKUP(VALUE($B248),'Region by Zip'!$A$2:$F$899,5,FALSE),"")</f>
        <v/>
      </c>
      <c r="F248" t="str">
        <f>IFERROR(VLOOKUP(VALUE($B248),'Region by Zip'!$A$2:$F$899,6,FALSE),"")</f>
        <v/>
      </c>
      <c r="G248" s="33">
        <v>1</v>
      </c>
      <c r="H248" s="33">
        <v>0</v>
      </c>
      <c r="I248" s="33">
        <v>1</v>
      </c>
    </row>
    <row r="249" spans="2:9" x14ac:dyDescent="0.25">
      <c r="B249" s="36" t="s">
        <v>1161</v>
      </c>
      <c r="C249" t="str">
        <f>IFERROR(VLOOKUP(VALUE($B249),'Region by Zip'!$A$2:$F$899,3,FALSE),"")</f>
        <v/>
      </c>
      <c r="D249" t="str">
        <f>IFERROR(VLOOKUP(VALUE($B249),'Region by Zip'!$A$2:$F$899,4,FALSE),"")</f>
        <v/>
      </c>
      <c r="E249" t="str">
        <f>IFERROR(VLOOKUP(VALUE($B249),'Region by Zip'!$A$2:$F$899,5,FALSE),"")</f>
        <v/>
      </c>
      <c r="F249" t="str">
        <f>IFERROR(VLOOKUP(VALUE($B249),'Region by Zip'!$A$2:$F$899,6,FALSE),"")</f>
        <v/>
      </c>
      <c r="G249" s="33">
        <v>2</v>
      </c>
      <c r="H249" s="33">
        <v>2</v>
      </c>
      <c r="I249" s="33">
        <v>0</v>
      </c>
    </row>
    <row r="250" spans="2:9" x14ac:dyDescent="0.25">
      <c r="B250" s="36" t="s">
        <v>1162</v>
      </c>
      <c r="C250" t="str">
        <f>IFERROR(VLOOKUP(VALUE($B250),'Region by Zip'!$A$2:$F$899,3,FALSE),"")</f>
        <v/>
      </c>
      <c r="D250" t="str">
        <f>IFERROR(VLOOKUP(VALUE($B250),'Region by Zip'!$A$2:$F$899,4,FALSE),"")</f>
        <v/>
      </c>
      <c r="E250" t="str">
        <f>IFERROR(VLOOKUP(VALUE($B250),'Region by Zip'!$A$2:$F$899,5,FALSE),"")</f>
        <v/>
      </c>
      <c r="F250" t="str">
        <f>IFERROR(VLOOKUP(VALUE($B250),'Region by Zip'!$A$2:$F$899,6,FALSE),"")</f>
        <v/>
      </c>
      <c r="G250" s="33">
        <v>1</v>
      </c>
      <c r="H250" s="33">
        <v>1</v>
      </c>
      <c r="I250" s="33">
        <v>0</v>
      </c>
    </row>
    <row r="251" spans="2:9" x14ac:dyDescent="0.25">
      <c r="B251" s="36" t="s">
        <v>1163</v>
      </c>
      <c r="C251" t="str">
        <f>IFERROR(VLOOKUP(VALUE($B251),'Region by Zip'!$A$2:$F$899,3,FALSE),"")</f>
        <v/>
      </c>
      <c r="D251" t="str">
        <f>IFERROR(VLOOKUP(VALUE($B251),'Region by Zip'!$A$2:$F$899,4,FALSE),"")</f>
        <v/>
      </c>
      <c r="E251" t="str">
        <f>IFERROR(VLOOKUP(VALUE($B251),'Region by Zip'!$A$2:$F$899,5,FALSE),"")</f>
        <v/>
      </c>
      <c r="F251" t="str">
        <f>IFERROR(VLOOKUP(VALUE($B251),'Region by Zip'!$A$2:$F$899,6,FALSE),"")</f>
        <v/>
      </c>
      <c r="G251" s="33">
        <v>1</v>
      </c>
      <c r="H251" s="33">
        <v>1</v>
      </c>
      <c r="I251" s="33">
        <v>0</v>
      </c>
    </row>
    <row r="252" spans="2:9" x14ac:dyDescent="0.25">
      <c r="B252" s="36" t="s">
        <v>1164</v>
      </c>
      <c r="C252" t="str">
        <f>IFERROR(VLOOKUP(VALUE($B252),'Region by Zip'!$A$2:$F$899,3,FALSE),"")</f>
        <v/>
      </c>
      <c r="D252" t="str">
        <f>IFERROR(VLOOKUP(VALUE($B252),'Region by Zip'!$A$2:$F$899,4,FALSE),"")</f>
        <v/>
      </c>
      <c r="E252" t="str">
        <f>IFERROR(VLOOKUP(VALUE($B252),'Region by Zip'!$A$2:$F$899,5,FALSE),"")</f>
        <v/>
      </c>
      <c r="F252" t="str">
        <f>IFERROR(VLOOKUP(VALUE($B252),'Region by Zip'!$A$2:$F$899,6,FALSE),"")</f>
        <v/>
      </c>
      <c r="G252" s="33">
        <v>1</v>
      </c>
      <c r="H252" s="33">
        <v>1</v>
      </c>
      <c r="I252" s="33">
        <v>0</v>
      </c>
    </row>
    <row r="253" spans="2:9" x14ac:dyDescent="0.25">
      <c r="B253" s="36" t="s">
        <v>1165</v>
      </c>
      <c r="C253" t="str">
        <f>IFERROR(VLOOKUP(VALUE($B253),'Region by Zip'!$A$2:$F$899,3,FALSE),"")</f>
        <v/>
      </c>
      <c r="D253" t="str">
        <f>IFERROR(VLOOKUP(VALUE($B253),'Region by Zip'!$A$2:$F$899,4,FALSE),"")</f>
        <v/>
      </c>
      <c r="E253" t="str">
        <f>IFERROR(VLOOKUP(VALUE($B253),'Region by Zip'!$A$2:$F$899,5,FALSE),"")</f>
        <v/>
      </c>
      <c r="F253" t="str">
        <f>IFERROR(VLOOKUP(VALUE($B253),'Region by Zip'!$A$2:$F$899,6,FALSE),"")</f>
        <v/>
      </c>
      <c r="G253" s="33">
        <v>1</v>
      </c>
      <c r="H253" s="33">
        <v>1</v>
      </c>
      <c r="I253" s="33">
        <v>0</v>
      </c>
    </row>
    <row r="254" spans="2:9" x14ac:dyDescent="0.25">
      <c r="B254" s="36" t="s">
        <v>1166</v>
      </c>
      <c r="C254" t="str">
        <f>IFERROR(VLOOKUP(VALUE($B254),'Region by Zip'!$A$2:$F$899,3,FALSE),"")</f>
        <v/>
      </c>
      <c r="D254" t="str">
        <f>IFERROR(VLOOKUP(VALUE($B254),'Region by Zip'!$A$2:$F$899,4,FALSE),"")</f>
        <v/>
      </c>
      <c r="E254" t="str">
        <f>IFERROR(VLOOKUP(VALUE($B254),'Region by Zip'!$A$2:$F$899,5,FALSE),"")</f>
        <v/>
      </c>
      <c r="F254" t="str">
        <f>IFERROR(VLOOKUP(VALUE($B254),'Region by Zip'!$A$2:$F$899,6,FALSE),"")</f>
        <v/>
      </c>
      <c r="G254" s="33">
        <v>1</v>
      </c>
      <c r="H254" s="33">
        <v>1</v>
      </c>
      <c r="I254" s="33">
        <v>0</v>
      </c>
    </row>
    <row r="255" spans="2:9" x14ac:dyDescent="0.25">
      <c r="B255" s="36" t="s">
        <v>1167</v>
      </c>
      <c r="C255" t="str">
        <f>IFERROR(VLOOKUP(VALUE($B255),'Region by Zip'!$A$2:$F$899,3,FALSE),"")</f>
        <v/>
      </c>
      <c r="D255" t="str">
        <f>IFERROR(VLOOKUP(VALUE($B255),'Region by Zip'!$A$2:$F$899,4,FALSE),"")</f>
        <v/>
      </c>
      <c r="E255" t="str">
        <f>IFERROR(VLOOKUP(VALUE($B255),'Region by Zip'!$A$2:$F$899,5,FALSE),"")</f>
        <v/>
      </c>
      <c r="F255" t="str">
        <f>IFERROR(VLOOKUP(VALUE($B255),'Region by Zip'!$A$2:$F$899,6,FALSE),"")</f>
        <v/>
      </c>
      <c r="G255" s="33">
        <v>1</v>
      </c>
      <c r="H255" s="33">
        <v>1</v>
      </c>
      <c r="I255" s="33">
        <v>0</v>
      </c>
    </row>
    <row r="256" spans="2:9" x14ac:dyDescent="0.25">
      <c r="B256" s="36" t="s">
        <v>1168</v>
      </c>
      <c r="C256" t="str">
        <f>IFERROR(VLOOKUP(VALUE($B256),'Region by Zip'!$A$2:$F$899,3,FALSE),"")</f>
        <v/>
      </c>
      <c r="D256" t="str">
        <f>IFERROR(VLOOKUP(VALUE($B256),'Region by Zip'!$A$2:$F$899,4,FALSE),"")</f>
        <v/>
      </c>
      <c r="E256" t="str">
        <f>IFERROR(VLOOKUP(VALUE($B256),'Region by Zip'!$A$2:$F$899,5,FALSE),"")</f>
        <v/>
      </c>
      <c r="F256" t="str">
        <f>IFERROR(VLOOKUP(VALUE($B256),'Region by Zip'!$A$2:$F$899,6,FALSE),"")</f>
        <v/>
      </c>
      <c r="G256" s="33">
        <v>2</v>
      </c>
      <c r="H256" s="33">
        <v>2</v>
      </c>
      <c r="I256" s="33">
        <v>0</v>
      </c>
    </row>
    <row r="257" spans="2:9" x14ac:dyDescent="0.25">
      <c r="B257" s="36" t="s">
        <v>1169</v>
      </c>
      <c r="C257" t="str">
        <f>IFERROR(VLOOKUP(VALUE($B257),'Region by Zip'!$A$2:$F$899,3,FALSE),"")</f>
        <v/>
      </c>
      <c r="D257" t="str">
        <f>IFERROR(VLOOKUP(VALUE($B257),'Region by Zip'!$A$2:$F$899,4,FALSE),"")</f>
        <v/>
      </c>
      <c r="E257" t="str">
        <f>IFERROR(VLOOKUP(VALUE($B257),'Region by Zip'!$A$2:$F$899,5,FALSE),"")</f>
        <v/>
      </c>
      <c r="F257" t="str">
        <f>IFERROR(VLOOKUP(VALUE($B257),'Region by Zip'!$A$2:$F$899,6,FALSE),"")</f>
        <v/>
      </c>
      <c r="G257" s="33">
        <v>1</v>
      </c>
      <c r="H257" s="33">
        <v>1</v>
      </c>
      <c r="I257" s="33">
        <v>0</v>
      </c>
    </row>
    <row r="258" spans="2:9" x14ac:dyDescent="0.25">
      <c r="B258" s="36" t="s">
        <v>1170</v>
      </c>
      <c r="C258" t="str">
        <f>IFERROR(VLOOKUP(VALUE($B258),'Region by Zip'!$A$2:$F$899,3,FALSE),"")</f>
        <v/>
      </c>
      <c r="D258" t="str">
        <f>IFERROR(VLOOKUP(VALUE($B258),'Region by Zip'!$A$2:$F$899,4,FALSE),"")</f>
        <v/>
      </c>
      <c r="E258" t="str">
        <f>IFERROR(VLOOKUP(VALUE($B258),'Region by Zip'!$A$2:$F$899,5,FALSE),"")</f>
        <v/>
      </c>
      <c r="F258" t="str">
        <f>IFERROR(VLOOKUP(VALUE($B258),'Region by Zip'!$A$2:$F$899,6,FALSE),"")</f>
        <v/>
      </c>
      <c r="G258" s="33">
        <v>2</v>
      </c>
      <c r="H258" s="33">
        <v>2</v>
      </c>
      <c r="I258" s="33">
        <v>0</v>
      </c>
    </row>
    <row r="259" spans="2:9" x14ac:dyDescent="0.25">
      <c r="B259" s="36" t="s">
        <v>1171</v>
      </c>
      <c r="C259" t="str">
        <f>IFERROR(VLOOKUP(VALUE($B259),'Region by Zip'!$A$2:$F$899,3,FALSE),"")</f>
        <v/>
      </c>
      <c r="D259" t="str">
        <f>IFERROR(VLOOKUP(VALUE($B259),'Region by Zip'!$A$2:$F$899,4,FALSE),"")</f>
        <v/>
      </c>
      <c r="E259" t="str">
        <f>IFERROR(VLOOKUP(VALUE($B259),'Region by Zip'!$A$2:$F$899,5,FALSE),"")</f>
        <v/>
      </c>
      <c r="F259" t="str">
        <f>IFERROR(VLOOKUP(VALUE($B259),'Region by Zip'!$A$2:$F$899,6,FALSE),"")</f>
        <v/>
      </c>
      <c r="G259" s="33">
        <v>1</v>
      </c>
      <c r="H259" s="33">
        <v>1</v>
      </c>
      <c r="I259" s="33">
        <v>0</v>
      </c>
    </row>
    <row r="260" spans="2:9" x14ac:dyDescent="0.25">
      <c r="B260" s="36" t="s">
        <v>1172</v>
      </c>
      <c r="C260" t="str">
        <f>IFERROR(VLOOKUP(VALUE($B260),'Region by Zip'!$A$2:$F$899,3,FALSE),"")</f>
        <v/>
      </c>
      <c r="D260" t="str">
        <f>IFERROR(VLOOKUP(VALUE($B260),'Region by Zip'!$A$2:$F$899,4,FALSE),"")</f>
        <v/>
      </c>
      <c r="E260" t="str">
        <f>IFERROR(VLOOKUP(VALUE($B260),'Region by Zip'!$A$2:$F$899,5,FALSE),"")</f>
        <v/>
      </c>
      <c r="F260" t="str">
        <f>IFERROR(VLOOKUP(VALUE($B260),'Region by Zip'!$A$2:$F$899,6,FALSE),"")</f>
        <v/>
      </c>
      <c r="G260" s="33">
        <v>1</v>
      </c>
      <c r="H260" s="33">
        <v>1</v>
      </c>
      <c r="I260" s="33">
        <v>0</v>
      </c>
    </row>
    <row r="261" spans="2:9" x14ac:dyDescent="0.25">
      <c r="B261" s="36" t="s">
        <v>1173</v>
      </c>
      <c r="C261" t="str">
        <f>IFERROR(VLOOKUP(VALUE($B261),'Region by Zip'!$A$2:$F$899,3,FALSE),"")</f>
        <v/>
      </c>
      <c r="D261" t="str">
        <f>IFERROR(VLOOKUP(VALUE($B261),'Region by Zip'!$A$2:$F$899,4,FALSE),"")</f>
        <v/>
      </c>
      <c r="E261" t="str">
        <f>IFERROR(VLOOKUP(VALUE($B261),'Region by Zip'!$A$2:$F$899,5,FALSE),"")</f>
        <v/>
      </c>
      <c r="F261" t="str">
        <f>IFERROR(VLOOKUP(VALUE($B261),'Region by Zip'!$A$2:$F$899,6,FALSE),"")</f>
        <v/>
      </c>
      <c r="G261" s="33">
        <v>1</v>
      </c>
      <c r="H261" s="33">
        <v>1</v>
      </c>
      <c r="I261" s="33">
        <v>0</v>
      </c>
    </row>
    <row r="262" spans="2:9" x14ac:dyDescent="0.25">
      <c r="B262" s="36" t="s">
        <v>1174</v>
      </c>
      <c r="C262" t="str">
        <f>IFERROR(VLOOKUP(VALUE($B262),'Region by Zip'!$A$2:$F$899,3,FALSE),"")</f>
        <v/>
      </c>
      <c r="D262" t="str">
        <f>IFERROR(VLOOKUP(VALUE($B262),'Region by Zip'!$A$2:$F$899,4,FALSE),"")</f>
        <v/>
      </c>
      <c r="E262" t="str">
        <f>IFERROR(VLOOKUP(VALUE($B262),'Region by Zip'!$A$2:$F$899,5,FALSE),"")</f>
        <v/>
      </c>
      <c r="F262" t="str">
        <f>IFERROR(VLOOKUP(VALUE($B262),'Region by Zip'!$A$2:$F$899,6,FALSE),"")</f>
        <v/>
      </c>
      <c r="G262" s="33">
        <v>1</v>
      </c>
      <c r="H262" s="33">
        <v>1</v>
      </c>
      <c r="I262" s="33">
        <v>0</v>
      </c>
    </row>
    <row r="263" spans="2:9" x14ac:dyDescent="0.25">
      <c r="B263" s="36" t="s">
        <v>1175</v>
      </c>
      <c r="C263" t="str">
        <f>IFERROR(VLOOKUP(VALUE($B263),'Region by Zip'!$A$2:$F$899,3,FALSE),"")</f>
        <v/>
      </c>
      <c r="D263" t="str">
        <f>IFERROR(VLOOKUP(VALUE($B263),'Region by Zip'!$A$2:$F$899,4,FALSE),"")</f>
        <v/>
      </c>
      <c r="E263" t="str">
        <f>IFERROR(VLOOKUP(VALUE($B263),'Region by Zip'!$A$2:$F$899,5,FALSE),"")</f>
        <v/>
      </c>
      <c r="F263" t="str">
        <f>IFERROR(VLOOKUP(VALUE($B263),'Region by Zip'!$A$2:$F$899,6,FALSE),"")</f>
        <v/>
      </c>
      <c r="G263" s="33">
        <v>1</v>
      </c>
      <c r="H263" s="33">
        <v>1</v>
      </c>
      <c r="I263" s="33">
        <v>0</v>
      </c>
    </row>
    <row r="264" spans="2:9" x14ac:dyDescent="0.25">
      <c r="B264" s="36" t="s">
        <v>1176</v>
      </c>
      <c r="C264" t="str">
        <f>IFERROR(VLOOKUP(VALUE($B264),'Region by Zip'!$A$2:$F$899,3,FALSE),"")</f>
        <v/>
      </c>
      <c r="D264" t="str">
        <f>IFERROR(VLOOKUP(VALUE($B264),'Region by Zip'!$A$2:$F$899,4,FALSE),"")</f>
        <v/>
      </c>
      <c r="E264" t="str">
        <f>IFERROR(VLOOKUP(VALUE($B264),'Region by Zip'!$A$2:$F$899,5,FALSE),"")</f>
        <v/>
      </c>
      <c r="F264" t="str">
        <f>IFERROR(VLOOKUP(VALUE($B264),'Region by Zip'!$A$2:$F$899,6,FALSE),"")</f>
        <v/>
      </c>
      <c r="G264" s="33">
        <v>1</v>
      </c>
      <c r="H264" s="33">
        <v>1</v>
      </c>
      <c r="I264" s="33">
        <v>0</v>
      </c>
    </row>
    <row r="265" spans="2:9" x14ac:dyDescent="0.25">
      <c r="B265" s="36" t="s">
        <v>1177</v>
      </c>
      <c r="C265" t="str">
        <f>IFERROR(VLOOKUP(VALUE($B265),'Region by Zip'!$A$2:$F$899,3,FALSE),"")</f>
        <v/>
      </c>
      <c r="D265" t="str">
        <f>IFERROR(VLOOKUP(VALUE($B265),'Region by Zip'!$A$2:$F$899,4,FALSE),"")</f>
        <v/>
      </c>
      <c r="E265" t="str">
        <f>IFERROR(VLOOKUP(VALUE($B265),'Region by Zip'!$A$2:$F$899,5,FALSE),"")</f>
        <v/>
      </c>
      <c r="F265" t="str">
        <f>IFERROR(VLOOKUP(VALUE($B265),'Region by Zip'!$A$2:$F$899,6,FALSE),"")</f>
        <v/>
      </c>
      <c r="G265" s="33">
        <v>1</v>
      </c>
      <c r="H265" s="33">
        <v>1</v>
      </c>
      <c r="I265" s="33">
        <v>0</v>
      </c>
    </row>
    <row r="266" spans="2:9" x14ac:dyDescent="0.25">
      <c r="B266" s="36" t="s">
        <v>1178</v>
      </c>
      <c r="C266" t="str">
        <f>IFERROR(VLOOKUP(VALUE($B266),'Region by Zip'!$A$2:$F$899,3,FALSE),"")</f>
        <v/>
      </c>
      <c r="D266" t="str">
        <f>IFERROR(VLOOKUP(VALUE($B266),'Region by Zip'!$A$2:$F$899,4,FALSE),"")</f>
        <v/>
      </c>
      <c r="E266" t="str">
        <f>IFERROR(VLOOKUP(VALUE($B266),'Region by Zip'!$A$2:$F$899,5,FALSE),"")</f>
        <v/>
      </c>
      <c r="F266" t="str">
        <f>IFERROR(VLOOKUP(VALUE($B266),'Region by Zip'!$A$2:$F$899,6,FALSE),"")</f>
        <v/>
      </c>
      <c r="G266" s="33">
        <v>1</v>
      </c>
      <c r="H266" s="33">
        <v>1</v>
      </c>
      <c r="I266" s="33">
        <v>0</v>
      </c>
    </row>
    <row r="267" spans="2:9" x14ac:dyDescent="0.25">
      <c r="B267" s="36" t="s">
        <v>1179</v>
      </c>
      <c r="C267" t="str">
        <f>IFERROR(VLOOKUP(VALUE($B267),'Region by Zip'!$A$2:$F$899,3,FALSE),"")</f>
        <v/>
      </c>
      <c r="D267" t="str">
        <f>IFERROR(VLOOKUP(VALUE($B267),'Region by Zip'!$A$2:$F$899,4,FALSE),"")</f>
        <v/>
      </c>
      <c r="E267" t="str">
        <f>IFERROR(VLOOKUP(VALUE($B267),'Region by Zip'!$A$2:$F$899,5,FALSE),"")</f>
        <v/>
      </c>
      <c r="F267" t="str">
        <f>IFERROR(VLOOKUP(VALUE($B267),'Region by Zip'!$A$2:$F$899,6,FALSE),"")</f>
        <v/>
      </c>
      <c r="G267" s="33">
        <v>4</v>
      </c>
      <c r="H267" s="33">
        <v>4</v>
      </c>
      <c r="I267" s="33">
        <v>0</v>
      </c>
    </row>
    <row r="268" spans="2:9" x14ac:dyDescent="0.25">
      <c r="B268" s="36" t="s">
        <v>1180</v>
      </c>
      <c r="C268" t="str">
        <f>IFERROR(VLOOKUP(VALUE($B268),'Region by Zip'!$A$2:$F$899,3,FALSE),"")</f>
        <v/>
      </c>
      <c r="D268" t="str">
        <f>IFERROR(VLOOKUP(VALUE($B268),'Region by Zip'!$A$2:$F$899,4,FALSE),"")</f>
        <v/>
      </c>
      <c r="E268" t="str">
        <f>IFERROR(VLOOKUP(VALUE($B268),'Region by Zip'!$A$2:$F$899,5,FALSE),"")</f>
        <v/>
      </c>
      <c r="F268" t="str">
        <f>IFERROR(VLOOKUP(VALUE($B268),'Region by Zip'!$A$2:$F$899,6,FALSE),"")</f>
        <v/>
      </c>
      <c r="G268" s="33">
        <v>4</v>
      </c>
      <c r="H268" s="33">
        <v>4</v>
      </c>
      <c r="I268" s="33">
        <v>0</v>
      </c>
    </row>
    <row r="269" spans="2:9" x14ac:dyDescent="0.25">
      <c r="B269" s="36" t="s">
        <v>1181</v>
      </c>
      <c r="C269" t="str">
        <f>IFERROR(VLOOKUP(VALUE($B269),'Region by Zip'!$A$2:$F$899,3,FALSE),"")</f>
        <v/>
      </c>
      <c r="D269" t="str">
        <f>IFERROR(VLOOKUP(VALUE($B269),'Region by Zip'!$A$2:$F$899,4,FALSE),"")</f>
        <v/>
      </c>
      <c r="E269" t="str">
        <f>IFERROR(VLOOKUP(VALUE($B269),'Region by Zip'!$A$2:$F$899,5,FALSE),"")</f>
        <v/>
      </c>
      <c r="F269" t="str">
        <f>IFERROR(VLOOKUP(VALUE($B269),'Region by Zip'!$A$2:$F$899,6,FALSE),"")</f>
        <v/>
      </c>
      <c r="G269" s="33">
        <v>1</v>
      </c>
      <c r="H269" s="33">
        <v>1</v>
      </c>
      <c r="I269" s="33">
        <v>0</v>
      </c>
    </row>
    <row r="270" spans="2:9" x14ac:dyDescent="0.25">
      <c r="B270" s="36" t="s">
        <v>1182</v>
      </c>
      <c r="C270" t="str">
        <f>IFERROR(VLOOKUP(VALUE($B270),'Region by Zip'!$A$2:$F$899,3,FALSE),"")</f>
        <v/>
      </c>
      <c r="D270" t="str">
        <f>IFERROR(VLOOKUP(VALUE($B270),'Region by Zip'!$A$2:$F$899,4,FALSE),"")</f>
        <v/>
      </c>
      <c r="E270" t="str">
        <f>IFERROR(VLOOKUP(VALUE($B270),'Region by Zip'!$A$2:$F$899,5,FALSE),"")</f>
        <v/>
      </c>
      <c r="F270" t="str">
        <f>IFERROR(VLOOKUP(VALUE($B270),'Region by Zip'!$A$2:$F$899,6,FALSE),"")</f>
        <v/>
      </c>
      <c r="G270" s="33">
        <v>1</v>
      </c>
      <c r="H270" s="33">
        <v>1</v>
      </c>
      <c r="I270" s="33">
        <v>0</v>
      </c>
    </row>
    <row r="271" spans="2:9" x14ac:dyDescent="0.25">
      <c r="B271" s="36" t="s">
        <v>1183</v>
      </c>
      <c r="C271" t="str">
        <f>IFERROR(VLOOKUP(VALUE($B271),'Region by Zip'!$A$2:$F$899,3,FALSE),"")</f>
        <v/>
      </c>
      <c r="D271" t="str">
        <f>IFERROR(VLOOKUP(VALUE($B271),'Region by Zip'!$A$2:$F$899,4,FALSE),"")</f>
        <v/>
      </c>
      <c r="E271" t="str">
        <f>IFERROR(VLOOKUP(VALUE($B271),'Region by Zip'!$A$2:$F$899,5,FALSE),"")</f>
        <v/>
      </c>
      <c r="F271" t="str">
        <f>IFERROR(VLOOKUP(VALUE($B271),'Region by Zip'!$A$2:$F$899,6,FALSE),"")</f>
        <v/>
      </c>
      <c r="G271" s="33">
        <v>3</v>
      </c>
      <c r="H271" s="33">
        <v>3</v>
      </c>
      <c r="I271" s="33">
        <v>0</v>
      </c>
    </row>
    <row r="272" spans="2:9" x14ac:dyDescent="0.25">
      <c r="B272" s="36" t="s">
        <v>1184</v>
      </c>
      <c r="C272" t="str">
        <f>IFERROR(VLOOKUP(VALUE($B272),'Region by Zip'!$A$2:$F$899,3,FALSE),"")</f>
        <v/>
      </c>
      <c r="D272" t="str">
        <f>IFERROR(VLOOKUP(VALUE($B272),'Region by Zip'!$A$2:$F$899,4,FALSE),"")</f>
        <v/>
      </c>
      <c r="E272" t="str">
        <f>IFERROR(VLOOKUP(VALUE($B272),'Region by Zip'!$A$2:$F$899,5,FALSE),"")</f>
        <v/>
      </c>
      <c r="F272" t="str">
        <f>IFERROR(VLOOKUP(VALUE($B272),'Region by Zip'!$A$2:$F$899,6,FALSE),"")</f>
        <v/>
      </c>
      <c r="G272" s="33">
        <v>7</v>
      </c>
      <c r="H272" s="33">
        <v>7</v>
      </c>
      <c r="I272" s="33">
        <v>0</v>
      </c>
    </row>
    <row r="273" spans="2:9" x14ac:dyDescent="0.25">
      <c r="B273" s="36" t="s">
        <v>1185</v>
      </c>
      <c r="C273" t="str">
        <f>IFERROR(VLOOKUP(VALUE($B273),'Region by Zip'!$A$2:$F$899,3,FALSE),"")</f>
        <v/>
      </c>
      <c r="D273" t="str">
        <f>IFERROR(VLOOKUP(VALUE($B273),'Region by Zip'!$A$2:$F$899,4,FALSE),"")</f>
        <v/>
      </c>
      <c r="E273" t="str">
        <f>IFERROR(VLOOKUP(VALUE($B273),'Region by Zip'!$A$2:$F$899,5,FALSE),"")</f>
        <v/>
      </c>
      <c r="F273" t="str">
        <f>IFERROR(VLOOKUP(VALUE($B273),'Region by Zip'!$A$2:$F$899,6,FALSE),"")</f>
        <v/>
      </c>
      <c r="G273" s="33">
        <v>4</v>
      </c>
      <c r="H273" s="33">
        <v>4</v>
      </c>
      <c r="I273" s="33">
        <v>0</v>
      </c>
    </row>
    <row r="274" spans="2:9" x14ac:dyDescent="0.25">
      <c r="B274" s="36" t="s">
        <v>1186</v>
      </c>
      <c r="C274" t="str">
        <f>IFERROR(VLOOKUP(VALUE($B274),'Region by Zip'!$A$2:$F$899,3,FALSE),"")</f>
        <v/>
      </c>
      <c r="D274" t="str">
        <f>IFERROR(VLOOKUP(VALUE($B274),'Region by Zip'!$A$2:$F$899,4,FALSE),"")</f>
        <v/>
      </c>
      <c r="E274" t="str">
        <f>IFERROR(VLOOKUP(VALUE($B274),'Region by Zip'!$A$2:$F$899,5,FALSE),"")</f>
        <v/>
      </c>
      <c r="F274" t="str">
        <f>IFERROR(VLOOKUP(VALUE($B274),'Region by Zip'!$A$2:$F$899,6,FALSE),"")</f>
        <v/>
      </c>
      <c r="G274" s="33">
        <v>1</v>
      </c>
      <c r="H274" s="33">
        <v>1</v>
      </c>
      <c r="I274" s="33">
        <v>0</v>
      </c>
    </row>
    <row r="275" spans="2:9" x14ac:dyDescent="0.25">
      <c r="B275" s="36" t="s">
        <v>1187</v>
      </c>
      <c r="C275" t="str">
        <f>IFERROR(VLOOKUP(VALUE($B275),'Region by Zip'!$A$2:$F$899,3,FALSE),"")</f>
        <v/>
      </c>
      <c r="D275" t="str">
        <f>IFERROR(VLOOKUP(VALUE($B275),'Region by Zip'!$A$2:$F$899,4,FALSE),"")</f>
        <v/>
      </c>
      <c r="E275" t="str">
        <f>IFERROR(VLOOKUP(VALUE($B275),'Region by Zip'!$A$2:$F$899,5,FALSE),"")</f>
        <v/>
      </c>
      <c r="F275" t="str">
        <f>IFERROR(VLOOKUP(VALUE($B275),'Region by Zip'!$A$2:$F$899,6,FALSE),"")</f>
        <v/>
      </c>
      <c r="G275" s="33">
        <v>1</v>
      </c>
      <c r="H275" s="33">
        <v>1</v>
      </c>
      <c r="I275" s="33">
        <v>0</v>
      </c>
    </row>
    <row r="276" spans="2:9" x14ac:dyDescent="0.25">
      <c r="B276" s="36" t="s">
        <v>1188</v>
      </c>
      <c r="C276" t="str">
        <f>IFERROR(VLOOKUP(VALUE($B276),'Region by Zip'!$A$2:$F$899,3,FALSE),"")</f>
        <v/>
      </c>
      <c r="D276" t="str">
        <f>IFERROR(VLOOKUP(VALUE($B276),'Region by Zip'!$A$2:$F$899,4,FALSE),"")</f>
        <v/>
      </c>
      <c r="E276" t="str">
        <f>IFERROR(VLOOKUP(VALUE($B276),'Region by Zip'!$A$2:$F$899,5,FALSE),"")</f>
        <v/>
      </c>
      <c r="F276" t="str">
        <f>IFERROR(VLOOKUP(VALUE($B276),'Region by Zip'!$A$2:$F$899,6,FALSE),"")</f>
        <v/>
      </c>
      <c r="G276" s="33">
        <v>1</v>
      </c>
      <c r="H276" s="33">
        <v>1</v>
      </c>
      <c r="I276" s="33">
        <v>0</v>
      </c>
    </row>
    <row r="277" spans="2:9" x14ac:dyDescent="0.25">
      <c r="B277" s="36" t="s">
        <v>1189</v>
      </c>
      <c r="C277" t="str">
        <f>IFERROR(VLOOKUP(VALUE($B277),'Region by Zip'!$A$2:$F$899,3,FALSE),"")</f>
        <v/>
      </c>
      <c r="D277" t="str">
        <f>IFERROR(VLOOKUP(VALUE($B277),'Region by Zip'!$A$2:$F$899,4,FALSE),"")</f>
        <v/>
      </c>
      <c r="E277" t="str">
        <f>IFERROR(VLOOKUP(VALUE($B277),'Region by Zip'!$A$2:$F$899,5,FALSE),"")</f>
        <v/>
      </c>
      <c r="F277" t="str">
        <f>IFERROR(VLOOKUP(VALUE($B277),'Region by Zip'!$A$2:$F$899,6,FALSE),"")</f>
        <v/>
      </c>
      <c r="G277" s="33">
        <v>1</v>
      </c>
      <c r="H277" s="33">
        <v>1</v>
      </c>
      <c r="I277" s="33">
        <v>0</v>
      </c>
    </row>
    <row r="278" spans="2:9" x14ac:dyDescent="0.25">
      <c r="B278" s="36" t="s">
        <v>1190</v>
      </c>
      <c r="C278" t="str">
        <f>IFERROR(VLOOKUP(VALUE($B278),'Region by Zip'!$A$2:$F$899,3,FALSE),"")</f>
        <v/>
      </c>
      <c r="D278" t="str">
        <f>IFERROR(VLOOKUP(VALUE($B278),'Region by Zip'!$A$2:$F$899,4,FALSE),"")</f>
        <v/>
      </c>
      <c r="E278" t="str">
        <f>IFERROR(VLOOKUP(VALUE($B278),'Region by Zip'!$A$2:$F$899,5,FALSE),"")</f>
        <v/>
      </c>
      <c r="F278" t="str">
        <f>IFERROR(VLOOKUP(VALUE($B278),'Region by Zip'!$A$2:$F$899,6,FALSE),"")</f>
        <v/>
      </c>
      <c r="G278" s="33">
        <v>1</v>
      </c>
      <c r="H278" s="33">
        <v>1</v>
      </c>
      <c r="I278" s="33">
        <v>0</v>
      </c>
    </row>
    <row r="279" spans="2:9" x14ac:dyDescent="0.25">
      <c r="B279" s="36" t="s">
        <v>1191</v>
      </c>
      <c r="C279" t="str">
        <f>IFERROR(VLOOKUP(VALUE($B279),'Region by Zip'!$A$2:$F$899,3,FALSE),"")</f>
        <v/>
      </c>
      <c r="D279" t="str">
        <f>IFERROR(VLOOKUP(VALUE($B279),'Region by Zip'!$A$2:$F$899,4,FALSE),"")</f>
        <v/>
      </c>
      <c r="E279" t="str">
        <f>IFERROR(VLOOKUP(VALUE($B279),'Region by Zip'!$A$2:$F$899,5,FALSE),"")</f>
        <v/>
      </c>
      <c r="F279" t="str">
        <f>IFERROR(VLOOKUP(VALUE($B279),'Region by Zip'!$A$2:$F$899,6,FALSE),"")</f>
        <v/>
      </c>
      <c r="G279" s="33">
        <v>5</v>
      </c>
      <c r="H279" s="33">
        <v>5</v>
      </c>
      <c r="I279" s="33">
        <v>0</v>
      </c>
    </row>
    <row r="280" spans="2:9" x14ac:dyDescent="0.25">
      <c r="B280" s="36" t="s">
        <v>1192</v>
      </c>
      <c r="C280" t="str">
        <f>IFERROR(VLOOKUP(VALUE($B280),'Region by Zip'!$A$2:$F$899,3,FALSE),"")</f>
        <v/>
      </c>
      <c r="D280" t="str">
        <f>IFERROR(VLOOKUP(VALUE($B280),'Region by Zip'!$A$2:$F$899,4,FALSE),"")</f>
        <v/>
      </c>
      <c r="E280" t="str">
        <f>IFERROR(VLOOKUP(VALUE($B280),'Region by Zip'!$A$2:$F$899,5,FALSE),"")</f>
        <v/>
      </c>
      <c r="F280" t="str">
        <f>IFERROR(VLOOKUP(VALUE($B280),'Region by Zip'!$A$2:$F$899,6,FALSE),"")</f>
        <v/>
      </c>
      <c r="G280" s="33">
        <v>1</v>
      </c>
      <c r="H280" s="33">
        <v>1</v>
      </c>
      <c r="I280" s="33">
        <v>0</v>
      </c>
    </row>
    <row r="281" spans="2:9" x14ac:dyDescent="0.25">
      <c r="B281" s="36" t="s">
        <v>1193</v>
      </c>
      <c r="C281" t="str">
        <f>IFERROR(VLOOKUP(VALUE($B281),'Region by Zip'!$A$2:$F$899,3,FALSE),"")</f>
        <v/>
      </c>
      <c r="D281" t="str">
        <f>IFERROR(VLOOKUP(VALUE($B281),'Region by Zip'!$A$2:$F$899,4,FALSE),"")</f>
        <v/>
      </c>
      <c r="E281" t="str">
        <f>IFERROR(VLOOKUP(VALUE($B281),'Region by Zip'!$A$2:$F$899,5,FALSE),"")</f>
        <v/>
      </c>
      <c r="F281" t="str">
        <f>IFERROR(VLOOKUP(VALUE($B281),'Region by Zip'!$A$2:$F$899,6,FALSE),"")</f>
        <v/>
      </c>
      <c r="G281" s="33">
        <v>1</v>
      </c>
      <c r="H281" s="33">
        <v>1</v>
      </c>
      <c r="I281" s="33">
        <v>0</v>
      </c>
    </row>
    <row r="282" spans="2:9" x14ac:dyDescent="0.25">
      <c r="B282" s="36" t="s">
        <v>1194</v>
      </c>
      <c r="C282" t="str">
        <f>IFERROR(VLOOKUP(VALUE($B282),'Region by Zip'!$A$2:$F$899,3,FALSE),"")</f>
        <v/>
      </c>
      <c r="D282" t="str">
        <f>IFERROR(VLOOKUP(VALUE($B282),'Region by Zip'!$A$2:$F$899,4,FALSE),"")</f>
        <v/>
      </c>
      <c r="E282" t="str">
        <f>IFERROR(VLOOKUP(VALUE($B282),'Region by Zip'!$A$2:$F$899,5,FALSE),"")</f>
        <v/>
      </c>
      <c r="F282" t="str">
        <f>IFERROR(VLOOKUP(VALUE($B282),'Region by Zip'!$A$2:$F$899,6,FALSE),"")</f>
        <v/>
      </c>
      <c r="G282" s="33">
        <v>1</v>
      </c>
      <c r="H282" s="33">
        <v>1</v>
      </c>
      <c r="I282" s="33">
        <v>0</v>
      </c>
    </row>
    <row r="283" spans="2:9" x14ac:dyDescent="0.25">
      <c r="B283" s="36" t="s">
        <v>1195</v>
      </c>
      <c r="C283" t="str">
        <f>IFERROR(VLOOKUP(VALUE($B283),'Region by Zip'!$A$2:$F$899,3,FALSE),"")</f>
        <v/>
      </c>
      <c r="D283" t="str">
        <f>IFERROR(VLOOKUP(VALUE($B283),'Region by Zip'!$A$2:$F$899,4,FALSE),"")</f>
        <v/>
      </c>
      <c r="E283" t="str">
        <f>IFERROR(VLOOKUP(VALUE($B283),'Region by Zip'!$A$2:$F$899,5,FALSE),"")</f>
        <v/>
      </c>
      <c r="F283" t="str">
        <f>IFERROR(VLOOKUP(VALUE($B283),'Region by Zip'!$A$2:$F$899,6,FALSE),"")</f>
        <v/>
      </c>
      <c r="G283" s="33">
        <v>3</v>
      </c>
      <c r="H283" s="33">
        <v>3</v>
      </c>
      <c r="I283" s="33">
        <v>0</v>
      </c>
    </row>
    <row r="284" spans="2:9" x14ac:dyDescent="0.25">
      <c r="B284" s="36" t="s">
        <v>1196</v>
      </c>
      <c r="C284" t="str">
        <f>IFERROR(VLOOKUP(VALUE($B284),'Region by Zip'!$A$2:$F$899,3,FALSE),"")</f>
        <v/>
      </c>
      <c r="D284" t="str">
        <f>IFERROR(VLOOKUP(VALUE($B284),'Region by Zip'!$A$2:$F$899,4,FALSE),"")</f>
        <v/>
      </c>
      <c r="E284" t="str">
        <f>IFERROR(VLOOKUP(VALUE($B284),'Region by Zip'!$A$2:$F$899,5,FALSE),"")</f>
        <v/>
      </c>
      <c r="F284" t="str">
        <f>IFERROR(VLOOKUP(VALUE($B284),'Region by Zip'!$A$2:$F$899,6,FALSE),"")</f>
        <v/>
      </c>
      <c r="G284" s="33">
        <v>1</v>
      </c>
      <c r="H284" s="33">
        <v>1</v>
      </c>
      <c r="I284" s="33">
        <v>0</v>
      </c>
    </row>
    <row r="285" spans="2:9" x14ac:dyDescent="0.25">
      <c r="B285" s="36" t="s">
        <v>1197</v>
      </c>
      <c r="C285" t="str">
        <f>IFERROR(VLOOKUP(VALUE($B285),'Region by Zip'!$A$2:$F$899,3,FALSE),"")</f>
        <v/>
      </c>
      <c r="D285" t="str">
        <f>IFERROR(VLOOKUP(VALUE($B285),'Region by Zip'!$A$2:$F$899,4,FALSE),"")</f>
        <v/>
      </c>
      <c r="E285" t="str">
        <f>IFERROR(VLOOKUP(VALUE($B285),'Region by Zip'!$A$2:$F$899,5,FALSE),"")</f>
        <v/>
      </c>
      <c r="F285" t="str">
        <f>IFERROR(VLOOKUP(VALUE($B285),'Region by Zip'!$A$2:$F$899,6,FALSE),"")</f>
        <v/>
      </c>
      <c r="G285" s="33">
        <v>2</v>
      </c>
      <c r="H285" s="33">
        <v>2</v>
      </c>
      <c r="I285" s="33">
        <v>0</v>
      </c>
    </row>
    <row r="286" spans="2:9" x14ac:dyDescent="0.25">
      <c r="B286" s="36" t="s">
        <v>1198</v>
      </c>
      <c r="C286" t="str">
        <f>IFERROR(VLOOKUP(VALUE($B286),'Region by Zip'!$A$2:$F$899,3,FALSE),"")</f>
        <v/>
      </c>
      <c r="D286" t="str">
        <f>IFERROR(VLOOKUP(VALUE($B286),'Region by Zip'!$A$2:$F$899,4,FALSE),"")</f>
        <v/>
      </c>
      <c r="E286" t="str">
        <f>IFERROR(VLOOKUP(VALUE($B286),'Region by Zip'!$A$2:$F$899,5,FALSE),"")</f>
        <v/>
      </c>
      <c r="F286" t="str">
        <f>IFERROR(VLOOKUP(VALUE($B286),'Region by Zip'!$A$2:$F$899,6,FALSE),"")</f>
        <v/>
      </c>
      <c r="G286" s="33">
        <v>3</v>
      </c>
      <c r="H286" s="33">
        <v>3</v>
      </c>
      <c r="I286" s="33">
        <v>0</v>
      </c>
    </row>
    <row r="287" spans="2:9" x14ac:dyDescent="0.25">
      <c r="B287" s="36" t="s">
        <v>1199</v>
      </c>
      <c r="C287" t="str">
        <f>IFERROR(VLOOKUP(VALUE($B287),'Region by Zip'!$A$2:$F$899,3,FALSE),"")</f>
        <v/>
      </c>
      <c r="D287" t="str">
        <f>IFERROR(VLOOKUP(VALUE($B287),'Region by Zip'!$A$2:$F$899,4,FALSE),"")</f>
        <v/>
      </c>
      <c r="E287" t="str">
        <f>IFERROR(VLOOKUP(VALUE($B287),'Region by Zip'!$A$2:$F$899,5,FALSE),"")</f>
        <v/>
      </c>
      <c r="F287" t="str">
        <f>IFERROR(VLOOKUP(VALUE($B287),'Region by Zip'!$A$2:$F$899,6,FALSE),"")</f>
        <v/>
      </c>
      <c r="G287" s="33">
        <v>1</v>
      </c>
      <c r="H287" s="33">
        <v>1</v>
      </c>
      <c r="I287" s="33">
        <v>0</v>
      </c>
    </row>
    <row r="288" spans="2:9" x14ac:dyDescent="0.25">
      <c r="B288" s="36" t="s">
        <v>1200</v>
      </c>
      <c r="C288" t="str">
        <f>IFERROR(VLOOKUP(VALUE($B288),'Region by Zip'!$A$2:$F$899,3,FALSE),"")</f>
        <v/>
      </c>
      <c r="D288" t="str">
        <f>IFERROR(VLOOKUP(VALUE($B288),'Region by Zip'!$A$2:$F$899,4,FALSE),"")</f>
        <v/>
      </c>
      <c r="E288" t="str">
        <f>IFERROR(VLOOKUP(VALUE($B288),'Region by Zip'!$A$2:$F$899,5,FALSE),"")</f>
        <v/>
      </c>
      <c r="F288" t="str">
        <f>IFERROR(VLOOKUP(VALUE($B288),'Region by Zip'!$A$2:$F$899,6,FALSE),"")</f>
        <v/>
      </c>
      <c r="G288" s="33">
        <v>4</v>
      </c>
      <c r="H288" s="33">
        <v>4</v>
      </c>
      <c r="I288" s="33">
        <v>0</v>
      </c>
    </row>
    <row r="289" spans="2:9" x14ac:dyDescent="0.25">
      <c r="B289" s="36" t="s">
        <v>1201</v>
      </c>
      <c r="C289" t="str">
        <f>IFERROR(VLOOKUP(VALUE($B289),'Region by Zip'!$A$2:$F$899,3,FALSE),"")</f>
        <v/>
      </c>
      <c r="D289" t="str">
        <f>IFERROR(VLOOKUP(VALUE($B289),'Region by Zip'!$A$2:$F$899,4,FALSE),"")</f>
        <v/>
      </c>
      <c r="E289" t="str">
        <f>IFERROR(VLOOKUP(VALUE($B289),'Region by Zip'!$A$2:$F$899,5,FALSE),"")</f>
        <v/>
      </c>
      <c r="F289" t="str">
        <f>IFERROR(VLOOKUP(VALUE($B289),'Region by Zip'!$A$2:$F$899,6,FALSE),"")</f>
        <v/>
      </c>
      <c r="G289" s="33">
        <v>1</v>
      </c>
      <c r="H289" s="33">
        <v>1</v>
      </c>
      <c r="I289" s="33">
        <v>0</v>
      </c>
    </row>
    <row r="290" spans="2:9" x14ac:dyDescent="0.25">
      <c r="B290" s="36" t="s">
        <v>1202</v>
      </c>
      <c r="C290" t="str">
        <f>IFERROR(VLOOKUP(VALUE($B290),'Region by Zip'!$A$2:$F$899,3,FALSE),"")</f>
        <v/>
      </c>
      <c r="D290" t="str">
        <f>IFERROR(VLOOKUP(VALUE($B290),'Region by Zip'!$A$2:$F$899,4,FALSE),"")</f>
        <v/>
      </c>
      <c r="E290" t="str">
        <f>IFERROR(VLOOKUP(VALUE($B290),'Region by Zip'!$A$2:$F$899,5,FALSE),"")</f>
        <v/>
      </c>
      <c r="F290" t="str">
        <f>IFERROR(VLOOKUP(VALUE($B290),'Region by Zip'!$A$2:$F$899,6,FALSE),"")</f>
        <v/>
      </c>
      <c r="G290" s="33">
        <v>1</v>
      </c>
      <c r="H290" s="33">
        <v>1</v>
      </c>
      <c r="I290" s="33">
        <v>0</v>
      </c>
    </row>
    <row r="291" spans="2:9" x14ac:dyDescent="0.25">
      <c r="B291" s="36" t="s">
        <v>1203</v>
      </c>
      <c r="C291" t="str">
        <f>IFERROR(VLOOKUP(VALUE($B291),'Region by Zip'!$A$2:$F$899,3,FALSE),"")</f>
        <v/>
      </c>
      <c r="D291" t="str">
        <f>IFERROR(VLOOKUP(VALUE($B291),'Region by Zip'!$A$2:$F$899,4,FALSE),"")</f>
        <v/>
      </c>
      <c r="E291" t="str">
        <f>IFERROR(VLOOKUP(VALUE($B291),'Region by Zip'!$A$2:$F$899,5,FALSE),"")</f>
        <v/>
      </c>
      <c r="F291" t="str">
        <f>IFERROR(VLOOKUP(VALUE($B291),'Region by Zip'!$A$2:$F$899,6,FALSE),"")</f>
        <v/>
      </c>
      <c r="G291" s="33">
        <v>6</v>
      </c>
      <c r="H291" s="33">
        <v>6</v>
      </c>
      <c r="I291" s="33">
        <v>0</v>
      </c>
    </row>
    <row r="292" spans="2:9" x14ac:dyDescent="0.25">
      <c r="B292" s="36" t="s">
        <v>1204</v>
      </c>
      <c r="C292" t="str">
        <f>IFERROR(VLOOKUP(VALUE($B292),'Region by Zip'!$A$2:$F$899,3,FALSE),"")</f>
        <v/>
      </c>
      <c r="D292" t="str">
        <f>IFERROR(VLOOKUP(VALUE($B292),'Region by Zip'!$A$2:$F$899,4,FALSE),"")</f>
        <v/>
      </c>
      <c r="E292" t="str">
        <f>IFERROR(VLOOKUP(VALUE($B292),'Region by Zip'!$A$2:$F$899,5,FALSE),"")</f>
        <v/>
      </c>
      <c r="F292" t="str">
        <f>IFERROR(VLOOKUP(VALUE($B292),'Region by Zip'!$A$2:$F$899,6,FALSE),"")</f>
        <v/>
      </c>
      <c r="G292" s="33">
        <v>4</v>
      </c>
      <c r="H292" s="33">
        <v>4</v>
      </c>
      <c r="I292" s="33">
        <v>0</v>
      </c>
    </row>
    <row r="293" spans="2:9" x14ac:dyDescent="0.25">
      <c r="B293" s="36" t="s">
        <v>1205</v>
      </c>
      <c r="C293" t="str">
        <f>IFERROR(VLOOKUP(VALUE($B293),'Region by Zip'!$A$2:$F$899,3,FALSE),"")</f>
        <v/>
      </c>
      <c r="D293" t="str">
        <f>IFERROR(VLOOKUP(VALUE($B293),'Region by Zip'!$A$2:$F$899,4,FALSE),"")</f>
        <v/>
      </c>
      <c r="E293" t="str">
        <f>IFERROR(VLOOKUP(VALUE($B293),'Region by Zip'!$A$2:$F$899,5,FALSE),"")</f>
        <v/>
      </c>
      <c r="F293" t="str">
        <f>IFERROR(VLOOKUP(VALUE($B293),'Region by Zip'!$A$2:$F$899,6,FALSE),"")</f>
        <v/>
      </c>
      <c r="G293" s="33">
        <v>1</v>
      </c>
      <c r="H293" s="33">
        <v>1</v>
      </c>
      <c r="I293" s="33">
        <v>0</v>
      </c>
    </row>
    <row r="294" spans="2:9" x14ac:dyDescent="0.25">
      <c r="B294" s="36" t="s">
        <v>1206</v>
      </c>
      <c r="C294" t="str">
        <f>IFERROR(VLOOKUP(VALUE($B294),'Region by Zip'!$A$2:$F$899,3,FALSE),"")</f>
        <v/>
      </c>
      <c r="D294" t="str">
        <f>IFERROR(VLOOKUP(VALUE($B294),'Region by Zip'!$A$2:$F$899,4,FALSE),"")</f>
        <v/>
      </c>
      <c r="E294" t="str">
        <f>IFERROR(VLOOKUP(VALUE($B294),'Region by Zip'!$A$2:$F$899,5,FALSE),"")</f>
        <v/>
      </c>
      <c r="F294" t="str">
        <f>IFERROR(VLOOKUP(VALUE($B294),'Region by Zip'!$A$2:$F$899,6,FALSE),"")</f>
        <v/>
      </c>
      <c r="G294" s="33">
        <v>3</v>
      </c>
      <c r="H294" s="33">
        <v>3</v>
      </c>
      <c r="I294" s="33">
        <v>0</v>
      </c>
    </row>
    <row r="295" spans="2:9" x14ac:dyDescent="0.25">
      <c r="B295" s="36" t="s">
        <v>1207</v>
      </c>
      <c r="C295" t="str">
        <f>IFERROR(VLOOKUP(VALUE($B295),'Region by Zip'!$A$2:$F$899,3,FALSE),"")</f>
        <v/>
      </c>
      <c r="D295" t="str">
        <f>IFERROR(VLOOKUP(VALUE($B295),'Region by Zip'!$A$2:$F$899,4,FALSE),"")</f>
        <v/>
      </c>
      <c r="E295" t="str">
        <f>IFERROR(VLOOKUP(VALUE($B295),'Region by Zip'!$A$2:$F$899,5,FALSE),"")</f>
        <v/>
      </c>
      <c r="F295" t="str">
        <f>IFERROR(VLOOKUP(VALUE($B295),'Region by Zip'!$A$2:$F$899,6,FALSE),"")</f>
        <v/>
      </c>
      <c r="G295" s="33">
        <v>1</v>
      </c>
      <c r="H295" s="33">
        <v>1</v>
      </c>
      <c r="I295" s="33">
        <v>0</v>
      </c>
    </row>
    <row r="296" spans="2:9" x14ac:dyDescent="0.25">
      <c r="B296" s="36" t="s">
        <v>1208</v>
      </c>
      <c r="C296" t="str">
        <f>IFERROR(VLOOKUP(VALUE($B296),'Region by Zip'!$A$2:$F$899,3,FALSE),"")</f>
        <v/>
      </c>
      <c r="D296" t="str">
        <f>IFERROR(VLOOKUP(VALUE($B296),'Region by Zip'!$A$2:$F$899,4,FALSE),"")</f>
        <v/>
      </c>
      <c r="E296" t="str">
        <f>IFERROR(VLOOKUP(VALUE($B296),'Region by Zip'!$A$2:$F$899,5,FALSE),"")</f>
        <v/>
      </c>
      <c r="F296" t="str">
        <f>IFERROR(VLOOKUP(VALUE($B296),'Region by Zip'!$A$2:$F$899,6,FALSE),"")</f>
        <v/>
      </c>
      <c r="G296" s="33">
        <v>1</v>
      </c>
      <c r="H296" s="33">
        <v>1</v>
      </c>
      <c r="I296" s="33">
        <v>0</v>
      </c>
    </row>
    <row r="297" spans="2:9" x14ac:dyDescent="0.25">
      <c r="B297" s="36" t="s">
        <v>1209</v>
      </c>
      <c r="C297" t="str">
        <f>IFERROR(VLOOKUP(VALUE($B297),'Region by Zip'!$A$2:$F$899,3,FALSE),"")</f>
        <v/>
      </c>
      <c r="D297" t="str">
        <f>IFERROR(VLOOKUP(VALUE($B297),'Region by Zip'!$A$2:$F$899,4,FALSE),"")</f>
        <v/>
      </c>
      <c r="E297" t="str">
        <f>IFERROR(VLOOKUP(VALUE($B297),'Region by Zip'!$A$2:$F$899,5,FALSE),"")</f>
        <v/>
      </c>
      <c r="F297" t="str">
        <f>IFERROR(VLOOKUP(VALUE($B297),'Region by Zip'!$A$2:$F$899,6,FALSE),"")</f>
        <v/>
      </c>
      <c r="G297" s="33">
        <v>1</v>
      </c>
      <c r="H297" s="33">
        <v>1</v>
      </c>
      <c r="I297" s="33">
        <v>0</v>
      </c>
    </row>
    <row r="298" spans="2:9" x14ac:dyDescent="0.25">
      <c r="B298" s="36" t="s">
        <v>1210</v>
      </c>
      <c r="C298" t="str">
        <f>IFERROR(VLOOKUP(VALUE($B298),'Region by Zip'!$A$2:$F$899,3,FALSE),"")</f>
        <v/>
      </c>
      <c r="D298" t="str">
        <f>IFERROR(VLOOKUP(VALUE($B298),'Region by Zip'!$A$2:$F$899,4,FALSE),"")</f>
        <v/>
      </c>
      <c r="E298" t="str">
        <f>IFERROR(VLOOKUP(VALUE($B298),'Region by Zip'!$A$2:$F$899,5,FALSE),"")</f>
        <v/>
      </c>
      <c r="F298" t="str">
        <f>IFERROR(VLOOKUP(VALUE($B298),'Region by Zip'!$A$2:$F$899,6,FALSE),"")</f>
        <v/>
      </c>
      <c r="G298" s="33">
        <v>1</v>
      </c>
      <c r="H298" s="33">
        <v>1</v>
      </c>
      <c r="I298" s="33">
        <v>0</v>
      </c>
    </row>
    <row r="299" spans="2:9" x14ac:dyDescent="0.25">
      <c r="B299" s="36" t="s">
        <v>1211</v>
      </c>
      <c r="C299" t="str">
        <f>IFERROR(VLOOKUP(VALUE($B299),'Region by Zip'!$A$2:$F$899,3,FALSE),"")</f>
        <v/>
      </c>
      <c r="D299" t="str">
        <f>IFERROR(VLOOKUP(VALUE($B299),'Region by Zip'!$A$2:$F$899,4,FALSE),"")</f>
        <v/>
      </c>
      <c r="E299" t="str">
        <f>IFERROR(VLOOKUP(VALUE($B299),'Region by Zip'!$A$2:$F$899,5,FALSE),"")</f>
        <v/>
      </c>
      <c r="F299" t="str">
        <f>IFERROR(VLOOKUP(VALUE($B299),'Region by Zip'!$A$2:$F$899,6,FALSE),"")</f>
        <v/>
      </c>
      <c r="G299" s="33">
        <v>8</v>
      </c>
      <c r="H299" s="33">
        <v>8</v>
      </c>
      <c r="I299" s="33">
        <v>0</v>
      </c>
    </row>
    <row r="300" spans="2:9" x14ac:dyDescent="0.25">
      <c r="B300" s="36" t="s">
        <v>1212</v>
      </c>
      <c r="C300" t="str">
        <f>IFERROR(VLOOKUP(VALUE($B300),'Region by Zip'!$A$2:$F$899,3,FALSE),"")</f>
        <v/>
      </c>
      <c r="D300" t="str">
        <f>IFERROR(VLOOKUP(VALUE($B300),'Region by Zip'!$A$2:$F$899,4,FALSE),"")</f>
        <v/>
      </c>
      <c r="E300" t="str">
        <f>IFERROR(VLOOKUP(VALUE($B300),'Region by Zip'!$A$2:$F$899,5,FALSE),"")</f>
        <v/>
      </c>
      <c r="F300" t="str">
        <f>IFERROR(VLOOKUP(VALUE($B300),'Region by Zip'!$A$2:$F$899,6,FALSE),"")</f>
        <v/>
      </c>
      <c r="G300" s="33">
        <v>1</v>
      </c>
      <c r="H300" s="33">
        <v>1</v>
      </c>
      <c r="I300" s="33">
        <v>0</v>
      </c>
    </row>
    <row r="301" spans="2:9" x14ac:dyDescent="0.25">
      <c r="B301" s="36" t="s">
        <v>1213</v>
      </c>
      <c r="C301" t="str">
        <f>IFERROR(VLOOKUP(VALUE($B301),'Region by Zip'!$A$2:$F$899,3,FALSE),"")</f>
        <v/>
      </c>
      <c r="D301" t="str">
        <f>IFERROR(VLOOKUP(VALUE($B301),'Region by Zip'!$A$2:$F$899,4,FALSE),"")</f>
        <v/>
      </c>
      <c r="E301" t="str">
        <f>IFERROR(VLOOKUP(VALUE($B301),'Region by Zip'!$A$2:$F$899,5,FALSE),"")</f>
        <v/>
      </c>
      <c r="F301" t="str">
        <f>IFERROR(VLOOKUP(VALUE($B301),'Region by Zip'!$A$2:$F$899,6,FALSE),"")</f>
        <v/>
      </c>
      <c r="G301" s="33">
        <v>1</v>
      </c>
      <c r="H301" s="33">
        <v>1</v>
      </c>
      <c r="I301" s="33">
        <v>0</v>
      </c>
    </row>
    <row r="302" spans="2:9" x14ac:dyDescent="0.25">
      <c r="B302" s="36" t="s">
        <v>1214</v>
      </c>
      <c r="C302" t="str">
        <f>IFERROR(VLOOKUP(VALUE($B302),'Region by Zip'!$A$2:$F$899,3,FALSE),"")</f>
        <v/>
      </c>
      <c r="D302" t="str">
        <f>IFERROR(VLOOKUP(VALUE($B302),'Region by Zip'!$A$2:$F$899,4,FALSE),"")</f>
        <v/>
      </c>
      <c r="E302" t="str">
        <f>IFERROR(VLOOKUP(VALUE($B302),'Region by Zip'!$A$2:$F$899,5,FALSE),"")</f>
        <v/>
      </c>
      <c r="F302" t="str">
        <f>IFERROR(VLOOKUP(VALUE($B302),'Region by Zip'!$A$2:$F$899,6,FALSE),"")</f>
        <v/>
      </c>
      <c r="G302" s="33">
        <v>1</v>
      </c>
      <c r="H302" s="33">
        <v>1</v>
      </c>
      <c r="I302" s="33">
        <v>0</v>
      </c>
    </row>
    <row r="303" spans="2:9" x14ac:dyDescent="0.25">
      <c r="B303" s="36" t="s">
        <v>1215</v>
      </c>
      <c r="C303" t="str">
        <f>IFERROR(VLOOKUP(VALUE($B303),'Region by Zip'!$A$2:$F$899,3,FALSE),"")</f>
        <v/>
      </c>
      <c r="D303" t="str">
        <f>IFERROR(VLOOKUP(VALUE($B303),'Region by Zip'!$A$2:$F$899,4,FALSE),"")</f>
        <v/>
      </c>
      <c r="E303" t="str">
        <f>IFERROR(VLOOKUP(VALUE($B303),'Region by Zip'!$A$2:$F$899,5,FALSE),"")</f>
        <v/>
      </c>
      <c r="F303" t="str">
        <f>IFERROR(VLOOKUP(VALUE($B303),'Region by Zip'!$A$2:$F$899,6,FALSE),"")</f>
        <v/>
      </c>
      <c r="G303" s="33">
        <v>1</v>
      </c>
      <c r="H303" s="33">
        <v>1</v>
      </c>
      <c r="I303" s="33">
        <v>0</v>
      </c>
    </row>
    <row r="304" spans="2:9" x14ac:dyDescent="0.25">
      <c r="B304" s="36" t="s">
        <v>1216</v>
      </c>
      <c r="C304" t="str">
        <f>IFERROR(VLOOKUP(VALUE($B304),'Region by Zip'!$A$2:$F$899,3,FALSE),"")</f>
        <v/>
      </c>
      <c r="D304" t="str">
        <f>IFERROR(VLOOKUP(VALUE($B304),'Region by Zip'!$A$2:$F$899,4,FALSE),"")</f>
        <v/>
      </c>
      <c r="E304" t="str">
        <f>IFERROR(VLOOKUP(VALUE($B304),'Region by Zip'!$A$2:$F$899,5,FALSE),"")</f>
        <v/>
      </c>
      <c r="F304" t="str">
        <f>IFERROR(VLOOKUP(VALUE($B304),'Region by Zip'!$A$2:$F$899,6,FALSE),"")</f>
        <v/>
      </c>
      <c r="G304" s="33">
        <v>1</v>
      </c>
      <c r="H304" s="33">
        <v>1</v>
      </c>
      <c r="I304" s="33">
        <v>0</v>
      </c>
    </row>
    <row r="305" spans="2:9" x14ac:dyDescent="0.25">
      <c r="B305" s="36" t="s">
        <v>1217</v>
      </c>
      <c r="C305" t="str">
        <f>IFERROR(VLOOKUP(VALUE($B305),'Region by Zip'!$A$2:$F$899,3,FALSE),"")</f>
        <v/>
      </c>
      <c r="D305" t="str">
        <f>IFERROR(VLOOKUP(VALUE($B305),'Region by Zip'!$A$2:$F$899,4,FALSE),"")</f>
        <v/>
      </c>
      <c r="E305" t="str">
        <f>IFERROR(VLOOKUP(VALUE($B305),'Region by Zip'!$A$2:$F$899,5,FALSE),"")</f>
        <v/>
      </c>
      <c r="F305" t="str">
        <f>IFERROR(VLOOKUP(VALUE($B305),'Region by Zip'!$A$2:$F$899,6,FALSE),"")</f>
        <v/>
      </c>
      <c r="G305" s="33">
        <v>2</v>
      </c>
      <c r="H305" s="33">
        <v>2</v>
      </c>
      <c r="I305" s="33">
        <v>0</v>
      </c>
    </row>
    <row r="306" spans="2:9" x14ac:dyDescent="0.25">
      <c r="B306" s="36" t="s">
        <v>1218</v>
      </c>
      <c r="C306" t="str">
        <f>IFERROR(VLOOKUP(VALUE($B306),'Region by Zip'!$A$2:$F$899,3,FALSE),"")</f>
        <v/>
      </c>
      <c r="D306" t="str">
        <f>IFERROR(VLOOKUP(VALUE($B306),'Region by Zip'!$A$2:$F$899,4,FALSE),"")</f>
        <v/>
      </c>
      <c r="E306" t="str">
        <f>IFERROR(VLOOKUP(VALUE($B306),'Region by Zip'!$A$2:$F$899,5,FALSE),"")</f>
        <v/>
      </c>
      <c r="F306" t="str">
        <f>IFERROR(VLOOKUP(VALUE($B306),'Region by Zip'!$A$2:$F$899,6,FALSE),"")</f>
        <v/>
      </c>
      <c r="G306" s="33">
        <v>6</v>
      </c>
      <c r="H306" s="33">
        <v>6</v>
      </c>
      <c r="I306" s="33">
        <v>0</v>
      </c>
    </row>
    <row r="307" spans="2:9" x14ac:dyDescent="0.25">
      <c r="B307" s="36" t="s">
        <v>1219</v>
      </c>
      <c r="C307" t="str">
        <f>IFERROR(VLOOKUP(VALUE($B307),'Region by Zip'!$A$2:$F$899,3,FALSE),"")</f>
        <v/>
      </c>
      <c r="D307" t="str">
        <f>IFERROR(VLOOKUP(VALUE($B307),'Region by Zip'!$A$2:$F$899,4,FALSE),"")</f>
        <v/>
      </c>
      <c r="E307" t="str">
        <f>IFERROR(VLOOKUP(VALUE($B307),'Region by Zip'!$A$2:$F$899,5,FALSE),"")</f>
        <v/>
      </c>
      <c r="F307" t="str">
        <f>IFERROR(VLOOKUP(VALUE($B307),'Region by Zip'!$A$2:$F$899,6,FALSE),"")</f>
        <v/>
      </c>
      <c r="G307" s="33">
        <v>2</v>
      </c>
      <c r="H307" s="33">
        <v>2</v>
      </c>
      <c r="I307" s="33">
        <v>0</v>
      </c>
    </row>
    <row r="308" spans="2:9" x14ac:dyDescent="0.25">
      <c r="B308" s="36" t="s">
        <v>1220</v>
      </c>
      <c r="C308" t="str">
        <f>IFERROR(VLOOKUP(VALUE($B308),'Region by Zip'!$A$2:$F$899,3,FALSE),"")</f>
        <v/>
      </c>
      <c r="D308" t="str">
        <f>IFERROR(VLOOKUP(VALUE($B308),'Region by Zip'!$A$2:$F$899,4,FALSE),"")</f>
        <v/>
      </c>
      <c r="E308" t="str">
        <f>IFERROR(VLOOKUP(VALUE($B308),'Region by Zip'!$A$2:$F$899,5,FALSE),"")</f>
        <v/>
      </c>
      <c r="F308" t="str">
        <f>IFERROR(VLOOKUP(VALUE($B308),'Region by Zip'!$A$2:$F$899,6,FALSE),"")</f>
        <v/>
      </c>
      <c r="G308" s="33">
        <v>1</v>
      </c>
      <c r="H308" s="33">
        <v>1</v>
      </c>
      <c r="I308" s="33">
        <v>0</v>
      </c>
    </row>
    <row r="309" spans="2:9" x14ac:dyDescent="0.25">
      <c r="B309" s="36" t="s">
        <v>1221</v>
      </c>
      <c r="C309" t="str">
        <f>IFERROR(VLOOKUP(VALUE($B309),'Region by Zip'!$A$2:$F$899,3,FALSE),"")</f>
        <v/>
      </c>
      <c r="D309" t="str">
        <f>IFERROR(VLOOKUP(VALUE($B309),'Region by Zip'!$A$2:$F$899,4,FALSE),"")</f>
        <v/>
      </c>
      <c r="E309" t="str">
        <f>IFERROR(VLOOKUP(VALUE($B309),'Region by Zip'!$A$2:$F$899,5,FALSE),"")</f>
        <v/>
      </c>
      <c r="F309" t="str">
        <f>IFERROR(VLOOKUP(VALUE($B309),'Region by Zip'!$A$2:$F$899,6,FALSE),"")</f>
        <v/>
      </c>
      <c r="G309" s="33">
        <v>3</v>
      </c>
      <c r="H309" s="33">
        <v>3</v>
      </c>
      <c r="I309" s="33">
        <v>0</v>
      </c>
    </row>
    <row r="310" spans="2:9" x14ac:dyDescent="0.25">
      <c r="B310" s="36" t="s">
        <v>1222</v>
      </c>
      <c r="C310" t="str">
        <f>IFERROR(VLOOKUP(VALUE($B310),'Region by Zip'!$A$2:$F$899,3,FALSE),"")</f>
        <v/>
      </c>
      <c r="D310" t="str">
        <f>IFERROR(VLOOKUP(VALUE($B310),'Region by Zip'!$A$2:$F$899,4,FALSE),"")</f>
        <v/>
      </c>
      <c r="E310" t="str">
        <f>IFERROR(VLOOKUP(VALUE($B310),'Region by Zip'!$A$2:$F$899,5,FALSE),"")</f>
        <v/>
      </c>
      <c r="F310" t="str">
        <f>IFERROR(VLOOKUP(VALUE($B310),'Region by Zip'!$A$2:$F$899,6,FALSE),"")</f>
        <v/>
      </c>
      <c r="G310" s="33">
        <v>1</v>
      </c>
      <c r="H310" s="33">
        <v>1</v>
      </c>
      <c r="I310" s="33">
        <v>0</v>
      </c>
    </row>
    <row r="311" spans="2:9" x14ac:dyDescent="0.25">
      <c r="B311" s="36" t="s">
        <v>1223</v>
      </c>
      <c r="C311" t="str">
        <f>IFERROR(VLOOKUP(VALUE($B311),'Region by Zip'!$A$2:$F$899,3,FALSE),"")</f>
        <v/>
      </c>
      <c r="D311" t="str">
        <f>IFERROR(VLOOKUP(VALUE($B311),'Region by Zip'!$A$2:$F$899,4,FALSE),"")</f>
        <v/>
      </c>
      <c r="E311" t="str">
        <f>IFERROR(VLOOKUP(VALUE($B311),'Region by Zip'!$A$2:$F$899,5,FALSE),"")</f>
        <v/>
      </c>
      <c r="F311" t="str">
        <f>IFERROR(VLOOKUP(VALUE($B311),'Region by Zip'!$A$2:$F$899,6,FALSE),"")</f>
        <v/>
      </c>
      <c r="G311" s="33">
        <v>0</v>
      </c>
      <c r="H311" s="33">
        <v>0</v>
      </c>
      <c r="I311" s="33">
        <v>0</v>
      </c>
    </row>
    <row r="312" spans="2:9" x14ac:dyDescent="0.25">
      <c r="B312" s="36" t="s">
        <v>1224</v>
      </c>
      <c r="C312" t="str">
        <f>IFERROR(VLOOKUP(VALUE($B312),'Region by Zip'!$A$2:$F$899,3,FALSE),"")</f>
        <v/>
      </c>
      <c r="D312" t="str">
        <f>IFERROR(VLOOKUP(VALUE($B312),'Region by Zip'!$A$2:$F$899,4,FALSE),"")</f>
        <v/>
      </c>
      <c r="E312" t="str">
        <f>IFERROR(VLOOKUP(VALUE($B312),'Region by Zip'!$A$2:$F$899,5,FALSE),"")</f>
        <v/>
      </c>
      <c r="F312" t="str">
        <f>IFERROR(VLOOKUP(VALUE($B312),'Region by Zip'!$A$2:$F$899,6,FALSE),"")</f>
        <v/>
      </c>
      <c r="G312" s="33">
        <v>3</v>
      </c>
      <c r="H312" s="33">
        <v>3</v>
      </c>
      <c r="I312" s="33">
        <v>0</v>
      </c>
    </row>
    <row r="313" spans="2:9" x14ac:dyDescent="0.25">
      <c r="B313" s="36" t="s">
        <v>1225</v>
      </c>
      <c r="C313" t="str">
        <f>IFERROR(VLOOKUP(VALUE($B313),'Region by Zip'!$A$2:$F$899,3,FALSE),"")</f>
        <v/>
      </c>
      <c r="D313" t="str">
        <f>IFERROR(VLOOKUP(VALUE($B313),'Region by Zip'!$A$2:$F$899,4,FALSE),"")</f>
        <v/>
      </c>
      <c r="E313" t="str">
        <f>IFERROR(VLOOKUP(VALUE($B313),'Region by Zip'!$A$2:$F$899,5,FALSE),"")</f>
        <v/>
      </c>
      <c r="F313" t="str">
        <f>IFERROR(VLOOKUP(VALUE($B313),'Region by Zip'!$A$2:$F$899,6,FALSE),"")</f>
        <v/>
      </c>
      <c r="G313" s="33">
        <v>1</v>
      </c>
      <c r="H313" s="33">
        <v>0</v>
      </c>
      <c r="I313" s="33">
        <v>1</v>
      </c>
    </row>
    <row r="314" spans="2:9" x14ac:dyDescent="0.25">
      <c r="B314" s="36" t="s">
        <v>1226</v>
      </c>
      <c r="C314" t="str">
        <f>IFERROR(VLOOKUP(VALUE($B314),'Region by Zip'!$A$2:$F$899,3,FALSE),"")</f>
        <v/>
      </c>
      <c r="D314" t="str">
        <f>IFERROR(VLOOKUP(VALUE($B314),'Region by Zip'!$A$2:$F$899,4,FALSE),"")</f>
        <v/>
      </c>
      <c r="E314" t="str">
        <f>IFERROR(VLOOKUP(VALUE($B314),'Region by Zip'!$A$2:$F$899,5,FALSE),"")</f>
        <v/>
      </c>
      <c r="F314" t="str">
        <f>IFERROR(VLOOKUP(VALUE($B314),'Region by Zip'!$A$2:$F$899,6,FALSE),"")</f>
        <v/>
      </c>
      <c r="G314" s="33">
        <v>1</v>
      </c>
      <c r="H314" s="33">
        <v>1</v>
      </c>
      <c r="I314" s="33">
        <v>0</v>
      </c>
    </row>
    <row r="315" spans="2:9" x14ac:dyDescent="0.25">
      <c r="B315" s="36" t="s">
        <v>1227</v>
      </c>
      <c r="C315" t="str">
        <f>IFERROR(VLOOKUP(VALUE($B315),'Region by Zip'!$A$2:$F$899,3,FALSE),"")</f>
        <v/>
      </c>
      <c r="D315" t="str">
        <f>IFERROR(VLOOKUP(VALUE($B315),'Region by Zip'!$A$2:$F$899,4,FALSE),"")</f>
        <v/>
      </c>
      <c r="E315" t="str">
        <f>IFERROR(VLOOKUP(VALUE($B315),'Region by Zip'!$A$2:$F$899,5,FALSE),"")</f>
        <v/>
      </c>
      <c r="F315" t="str">
        <f>IFERROR(VLOOKUP(VALUE($B315),'Region by Zip'!$A$2:$F$899,6,FALSE),"")</f>
        <v/>
      </c>
      <c r="G315" s="33">
        <v>1</v>
      </c>
      <c r="H315" s="33">
        <v>1</v>
      </c>
      <c r="I315" s="33">
        <v>0</v>
      </c>
    </row>
    <row r="316" spans="2:9" x14ac:dyDescent="0.25">
      <c r="B316" s="36" t="s">
        <v>1228</v>
      </c>
      <c r="C316" t="str">
        <f>IFERROR(VLOOKUP(VALUE($B316),'Region by Zip'!$A$2:$F$899,3,FALSE),"")</f>
        <v/>
      </c>
      <c r="D316" t="str">
        <f>IFERROR(VLOOKUP(VALUE($B316),'Region by Zip'!$A$2:$F$899,4,FALSE),"")</f>
        <v/>
      </c>
      <c r="E316" t="str">
        <f>IFERROR(VLOOKUP(VALUE($B316),'Region by Zip'!$A$2:$F$899,5,FALSE),"")</f>
        <v/>
      </c>
      <c r="F316" t="str">
        <f>IFERROR(VLOOKUP(VALUE($B316),'Region by Zip'!$A$2:$F$899,6,FALSE),"")</f>
        <v/>
      </c>
      <c r="G316" s="33">
        <v>1</v>
      </c>
      <c r="H316" s="33">
        <v>1</v>
      </c>
      <c r="I316" s="33">
        <v>0</v>
      </c>
    </row>
    <row r="317" spans="2:9" x14ac:dyDescent="0.25">
      <c r="B317" s="36" t="s">
        <v>1229</v>
      </c>
      <c r="C317" t="str">
        <f>IFERROR(VLOOKUP(VALUE($B317),'Region by Zip'!$A$2:$F$899,3,FALSE),"")</f>
        <v/>
      </c>
      <c r="D317" t="str">
        <f>IFERROR(VLOOKUP(VALUE($B317),'Region by Zip'!$A$2:$F$899,4,FALSE),"")</f>
        <v/>
      </c>
      <c r="E317" t="str">
        <f>IFERROR(VLOOKUP(VALUE($B317),'Region by Zip'!$A$2:$F$899,5,FALSE),"")</f>
        <v/>
      </c>
      <c r="F317" t="str">
        <f>IFERROR(VLOOKUP(VALUE($B317),'Region by Zip'!$A$2:$F$899,6,FALSE),"")</f>
        <v/>
      </c>
      <c r="G317" s="33">
        <v>6</v>
      </c>
      <c r="H317" s="33">
        <v>5</v>
      </c>
      <c r="I317" s="33">
        <v>1</v>
      </c>
    </row>
    <row r="318" spans="2:9" x14ac:dyDescent="0.25">
      <c r="B318" s="36" t="s">
        <v>1230</v>
      </c>
      <c r="C318" t="str">
        <f>IFERROR(VLOOKUP(VALUE($B318),'Region by Zip'!$A$2:$F$899,3,FALSE),"")</f>
        <v/>
      </c>
      <c r="D318" t="str">
        <f>IFERROR(VLOOKUP(VALUE($B318),'Region by Zip'!$A$2:$F$899,4,FALSE),"")</f>
        <v/>
      </c>
      <c r="E318" t="str">
        <f>IFERROR(VLOOKUP(VALUE($B318),'Region by Zip'!$A$2:$F$899,5,FALSE),"")</f>
        <v/>
      </c>
      <c r="F318" t="str">
        <f>IFERROR(VLOOKUP(VALUE($B318),'Region by Zip'!$A$2:$F$899,6,FALSE),"")</f>
        <v/>
      </c>
      <c r="G318" s="33">
        <v>7</v>
      </c>
      <c r="H318" s="33">
        <v>7</v>
      </c>
      <c r="I318" s="33">
        <v>0</v>
      </c>
    </row>
    <row r="319" spans="2:9" x14ac:dyDescent="0.25">
      <c r="B319" s="36" t="s">
        <v>1231</v>
      </c>
      <c r="C319" t="str">
        <f>IFERROR(VLOOKUP(VALUE($B319),'Region by Zip'!$A$2:$F$899,3,FALSE),"")</f>
        <v/>
      </c>
      <c r="D319" t="str">
        <f>IFERROR(VLOOKUP(VALUE($B319),'Region by Zip'!$A$2:$F$899,4,FALSE),"")</f>
        <v/>
      </c>
      <c r="E319" t="str">
        <f>IFERROR(VLOOKUP(VALUE($B319),'Region by Zip'!$A$2:$F$899,5,FALSE),"")</f>
        <v/>
      </c>
      <c r="F319" t="str">
        <f>IFERROR(VLOOKUP(VALUE($B319),'Region by Zip'!$A$2:$F$899,6,FALSE),"")</f>
        <v/>
      </c>
      <c r="G319" s="33">
        <v>1</v>
      </c>
      <c r="H319" s="33">
        <v>1</v>
      </c>
      <c r="I319" s="33">
        <v>0</v>
      </c>
    </row>
    <row r="320" spans="2:9" x14ac:dyDescent="0.25">
      <c r="B320" s="36" t="s">
        <v>1232</v>
      </c>
      <c r="C320" t="str">
        <f>IFERROR(VLOOKUP(VALUE($B320),'Region by Zip'!$A$2:$F$899,3,FALSE),"")</f>
        <v/>
      </c>
      <c r="D320" t="str">
        <f>IFERROR(VLOOKUP(VALUE($B320),'Region by Zip'!$A$2:$F$899,4,FALSE),"")</f>
        <v/>
      </c>
      <c r="E320" t="str">
        <f>IFERROR(VLOOKUP(VALUE($B320),'Region by Zip'!$A$2:$F$899,5,FALSE),"")</f>
        <v/>
      </c>
      <c r="F320" t="str">
        <f>IFERROR(VLOOKUP(VALUE($B320),'Region by Zip'!$A$2:$F$899,6,FALSE),"")</f>
        <v/>
      </c>
      <c r="G320" s="33">
        <v>6</v>
      </c>
      <c r="H320" s="33">
        <v>6</v>
      </c>
      <c r="I320" s="33">
        <v>0</v>
      </c>
    </row>
    <row r="321" spans="2:9" x14ac:dyDescent="0.25">
      <c r="B321" s="36" t="s">
        <v>1233</v>
      </c>
      <c r="C321" t="str">
        <f>IFERROR(VLOOKUP(VALUE($B321),'Region by Zip'!$A$2:$F$899,3,FALSE),"")</f>
        <v/>
      </c>
      <c r="D321" t="str">
        <f>IFERROR(VLOOKUP(VALUE($B321),'Region by Zip'!$A$2:$F$899,4,FALSE),"")</f>
        <v/>
      </c>
      <c r="E321" t="str">
        <f>IFERROR(VLOOKUP(VALUE($B321),'Region by Zip'!$A$2:$F$899,5,FALSE),"")</f>
        <v/>
      </c>
      <c r="F321" t="str">
        <f>IFERROR(VLOOKUP(VALUE($B321),'Region by Zip'!$A$2:$F$899,6,FALSE),"")</f>
        <v/>
      </c>
      <c r="G321" s="33">
        <v>1</v>
      </c>
      <c r="H321" s="33">
        <v>0</v>
      </c>
      <c r="I321" s="33">
        <v>1</v>
      </c>
    </row>
    <row r="322" spans="2:9" x14ac:dyDescent="0.25">
      <c r="B322" s="36" t="s">
        <v>1234</v>
      </c>
      <c r="C322" t="str">
        <f>IFERROR(VLOOKUP(VALUE($B322),'Region by Zip'!$A$2:$F$899,3,FALSE),"")</f>
        <v/>
      </c>
      <c r="D322" t="str">
        <f>IFERROR(VLOOKUP(VALUE($B322),'Region by Zip'!$A$2:$F$899,4,FALSE),"")</f>
        <v/>
      </c>
      <c r="E322" t="str">
        <f>IFERROR(VLOOKUP(VALUE($B322),'Region by Zip'!$A$2:$F$899,5,FALSE),"")</f>
        <v/>
      </c>
      <c r="F322" t="str">
        <f>IFERROR(VLOOKUP(VALUE($B322),'Region by Zip'!$A$2:$F$899,6,FALSE),"")</f>
        <v/>
      </c>
      <c r="G322" s="33">
        <v>3</v>
      </c>
      <c r="H322" s="33">
        <v>2</v>
      </c>
      <c r="I322" s="33">
        <v>1</v>
      </c>
    </row>
    <row r="323" spans="2:9" x14ac:dyDescent="0.25">
      <c r="B323" s="36" t="s">
        <v>1235</v>
      </c>
      <c r="C323" t="str">
        <f>IFERROR(VLOOKUP(VALUE($B323),'Region by Zip'!$A$2:$F$899,3,FALSE),"")</f>
        <v/>
      </c>
      <c r="D323" t="str">
        <f>IFERROR(VLOOKUP(VALUE($B323),'Region by Zip'!$A$2:$F$899,4,FALSE),"")</f>
        <v/>
      </c>
      <c r="E323" t="str">
        <f>IFERROR(VLOOKUP(VALUE($B323),'Region by Zip'!$A$2:$F$899,5,FALSE),"")</f>
        <v/>
      </c>
      <c r="F323" t="str">
        <f>IFERROR(VLOOKUP(VALUE($B323),'Region by Zip'!$A$2:$F$899,6,FALSE),"")</f>
        <v/>
      </c>
      <c r="G323" s="33">
        <v>1</v>
      </c>
      <c r="H323" s="33">
        <v>1</v>
      </c>
      <c r="I323" s="33">
        <v>0</v>
      </c>
    </row>
    <row r="324" spans="2:9" x14ac:dyDescent="0.25">
      <c r="B324" s="36" t="s">
        <v>1236</v>
      </c>
      <c r="C324" t="str">
        <f>IFERROR(VLOOKUP(VALUE($B324),'Region by Zip'!$A$2:$F$899,3,FALSE),"")</f>
        <v/>
      </c>
      <c r="D324" t="str">
        <f>IFERROR(VLOOKUP(VALUE($B324),'Region by Zip'!$A$2:$F$899,4,FALSE),"")</f>
        <v/>
      </c>
      <c r="E324" t="str">
        <f>IFERROR(VLOOKUP(VALUE($B324),'Region by Zip'!$A$2:$F$899,5,FALSE),"")</f>
        <v/>
      </c>
      <c r="F324" t="str">
        <f>IFERROR(VLOOKUP(VALUE($B324),'Region by Zip'!$A$2:$F$899,6,FALSE),"")</f>
        <v/>
      </c>
      <c r="G324" s="33">
        <v>2</v>
      </c>
      <c r="H324" s="33">
        <v>2</v>
      </c>
      <c r="I324" s="33">
        <v>0</v>
      </c>
    </row>
    <row r="325" spans="2:9" x14ac:dyDescent="0.25">
      <c r="B325" s="36" t="s">
        <v>1237</v>
      </c>
      <c r="C325" t="str">
        <f>IFERROR(VLOOKUP(VALUE($B325),'Region by Zip'!$A$2:$F$899,3,FALSE),"")</f>
        <v/>
      </c>
      <c r="D325" t="str">
        <f>IFERROR(VLOOKUP(VALUE($B325),'Region by Zip'!$A$2:$F$899,4,FALSE),"")</f>
        <v/>
      </c>
      <c r="E325" t="str">
        <f>IFERROR(VLOOKUP(VALUE($B325),'Region by Zip'!$A$2:$F$899,5,FALSE),"")</f>
        <v/>
      </c>
      <c r="F325" t="str">
        <f>IFERROR(VLOOKUP(VALUE($B325),'Region by Zip'!$A$2:$F$899,6,FALSE),"")</f>
        <v/>
      </c>
      <c r="G325" s="33">
        <v>24</v>
      </c>
      <c r="H325" s="33">
        <v>20</v>
      </c>
      <c r="I325" s="33">
        <v>4</v>
      </c>
    </row>
    <row r="326" spans="2:9" x14ac:dyDescent="0.25">
      <c r="B326" s="36" t="s">
        <v>1238</v>
      </c>
      <c r="C326" t="str">
        <f>IFERROR(VLOOKUP(VALUE($B326),'Region by Zip'!$A$2:$F$899,3,FALSE),"")</f>
        <v/>
      </c>
      <c r="D326" t="str">
        <f>IFERROR(VLOOKUP(VALUE($B326),'Region by Zip'!$A$2:$F$899,4,FALSE),"")</f>
        <v/>
      </c>
      <c r="E326" t="str">
        <f>IFERROR(VLOOKUP(VALUE($B326),'Region by Zip'!$A$2:$F$899,5,FALSE),"")</f>
        <v/>
      </c>
      <c r="F326" t="str">
        <f>IFERROR(VLOOKUP(VALUE($B326),'Region by Zip'!$A$2:$F$899,6,FALSE),"")</f>
        <v/>
      </c>
      <c r="G326" s="33">
        <v>1</v>
      </c>
      <c r="H326" s="33">
        <v>1</v>
      </c>
      <c r="I326" s="33">
        <v>0</v>
      </c>
    </row>
    <row r="327" spans="2:9" x14ac:dyDescent="0.25">
      <c r="B327" s="36" t="s">
        <v>1239</v>
      </c>
      <c r="C327" t="str">
        <f>IFERROR(VLOOKUP(VALUE($B327),'Region by Zip'!$A$2:$F$899,3,FALSE),"")</f>
        <v/>
      </c>
      <c r="D327" t="str">
        <f>IFERROR(VLOOKUP(VALUE($B327),'Region by Zip'!$A$2:$F$899,4,FALSE),"")</f>
        <v/>
      </c>
      <c r="E327" t="str">
        <f>IFERROR(VLOOKUP(VALUE($B327),'Region by Zip'!$A$2:$F$899,5,FALSE),"")</f>
        <v/>
      </c>
      <c r="F327" t="str">
        <f>IFERROR(VLOOKUP(VALUE($B327),'Region by Zip'!$A$2:$F$899,6,FALSE),"")</f>
        <v/>
      </c>
      <c r="G327" s="33">
        <v>1</v>
      </c>
      <c r="H327" s="33">
        <v>1</v>
      </c>
      <c r="I327" s="33">
        <v>0</v>
      </c>
    </row>
    <row r="328" spans="2:9" x14ac:dyDescent="0.25">
      <c r="B328" s="36" t="s">
        <v>1240</v>
      </c>
      <c r="C328" t="str">
        <f>IFERROR(VLOOKUP(VALUE($B328),'Region by Zip'!$A$2:$F$899,3,FALSE),"")</f>
        <v/>
      </c>
      <c r="D328" t="str">
        <f>IFERROR(VLOOKUP(VALUE($B328),'Region by Zip'!$A$2:$F$899,4,FALSE),"")</f>
        <v/>
      </c>
      <c r="E328" t="str">
        <f>IFERROR(VLOOKUP(VALUE($B328),'Region by Zip'!$A$2:$F$899,5,FALSE),"")</f>
        <v/>
      </c>
      <c r="F328" t="str">
        <f>IFERROR(VLOOKUP(VALUE($B328),'Region by Zip'!$A$2:$F$899,6,FALSE),"")</f>
        <v/>
      </c>
      <c r="G328" s="33">
        <v>4</v>
      </c>
      <c r="H328" s="33">
        <v>0</v>
      </c>
      <c r="I328" s="33">
        <v>4</v>
      </c>
    </row>
    <row r="329" spans="2:9" x14ac:dyDescent="0.25">
      <c r="B329" s="36" t="s">
        <v>1241</v>
      </c>
      <c r="C329" t="str">
        <f>IFERROR(VLOOKUP(VALUE($B329),'Region by Zip'!$A$2:$F$899,3,FALSE),"")</f>
        <v/>
      </c>
      <c r="D329" t="str">
        <f>IFERROR(VLOOKUP(VALUE($B329),'Region by Zip'!$A$2:$F$899,4,FALSE),"")</f>
        <v/>
      </c>
      <c r="E329" t="str">
        <f>IFERROR(VLOOKUP(VALUE($B329),'Region by Zip'!$A$2:$F$899,5,FALSE),"")</f>
        <v/>
      </c>
      <c r="F329" t="str">
        <f>IFERROR(VLOOKUP(VALUE($B329),'Region by Zip'!$A$2:$F$899,6,FALSE),"")</f>
        <v/>
      </c>
      <c r="G329" s="33">
        <v>5</v>
      </c>
      <c r="H329" s="33">
        <v>5</v>
      </c>
      <c r="I329" s="33">
        <v>0</v>
      </c>
    </row>
    <row r="330" spans="2:9" x14ac:dyDescent="0.25">
      <c r="B330" s="36" t="s">
        <v>1242</v>
      </c>
      <c r="C330" t="str">
        <f>IFERROR(VLOOKUP(VALUE($B330),'Region by Zip'!$A$2:$F$899,3,FALSE),"")</f>
        <v/>
      </c>
      <c r="D330" t="str">
        <f>IFERROR(VLOOKUP(VALUE($B330),'Region by Zip'!$A$2:$F$899,4,FALSE),"")</f>
        <v/>
      </c>
      <c r="E330" t="str">
        <f>IFERROR(VLOOKUP(VALUE($B330),'Region by Zip'!$A$2:$F$899,5,FALSE),"")</f>
        <v/>
      </c>
      <c r="F330" t="str">
        <f>IFERROR(VLOOKUP(VALUE($B330),'Region by Zip'!$A$2:$F$899,6,FALSE),"")</f>
        <v/>
      </c>
      <c r="G330" s="33">
        <v>2</v>
      </c>
      <c r="H330" s="33">
        <v>2</v>
      </c>
      <c r="I330" s="33">
        <v>0</v>
      </c>
    </row>
    <row r="331" spans="2:9" x14ac:dyDescent="0.25">
      <c r="B331" s="36" t="s">
        <v>1243</v>
      </c>
      <c r="C331" t="str">
        <f>IFERROR(VLOOKUP(VALUE($B331),'Region by Zip'!$A$2:$F$899,3,FALSE),"")</f>
        <v/>
      </c>
      <c r="D331" t="str">
        <f>IFERROR(VLOOKUP(VALUE($B331),'Region by Zip'!$A$2:$F$899,4,FALSE),"")</f>
        <v/>
      </c>
      <c r="E331" t="str">
        <f>IFERROR(VLOOKUP(VALUE($B331),'Region by Zip'!$A$2:$F$899,5,FALSE),"")</f>
        <v/>
      </c>
      <c r="F331" t="str">
        <f>IFERROR(VLOOKUP(VALUE($B331),'Region by Zip'!$A$2:$F$899,6,FALSE),"")</f>
        <v/>
      </c>
      <c r="G331" s="33">
        <v>1</v>
      </c>
      <c r="H331" s="33">
        <v>1</v>
      </c>
      <c r="I331" s="33">
        <v>0</v>
      </c>
    </row>
    <row r="332" spans="2:9" x14ac:dyDescent="0.25">
      <c r="B332" s="36" t="s">
        <v>1244</v>
      </c>
      <c r="C332" t="str">
        <f>IFERROR(VLOOKUP(VALUE($B332),'Region by Zip'!$A$2:$F$899,3,FALSE),"")</f>
        <v/>
      </c>
      <c r="D332" t="str">
        <f>IFERROR(VLOOKUP(VALUE($B332),'Region by Zip'!$A$2:$F$899,4,FALSE),"")</f>
        <v/>
      </c>
      <c r="E332" t="str">
        <f>IFERROR(VLOOKUP(VALUE($B332),'Region by Zip'!$A$2:$F$899,5,FALSE),"")</f>
        <v/>
      </c>
      <c r="F332" t="str">
        <f>IFERROR(VLOOKUP(VALUE($B332),'Region by Zip'!$A$2:$F$899,6,FALSE),"")</f>
        <v/>
      </c>
      <c r="G332" s="33">
        <v>4</v>
      </c>
      <c r="H332" s="33">
        <v>4</v>
      </c>
      <c r="I332" s="33">
        <v>0</v>
      </c>
    </row>
    <row r="333" spans="2:9" x14ac:dyDescent="0.25">
      <c r="B333" s="36" t="s">
        <v>1245</v>
      </c>
      <c r="C333" t="str">
        <f>IFERROR(VLOOKUP(VALUE($B333),'Region by Zip'!$A$2:$F$899,3,FALSE),"")</f>
        <v/>
      </c>
      <c r="D333" t="str">
        <f>IFERROR(VLOOKUP(VALUE($B333),'Region by Zip'!$A$2:$F$899,4,FALSE),"")</f>
        <v/>
      </c>
      <c r="E333" t="str">
        <f>IFERROR(VLOOKUP(VALUE($B333),'Region by Zip'!$A$2:$F$899,5,FALSE),"")</f>
        <v/>
      </c>
      <c r="F333" t="str">
        <f>IFERROR(VLOOKUP(VALUE($B333),'Region by Zip'!$A$2:$F$899,6,FALSE),"")</f>
        <v/>
      </c>
      <c r="G333" s="33">
        <v>5</v>
      </c>
      <c r="H333" s="33">
        <v>4</v>
      </c>
      <c r="I333" s="33">
        <v>1</v>
      </c>
    </row>
    <row r="334" spans="2:9" x14ac:dyDescent="0.25">
      <c r="B334" s="36" t="s">
        <v>1246</v>
      </c>
      <c r="C334" t="str">
        <f>IFERROR(VLOOKUP(VALUE($B334),'Region by Zip'!$A$2:$F$899,3,FALSE),"")</f>
        <v/>
      </c>
      <c r="D334" t="str">
        <f>IFERROR(VLOOKUP(VALUE($B334),'Region by Zip'!$A$2:$F$899,4,FALSE),"")</f>
        <v/>
      </c>
      <c r="E334" t="str">
        <f>IFERROR(VLOOKUP(VALUE($B334),'Region by Zip'!$A$2:$F$899,5,FALSE),"")</f>
        <v/>
      </c>
      <c r="F334" t="str">
        <f>IFERROR(VLOOKUP(VALUE($B334),'Region by Zip'!$A$2:$F$899,6,FALSE),"")</f>
        <v/>
      </c>
      <c r="G334" s="33">
        <v>3</v>
      </c>
      <c r="H334" s="33">
        <v>3</v>
      </c>
      <c r="I334" s="33">
        <v>0</v>
      </c>
    </row>
    <row r="335" spans="2:9" x14ac:dyDescent="0.25">
      <c r="B335" s="36" t="s">
        <v>1247</v>
      </c>
      <c r="C335" t="str">
        <f>IFERROR(VLOOKUP(VALUE($B335),'Region by Zip'!$A$2:$F$899,3,FALSE),"")</f>
        <v/>
      </c>
      <c r="D335" t="str">
        <f>IFERROR(VLOOKUP(VALUE($B335),'Region by Zip'!$A$2:$F$899,4,FALSE),"")</f>
        <v/>
      </c>
      <c r="E335" t="str">
        <f>IFERROR(VLOOKUP(VALUE($B335),'Region by Zip'!$A$2:$F$899,5,FALSE),"")</f>
        <v/>
      </c>
      <c r="F335" t="str">
        <f>IFERROR(VLOOKUP(VALUE($B335),'Region by Zip'!$A$2:$F$899,6,FALSE),"")</f>
        <v/>
      </c>
      <c r="G335" s="33">
        <v>3</v>
      </c>
      <c r="H335" s="33">
        <v>3</v>
      </c>
      <c r="I335" s="33">
        <v>0</v>
      </c>
    </row>
    <row r="336" spans="2:9" x14ac:dyDescent="0.25">
      <c r="B336" s="36" t="s">
        <v>1248</v>
      </c>
      <c r="C336" t="str">
        <f>IFERROR(VLOOKUP(VALUE($B336),'Region by Zip'!$A$2:$F$899,3,FALSE),"")</f>
        <v/>
      </c>
      <c r="D336" t="str">
        <f>IFERROR(VLOOKUP(VALUE($B336),'Region by Zip'!$A$2:$F$899,4,FALSE),"")</f>
        <v/>
      </c>
      <c r="E336" t="str">
        <f>IFERROR(VLOOKUP(VALUE($B336),'Region by Zip'!$A$2:$F$899,5,FALSE),"")</f>
        <v/>
      </c>
      <c r="F336" t="str">
        <f>IFERROR(VLOOKUP(VALUE($B336),'Region by Zip'!$A$2:$F$899,6,FALSE),"")</f>
        <v/>
      </c>
      <c r="G336" s="33">
        <v>1</v>
      </c>
      <c r="H336" s="33">
        <v>1</v>
      </c>
      <c r="I336" s="33">
        <v>0</v>
      </c>
    </row>
    <row r="337" spans="2:9" x14ac:dyDescent="0.25">
      <c r="B337" s="36" t="s">
        <v>1249</v>
      </c>
      <c r="C337" t="str">
        <f>IFERROR(VLOOKUP(VALUE($B337),'Region by Zip'!$A$2:$F$899,3,FALSE),"")</f>
        <v/>
      </c>
      <c r="D337" t="str">
        <f>IFERROR(VLOOKUP(VALUE($B337),'Region by Zip'!$A$2:$F$899,4,FALSE),"")</f>
        <v/>
      </c>
      <c r="E337" t="str">
        <f>IFERROR(VLOOKUP(VALUE($B337),'Region by Zip'!$A$2:$F$899,5,FALSE),"")</f>
        <v/>
      </c>
      <c r="F337" t="str">
        <f>IFERROR(VLOOKUP(VALUE($B337),'Region by Zip'!$A$2:$F$899,6,FALSE),"")</f>
        <v/>
      </c>
      <c r="G337" s="33">
        <v>2</v>
      </c>
      <c r="H337" s="33">
        <v>2</v>
      </c>
      <c r="I337" s="33">
        <v>0</v>
      </c>
    </row>
    <row r="338" spans="2:9" x14ac:dyDescent="0.25">
      <c r="B338" s="36" t="s">
        <v>1250</v>
      </c>
      <c r="C338" t="str">
        <f>IFERROR(VLOOKUP(VALUE($B338),'Region by Zip'!$A$2:$F$899,3,FALSE),"")</f>
        <v/>
      </c>
      <c r="D338" t="str">
        <f>IFERROR(VLOOKUP(VALUE($B338),'Region by Zip'!$A$2:$F$899,4,FALSE),"")</f>
        <v/>
      </c>
      <c r="E338" t="str">
        <f>IFERROR(VLOOKUP(VALUE($B338),'Region by Zip'!$A$2:$F$899,5,FALSE),"")</f>
        <v/>
      </c>
      <c r="F338" t="str">
        <f>IFERROR(VLOOKUP(VALUE($B338),'Region by Zip'!$A$2:$F$899,6,FALSE),"")</f>
        <v/>
      </c>
      <c r="G338" s="33">
        <v>1</v>
      </c>
      <c r="H338" s="33">
        <v>1</v>
      </c>
      <c r="I338" s="33">
        <v>0</v>
      </c>
    </row>
    <row r="339" spans="2:9" x14ac:dyDescent="0.25">
      <c r="B339" s="36" t="s">
        <v>1251</v>
      </c>
      <c r="C339" t="str">
        <f>IFERROR(VLOOKUP(VALUE($B339),'Region by Zip'!$A$2:$F$899,3,FALSE),"")</f>
        <v/>
      </c>
      <c r="D339" t="str">
        <f>IFERROR(VLOOKUP(VALUE($B339),'Region by Zip'!$A$2:$F$899,4,FALSE),"")</f>
        <v/>
      </c>
      <c r="E339" t="str">
        <f>IFERROR(VLOOKUP(VALUE($B339),'Region by Zip'!$A$2:$F$899,5,FALSE),"")</f>
        <v/>
      </c>
      <c r="F339" t="str">
        <f>IFERROR(VLOOKUP(VALUE($B339),'Region by Zip'!$A$2:$F$899,6,FALSE),"")</f>
        <v/>
      </c>
      <c r="G339" s="33">
        <v>1</v>
      </c>
      <c r="H339" s="33">
        <v>1</v>
      </c>
      <c r="I339" s="33">
        <v>0</v>
      </c>
    </row>
    <row r="340" spans="2:9" x14ac:dyDescent="0.25">
      <c r="B340" s="36" t="s">
        <v>1252</v>
      </c>
      <c r="C340" t="str">
        <f>IFERROR(VLOOKUP(VALUE($B340),'Region by Zip'!$A$2:$F$899,3,FALSE),"")</f>
        <v/>
      </c>
      <c r="D340" t="str">
        <f>IFERROR(VLOOKUP(VALUE($B340),'Region by Zip'!$A$2:$F$899,4,FALSE),"")</f>
        <v/>
      </c>
      <c r="E340" t="str">
        <f>IFERROR(VLOOKUP(VALUE($B340),'Region by Zip'!$A$2:$F$899,5,FALSE),"")</f>
        <v/>
      </c>
      <c r="F340" t="str">
        <f>IFERROR(VLOOKUP(VALUE($B340),'Region by Zip'!$A$2:$F$899,6,FALSE),"")</f>
        <v/>
      </c>
      <c r="G340" s="33">
        <v>1</v>
      </c>
      <c r="H340" s="33">
        <v>1</v>
      </c>
      <c r="I340" s="33">
        <v>0</v>
      </c>
    </row>
    <row r="341" spans="2:9" x14ac:dyDescent="0.25">
      <c r="B341" s="36" t="s">
        <v>1253</v>
      </c>
      <c r="C341" t="str">
        <f>IFERROR(VLOOKUP(VALUE($B341),'Region by Zip'!$A$2:$F$899,3,FALSE),"")</f>
        <v/>
      </c>
      <c r="D341" t="str">
        <f>IFERROR(VLOOKUP(VALUE($B341),'Region by Zip'!$A$2:$F$899,4,FALSE),"")</f>
        <v/>
      </c>
      <c r="E341" t="str">
        <f>IFERROR(VLOOKUP(VALUE($B341),'Region by Zip'!$A$2:$F$899,5,FALSE),"")</f>
        <v/>
      </c>
      <c r="F341" t="str">
        <f>IFERROR(VLOOKUP(VALUE($B341),'Region by Zip'!$A$2:$F$899,6,FALSE),"")</f>
        <v/>
      </c>
      <c r="G341" s="33">
        <v>1</v>
      </c>
      <c r="H341" s="33">
        <v>1</v>
      </c>
      <c r="I341" s="33">
        <v>0</v>
      </c>
    </row>
    <row r="342" spans="2:9" x14ac:dyDescent="0.25">
      <c r="B342" s="36" t="s">
        <v>1254</v>
      </c>
      <c r="C342" t="str">
        <f>IFERROR(VLOOKUP(VALUE($B342),'Region by Zip'!$A$2:$F$899,3,FALSE),"")</f>
        <v/>
      </c>
      <c r="D342" t="str">
        <f>IFERROR(VLOOKUP(VALUE($B342),'Region by Zip'!$A$2:$F$899,4,FALSE),"")</f>
        <v/>
      </c>
      <c r="E342" t="str">
        <f>IFERROR(VLOOKUP(VALUE($B342),'Region by Zip'!$A$2:$F$899,5,FALSE),"")</f>
        <v/>
      </c>
      <c r="F342" t="str">
        <f>IFERROR(VLOOKUP(VALUE($B342),'Region by Zip'!$A$2:$F$899,6,FALSE),"")</f>
        <v/>
      </c>
      <c r="G342" s="33">
        <v>67</v>
      </c>
      <c r="H342" s="33">
        <v>66</v>
      </c>
      <c r="I342" s="33">
        <v>1</v>
      </c>
    </row>
    <row r="343" spans="2:9" x14ac:dyDescent="0.25">
      <c r="B343" s="36" t="s">
        <v>1255</v>
      </c>
      <c r="C343" t="str">
        <f>IFERROR(VLOOKUP(VALUE($B343),'Region by Zip'!$A$2:$F$899,3,FALSE),"")</f>
        <v/>
      </c>
      <c r="D343" t="str">
        <f>IFERROR(VLOOKUP(VALUE($B343),'Region by Zip'!$A$2:$F$899,4,FALSE),"")</f>
        <v/>
      </c>
      <c r="E343" t="str">
        <f>IFERROR(VLOOKUP(VALUE($B343),'Region by Zip'!$A$2:$F$899,5,FALSE),"")</f>
        <v/>
      </c>
      <c r="F343" t="str">
        <f>IFERROR(VLOOKUP(VALUE($B343),'Region by Zip'!$A$2:$F$899,6,FALSE),"")</f>
        <v/>
      </c>
      <c r="G343" s="33">
        <v>23</v>
      </c>
      <c r="H343" s="33">
        <v>23</v>
      </c>
      <c r="I343" s="33">
        <v>0</v>
      </c>
    </row>
    <row r="344" spans="2:9" x14ac:dyDescent="0.25">
      <c r="B344" s="36" t="s">
        <v>1256</v>
      </c>
      <c r="C344" t="str">
        <f>IFERROR(VLOOKUP(VALUE($B344),'Region by Zip'!$A$2:$F$899,3,FALSE),"")</f>
        <v/>
      </c>
      <c r="D344" t="str">
        <f>IFERROR(VLOOKUP(VALUE($B344),'Region by Zip'!$A$2:$F$899,4,FALSE),"")</f>
        <v/>
      </c>
      <c r="E344" t="str">
        <f>IFERROR(VLOOKUP(VALUE($B344),'Region by Zip'!$A$2:$F$899,5,FALSE),"")</f>
        <v/>
      </c>
      <c r="F344" t="str">
        <f>IFERROR(VLOOKUP(VALUE($B344),'Region by Zip'!$A$2:$F$899,6,FALSE),"")</f>
        <v/>
      </c>
      <c r="G344" s="33">
        <v>64</v>
      </c>
      <c r="H344" s="33">
        <v>60</v>
      </c>
      <c r="I344" s="33">
        <v>4</v>
      </c>
    </row>
    <row r="345" spans="2:9" x14ac:dyDescent="0.25">
      <c r="B345" s="36" t="s">
        <v>1257</v>
      </c>
      <c r="C345" t="str">
        <f>IFERROR(VLOOKUP(VALUE($B345),'Region by Zip'!$A$2:$F$899,3,FALSE),"")</f>
        <v/>
      </c>
      <c r="D345" t="str">
        <f>IFERROR(VLOOKUP(VALUE($B345),'Region by Zip'!$A$2:$F$899,4,FALSE),"")</f>
        <v/>
      </c>
      <c r="E345" t="str">
        <f>IFERROR(VLOOKUP(VALUE($B345),'Region by Zip'!$A$2:$F$899,5,FALSE),"")</f>
        <v/>
      </c>
      <c r="F345" t="str">
        <f>IFERROR(VLOOKUP(VALUE($B345),'Region by Zip'!$A$2:$F$899,6,FALSE),"")</f>
        <v/>
      </c>
      <c r="G345" s="33">
        <v>4</v>
      </c>
      <c r="H345" s="33">
        <v>4</v>
      </c>
      <c r="I345" s="33">
        <v>0</v>
      </c>
    </row>
    <row r="346" spans="2:9" x14ac:dyDescent="0.25">
      <c r="B346" s="36" t="s">
        <v>1258</v>
      </c>
      <c r="C346" t="str">
        <f>IFERROR(VLOOKUP(VALUE($B346),'Region by Zip'!$A$2:$F$899,3,FALSE),"")</f>
        <v/>
      </c>
      <c r="D346" t="str">
        <f>IFERROR(VLOOKUP(VALUE($B346),'Region by Zip'!$A$2:$F$899,4,FALSE),"")</f>
        <v/>
      </c>
      <c r="E346" t="str">
        <f>IFERROR(VLOOKUP(VALUE($B346),'Region by Zip'!$A$2:$F$899,5,FALSE),"")</f>
        <v/>
      </c>
      <c r="F346" t="str">
        <f>IFERROR(VLOOKUP(VALUE($B346),'Region by Zip'!$A$2:$F$899,6,FALSE),"")</f>
        <v/>
      </c>
      <c r="G346" s="33">
        <v>6</v>
      </c>
      <c r="H346" s="33">
        <v>6</v>
      </c>
      <c r="I346" s="33">
        <v>0</v>
      </c>
    </row>
    <row r="347" spans="2:9" x14ac:dyDescent="0.25">
      <c r="B347" s="36" t="s">
        <v>1259</v>
      </c>
      <c r="C347" t="str">
        <f>IFERROR(VLOOKUP(VALUE($B347),'Region by Zip'!$A$2:$F$899,3,FALSE),"")</f>
        <v/>
      </c>
      <c r="D347" t="str">
        <f>IFERROR(VLOOKUP(VALUE($B347),'Region by Zip'!$A$2:$F$899,4,FALSE),"")</f>
        <v/>
      </c>
      <c r="E347" t="str">
        <f>IFERROR(VLOOKUP(VALUE($B347),'Region by Zip'!$A$2:$F$899,5,FALSE),"")</f>
        <v/>
      </c>
      <c r="F347" t="str">
        <f>IFERROR(VLOOKUP(VALUE($B347),'Region by Zip'!$A$2:$F$899,6,FALSE),"")</f>
        <v/>
      </c>
      <c r="G347" s="33">
        <v>5</v>
      </c>
      <c r="H347" s="33">
        <v>1</v>
      </c>
      <c r="I347" s="33">
        <v>4</v>
      </c>
    </row>
    <row r="348" spans="2:9" x14ac:dyDescent="0.25">
      <c r="B348" s="36" t="s">
        <v>1260</v>
      </c>
      <c r="C348" t="str">
        <f>IFERROR(VLOOKUP(VALUE($B348),'Region by Zip'!$A$2:$F$899,3,FALSE),"")</f>
        <v/>
      </c>
      <c r="D348" t="str">
        <f>IFERROR(VLOOKUP(VALUE($B348),'Region by Zip'!$A$2:$F$899,4,FALSE),"")</f>
        <v/>
      </c>
      <c r="E348" t="str">
        <f>IFERROR(VLOOKUP(VALUE($B348),'Region by Zip'!$A$2:$F$899,5,FALSE),"")</f>
        <v/>
      </c>
      <c r="F348" t="str">
        <f>IFERROR(VLOOKUP(VALUE($B348),'Region by Zip'!$A$2:$F$899,6,FALSE),"")</f>
        <v/>
      </c>
      <c r="G348" s="33">
        <v>3</v>
      </c>
      <c r="H348" s="33">
        <v>3</v>
      </c>
      <c r="I348" s="33">
        <v>0</v>
      </c>
    </row>
    <row r="349" spans="2:9" x14ac:dyDescent="0.25">
      <c r="B349" s="36" t="s">
        <v>1261</v>
      </c>
      <c r="C349" t="str">
        <f>IFERROR(VLOOKUP(VALUE($B349),'Region by Zip'!$A$2:$F$899,3,FALSE),"")</f>
        <v/>
      </c>
      <c r="D349" t="str">
        <f>IFERROR(VLOOKUP(VALUE($B349),'Region by Zip'!$A$2:$F$899,4,FALSE),"")</f>
        <v/>
      </c>
      <c r="E349" t="str">
        <f>IFERROR(VLOOKUP(VALUE($B349),'Region by Zip'!$A$2:$F$899,5,FALSE),"")</f>
        <v/>
      </c>
      <c r="F349" t="str">
        <f>IFERROR(VLOOKUP(VALUE($B349),'Region by Zip'!$A$2:$F$899,6,FALSE),"")</f>
        <v/>
      </c>
      <c r="G349" s="33">
        <v>7</v>
      </c>
      <c r="H349" s="33">
        <v>0</v>
      </c>
      <c r="I349" s="33">
        <v>7</v>
      </c>
    </row>
    <row r="350" spans="2:9" x14ac:dyDescent="0.25">
      <c r="B350" s="36" t="s">
        <v>1262</v>
      </c>
      <c r="C350" t="str">
        <f>IFERROR(VLOOKUP(VALUE($B350),'Region by Zip'!$A$2:$F$899,3,FALSE),"")</f>
        <v/>
      </c>
      <c r="D350" t="str">
        <f>IFERROR(VLOOKUP(VALUE($B350),'Region by Zip'!$A$2:$F$899,4,FALSE),"")</f>
        <v/>
      </c>
      <c r="E350" t="str">
        <f>IFERROR(VLOOKUP(VALUE($B350),'Region by Zip'!$A$2:$F$899,5,FALSE),"")</f>
        <v/>
      </c>
      <c r="F350" t="str">
        <f>IFERROR(VLOOKUP(VALUE($B350),'Region by Zip'!$A$2:$F$899,6,FALSE),"")</f>
        <v/>
      </c>
      <c r="G350" s="33">
        <v>5</v>
      </c>
      <c r="H350" s="33">
        <v>5</v>
      </c>
      <c r="I350" s="33">
        <v>0</v>
      </c>
    </row>
    <row r="351" spans="2:9" x14ac:dyDescent="0.25">
      <c r="B351" s="36" t="s">
        <v>1263</v>
      </c>
      <c r="C351" t="str">
        <f>IFERROR(VLOOKUP(VALUE($B351),'Region by Zip'!$A$2:$F$899,3,FALSE),"")</f>
        <v/>
      </c>
      <c r="D351" t="str">
        <f>IFERROR(VLOOKUP(VALUE($B351),'Region by Zip'!$A$2:$F$899,4,FALSE),"")</f>
        <v/>
      </c>
      <c r="E351" t="str">
        <f>IFERROR(VLOOKUP(VALUE($B351),'Region by Zip'!$A$2:$F$899,5,FALSE),"")</f>
        <v/>
      </c>
      <c r="F351" t="str">
        <f>IFERROR(VLOOKUP(VALUE($B351),'Region by Zip'!$A$2:$F$899,6,FALSE),"")</f>
        <v/>
      </c>
      <c r="G351" s="33">
        <v>3</v>
      </c>
      <c r="H351" s="33">
        <v>1</v>
      </c>
      <c r="I351" s="33">
        <v>2</v>
      </c>
    </row>
    <row r="352" spans="2:9" x14ac:dyDescent="0.25">
      <c r="B352" s="36" t="s">
        <v>1264</v>
      </c>
      <c r="C352" t="str">
        <f>IFERROR(VLOOKUP(VALUE($B352),'Region by Zip'!$A$2:$F$899,3,FALSE),"")</f>
        <v/>
      </c>
      <c r="D352" t="str">
        <f>IFERROR(VLOOKUP(VALUE($B352),'Region by Zip'!$A$2:$F$899,4,FALSE),"")</f>
        <v/>
      </c>
      <c r="E352" t="str">
        <f>IFERROR(VLOOKUP(VALUE($B352),'Region by Zip'!$A$2:$F$899,5,FALSE),"")</f>
        <v/>
      </c>
      <c r="F352" t="str">
        <f>IFERROR(VLOOKUP(VALUE($B352),'Region by Zip'!$A$2:$F$899,6,FALSE),"")</f>
        <v/>
      </c>
      <c r="G352" s="33">
        <v>2</v>
      </c>
      <c r="H352" s="33">
        <v>2</v>
      </c>
      <c r="I352" s="33">
        <v>0</v>
      </c>
    </row>
    <row r="353" spans="2:9" x14ac:dyDescent="0.25">
      <c r="B353" s="36" t="s">
        <v>1265</v>
      </c>
      <c r="C353" t="str">
        <f>IFERROR(VLOOKUP(VALUE($B353),'Region by Zip'!$A$2:$F$899,3,FALSE),"")</f>
        <v/>
      </c>
      <c r="D353" t="str">
        <f>IFERROR(VLOOKUP(VALUE($B353),'Region by Zip'!$A$2:$F$899,4,FALSE),"")</f>
        <v/>
      </c>
      <c r="E353" t="str">
        <f>IFERROR(VLOOKUP(VALUE($B353),'Region by Zip'!$A$2:$F$899,5,FALSE),"")</f>
        <v/>
      </c>
      <c r="F353" t="str">
        <f>IFERROR(VLOOKUP(VALUE($B353),'Region by Zip'!$A$2:$F$899,6,FALSE),"")</f>
        <v/>
      </c>
      <c r="G353" s="33">
        <v>9</v>
      </c>
      <c r="H353" s="33">
        <v>4</v>
      </c>
      <c r="I353" s="33">
        <v>5</v>
      </c>
    </row>
    <row r="354" spans="2:9" x14ac:dyDescent="0.25">
      <c r="B354" s="36" t="s">
        <v>1266</v>
      </c>
      <c r="C354" t="str">
        <f>IFERROR(VLOOKUP(VALUE($B354),'Region by Zip'!$A$2:$F$899,3,FALSE),"")</f>
        <v/>
      </c>
      <c r="D354" t="str">
        <f>IFERROR(VLOOKUP(VALUE($B354),'Region by Zip'!$A$2:$F$899,4,FALSE),"")</f>
        <v/>
      </c>
      <c r="E354" t="str">
        <f>IFERROR(VLOOKUP(VALUE($B354),'Region by Zip'!$A$2:$F$899,5,FALSE),"")</f>
        <v/>
      </c>
      <c r="F354" t="str">
        <f>IFERROR(VLOOKUP(VALUE($B354),'Region by Zip'!$A$2:$F$899,6,FALSE),"")</f>
        <v/>
      </c>
      <c r="G354" s="33">
        <v>10</v>
      </c>
      <c r="H354" s="33">
        <v>10</v>
      </c>
      <c r="I354" s="33">
        <v>0</v>
      </c>
    </row>
    <row r="355" spans="2:9" x14ac:dyDescent="0.25">
      <c r="B355" s="36" t="s">
        <v>1267</v>
      </c>
      <c r="C355" t="str">
        <f>IFERROR(VLOOKUP(VALUE($B355),'Region by Zip'!$A$2:$F$899,3,FALSE),"")</f>
        <v/>
      </c>
      <c r="D355" t="str">
        <f>IFERROR(VLOOKUP(VALUE($B355),'Region by Zip'!$A$2:$F$899,4,FALSE),"")</f>
        <v/>
      </c>
      <c r="E355" t="str">
        <f>IFERROR(VLOOKUP(VALUE($B355),'Region by Zip'!$A$2:$F$899,5,FALSE),"")</f>
        <v/>
      </c>
      <c r="F355" t="str">
        <f>IFERROR(VLOOKUP(VALUE($B355),'Region by Zip'!$A$2:$F$899,6,FALSE),"")</f>
        <v/>
      </c>
      <c r="G355" s="33">
        <v>1</v>
      </c>
      <c r="H355" s="33">
        <v>1</v>
      </c>
      <c r="I355" s="33">
        <v>0</v>
      </c>
    </row>
    <row r="356" spans="2:9" x14ac:dyDescent="0.25">
      <c r="B356" s="36" t="s">
        <v>1268</v>
      </c>
      <c r="C356" t="str">
        <f>IFERROR(VLOOKUP(VALUE($B356),'Region by Zip'!$A$2:$F$899,3,FALSE),"")</f>
        <v/>
      </c>
      <c r="D356" t="str">
        <f>IFERROR(VLOOKUP(VALUE($B356),'Region by Zip'!$A$2:$F$899,4,FALSE),"")</f>
        <v/>
      </c>
      <c r="E356" t="str">
        <f>IFERROR(VLOOKUP(VALUE($B356),'Region by Zip'!$A$2:$F$899,5,FALSE),"")</f>
        <v/>
      </c>
      <c r="F356" t="str">
        <f>IFERROR(VLOOKUP(VALUE($B356),'Region by Zip'!$A$2:$F$899,6,FALSE),"")</f>
        <v/>
      </c>
      <c r="G356" s="33">
        <v>4</v>
      </c>
      <c r="H356" s="33">
        <v>4</v>
      </c>
      <c r="I356" s="33">
        <v>0</v>
      </c>
    </row>
    <row r="357" spans="2:9" x14ac:dyDescent="0.25">
      <c r="B357" s="36" t="s">
        <v>1269</v>
      </c>
      <c r="C357" t="str">
        <f>IFERROR(VLOOKUP(VALUE($B357),'Region by Zip'!$A$2:$F$899,3,FALSE),"")</f>
        <v/>
      </c>
      <c r="D357" t="str">
        <f>IFERROR(VLOOKUP(VALUE($B357),'Region by Zip'!$A$2:$F$899,4,FALSE),"")</f>
        <v/>
      </c>
      <c r="E357" t="str">
        <f>IFERROR(VLOOKUP(VALUE($B357),'Region by Zip'!$A$2:$F$899,5,FALSE),"")</f>
        <v/>
      </c>
      <c r="F357" t="str">
        <f>IFERROR(VLOOKUP(VALUE($B357),'Region by Zip'!$A$2:$F$899,6,FALSE),"")</f>
        <v/>
      </c>
      <c r="G357" s="33">
        <v>9</v>
      </c>
      <c r="H357" s="33">
        <v>3</v>
      </c>
      <c r="I357" s="33">
        <v>6</v>
      </c>
    </row>
    <row r="358" spans="2:9" x14ac:dyDescent="0.25">
      <c r="B358" s="36" t="s">
        <v>1270</v>
      </c>
      <c r="C358" t="str">
        <f>IFERROR(VLOOKUP(VALUE($B358),'Region by Zip'!$A$2:$F$899,3,FALSE),"")</f>
        <v/>
      </c>
      <c r="D358" t="str">
        <f>IFERROR(VLOOKUP(VALUE($B358),'Region by Zip'!$A$2:$F$899,4,FALSE),"")</f>
        <v/>
      </c>
      <c r="E358" t="str">
        <f>IFERROR(VLOOKUP(VALUE($B358),'Region by Zip'!$A$2:$F$899,5,FALSE),"")</f>
        <v/>
      </c>
      <c r="F358" t="str">
        <f>IFERROR(VLOOKUP(VALUE($B358),'Region by Zip'!$A$2:$F$899,6,FALSE),"")</f>
        <v/>
      </c>
      <c r="G358" s="33">
        <v>4</v>
      </c>
      <c r="H358" s="33">
        <v>4</v>
      </c>
      <c r="I358" s="33">
        <v>0</v>
      </c>
    </row>
    <row r="359" spans="2:9" x14ac:dyDescent="0.25">
      <c r="B359" s="36" t="s">
        <v>1271</v>
      </c>
      <c r="C359" t="str">
        <f>IFERROR(VLOOKUP(VALUE($B359),'Region by Zip'!$A$2:$F$899,3,FALSE),"")</f>
        <v/>
      </c>
      <c r="D359" t="str">
        <f>IFERROR(VLOOKUP(VALUE($B359),'Region by Zip'!$A$2:$F$899,4,FALSE),"")</f>
        <v/>
      </c>
      <c r="E359" t="str">
        <f>IFERROR(VLOOKUP(VALUE($B359),'Region by Zip'!$A$2:$F$899,5,FALSE),"")</f>
        <v/>
      </c>
      <c r="F359" t="str">
        <f>IFERROR(VLOOKUP(VALUE($B359),'Region by Zip'!$A$2:$F$899,6,FALSE),"")</f>
        <v/>
      </c>
      <c r="G359" s="33">
        <v>3</v>
      </c>
      <c r="H359" s="33">
        <v>3</v>
      </c>
      <c r="I359" s="33">
        <v>0</v>
      </c>
    </row>
    <row r="360" spans="2:9" x14ac:dyDescent="0.25">
      <c r="B360" s="36" t="s">
        <v>1272</v>
      </c>
      <c r="C360" t="str">
        <f>IFERROR(VLOOKUP(VALUE($B360),'Region by Zip'!$A$2:$F$899,3,FALSE),"")</f>
        <v/>
      </c>
      <c r="D360" t="str">
        <f>IFERROR(VLOOKUP(VALUE($B360),'Region by Zip'!$A$2:$F$899,4,FALSE),"")</f>
        <v/>
      </c>
      <c r="E360" t="str">
        <f>IFERROR(VLOOKUP(VALUE($B360),'Region by Zip'!$A$2:$F$899,5,FALSE),"")</f>
        <v/>
      </c>
      <c r="F360" t="str">
        <f>IFERROR(VLOOKUP(VALUE($B360),'Region by Zip'!$A$2:$F$899,6,FALSE),"")</f>
        <v/>
      </c>
      <c r="G360" s="33">
        <v>56</v>
      </c>
      <c r="H360" s="33">
        <v>42</v>
      </c>
      <c r="I360" s="33">
        <v>14</v>
      </c>
    </row>
    <row r="361" spans="2:9" x14ac:dyDescent="0.25">
      <c r="B361" s="36" t="s">
        <v>1273</v>
      </c>
      <c r="C361" t="str">
        <f>IFERROR(VLOOKUP(VALUE($B361),'Region by Zip'!$A$2:$F$899,3,FALSE),"")</f>
        <v/>
      </c>
      <c r="D361" t="str">
        <f>IFERROR(VLOOKUP(VALUE($B361),'Region by Zip'!$A$2:$F$899,4,FALSE),"")</f>
        <v/>
      </c>
      <c r="E361" t="str">
        <f>IFERROR(VLOOKUP(VALUE($B361),'Region by Zip'!$A$2:$F$899,5,FALSE),"")</f>
        <v/>
      </c>
      <c r="F361" t="str">
        <f>IFERROR(VLOOKUP(VALUE($B361),'Region by Zip'!$A$2:$F$899,6,FALSE),"")</f>
        <v/>
      </c>
      <c r="G361" s="33">
        <v>11</v>
      </c>
      <c r="H361" s="33">
        <v>7</v>
      </c>
      <c r="I361" s="33">
        <v>4</v>
      </c>
    </row>
    <row r="362" spans="2:9" x14ac:dyDescent="0.25">
      <c r="B362" s="36" t="s">
        <v>1274</v>
      </c>
      <c r="C362" t="str">
        <f>IFERROR(VLOOKUP(VALUE($B362),'Region by Zip'!$A$2:$F$899,3,FALSE),"")</f>
        <v/>
      </c>
      <c r="D362" t="str">
        <f>IFERROR(VLOOKUP(VALUE($B362),'Region by Zip'!$A$2:$F$899,4,FALSE),"")</f>
        <v/>
      </c>
      <c r="E362" t="str">
        <f>IFERROR(VLOOKUP(VALUE($B362),'Region by Zip'!$A$2:$F$899,5,FALSE),"")</f>
        <v/>
      </c>
      <c r="F362" t="str">
        <f>IFERROR(VLOOKUP(VALUE($B362),'Region by Zip'!$A$2:$F$899,6,FALSE),"")</f>
        <v/>
      </c>
      <c r="G362" s="33">
        <v>14</v>
      </c>
      <c r="H362" s="33">
        <v>4</v>
      </c>
      <c r="I362" s="33">
        <v>10</v>
      </c>
    </row>
    <row r="363" spans="2:9" x14ac:dyDescent="0.25">
      <c r="B363" s="36" t="s">
        <v>1275</v>
      </c>
      <c r="C363" t="str">
        <f>IFERROR(VLOOKUP(VALUE($B363),'Region by Zip'!$A$2:$F$899,3,FALSE),"")</f>
        <v/>
      </c>
      <c r="D363" t="str">
        <f>IFERROR(VLOOKUP(VALUE($B363),'Region by Zip'!$A$2:$F$899,4,FALSE),"")</f>
        <v/>
      </c>
      <c r="E363" t="str">
        <f>IFERROR(VLOOKUP(VALUE($B363),'Region by Zip'!$A$2:$F$899,5,FALSE),"")</f>
        <v/>
      </c>
      <c r="F363" t="str">
        <f>IFERROR(VLOOKUP(VALUE($B363),'Region by Zip'!$A$2:$F$899,6,FALSE),"")</f>
        <v/>
      </c>
      <c r="G363" s="33">
        <v>12</v>
      </c>
      <c r="H363" s="33">
        <v>8</v>
      </c>
      <c r="I363" s="33">
        <v>4</v>
      </c>
    </row>
    <row r="364" spans="2:9" x14ac:dyDescent="0.25">
      <c r="B364" s="36" t="s">
        <v>1276</v>
      </c>
      <c r="C364" t="str">
        <f>IFERROR(VLOOKUP(VALUE($B364),'Region by Zip'!$A$2:$F$899,3,FALSE),"")</f>
        <v/>
      </c>
      <c r="D364" t="str">
        <f>IFERROR(VLOOKUP(VALUE($B364),'Region by Zip'!$A$2:$F$899,4,FALSE),"")</f>
        <v/>
      </c>
      <c r="E364" t="str">
        <f>IFERROR(VLOOKUP(VALUE($B364),'Region by Zip'!$A$2:$F$899,5,FALSE),"")</f>
        <v/>
      </c>
      <c r="F364" t="str">
        <f>IFERROR(VLOOKUP(VALUE($B364),'Region by Zip'!$A$2:$F$899,6,FALSE),"")</f>
        <v/>
      </c>
      <c r="G364" s="33">
        <v>21</v>
      </c>
      <c r="H364" s="33">
        <v>6</v>
      </c>
      <c r="I364" s="33">
        <v>15</v>
      </c>
    </row>
    <row r="365" spans="2:9" x14ac:dyDescent="0.25">
      <c r="B365" s="36" t="s">
        <v>1277</v>
      </c>
      <c r="C365" t="str">
        <f>IFERROR(VLOOKUP(VALUE($B365),'Region by Zip'!$A$2:$F$899,3,FALSE),"")</f>
        <v/>
      </c>
      <c r="D365" t="str">
        <f>IFERROR(VLOOKUP(VALUE($B365),'Region by Zip'!$A$2:$F$899,4,FALSE),"")</f>
        <v/>
      </c>
      <c r="E365" t="str">
        <f>IFERROR(VLOOKUP(VALUE($B365),'Region by Zip'!$A$2:$F$899,5,FALSE),"")</f>
        <v/>
      </c>
      <c r="F365" t="str">
        <f>IFERROR(VLOOKUP(VALUE($B365),'Region by Zip'!$A$2:$F$899,6,FALSE),"")</f>
        <v/>
      </c>
      <c r="G365" s="33">
        <v>1</v>
      </c>
      <c r="H365" s="33">
        <v>1</v>
      </c>
      <c r="I365" s="33">
        <v>0</v>
      </c>
    </row>
    <row r="366" spans="2:9" x14ac:dyDescent="0.25">
      <c r="B366" s="36" t="s">
        <v>1278</v>
      </c>
      <c r="C366" t="str">
        <f>IFERROR(VLOOKUP(VALUE($B366),'Region by Zip'!$A$2:$F$899,3,FALSE),"")</f>
        <v/>
      </c>
      <c r="D366" t="str">
        <f>IFERROR(VLOOKUP(VALUE($B366),'Region by Zip'!$A$2:$F$899,4,FALSE),"")</f>
        <v/>
      </c>
      <c r="E366" t="str">
        <f>IFERROR(VLOOKUP(VALUE($B366),'Region by Zip'!$A$2:$F$899,5,FALSE),"")</f>
        <v/>
      </c>
      <c r="F366" t="str">
        <f>IFERROR(VLOOKUP(VALUE($B366),'Region by Zip'!$A$2:$F$899,6,FALSE),"")</f>
        <v/>
      </c>
      <c r="G366" s="33">
        <v>5</v>
      </c>
      <c r="H366" s="33">
        <v>5</v>
      </c>
      <c r="I366" s="33">
        <v>0</v>
      </c>
    </row>
    <row r="367" spans="2:9" x14ac:dyDescent="0.25">
      <c r="B367" s="36" t="s">
        <v>1279</v>
      </c>
      <c r="C367" t="str">
        <f>IFERROR(VLOOKUP(VALUE($B367),'Region by Zip'!$A$2:$F$899,3,FALSE),"")</f>
        <v/>
      </c>
      <c r="D367" t="str">
        <f>IFERROR(VLOOKUP(VALUE($B367),'Region by Zip'!$A$2:$F$899,4,FALSE),"")</f>
        <v/>
      </c>
      <c r="E367" t="str">
        <f>IFERROR(VLOOKUP(VALUE($B367),'Region by Zip'!$A$2:$F$899,5,FALSE),"")</f>
        <v/>
      </c>
      <c r="F367" t="str">
        <f>IFERROR(VLOOKUP(VALUE($B367),'Region by Zip'!$A$2:$F$899,6,FALSE),"")</f>
        <v/>
      </c>
      <c r="G367" s="33">
        <v>5</v>
      </c>
      <c r="H367" s="33">
        <v>5</v>
      </c>
      <c r="I367" s="33">
        <v>0</v>
      </c>
    </row>
    <row r="368" spans="2:9" x14ac:dyDescent="0.25">
      <c r="B368" s="36" t="s">
        <v>1280</v>
      </c>
      <c r="C368" t="str">
        <f>IFERROR(VLOOKUP(VALUE($B368),'Region by Zip'!$A$2:$F$899,3,FALSE),"")</f>
        <v/>
      </c>
      <c r="D368" t="str">
        <f>IFERROR(VLOOKUP(VALUE($B368),'Region by Zip'!$A$2:$F$899,4,FALSE),"")</f>
        <v/>
      </c>
      <c r="E368" t="str">
        <f>IFERROR(VLOOKUP(VALUE($B368),'Region by Zip'!$A$2:$F$899,5,FALSE),"")</f>
        <v/>
      </c>
      <c r="F368" t="str">
        <f>IFERROR(VLOOKUP(VALUE($B368),'Region by Zip'!$A$2:$F$899,6,FALSE),"")</f>
        <v/>
      </c>
      <c r="G368" s="33">
        <v>2</v>
      </c>
      <c r="H368" s="33">
        <v>2</v>
      </c>
      <c r="I368" s="33">
        <v>0</v>
      </c>
    </row>
    <row r="369" spans="2:9" x14ac:dyDescent="0.25">
      <c r="B369" s="36" t="s">
        <v>1281</v>
      </c>
      <c r="C369" t="str">
        <f>IFERROR(VLOOKUP(VALUE($B369),'Region by Zip'!$A$2:$F$899,3,FALSE),"")</f>
        <v/>
      </c>
      <c r="D369" t="str">
        <f>IFERROR(VLOOKUP(VALUE($B369),'Region by Zip'!$A$2:$F$899,4,FALSE),"")</f>
        <v/>
      </c>
      <c r="E369" t="str">
        <f>IFERROR(VLOOKUP(VALUE($B369),'Region by Zip'!$A$2:$F$899,5,FALSE),"")</f>
        <v/>
      </c>
      <c r="F369" t="str">
        <f>IFERROR(VLOOKUP(VALUE($B369),'Region by Zip'!$A$2:$F$899,6,FALSE),"")</f>
        <v/>
      </c>
      <c r="G369" s="33">
        <v>4</v>
      </c>
      <c r="H369" s="33">
        <v>4</v>
      </c>
      <c r="I369" s="33">
        <v>0</v>
      </c>
    </row>
    <row r="370" spans="2:9" x14ac:dyDescent="0.25">
      <c r="B370" s="36" t="s">
        <v>1282</v>
      </c>
      <c r="C370" t="str">
        <f>IFERROR(VLOOKUP(VALUE($B370),'Region by Zip'!$A$2:$F$899,3,FALSE),"")</f>
        <v/>
      </c>
      <c r="D370" t="str">
        <f>IFERROR(VLOOKUP(VALUE($B370),'Region by Zip'!$A$2:$F$899,4,FALSE),"")</f>
        <v/>
      </c>
      <c r="E370" t="str">
        <f>IFERROR(VLOOKUP(VALUE($B370),'Region by Zip'!$A$2:$F$899,5,FALSE),"")</f>
        <v/>
      </c>
      <c r="F370" t="str">
        <f>IFERROR(VLOOKUP(VALUE($B370),'Region by Zip'!$A$2:$F$899,6,FALSE),"")</f>
        <v/>
      </c>
      <c r="G370" s="33">
        <v>2</v>
      </c>
      <c r="H370" s="33">
        <v>2</v>
      </c>
      <c r="I370" s="33">
        <v>0</v>
      </c>
    </row>
    <row r="371" spans="2:9" x14ac:dyDescent="0.25">
      <c r="B371" s="36" t="s">
        <v>1283</v>
      </c>
      <c r="C371" t="str">
        <f>IFERROR(VLOOKUP(VALUE($B371),'Region by Zip'!$A$2:$F$899,3,FALSE),"")</f>
        <v/>
      </c>
      <c r="D371" t="str">
        <f>IFERROR(VLOOKUP(VALUE($B371),'Region by Zip'!$A$2:$F$899,4,FALSE),"")</f>
        <v/>
      </c>
      <c r="E371" t="str">
        <f>IFERROR(VLOOKUP(VALUE($B371),'Region by Zip'!$A$2:$F$899,5,FALSE),"")</f>
        <v/>
      </c>
      <c r="F371" t="str">
        <f>IFERROR(VLOOKUP(VALUE($B371),'Region by Zip'!$A$2:$F$899,6,FALSE),"")</f>
        <v/>
      </c>
      <c r="G371" s="33">
        <v>1</v>
      </c>
      <c r="H371" s="33">
        <v>1</v>
      </c>
      <c r="I371" s="33">
        <v>0</v>
      </c>
    </row>
    <row r="372" spans="2:9" x14ac:dyDescent="0.25">
      <c r="B372" s="36" t="s">
        <v>1284</v>
      </c>
      <c r="C372" t="str">
        <f>IFERROR(VLOOKUP(VALUE($B372),'Region by Zip'!$A$2:$F$899,3,FALSE),"")</f>
        <v/>
      </c>
      <c r="D372" t="str">
        <f>IFERROR(VLOOKUP(VALUE($B372),'Region by Zip'!$A$2:$F$899,4,FALSE),"")</f>
        <v/>
      </c>
      <c r="E372" t="str">
        <f>IFERROR(VLOOKUP(VALUE($B372),'Region by Zip'!$A$2:$F$899,5,FALSE),"")</f>
        <v/>
      </c>
      <c r="F372" t="str">
        <f>IFERROR(VLOOKUP(VALUE($B372),'Region by Zip'!$A$2:$F$899,6,FALSE),"")</f>
        <v/>
      </c>
      <c r="G372" s="33">
        <v>1</v>
      </c>
      <c r="H372" s="33">
        <v>1</v>
      </c>
      <c r="I372" s="33">
        <v>0</v>
      </c>
    </row>
    <row r="373" spans="2:9" x14ac:dyDescent="0.25">
      <c r="B373" s="36" t="s">
        <v>1285</v>
      </c>
      <c r="C373" t="str">
        <f>IFERROR(VLOOKUP(VALUE($B373),'Region by Zip'!$A$2:$F$899,3,FALSE),"")</f>
        <v/>
      </c>
      <c r="D373" t="str">
        <f>IFERROR(VLOOKUP(VALUE($B373),'Region by Zip'!$A$2:$F$899,4,FALSE),"")</f>
        <v/>
      </c>
      <c r="E373" t="str">
        <f>IFERROR(VLOOKUP(VALUE($B373),'Region by Zip'!$A$2:$F$899,5,FALSE),"")</f>
        <v/>
      </c>
      <c r="F373" t="str">
        <f>IFERROR(VLOOKUP(VALUE($B373),'Region by Zip'!$A$2:$F$899,6,FALSE),"")</f>
        <v/>
      </c>
      <c r="G373" s="33">
        <v>1</v>
      </c>
      <c r="H373" s="33">
        <v>1</v>
      </c>
      <c r="I373" s="33">
        <v>0</v>
      </c>
    </row>
    <row r="374" spans="2:9" x14ac:dyDescent="0.25">
      <c r="B374" s="36" t="s">
        <v>1286</v>
      </c>
      <c r="C374" t="str">
        <f>IFERROR(VLOOKUP(VALUE($B374),'Region by Zip'!$A$2:$F$899,3,FALSE),"")</f>
        <v>Adell</v>
      </c>
      <c r="D374" t="str">
        <f>IFERROR(VLOOKUP(VALUE($B374),'Region by Zip'!$A$2:$F$899,4,FALSE),"")</f>
        <v>Sheboygan County</v>
      </c>
      <c r="E374" t="str">
        <f>IFERROR(VLOOKUP(VALUE($B374),'Region by Zip'!$A$2:$F$899,5,FALSE),"")</f>
        <v>Non-Urban</v>
      </c>
      <c r="F374" t="str">
        <f>IFERROR(VLOOKUP(VALUE($B374),'Region by Zip'!$A$2:$F$899,6,FALSE),"")</f>
        <v>Eastern</v>
      </c>
      <c r="G374" s="33">
        <v>16</v>
      </c>
      <c r="H374" s="33">
        <v>16</v>
      </c>
      <c r="I374" s="33">
        <v>0</v>
      </c>
    </row>
    <row r="375" spans="2:9" x14ac:dyDescent="0.25">
      <c r="B375" s="36" t="s">
        <v>1287</v>
      </c>
      <c r="C375" t="str">
        <f>IFERROR(VLOOKUP(VALUE($B375),'Region by Zip'!$A$2:$F$899,3,FALSE),"")</f>
        <v>Allenton</v>
      </c>
      <c r="D375" t="str">
        <f>IFERROR(VLOOKUP(VALUE($B375),'Region by Zip'!$A$2:$F$899,4,FALSE),"")</f>
        <v>Washington County</v>
      </c>
      <c r="E375" t="str">
        <f>IFERROR(VLOOKUP(VALUE($B375),'Region by Zip'!$A$2:$F$899,5,FALSE),"")</f>
        <v>Urban</v>
      </c>
      <c r="F375" t="str">
        <f>IFERROR(VLOOKUP(VALUE($B375),'Region by Zip'!$A$2:$F$899,6,FALSE),"")</f>
        <v>Eastern</v>
      </c>
      <c r="G375" s="33">
        <v>20</v>
      </c>
      <c r="H375" s="33">
        <v>14</v>
      </c>
      <c r="I375" s="33">
        <v>6</v>
      </c>
    </row>
    <row r="376" spans="2:9" x14ac:dyDescent="0.25">
      <c r="B376" s="36" t="s">
        <v>1288</v>
      </c>
      <c r="C376" t="str">
        <f>IFERROR(VLOOKUP(VALUE($B376),'Region by Zip'!$A$2:$F$899,3,FALSE),"")</f>
        <v>Ashippun</v>
      </c>
      <c r="D376" t="str">
        <f>IFERROR(VLOOKUP(VALUE($B376),'Region by Zip'!$A$2:$F$899,4,FALSE),"")</f>
        <v>Dodge County</v>
      </c>
      <c r="E376" t="str">
        <f>IFERROR(VLOOKUP(VALUE($B376),'Region by Zip'!$A$2:$F$899,5,FALSE),"")</f>
        <v>Non-Urban</v>
      </c>
      <c r="F376" t="str">
        <f>IFERROR(VLOOKUP(VALUE($B376),'Region by Zip'!$A$2:$F$899,6,FALSE),"")</f>
        <v>Southern</v>
      </c>
      <c r="G376" s="33">
        <v>3</v>
      </c>
      <c r="H376" s="33">
        <v>2</v>
      </c>
      <c r="I376" s="33">
        <v>1</v>
      </c>
    </row>
    <row r="377" spans="2:9" x14ac:dyDescent="0.25">
      <c r="B377" s="36" t="s">
        <v>1289</v>
      </c>
      <c r="C377" t="str">
        <f>IFERROR(VLOOKUP(VALUE($B377),'Region by Zip'!$A$2:$F$899,3,FALSE),"")</f>
        <v>Belgium</v>
      </c>
      <c r="D377" t="str">
        <f>IFERROR(VLOOKUP(VALUE($B377),'Region by Zip'!$A$2:$F$899,4,FALSE),"")</f>
        <v>Ozaukee County</v>
      </c>
      <c r="E377" t="str">
        <f>IFERROR(VLOOKUP(VALUE($B377),'Region by Zip'!$A$2:$F$899,5,FALSE),"")</f>
        <v>Urban</v>
      </c>
      <c r="F377" t="str">
        <f>IFERROR(VLOOKUP(VALUE($B377),'Region by Zip'!$A$2:$F$899,6,FALSE),"")</f>
        <v>Eastern</v>
      </c>
      <c r="G377" s="33">
        <v>63</v>
      </c>
      <c r="H377" s="33">
        <v>38</v>
      </c>
      <c r="I377" s="33">
        <v>25</v>
      </c>
    </row>
    <row r="378" spans="2:9" x14ac:dyDescent="0.25">
      <c r="B378" s="36" t="s">
        <v>1290</v>
      </c>
      <c r="C378" t="str">
        <f>IFERROR(VLOOKUP(VALUE($B378),'Region by Zip'!$A$2:$F$899,3,FALSE),"")</f>
        <v>Brookfield</v>
      </c>
      <c r="D378" t="str">
        <f>IFERROR(VLOOKUP(VALUE($B378),'Region by Zip'!$A$2:$F$899,4,FALSE),"")</f>
        <v>Waukesha County</v>
      </c>
      <c r="E378" t="str">
        <f>IFERROR(VLOOKUP(VALUE($B378),'Region by Zip'!$A$2:$F$899,5,FALSE),"")</f>
        <v>Urban</v>
      </c>
      <c r="F378" t="str">
        <f>IFERROR(VLOOKUP(VALUE($B378),'Region by Zip'!$A$2:$F$899,6,FALSE),"")</f>
        <v>Eastern</v>
      </c>
      <c r="G378" s="33">
        <v>267</v>
      </c>
      <c r="H378" s="33">
        <v>232</v>
      </c>
      <c r="I378" s="33">
        <v>35</v>
      </c>
    </row>
    <row r="379" spans="2:9" x14ac:dyDescent="0.25">
      <c r="B379" s="36" t="s">
        <v>1291</v>
      </c>
      <c r="C379" t="str">
        <f>IFERROR(VLOOKUP(VALUE($B379),'Region by Zip'!$A$2:$F$899,3,FALSE),"")</f>
        <v>Brownsville, Byron, South Byron</v>
      </c>
      <c r="D379" t="str">
        <f>IFERROR(VLOOKUP(VALUE($B379),'Region by Zip'!$A$2:$F$899,4,FALSE),"")</f>
        <v>Dodge County</v>
      </c>
      <c r="E379" t="str">
        <f>IFERROR(VLOOKUP(VALUE($B379),'Region by Zip'!$A$2:$F$899,5,FALSE),"")</f>
        <v>Non-Urban</v>
      </c>
      <c r="F379" t="str">
        <f>IFERROR(VLOOKUP(VALUE($B379),'Region by Zip'!$A$2:$F$899,6,FALSE),"")</f>
        <v>Southern</v>
      </c>
      <c r="G379" s="33">
        <v>67</v>
      </c>
      <c r="H379" s="33">
        <v>43</v>
      </c>
      <c r="I379" s="33">
        <v>24</v>
      </c>
    </row>
    <row r="380" spans="2:9" x14ac:dyDescent="0.25">
      <c r="B380" s="36" t="s">
        <v>1292</v>
      </c>
      <c r="C380" t="str">
        <f>IFERROR(VLOOKUP(VALUE($B380),'Region by Zip'!$A$2:$F$899,3,FALSE),"")</f>
        <v>Butler</v>
      </c>
      <c r="D380" t="str">
        <f>IFERROR(VLOOKUP(VALUE($B380),'Region by Zip'!$A$2:$F$899,4,FALSE),"")</f>
        <v>Waukesha County</v>
      </c>
      <c r="E380" t="str">
        <f>IFERROR(VLOOKUP(VALUE($B380),'Region by Zip'!$A$2:$F$899,5,FALSE),"")</f>
        <v>Urban</v>
      </c>
      <c r="F380" t="str">
        <f>IFERROR(VLOOKUP(VALUE($B380),'Region by Zip'!$A$2:$F$899,6,FALSE),"")</f>
        <v>Eastern</v>
      </c>
      <c r="G380" s="33">
        <v>17</v>
      </c>
      <c r="H380" s="33">
        <v>10</v>
      </c>
      <c r="I380" s="33">
        <v>7</v>
      </c>
    </row>
    <row r="381" spans="2:9" x14ac:dyDescent="0.25">
      <c r="B381" s="36" t="s">
        <v>1293</v>
      </c>
      <c r="C381" t="str">
        <f>IFERROR(VLOOKUP(VALUE($B381),'Region by Zip'!$A$2:$F$899,3,FALSE),"")</f>
        <v>Brookfield</v>
      </c>
      <c r="D381" t="str">
        <f>IFERROR(VLOOKUP(VALUE($B381),'Region by Zip'!$A$2:$F$899,4,FALSE),"")</f>
        <v>Waukesha County</v>
      </c>
      <c r="E381" t="str">
        <f>IFERROR(VLOOKUP(VALUE($B381),'Region by Zip'!$A$2:$F$899,5,FALSE),"")</f>
        <v>Urban</v>
      </c>
      <c r="F381" t="str">
        <f>IFERROR(VLOOKUP(VALUE($B381),'Region by Zip'!$A$2:$F$899,6,FALSE),"")</f>
        <v>Eastern</v>
      </c>
      <c r="G381" s="33">
        <v>2</v>
      </c>
      <c r="H381" s="33">
        <v>2</v>
      </c>
      <c r="I381" s="33">
        <v>0</v>
      </c>
    </row>
    <row r="382" spans="2:9" x14ac:dyDescent="0.25">
      <c r="B382" s="36" t="s">
        <v>1294</v>
      </c>
      <c r="C382" t="str">
        <f>IFERROR(VLOOKUP(VALUE($B382),'Region by Zip'!$A$2:$F$899,3,FALSE),"")</f>
        <v>Campbellsport</v>
      </c>
      <c r="D382" t="str">
        <f>IFERROR(VLOOKUP(VALUE($B382),'Region by Zip'!$A$2:$F$899,4,FALSE),"")</f>
        <v>Fond Du Lac County</v>
      </c>
      <c r="E382" t="str">
        <f>IFERROR(VLOOKUP(VALUE($B382),'Region by Zip'!$A$2:$F$899,5,FALSE),"")</f>
        <v>Non-Urban</v>
      </c>
      <c r="F382" t="str">
        <f>IFERROR(VLOOKUP(VALUE($B382),'Region by Zip'!$A$2:$F$899,6,FALSE),"")</f>
        <v>Eastern</v>
      </c>
      <c r="G382" s="33">
        <v>203</v>
      </c>
      <c r="H382" s="33">
        <v>187</v>
      </c>
      <c r="I382" s="33">
        <v>16</v>
      </c>
    </row>
    <row r="383" spans="2:9" x14ac:dyDescent="0.25">
      <c r="B383" s="36" t="s">
        <v>1295</v>
      </c>
      <c r="C383" t="str">
        <f>IFERROR(VLOOKUP(VALUE($B383),'Region by Zip'!$A$2:$F$899,3,FALSE),"")</f>
        <v>Cascade</v>
      </c>
      <c r="D383" t="str">
        <f>IFERROR(VLOOKUP(VALUE($B383),'Region by Zip'!$A$2:$F$899,4,FALSE),"")</f>
        <v>Sheboygan County</v>
      </c>
      <c r="E383" t="str">
        <f>IFERROR(VLOOKUP(VALUE($B383),'Region by Zip'!$A$2:$F$899,5,FALSE),"")</f>
        <v>Non-Urban</v>
      </c>
      <c r="F383" t="str">
        <f>IFERROR(VLOOKUP(VALUE($B383),'Region by Zip'!$A$2:$F$899,6,FALSE),"")</f>
        <v>Eastern</v>
      </c>
      <c r="G383" s="33">
        <v>16</v>
      </c>
      <c r="H383" s="33">
        <v>16</v>
      </c>
      <c r="I383" s="33">
        <v>0</v>
      </c>
    </row>
    <row r="384" spans="2:9" x14ac:dyDescent="0.25">
      <c r="B384" s="36" t="s">
        <v>1296</v>
      </c>
      <c r="C384" t="str">
        <f>IFERROR(VLOOKUP(VALUE($B384),'Region by Zip'!$A$2:$F$899,3,FALSE),"")</f>
        <v>Cedarburg</v>
      </c>
      <c r="D384" t="str">
        <f>IFERROR(VLOOKUP(VALUE($B384),'Region by Zip'!$A$2:$F$899,4,FALSE),"")</f>
        <v>Ozaukee County</v>
      </c>
      <c r="E384" t="str">
        <f>IFERROR(VLOOKUP(VALUE($B384),'Region by Zip'!$A$2:$F$899,5,FALSE),"")</f>
        <v>Urban</v>
      </c>
      <c r="F384" t="str">
        <f>IFERROR(VLOOKUP(VALUE($B384),'Region by Zip'!$A$2:$F$899,6,FALSE),"")</f>
        <v>Eastern</v>
      </c>
      <c r="G384" s="33">
        <v>353</v>
      </c>
      <c r="H384" s="33">
        <v>221</v>
      </c>
      <c r="I384" s="33">
        <v>132</v>
      </c>
    </row>
    <row r="385" spans="2:9" x14ac:dyDescent="0.25">
      <c r="B385" s="36" t="s">
        <v>1297</v>
      </c>
      <c r="C385" t="str">
        <f>IFERROR(VLOOKUP(VALUE($B385),'Region by Zip'!$A$2:$F$899,3,FALSE),"")</f>
        <v>Cedar Grove</v>
      </c>
      <c r="D385" t="str">
        <f>IFERROR(VLOOKUP(VALUE($B385),'Region by Zip'!$A$2:$F$899,4,FALSE),"")</f>
        <v>Sheboygan County</v>
      </c>
      <c r="E385" t="str">
        <f>IFERROR(VLOOKUP(VALUE($B385),'Region by Zip'!$A$2:$F$899,5,FALSE),"")</f>
        <v>Non-Urban</v>
      </c>
      <c r="F385" t="str">
        <f>IFERROR(VLOOKUP(VALUE($B385),'Region by Zip'!$A$2:$F$899,6,FALSE),"")</f>
        <v>Eastern</v>
      </c>
      <c r="G385" s="33">
        <v>62</v>
      </c>
      <c r="H385" s="33">
        <v>39</v>
      </c>
      <c r="I385" s="33">
        <v>23</v>
      </c>
    </row>
    <row r="386" spans="2:9" x14ac:dyDescent="0.25">
      <c r="B386" s="36" t="s">
        <v>1298</v>
      </c>
      <c r="C386" t="str">
        <f>IFERROR(VLOOKUP(VALUE($B386),'Region by Zip'!$A$2:$F$899,3,FALSE),"")</f>
        <v>Chilton</v>
      </c>
      <c r="D386" t="str">
        <f>IFERROR(VLOOKUP(VALUE($B386),'Region by Zip'!$A$2:$F$899,4,FALSE),"")</f>
        <v>Calumet County</v>
      </c>
      <c r="E386" t="str">
        <f>IFERROR(VLOOKUP(VALUE($B386),'Region by Zip'!$A$2:$F$899,5,FALSE),"")</f>
        <v>Non-Urban</v>
      </c>
      <c r="F386" t="str">
        <f>IFERROR(VLOOKUP(VALUE($B386),'Region by Zip'!$A$2:$F$899,6,FALSE),"")</f>
        <v>Eastern</v>
      </c>
      <c r="G386" s="33">
        <v>59</v>
      </c>
      <c r="H386" s="33">
        <v>50</v>
      </c>
      <c r="I386" s="33">
        <v>9</v>
      </c>
    </row>
    <row r="387" spans="2:9" x14ac:dyDescent="0.25">
      <c r="B387" s="36" t="s">
        <v>1299</v>
      </c>
      <c r="C387" t="str">
        <f>IFERROR(VLOOKUP(VALUE($B387),'Region by Zip'!$A$2:$F$899,3,FALSE),"")</f>
        <v>Cleveland</v>
      </c>
      <c r="D387" t="str">
        <f>IFERROR(VLOOKUP(VALUE($B387),'Region by Zip'!$A$2:$F$899,4,FALSE),"")</f>
        <v>Manitowoc County</v>
      </c>
      <c r="E387" t="str">
        <f>IFERROR(VLOOKUP(VALUE($B387),'Region by Zip'!$A$2:$F$899,5,FALSE),"")</f>
        <v>Non-Urban</v>
      </c>
      <c r="F387" t="str">
        <f>IFERROR(VLOOKUP(VALUE($B387),'Region by Zip'!$A$2:$F$899,6,FALSE),"")</f>
        <v>Eastern</v>
      </c>
      <c r="G387" s="33">
        <v>6</v>
      </c>
      <c r="H387" s="33">
        <v>6</v>
      </c>
      <c r="I387" s="33">
        <v>0</v>
      </c>
    </row>
    <row r="388" spans="2:9" x14ac:dyDescent="0.25">
      <c r="B388" s="36" t="s">
        <v>1300</v>
      </c>
      <c r="C388" t="str">
        <f>IFERROR(VLOOKUP(VALUE($B388),'Region by Zip'!$A$2:$F$899,3,FALSE),"")</f>
        <v>Clyman</v>
      </c>
      <c r="D388" t="str">
        <f>IFERROR(VLOOKUP(VALUE($B388),'Region by Zip'!$A$2:$F$899,4,FALSE),"")</f>
        <v>Dodge County</v>
      </c>
      <c r="E388" t="str">
        <f>IFERROR(VLOOKUP(VALUE($B388),'Region by Zip'!$A$2:$F$899,5,FALSE),"")</f>
        <v>Non-Urban</v>
      </c>
      <c r="F388" t="str">
        <f>IFERROR(VLOOKUP(VALUE($B388),'Region by Zip'!$A$2:$F$899,6,FALSE),"")</f>
        <v>Southern</v>
      </c>
      <c r="G388" s="33">
        <v>12</v>
      </c>
      <c r="H388" s="33">
        <v>0</v>
      </c>
      <c r="I388" s="33">
        <v>12</v>
      </c>
    </row>
    <row r="389" spans="2:9" x14ac:dyDescent="0.25">
      <c r="B389" s="36" t="s">
        <v>1301</v>
      </c>
      <c r="C389" t="str">
        <f>IFERROR(VLOOKUP(VALUE($B389),'Region by Zip'!$A$2:$F$899,3,FALSE),"")</f>
        <v>Colgate</v>
      </c>
      <c r="D389" t="str">
        <f>IFERROR(VLOOKUP(VALUE($B389),'Region by Zip'!$A$2:$F$899,4,FALSE),"")</f>
        <v>Washington County</v>
      </c>
      <c r="E389" t="str">
        <f>IFERROR(VLOOKUP(VALUE($B389),'Region by Zip'!$A$2:$F$899,5,FALSE),"")</f>
        <v>Urban</v>
      </c>
      <c r="F389" t="str">
        <f>IFERROR(VLOOKUP(VALUE($B389),'Region by Zip'!$A$2:$F$899,6,FALSE),"")</f>
        <v>Eastern</v>
      </c>
      <c r="G389" s="33">
        <v>59</v>
      </c>
      <c r="H389" s="33">
        <v>48</v>
      </c>
      <c r="I389" s="33">
        <v>11</v>
      </c>
    </row>
    <row r="390" spans="2:9" x14ac:dyDescent="0.25">
      <c r="B390" s="36" t="s">
        <v>1302</v>
      </c>
      <c r="C390" t="str">
        <f>IFERROR(VLOOKUP(VALUE($B390),'Region by Zip'!$A$2:$F$899,3,FALSE),"")</f>
        <v>Delafield</v>
      </c>
      <c r="D390" t="str">
        <f>IFERROR(VLOOKUP(VALUE($B390),'Region by Zip'!$A$2:$F$899,4,FALSE),"")</f>
        <v>Waukesha County</v>
      </c>
      <c r="E390" t="str">
        <f>IFERROR(VLOOKUP(VALUE($B390),'Region by Zip'!$A$2:$F$899,5,FALSE),"")</f>
        <v>Urban</v>
      </c>
      <c r="F390" t="str">
        <f>IFERROR(VLOOKUP(VALUE($B390),'Region by Zip'!$A$2:$F$899,6,FALSE),"")</f>
        <v>Eastern</v>
      </c>
      <c r="G390" s="33">
        <v>185</v>
      </c>
      <c r="H390" s="33">
        <v>156</v>
      </c>
      <c r="I390" s="33">
        <v>29</v>
      </c>
    </row>
    <row r="391" spans="2:9" x14ac:dyDescent="0.25">
      <c r="B391" s="36" t="s">
        <v>1303</v>
      </c>
      <c r="C391" t="str">
        <f>IFERROR(VLOOKUP(VALUE($B391),'Region by Zip'!$A$2:$F$899,3,FALSE),"")</f>
        <v>Eden</v>
      </c>
      <c r="D391" t="str">
        <f>IFERROR(VLOOKUP(VALUE($B391),'Region by Zip'!$A$2:$F$899,4,FALSE),"")</f>
        <v>Fond Du Lac County</v>
      </c>
      <c r="E391" t="str">
        <f>IFERROR(VLOOKUP(VALUE($B391),'Region by Zip'!$A$2:$F$899,5,FALSE),"")</f>
        <v>Non-Urban</v>
      </c>
      <c r="F391" t="str">
        <f>IFERROR(VLOOKUP(VALUE($B391),'Region by Zip'!$A$2:$F$899,6,FALSE),"")</f>
        <v>Eastern</v>
      </c>
      <c r="G391" s="33">
        <v>45</v>
      </c>
      <c r="H391" s="33">
        <v>43</v>
      </c>
      <c r="I391" s="33">
        <v>2</v>
      </c>
    </row>
    <row r="392" spans="2:9" x14ac:dyDescent="0.25">
      <c r="B392" s="36" t="s">
        <v>1304</v>
      </c>
      <c r="C392" t="str">
        <f>IFERROR(VLOOKUP(VALUE($B392),'Region by Zip'!$A$2:$F$899,3,FALSE),"")</f>
        <v>Elkhart Lake</v>
      </c>
      <c r="D392" t="str">
        <f>IFERROR(VLOOKUP(VALUE($B392),'Region by Zip'!$A$2:$F$899,4,FALSE),"")</f>
        <v>Sheboygan County</v>
      </c>
      <c r="E392" t="str">
        <f>IFERROR(VLOOKUP(VALUE($B392),'Region by Zip'!$A$2:$F$899,5,FALSE),"")</f>
        <v>Non-Urban</v>
      </c>
      <c r="F392" t="str">
        <f>IFERROR(VLOOKUP(VALUE($B392),'Region by Zip'!$A$2:$F$899,6,FALSE),"")</f>
        <v>Eastern</v>
      </c>
      <c r="G392" s="33">
        <v>57</v>
      </c>
      <c r="H392" s="33">
        <v>57</v>
      </c>
      <c r="I392" s="33">
        <v>0</v>
      </c>
    </row>
    <row r="393" spans="2:9" x14ac:dyDescent="0.25">
      <c r="B393" s="36" t="s">
        <v>1305</v>
      </c>
      <c r="C393" t="str">
        <f>IFERROR(VLOOKUP(VALUE($B393),'Region by Zip'!$A$2:$F$899,3,FALSE),"")</f>
        <v>Fredonia, Waubeka</v>
      </c>
      <c r="D393" t="str">
        <f>IFERROR(VLOOKUP(VALUE($B393),'Region by Zip'!$A$2:$F$899,4,FALSE),"")</f>
        <v>Ozaukee County</v>
      </c>
      <c r="E393" t="str">
        <f>IFERROR(VLOOKUP(VALUE($B393),'Region by Zip'!$A$2:$F$899,5,FALSE),"")</f>
        <v>Urban</v>
      </c>
      <c r="F393" t="str">
        <f>IFERROR(VLOOKUP(VALUE($B393),'Region by Zip'!$A$2:$F$899,6,FALSE),"")</f>
        <v>Eastern</v>
      </c>
      <c r="G393" s="33">
        <v>71</v>
      </c>
      <c r="H393" s="33">
        <v>32</v>
      </c>
      <c r="I393" s="33">
        <v>39</v>
      </c>
    </row>
    <row r="394" spans="2:9" x14ac:dyDescent="0.25">
      <c r="B394" s="36" t="s">
        <v>1306</v>
      </c>
      <c r="C394" t="str">
        <f>IFERROR(VLOOKUP(VALUE($B394),'Region by Zip'!$A$2:$F$899,3,FALSE),"")</f>
        <v>Germantown, Rockfield</v>
      </c>
      <c r="D394" t="str">
        <f>IFERROR(VLOOKUP(VALUE($B394),'Region by Zip'!$A$2:$F$899,4,FALSE),"")</f>
        <v>Washington County</v>
      </c>
      <c r="E394" t="str">
        <f>IFERROR(VLOOKUP(VALUE($B394),'Region by Zip'!$A$2:$F$899,5,FALSE),"")</f>
        <v>Urban</v>
      </c>
      <c r="F394" t="str">
        <f>IFERROR(VLOOKUP(VALUE($B394),'Region by Zip'!$A$2:$F$899,6,FALSE),"")</f>
        <v>Eastern</v>
      </c>
      <c r="G394" s="33">
        <v>230</v>
      </c>
      <c r="H394" s="33">
        <v>173</v>
      </c>
      <c r="I394" s="33">
        <v>57</v>
      </c>
    </row>
    <row r="395" spans="2:9" x14ac:dyDescent="0.25">
      <c r="B395" s="36" t="s">
        <v>1307</v>
      </c>
      <c r="C395" t="str">
        <f>IFERROR(VLOOKUP(VALUE($B395),'Region by Zip'!$A$2:$F$899,3,FALSE),"")</f>
        <v>Glenbeulah</v>
      </c>
      <c r="D395" t="str">
        <f>IFERROR(VLOOKUP(VALUE($B395),'Region by Zip'!$A$2:$F$899,4,FALSE),"")</f>
        <v>Sheboygan County</v>
      </c>
      <c r="E395" t="str">
        <f>IFERROR(VLOOKUP(VALUE($B395),'Region by Zip'!$A$2:$F$899,5,FALSE),"")</f>
        <v>Non-Urban</v>
      </c>
      <c r="F395" t="str">
        <f>IFERROR(VLOOKUP(VALUE($B395),'Region by Zip'!$A$2:$F$899,6,FALSE),"")</f>
        <v>Eastern</v>
      </c>
      <c r="G395" s="33">
        <v>36</v>
      </c>
      <c r="H395" s="33">
        <v>30</v>
      </c>
      <c r="I395" s="33">
        <v>6</v>
      </c>
    </row>
    <row r="396" spans="2:9" x14ac:dyDescent="0.25">
      <c r="B396" s="36" t="s">
        <v>1308</v>
      </c>
      <c r="C396" t="str">
        <f>IFERROR(VLOOKUP(VALUE($B396),'Region by Zip'!$A$2:$F$899,3,FALSE),"")</f>
        <v>Grafton</v>
      </c>
      <c r="D396" t="str">
        <f>IFERROR(VLOOKUP(VALUE($B396),'Region by Zip'!$A$2:$F$899,4,FALSE),"")</f>
        <v>Ozaukee County</v>
      </c>
      <c r="E396" t="str">
        <f>IFERROR(VLOOKUP(VALUE($B396),'Region by Zip'!$A$2:$F$899,5,FALSE),"")</f>
        <v>Urban</v>
      </c>
      <c r="F396" t="str">
        <f>IFERROR(VLOOKUP(VALUE($B396),'Region by Zip'!$A$2:$F$899,6,FALSE),"")</f>
        <v>Eastern</v>
      </c>
      <c r="G396" s="33">
        <v>400</v>
      </c>
      <c r="H396" s="33">
        <v>245</v>
      </c>
      <c r="I396" s="33">
        <v>155</v>
      </c>
    </row>
    <row r="397" spans="2:9" x14ac:dyDescent="0.25">
      <c r="B397" s="36" t="s">
        <v>1309</v>
      </c>
      <c r="C397" t="str">
        <f>IFERROR(VLOOKUP(VALUE($B397),'Region by Zip'!$A$2:$F$899,3,FALSE),"")</f>
        <v>Greenbush</v>
      </c>
      <c r="D397" t="str">
        <f>IFERROR(VLOOKUP(VALUE($B397),'Region by Zip'!$A$2:$F$899,4,FALSE),"")</f>
        <v>Sheboygan County</v>
      </c>
      <c r="E397" t="str">
        <f>IFERROR(VLOOKUP(VALUE($B397),'Region by Zip'!$A$2:$F$899,5,FALSE),"")</f>
        <v>Non-Urban</v>
      </c>
      <c r="F397" t="str">
        <f>IFERROR(VLOOKUP(VALUE($B397),'Region by Zip'!$A$2:$F$899,6,FALSE),"")</f>
        <v>Eastern</v>
      </c>
      <c r="G397" s="33">
        <v>2</v>
      </c>
      <c r="H397" s="33">
        <v>2</v>
      </c>
      <c r="I397" s="33">
        <v>0</v>
      </c>
    </row>
    <row r="398" spans="2:9" x14ac:dyDescent="0.25">
      <c r="B398" s="36" t="s">
        <v>1310</v>
      </c>
      <c r="C398" t="str">
        <f>IFERROR(VLOOKUP(VALUE($B398),'Region by Zip'!$A$2:$F$899,3,FALSE),"")</f>
        <v>Hartford</v>
      </c>
      <c r="D398" t="str">
        <f>IFERROR(VLOOKUP(VALUE($B398),'Region by Zip'!$A$2:$F$899,4,FALSE),"")</f>
        <v>Washington County</v>
      </c>
      <c r="E398" t="str">
        <f>IFERROR(VLOOKUP(VALUE($B398),'Region by Zip'!$A$2:$F$899,5,FALSE),"")</f>
        <v>Urban</v>
      </c>
      <c r="F398" t="str">
        <f>IFERROR(VLOOKUP(VALUE($B398),'Region by Zip'!$A$2:$F$899,6,FALSE),"")</f>
        <v>Eastern</v>
      </c>
      <c r="G398" s="33">
        <v>255</v>
      </c>
      <c r="H398" s="33">
        <v>156</v>
      </c>
      <c r="I398" s="33">
        <v>99</v>
      </c>
    </row>
    <row r="399" spans="2:9" x14ac:dyDescent="0.25">
      <c r="B399" s="36" t="s">
        <v>1311</v>
      </c>
      <c r="C399" t="str">
        <f>IFERROR(VLOOKUP(VALUE($B399),'Region by Zip'!$A$2:$F$899,3,FALSE),"")</f>
        <v>Hartland</v>
      </c>
      <c r="D399" t="str">
        <f>IFERROR(VLOOKUP(VALUE($B399),'Region by Zip'!$A$2:$F$899,4,FALSE),"")</f>
        <v>Waukesha County</v>
      </c>
      <c r="E399" t="str">
        <f>IFERROR(VLOOKUP(VALUE($B399),'Region by Zip'!$A$2:$F$899,5,FALSE),"")</f>
        <v>Urban</v>
      </c>
      <c r="F399" t="str">
        <f>IFERROR(VLOOKUP(VALUE($B399),'Region by Zip'!$A$2:$F$899,6,FALSE),"")</f>
        <v>Eastern</v>
      </c>
      <c r="G399" s="33">
        <v>295</v>
      </c>
      <c r="H399" s="33">
        <v>198</v>
      </c>
      <c r="I399" s="33">
        <v>97</v>
      </c>
    </row>
    <row r="400" spans="2:9" x14ac:dyDescent="0.25">
      <c r="B400" s="36" t="s">
        <v>1312</v>
      </c>
      <c r="C400" t="str">
        <f>IFERROR(VLOOKUP(VALUE($B400),'Region by Zip'!$A$2:$F$899,3,FALSE),"")</f>
        <v>Horicon</v>
      </c>
      <c r="D400" t="str">
        <f>IFERROR(VLOOKUP(VALUE($B400),'Region by Zip'!$A$2:$F$899,4,FALSE),"")</f>
        <v>Dodge County</v>
      </c>
      <c r="E400" t="str">
        <f>IFERROR(VLOOKUP(VALUE($B400),'Region by Zip'!$A$2:$F$899,5,FALSE),"")</f>
        <v>Non-Urban</v>
      </c>
      <c r="F400" t="str">
        <f>IFERROR(VLOOKUP(VALUE($B400),'Region by Zip'!$A$2:$F$899,6,FALSE),"")</f>
        <v>Southern</v>
      </c>
      <c r="G400" s="33">
        <v>304</v>
      </c>
      <c r="H400" s="33">
        <v>72</v>
      </c>
      <c r="I400" s="33">
        <v>232</v>
      </c>
    </row>
    <row r="401" spans="2:9" x14ac:dyDescent="0.25">
      <c r="B401" s="36" t="s">
        <v>1313</v>
      </c>
      <c r="C401" t="str">
        <f>IFERROR(VLOOKUP(VALUE($B401),'Region by Zip'!$A$2:$F$899,3,FALSE),"")</f>
        <v>Hubertus</v>
      </c>
      <c r="D401" t="str">
        <f>IFERROR(VLOOKUP(VALUE($B401),'Region by Zip'!$A$2:$F$899,4,FALSE),"")</f>
        <v>Washington County</v>
      </c>
      <c r="E401" t="str">
        <f>IFERROR(VLOOKUP(VALUE($B401),'Region by Zip'!$A$2:$F$899,5,FALSE),"")</f>
        <v>Urban</v>
      </c>
      <c r="F401" t="str">
        <f>IFERROR(VLOOKUP(VALUE($B401),'Region by Zip'!$A$2:$F$899,6,FALSE),"")</f>
        <v>Eastern</v>
      </c>
      <c r="G401" s="33">
        <v>57</v>
      </c>
      <c r="H401" s="33">
        <v>36</v>
      </c>
      <c r="I401" s="33">
        <v>21</v>
      </c>
    </row>
    <row r="402" spans="2:9" x14ac:dyDescent="0.25">
      <c r="B402" s="36" t="s">
        <v>1314</v>
      </c>
      <c r="C402" t="str">
        <f>IFERROR(VLOOKUP(VALUE($B402),'Region by Zip'!$A$2:$F$899,3,FALSE),"")</f>
        <v>Hustisford</v>
      </c>
      <c r="D402" t="str">
        <f>IFERROR(VLOOKUP(VALUE($B402),'Region by Zip'!$A$2:$F$899,4,FALSE),"")</f>
        <v>Dodge County</v>
      </c>
      <c r="E402" t="str">
        <f>IFERROR(VLOOKUP(VALUE($B402),'Region by Zip'!$A$2:$F$899,5,FALSE),"")</f>
        <v>Non-Urban</v>
      </c>
      <c r="F402" t="str">
        <f>IFERROR(VLOOKUP(VALUE($B402),'Region by Zip'!$A$2:$F$899,6,FALSE),"")</f>
        <v>Southern</v>
      </c>
      <c r="G402" s="33">
        <v>68</v>
      </c>
      <c r="H402" s="33">
        <v>27</v>
      </c>
      <c r="I402" s="33">
        <v>41</v>
      </c>
    </row>
    <row r="403" spans="2:9" x14ac:dyDescent="0.25">
      <c r="B403" s="36" t="s">
        <v>1315</v>
      </c>
      <c r="C403" t="str">
        <f>IFERROR(VLOOKUP(VALUE($B403),'Region by Zip'!$A$2:$F$899,3,FALSE),"")</f>
        <v>Iron Ridge</v>
      </c>
      <c r="D403" t="str">
        <f>IFERROR(VLOOKUP(VALUE($B403),'Region by Zip'!$A$2:$F$899,4,FALSE),"")</f>
        <v>Dodge County</v>
      </c>
      <c r="E403" t="str">
        <f>IFERROR(VLOOKUP(VALUE($B403),'Region by Zip'!$A$2:$F$899,5,FALSE),"")</f>
        <v>Non-Urban</v>
      </c>
      <c r="F403" t="str">
        <f>IFERROR(VLOOKUP(VALUE($B403),'Region by Zip'!$A$2:$F$899,6,FALSE),"")</f>
        <v>Southern</v>
      </c>
      <c r="G403" s="33">
        <v>94</v>
      </c>
      <c r="H403" s="33">
        <v>14</v>
      </c>
      <c r="I403" s="33">
        <v>80</v>
      </c>
    </row>
    <row r="404" spans="2:9" x14ac:dyDescent="0.25">
      <c r="B404" s="36" t="s">
        <v>1316</v>
      </c>
      <c r="C404" t="str">
        <f>IFERROR(VLOOKUP(VALUE($B404),'Region by Zip'!$A$2:$F$899,3,FALSE),"")</f>
        <v>Ixonia</v>
      </c>
      <c r="D404" t="str">
        <f>IFERROR(VLOOKUP(VALUE($B404),'Region by Zip'!$A$2:$F$899,4,FALSE),"")</f>
        <v>Jefferson County</v>
      </c>
      <c r="E404" t="str">
        <f>IFERROR(VLOOKUP(VALUE($B404),'Region by Zip'!$A$2:$F$899,5,FALSE),"")</f>
        <v>Non-Urban</v>
      </c>
      <c r="F404" t="str">
        <f>IFERROR(VLOOKUP(VALUE($B404),'Region by Zip'!$A$2:$F$899,6,FALSE),"")</f>
        <v>Southern</v>
      </c>
      <c r="G404" s="33">
        <v>161</v>
      </c>
      <c r="H404" s="33">
        <v>65</v>
      </c>
      <c r="I404" s="33">
        <v>96</v>
      </c>
    </row>
    <row r="405" spans="2:9" x14ac:dyDescent="0.25">
      <c r="B405" s="36" t="s">
        <v>1317</v>
      </c>
      <c r="C405" t="str">
        <f>IFERROR(VLOOKUP(VALUE($B405),'Region by Zip'!$A$2:$F$899,3,FALSE),"")</f>
        <v>Jackson</v>
      </c>
      <c r="D405" t="str">
        <f>IFERROR(VLOOKUP(VALUE($B405),'Region by Zip'!$A$2:$F$899,4,FALSE),"")</f>
        <v>Washington County</v>
      </c>
      <c r="E405" t="str">
        <f>IFERROR(VLOOKUP(VALUE($B405),'Region by Zip'!$A$2:$F$899,5,FALSE),"")</f>
        <v>Urban</v>
      </c>
      <c r="F405" t="str">
        <f>IFERROR(VLOOKUP(VALUE($B405),'Region by Zip'!$A$2:$F$899,6,FALSE),"")</f>
        <v>Eastern</v>
      </c>
      <c r="G405" s="33">
        <v>136</v>
      </c>
      <c r="H405" s="33">
        <v>64</v>
      </c>
      <c r="I405" s="33">
        <v>72</v>
      </c>
    </row>
    <row r="406" spans="2:9" x14ac:dyDescent="0.25">
      <c r="B406" s="36" t="s">
        <v>1318</v>
      </c>
      <c r="C406" t="str">
        <f>IFERROR(VLOOKUP(VALUE($B406),'Region by Zip'!$A$2:$F$899,3,FALSE),"")</f>
        <v>Johnson Creek</v>
      </c>
      <c r="D406" t="str">
        <f>IFERROR(VLOOKUP(VALUE($B406),'Region by Zip'!$A$2:$F$899,4,FALSE),"")</f>
        <v>Jefferson County</v>
      </c>
      <c r="E406" t="str">
        <f>IFERROR(VLOOKUP(VALUE($B406),'Region by Zip'!$A$2:$F$899,5,FALSE),"")</f>
        <v>Non-Urban</v>
      </c>
      <c r="F406" t="str">
        <f>IFERROR(VLOOKUP(VALUE($B406),'Region by Zip'!$A$2:$F$899,6,FALSE),"")</f>
        <v>Southern</v>
      </c>
      <c r="G406" s="33">
        <v>268</v>
      </c>
      <c r="H406" s="33">
        <v>132</v>
      </c>
      <c r="I406" s="33">
        <v>136</v>
      </c>
    </row>
    <row r="407" spans="2:9" x14ac:dyDescent="0.25">
      <c r="B407" s="36" t="s">
        <v>1319</v>
      </c>
      <c r="C407" t="str">
        <f>IFERROR(VLOOKUP(VALUE($B407),'Region by Zip'!$A$2:$F$899,3,FALSE),"")</f>
        <v>Juneau</v>
      </c>
      <c r="D407" t="str">
        <f>IFERROR(VLOOKUP(VALUE($B407),'Region by Zip'!$A$2:$F$899,4,FALSE),"")</f>
        <v>Dodge County</v>
      </c>
      <c r="E407" t="str">
        <f>IFERROR(VLOOKUP(VALUE($B407),'Region by Zip'!$A$2:$F$899,5,FALSE),"")</f>
        <v>Non-Urban</v>
      </c>
      <c r="F407" t="str">
        <f>IFERROR(VLOOKUP(VALUE($B407),'Region by Zip'!$A$2:$F$899,6,FALSE),"")</f>
        <v>Southern</v>
      </c>
      <c r="G407" s="33">
        <v>449</v>
      </c>
      <c r="H407" s="33">
        <v>88</v>
      </c>
      <c r="I407" s="33">
        <v>361</v>
      </c>
    </row>
    <row r="408" spans="2:9" x14ac:dyDescent="0.25">
      <c r="B408" s="36" t="s">
        <v>1320</v>
      </c>
      <c r="C408" t="str">
        <f>IFERROR(VLOOKUP(VALUE($B408),'Region by Zip'!$A$2:$F$899,3,FALSE),"")</f>
        <v>Kewaskum</v>
      </c>
      <c r="D408" t="str">
        <f>IFERROR(VLOOKUP(VALUE($B408),'Region by Zip'!$A$2:$F$899,4,FALSE),"")</f>
        <v>Washington County</v>
      </c>
      <c r="E408" t="str">
        <f>IFERROR(VLOOKUP(VALUE($B408),'Region by Zip'!$A$2:$F$899,5,FALSE),"")</f>
        <v>Urban</v>
      </c>
      <c r="F408" t="str">
        <f>IFERROR(VLOOKUP(VALUE($B408),'Region by Zip'!$A$2:$F$899,6,FALSE),"")</f>
        <v>Eastern</v>
      </c>
      <c r="G408" s="33">
        <v>151</v>
      </c>
      <c r="H408" s="33">
        <v>96</v>
      </c>
      <c r="I408" s="33">
        <v>55</v>
      </c>
    </row>
    <row r="409" spans="2:9" x14ac:dyDescent="0.25">
      <c r="B409" s="36" t="s">
        <v>1321</v>
      </c>
      <c r="C409" t="str">
        <f>IFERROR(VLOOKUP(VALUE($B409),'Region by Zip'!$A$2:$F$899,3,FALSE),"")</f>
        <v>Kiel</v>
      </c>
      <c r="D409" t="str">
        <f>IFERROR(VLOOKUP(VALUE($B409),'Region by Zip'!$A$2:$F$899,4,FALSE),"")</f>
        <v>Manitowoc County</v>
      </c>
      <c r="E409" t="str">
        <f>IFERROR(VLOOKUP(VALUE($B409),'Region by Zip'!$A$2:$F$899,5,FALSE),"")</f>
        <v>Non-Urban</v>
      </c>
      <c r="F409" t="str">
        <f>IFERROR(VLOOKUP(VALUE($B409),'Region by Zip'!$A$2:$F$899,6,FALSE),"")</f>
        <v>Eastern</v>
      </c>
      <c r="G409" s="33">
        <v>36</v>
      </c>
      <c r="H409" s="33">
        <v>30</v>
      </c>
      <c r="I409" s="33">
        <v>6</v>
      </c>
    </row>
    <row r="410" spans="2:9" x14ac:dyDescent="0.25">
      <c r="B410" s="36" t="s">
        <v>1322</v>
      </c>
      <c r="C410" t="str">
        <f>IFERROR(VLOOKUP(VALUE($B410),'Region by Zip'!$A$2:$F$899,3,FALSE),"")</f>
        <v>Kohler</v>
      </c>
      <c r="D410" t="str">
        <f>IFERROR(VLOOKUP(VALUE($B410),'Region by Zip'!$A$2:$F$899,4,FALSE),"")</f>
        <v>Sheboygan County</v>
      </c>
      <c r="E410" t="str">
        <f>IFERROR(VLOOKUP(VALUE($B410),'Region by Zip'!$A$2:$F$899,5,FALSE),"")</f>
        <v>Non-Urban</v>
      </c>
      <c r="F410" t="str">
        <f>IFERROR(VLOOKUP(VALUE($B410),'Region by Zip'!$A$2:$F$899,6,FALSE),"")</f>
        <v>Eastern</v>
      </c>
      <c r="G410" s="33">
        <v>41</v>
      </c>
      <c r="H410" s="33">
        <v>39</v>
      </c>
      <c r="I410" s="33">
        <v>2</v>
      </c>
    </row>
    <row r="411" spans="2:9" x14ac:dyDescent="0.25">
      <c r="B411" s="36" t="s">
        <v>1323</v>
      </c>
      <c r="C411" t="str">
        <f>IFERROR(VLOOKUP(VALUE($B411),'Region by Zip'!$A$2:$F$899,3,FALSE),"")</f>
        <v>Brookfield</v>
      </c>
      <c r="D411" t="str">
        <f>IFERROR(VLOOKUP(VALUE($B411),'Region by Zip'!$A$2:$F$899,4,FALSE),"")</f>
        <v>Waukesha County</v>
      </c>
      <c r="E411" t="str">
        <f>IFERROR(VLOOKUP(VALUE($B411),'Region by Zip'!$A$2:$F$899,5,FALSE),"")</f>
        <v>Urban</v>
      </c>
      <c r="F411" t="str">
        <f>IFERROR(VLOOKUP(VALUE($B411),'Region by Zip'!$A$2:$F$899,6,FALSE),"")</f>
        <v>Eastern</v>
      </c>
      <c r="G411" s="33">
        <v>293</v>
      </c>
      <c r="H411" s="33">
        <v>273</v>
      </c>
      <c r="I411" s="33">
        <v>20</v>
      </c>
    </row>
    <row r="412" spans="2:9" x14ac:dyDescent="0.25">
      <c r="B412" s="36" t="s">
        <v>1324</v>
      </c>
      <c r="C412" t="str">
        <f>IFERROR(VLOOKUP(VALUE($B412),'Region by Zip'!$A$2:$F$899,3,FALSE),"")</f>
        <v>Lannon</v>
      </c>
      <c r="D412" t="str">
        <f>IFERROR(VLOOKUP(VALUE($B412),'Region by Zip'!$A$2:$F$899,4,FALSE),"")</f>
        <v>Waukesha County</v>
      </c>
      <c r="E412" t="str">
        <f>IFERROR(VLOOKUP(VALUE($B412),'Region by Zip'!$A$2:$F$899,5,FALSE),"")</f>
        <v>Urban</v>
      </c>
      <c r="F412" t="str">
        <f>IFERROR(VLOOKUP(VALUE($B412),'Region by Zip'!$A$2:$F$899,6,FALSE),"")</f>
        <v>Eastern</v>
      </c>
      <c r="G412" s="33">
        <v>8</v>
      </c>
      <c r="H412" s="33">
        <v>5</v>
      </c>
      <c r="I412" s="33">
        <v>3</v>
      </c>
    </row>
    <row r="413" spans="2:9" x14ac:dyDescent="0.25">
      <c r="B413" s="36" t="s">
        <v>1325</v>
      </c>
      <c r="C413" t="str">
        <f>IFERROR(VLOOKUP(VALUE($B413),'Region by Zip'!$A$2:$F$899,3,FALSE),"")</f>
        <v>Lebanon</v>
      </c>
      <c r="D413" t="str">
        <f>IFERROR(VLOOKUP(VALUE($B413),'Region by Zip'!$A$2:$F$899,4,FALSE),"")</f>
        <v>Dodge County</v>
      </c>
      <c r="E413" t="str">
        <f>IFERROR(VLOOKUP(VALUE($B413),'Region by Zip'!$A$2:$F$899,5,FALSE),"")</f>
        <v>Non-Urban</v>
      </c>
      <c r="F413" t="str">
        <f>IFERROR(VLOOKUP(VALUE($B413),'Region by Zip'!$A$2:$F$899,6,FALSE),"")</f>
        <v>Southern</v>
      </c>
      <c r="G413" s="33">
        <v>19</v>
      </c>
      <c r="H413" s="33">
        <v>0</v>
      </c>
      <c r="I413" s="33">
        <v>19</v>
      </c>
    </row>
    <row r="414" spans="2:9" x14ac:dyDescent="0.25">
      <c r="B414" s="36" t="s">
        <v>1326</v>
      </c>
      <c r="C414" t="str">
        <f>IFERROR(VLOOKUP(VALUE($B414),'Region by Zip'!$A$2:$F$899,3,FALSE),"")</f>
        <v>Lomira, Knowles</v>
      </c>
      <c r="D414" t="str">
        <f>IFERROR(VLOOKUP(VALUE($B414),'Region by Zip'!$A$2:$F$899,4,FALSE),"")</f>
        <v>Dodge County</v>
      </c>
      <c r="E414" t="str">
        <f>IFERROR(VLOOKUP(VALUE($B414),'Region by Zip'!$A$2:$F$899,5,FALSE),"")</f>
        <v>Non-Urban</v>
      </c>
      <c r="F414" t="str">
        <f>IFERROR(VLOOKUP(VALUE($B414),'Region by Zip'!$A$2:$F$899,6,FALSE),"")</f>
        <v>Southern</v>
      </c>
      <c r="G414" s="33">
        <v>78</v>
      </c>
      <c r="H414" s="33">
        <v>43</v>
      </c>
      <c r="I414" s="33">
        <v>35</v>
      </c>
    </row>
    <row r="415" spans="2:9" x14ac:dyDescent="0.25">
      <c r="B415" s="36" t="s">
        <v>1327</v>
      </c>
      <c r="C415" t="str">
        <f>IFERROR(VLOOKUP(VALUE($B415),'Region by Zip'!$A$2:$F$899,3,FALSE),"")</f>
        <v>Malone</v>
      </c>
      <c r="D415" t="str">
        <f>IFERROR(VLOOKUP(VALUE($B415),'Region by Zip'!$A$2:$F$899,4,FALSE),"")</f>
        <v>Fond Du Lac County</v>
      </c>
      <c r="E415" t="str">
        <f>IFERROR(VLOOKUP(VALUE($B415),'Region by Zip'!$A$2:$F$899,5,FALSE),"")</f>
        <v>Non-Urban</v>
      </c>
      <c r="F415" t="str">
        <f>IFERROR(VLOOKUP(VALUE($B415),'Region by Zip'!$A$2:$F$899,6,FALSE),"")</f>
        <v>Eastern</v>
      </c>
      <c r="G415" s="33">
        <v>49</v>
      </c>
      <c r="H415" s="33">
        <v>49</v>
      </c>
      <c r="I415" s="33">
        <v>0</v>
      </c>
    </row>
    <row r="416" spans="2:9" x14ac:dyDescent="0.25">
      <c r="B416" s="36" t="s">
        <v>1328</v>
      </c>
      <c r="C416" t="str">
        <f>IFERROR(VLOOKUP(VALUE($B416),'Region by Zip'!$A$2:$F$899,3,FALSE),"")</f>
        <v>Mayville</v>
      </c>
      <c r="D416" t="str">
        <f>IFERROR(VLOOKUP(VALUE($B416),'Region by Zip'!$A$2:$F$899,4,FALSE),"")</f>
        <v>Dodge County</v>
      </c>
      <c r="E416" t="str">
        <f>IFERROR(VLOOKUP(VALUE($B416),'Region by Zip'!$A$2:$F$899,5,FALSE),"")</f>
        <v>Non-Urban</v>
      </c>
      <c r="F416" t="str">
        <f>IFERROR(VLOOKUP(VALUE($B416),'Region by Zip'!$A$2:$F$899,6,FALSE),"")</f>
        <v>Southern</v>
      </c>
      <c r="G416" s="33">
        <v>307</v>
      </c>
      <c r="H416" s="33">
        <v>121</v>
      </c>
      <c r="I416" s="33">
        <v>186</v>
      </c>
    </row>
    <row r="417" spans="2:9" x14ac:dyDescent="0.25">
      <c r="B417" s="36" t="s">
        <v>1329</v>
      </c>
      <c r="C417" t="str">
        <f>IFERROR(VLOOKUP(VALUE($B417),'Region by Zip'!$A$2:$F$899,3,FALSE),"")</f>
        <v>Menomonee Falls, Menomonee Fls</v>
      </c>
      <c r="D417" t="str">
        <f>IFERROR(VLOOKUP(VALUE($B417),'Region by Zip'!$A$2:$F$899,4,FALSE),"")</f>
        <v>Waukesha County</v>
      </c>
      <c r="E417" t="str">
        <f>IFERROR(VLOOKUP(VALUE($B417),'Region by Zip'!$A$2:$F$899,5,FALSE),"")</f>
        <v>Urban</v>
      </c>
      <c r="F417" t="str">
        <f>IFERROR(VLOOKUP(VALUE($B417),'Region by Zip'!$A$2:$F$899,6,FALSE),"")</f>
        <v>Eastern</v>
      </c>
      <c r="G417" s="33">
        <v>358</v>
      </c>
      <c r="H417" s="33">
        <v>303</v>
      </c>
      <c r="I417" s="33">
        <v>55</v>
      </c>
    </row>
    <row r="418" spans="2:9" x14ac:dyDescent="0.25">
      <c r="B418" s="36" t="s">
        <v>1330</v>
      </c>
      <c r="C418" t="str">
        <f>IFERROR(VLOOKUP(VALUE($B418),'Region by Zip'!$A$2:$F$899,3,FALSE),"")</f>
        <v>Merton</v>
      </c>
      <c r="D418" t="str">
        <f>IFERROR(VLOOKUP(VALUE($B418),'Region by Zip'!$A$2:$F$899,4,FALSE),"")</f>
        <v>Waukesha County</v>
      </c>
      <c r="E418" t="str">
        <f>IFERROR(VLOOKUP(VALUE($B418),'Region by Zip'!$A$2:$F$899,5,FALSE),"")</f>
        <v>Urban</v>
      </c>
      <c r="F418" t="str">
        <f>IFERROR(VLOOKUP(VALUE($B418),'Region by Zip'!$A$2:$F$899,6,FALSE),"")</f>
        <v>Eastern</v>
      </c>
      <c r="G418" s="33">
        <v>9</v>
      </c>
      <c r="H418" s="33">
        <v>2</v>
      </c>
      <c r="I418" s="33">
        <v>7</v>
      </c>
    </row>
    <row r="419" spans="2:9" x14ac:dyDescent="0.25">
      <c r="B419" s="36" t="s">
        <v>1331</v>
      </c>
      <c r="C419" t="str">
        <f>IFERROR(VLOOKUP(VALUE($B419),'Region by Zip'!$A$2:$F$899,3,FALSE),"")</f>
        <v>Mount Calvary</v>
      </c>
      <c r="D419" t="str">
        <f>IFERROR(VLOOKUP(VALUE($B419),'Region by Zip'!$A$2:$F$899,4,FALSE),"")</f>
        <v>Fond Du Lac County</v>
      </c>
      <c r="E419" t="str">
        <f>IFERROR(VLOOKUP(VALUE($B419),'Region by Zip'!$A$2:$F$899,5,FALSE),"")</f>
        <v>Non-Urban</v>
      </c>
      <c r="F419" t="str">
        <f>IFERROR(VLOOKUP(VALUE($B419),'Region by Zip'!$A$2:$F$899,6,FALSE),"")</f>
        <v>Eastern</v>
      </c>
      <c r="G419" s="33">
        <v>43</v>
      </c>
      <c r="H419" s="33">
        <v>43</v>
      </c>
      <c r="I419" s="33">
        <v>0</v>
      </c>
    </row>
    <row r="420" spans="2:9" x14ac:dyDescent="0.25">
      <c r="B420" s="36" t="s">
        <v>1332</v>
      </c>
      <c r="C420" t="str">
        <f>IFERROR(VLOOKUP(VALUE($B420),'Region by Zip'!$A$2:$F$899,3,FALSE),"")</f>
        <v>Nashotah</v>
      </c>
      <c r="D420" t="str">
        <f>IFERROR(VLOOKUP(VALUE($B420),'Region by Zip'!$A$2:$F$899,4,FALSE),"")</f>
        <v>Waukesha County</v>
      </c>
      <c r="E420" t="str">
        <f>IFERROR(VLOOKUP(VALUE($B420),'Region by Zip'!$A$2:$F$899,5,FALSE),"")</f>
        <v>Urban</v>
      </c>
      <c r="F420" t="str">
        <f>IFERROR(VLOOKUP(VALUE($B420),'Region by Zip'!$A$2:$F$899,6,FALSE),"")</f>
        <v>Eastern</v>
      </c>
      <c r="G420" s="33">
        <v>55</v>
      </c>
      <c r="H420" s="33">
        <v>30</v>
      </c>
      <c r="I420" s="33">
        <v>25</v>
      </c>
    </row>
    <row r="421" spans="2:9" x14ac:dyDescent="0.25">
      <c r="B421" s="36" t="s">
        <v>1333</v>
      </c>
      <c r="C421" t="str">
        <f>IFERROR(VLOOKUP(VALUE($B421),'Region by Zip'!$A$2:$F$899,3,FALSE),"")</f>
        <v>Neosho</v>
      </c>
      <c r="D421" t="str">
        <f>IFERROR(VLOOKUP(VALUE($B421),'Region by Zip'!$A$2:$F$899,4,FALSE),"")</f>
        <v>Dodge County</v>
      </c>
      <c r="E421" t="str">
        <f>IFERROR(VLOOKUP(VALUE($B421),'Region by Zip'!$A$2:$F$899,5,FALSE),"")</f>
        <v>Non-Urban</v>
      </c>
      <c r="F421" t="str">
        <f>IFERROR(VLOOKUP(VALUE($B421),'Region by Zip'!$A$2:$F$899,6,FALSE),"")</f>
        <v>Southern</v>
      </c>
      <c r="G421" s="33">
        <v>36</v>
      </c>
      <c r="H421" s="33">
        <v>11</v>
      </c>
      <c r="I421" s="33">
        <v>25</v>
      </c>
    </row>
    <row r="422" spans="2:9" x14ac:dyDescent="0.25">
      <c r="B422" s="36" t="s">
        <v>1334</v>
      </c>
      <c r="C422" t="str">
        <f>IFERROR(VLOOKUP(VALUE($B422),'Region by Zip'!$A$2:$F$899,3,FALSE),"")</f>
        <v>New Holstein</v>
      </c>
      <c r="D422" t="str">
        <f>IFERROR(VLOOKUP(VALUE($B422),'Region by Zip'!$A$2:$F$899,4,FALSE),"")</f>
        <v>Calumet County</v>
      </c>
      <c r="E422" t="str">
        <f>IFERROR(VLOOKUP(VALUE($B422),'Region by Zip'!$A$2:$F$899,5,FALSE),"")</f>
        <v>Non-Urban</v>
      </c>
      <c r="F422" t="str">
        <f>IFERROR(VLOOKUP(VALUE($B422),'Region by Zip'!$A$2:$F$899,6,FALSE),"")</f>
        <v>Eastern</v>
      </c>
      <c r="G422" s="33">
        <v>62</v>
      </c>
      <c r="H422" s="33">
        <v>47</v>
      </c>
      <c r="I422" s="33">
        <v>15</v>
      </c>
    </row>
    <row r="423" spans="2:9" x14ac:dyDescent="0.25">
      <c r="B423" s="36" t="s">
        <v>1335</v>
      </c>
      <c r="C423" t="str">
        <f>IFERROR(VLOOKUP(VALUE($B423),'Region by Zip'!$A$2:$F$899,3,FALSE),"")</f>
        <v>Newton</v>
      </c>
      <c r="D423" t="str">
        <f>IFERROR(VLOOKUP(VALUE($B423),'Region by Zip'!$A$2:$F$899,4,FALSE),"")</f>
        <v>Manitowoc County</v>
      </c>
      <c r="E423" t="str">
        <f>IFERROR(VLOOKUP(VALUE($B423),'Region by Zip'!$A$2:$F$899,5,FALSE),"")</f>
        <v>Non-Urban</v>
      </c>
      <c r="F423" t="str">
        <f>IFERROR(VLOOKUP(VALUE($B423),'Region by Zip'!$A$2:$F$899,6,FALSE),"")</f>
        <v>Eastern</v>
      </c>
      <c r="G423" s="33">
        <v>12</v>
      </c>
      <c r="H423" s="33">
        <v>12</v>
      </c>
      <c r="I423" s="33">
        <v>0</v>
      </c>
    </row>
    <row r="424" spans="2:9" x14ac:dyDescent="0.25">
      <c r="B424" s="36" t="s">
        <v>1336</v>
      </c>
      <c r="C424" t="str">
        <f>IFERROR(VLOOKUP(VALUE($B424),'Region by Zip'!$A$2:$F$899,3,FALSE),"")</f>
        <v>North Lake</v>
      </c>
      <c r="D424" t="str">
        <f>IFERROR(VLOOKUP(VALUE($B424),'Region by Zip'!$A$2:$F$899,4,FALSE),"")</f>
        <v>Waukesha County</v>
      </c>
      <c r="E424" t="str">
        <f>IFERROR(VLOOKUP(VALUE($B424),'Region by Zip'!$A$2:$F$899,5,FALSE),"")</f>
        <v>Urban</v>
      </c>
      <c r="F424" t="str">
        <f>IFERROR(VLOOKUP(VALUE($B424),'Region by Zip'!$A$2:$F$899,6,FALSE),"")</f>
        <v>Eastern</v>
      </c>
      <c r="G424" s="33">
        <v>3</v>
      </c>
      <c r="H424" s="33">
        <v>3</v>
      </c>
      <c r="I424" s="33">
        <v>0</v>
      </c>
    </row>
    <row r="425" spans="2:9" x14ac:dyDescent="0.25">
      <c r="B425" s="36" t="s">
        <v>1337</v>
      </c>
      <c r="C425" t="str">
        <f>IFERROR(VLOOKUP(VALUE($B425),'Region by Zip'!$A$2:$F$899,3,FALSE),"")</f>
        <v>Oakfield</v>
      </c>
      <c r="D425" t="str">
        <f>IFERROR(VLOOKUP(VALUE($B425),'Region by Zip'!$A$2:$F$899,4,FALSE),"")</f>
        <v>Fond Du Lac County</v>
      </c>
      <c r="E425" t="str">
        <f>IFERROR(VLOOKUP(VALUE($B425),'Region by Zip'!$A$2:$F$899,5,FALSE),"")</f>
        <v>Non-Urban</v>
      </c>
      <c r="F425" t="str">
        <f>IFERROR(VLOOKUP(VALUE($B425),'Region by Zip'!$A$2:$F$899,6,FALSE),"")</f>
        <v>Eastern</v>
      </c>
      <c r="G425" s="33">
        <v>108</v>
      </c>
      <c r="H425" s="33">
        <v>97</v>
      </c>
      <c r="I425" s="33">
        <v>11</v>
      </c>
    </row>
    <row r="426" spans="2:9" x14ac:dyDescent="0.25">
      <c r="B426" s="36" t="s">
        <v>1338</v>
      </c>
      <c r="C426" t="str">
        <f>IFERROR(VLOOKUP(VALUE($B426),'Region by Zip'!$A$2:$F$899,3,FALSE),"")</f>
        <v>Oconomowoc, Summit</v>
      </c>
      <c r="D426" t="str">
        <f>IFERROR(VLOOKUP(VALUE($B426),'Region by Zip'!$A$2:$F$899,4,FALSE),"")</f>
        <v>Waukesha County</v>
      </c>
      <c r="E426" t="str">
        <f>IFERROR(VLOOKUP(VALUE($B426),'Region by Zip'!$A$2:$F$899,5,FALSE),"")</f>
        <v>Urban</v>
      </c>
      <c r="F426" t="str">
        <f>IFERROR(VLOOKUP(VALUE($B426),'Region by Zip'!$A$2:$F$899,6,FALSE),"")</f>
        <v>Eastern</v>
      </c>
      <c r="G426" s="33">
        <v>973</v>
      </c>
      <c r="H426" s="33">
        <v>511</v>
      </c>
      <c r="I426" s="33">
        <v>462</v>
      </c>
    </row>
    <row r="427" spans="2:9" x14ac:dyDescent="0.25">
      <c r="B427" s="36" t="s">
        <v>1339</v>
      </c>
      <c r="C427" t="str">
        <f>IFERROR(VLOOKUP(VALUE($B427),'Region by Zip'!$A$2:$F$899,3,FALSE),"")</f>
        <v>Okauchee</v>
      </c>
      <c r="D427" t="str">
        <f>IFERROR(VLOOKUP(VALUE($B427),'Region by Zip'!$A$2:$F$899,4,FALSE),"")</f>
        <v>Waukesha County</v>
      </c>
      <c r="E427" t="str">
        <f>IFERROR(VLOOKUP(VALUE($B427),'Region by Zip'!$A$2:$F$899,5,FALSE),"")</f>
        <v>Urban</v>
      </c>
      <c r="F427" t="str">
        <f>IFERROR(VLOOKUP(VALUE($B427),'Region by Zip'!$A$2:$F$899,6,FALSE),"")</f>
        <v>Eastern</v>
      </c>
      <c r="G427" s="33">
        <v>16</v>
      </c>
      <c r="H427" s="33">
        <v>5</v>
      </c>
      <c r="I427" s="33">
        <v>11</v>
      </c>
    </row>
    <row r="428" spans="2:9" x14ac:dyDescent="0.25">
      <c r="B428" s="36" t="s">
        <v>1340</v>
      </c>
      <c r="C428" t="str">
        <f>IFERROR(VLOOKUP(VALUE($B428),'Region by Zip'!$A$2:$F$899,3,FALSE),"")</f>
        <v>Oostburg</v>
      </c>
      <c r="D428" t="str">
        <f>IFERROR(VLOOKUP(VALUE($B428),'Region by Zip'!$A$2:$F$899,4,FALSE),"")</f>
        <v>Sheboygan County</v>
      </c>
      <c r="E428" t="str">
        <f>IFERROR(VLOOKUP(VALUE($B428),'Region by Zip'!$A$2:$F$899,5,FALSE),"")</f>
        <v>Non-Urban</v>
      </c>
      <c r="F428" t="str">
        <f>IFERROR(VLOOKUP(VALUE($B428),'Region by Zip'!$A$2:$F$899,6,FALSE),"")</f>
        <v>Eastern</v>
      </c>
      <c r="G428" s="33">
        <v>69</v>
      </c>
      <c r="H428" s="33">
        <v>29</v>
      </c>
      <c r="I428" s="33">
        <v>40</v>
      </c>
    </row>
    <row r="429" spans="2:9" x14ac:dyDescent="0.25">
      <c r="B429" s="36" t="s">
        <v>1341</v>
      </c>
      <c r="C429" t="str">
        <f>IFERROR(VLOOKUP(VALUE($B429),'Region by Zip'!$A$2:$F$899,3,FALSE),"")</f>
        <v>Pewaukee, Brookfield</v>
      </c>
      <c r="D429" t="str">
        <f>IFERROR(VLOOKUP(VALUE($B429),'Region by Zip'!$A$2:$F$899,4,FALSE),"")</f>
        <v>Waukesha County</v>
      </c>
      <c r="E429" t="str">
        <f>IFERROR(VLOOKUP(VALUE($B429),'Region by Zip'!$A$2:$F$899,5,FALSE),"")</f>
        <v>Urban</v>
      </c>
      <c r="F429" t="str">
        <f>IFERROR(VLOOKUP(VALUE($B429),'Region by Zip'!$A$2:$F$899,6,FALSE),"")</f>
        <v>Eastern</v>
      </c>
      <c r="G429" s="33">
        <v>317</v>
      </c>
      <c r="H429" s="33">
        <v>254</v>
      </c>
      <c r="I429" s="33">
        <v>63</v>
      </c>
    </row>
    <row r="430" spans="2:9" x14ac:dyDescent="0.25">
      <c r="B430" s="36" t="s">
        <v>1342</v>
      </c>
      <c r="C430" t="str">
        <f>IFERROR(VLOOKUP(VALUE($B430),'Region by Zip'!$A$2:$F$899,3,FALSE),"")</f>
        <v>Plymouth</v>
      </c>
      <c r="D430" t="str">
        <f>IFERROR(VLOOKUP(VALUE($B430),'Region by Zip'!$A$2:$F$899,4,FALSE),"")</f>
        <v>Sheboygan County</v>
      </c>
      <c r="E430" t="str">
        <f>IFERROR(VLOOKUP(VALUE($B430),'Region by Zip'!$A$2:$F$899,5,FALSE),"")</f>
        <v>Non-Urban</v>
      </c>
      <c r="F430" t="str">
        <f>IFERROR(VLOOKUP(VALUE($B430),'Region by Zip'!$A$2:$F$899,6,FALSE),"")</f>
        <v>Eastern</v>
      </c>
      <c r="G430" s="33">
        <v>181</v>
      </c>
      <c r="H430" s="33">
        <v>180</v>
      </c>
      <c r="I430" s="33">
        <v>1</v>
      </c>
    </row>
    <row r="431" spans="2:9" x14ac:dyDescent="0.25">
      <c r="B431" s="36" t="s">
        <v>1343</v>
      </c>
      <c r="C431" t="str">
        <f>IFERROR(VLOOKUP(VALUE($B431),'Region by Zip'!$A$2:$F$899,3,FALSE),"")</f>
        <v>Port Washington, Prt Washingtn</v>
      </c>
      <c r="D431" t="str">
        <f>IFERROR(VLOOKUP(VALUE($B431),'Region by Zip'!$A$2:$F$899,4,FALSE),"")</f>
        <v>Ozaukee County</v>
      </c>
      <c r="E431" t="str">
        <f>IFERROR(VLOOKUP(VALUE($B431),'Region by Zip'!$A$2:$F$899,5,FALSE),"")</f>
        <v>Urban</v>
      </c>
      <c r="F431" t="str">
        <f>IFERROR(VLOOKUP(VALUE($B431),'Region by Zip'!$A$2:$F$899,6,FALSE),"")</f>
        <v>Eastern</v>
      </c>
      <c r="G431" s="33">
        <v>191</v>
      </c>
      <c r="H431" s="33">
        <v>121</v>
      </c>
      <c r="I431" s="33">
        <v>70</v>
      </c>
    </row>
    <row r="432" spans="2:9" x14ac:dyDescent="0.25">
      <c r="B432" s="36" t="s">
        <v>1344</v>
      </c>
      <c r="C432" t="str">
        <f>IFERROR(VLOOKUP(VALUE($B432),'Region by Zip'!$A$2:$F$899,3,FALSE),"")</f>
        <v>Random Lake</v>
      </c>
      <c r="D432" t="str">
        <f>IFERROR(VLOOKUP(VALUE($B432),'Region by Zip'!$A$2:$F$899,4,FALSE),"")</f>
        <v>Sheboygan County</v>
      </c>
      <c r="E432" t="str">
        <f>IFERROR(VLOOKUP(VALUE($B432),'Region by Zip'!$A$2:$F$899,5,FALSE),"")</f>
        <v>Non-Urban</v>
      </c>
      <c r="F432" t="str">
        <f>IFERROR(VLOOKUP(VALUE($B432),'Region by Zip'!$A$2:$F$899,6,FALSE),"")</f>
        <v>Eastern</v>
      </c>
      <c r="G432" s="33">
        <v>39</v>
      </c>
      <c r="H432" s="33">
        <v>30</v>
      </c>
      <c r="I432" s="33">
        <v>9</v>
      </c>
    </row>
    <row r="433" spans="2:9" x14ac:dyDescent="0.25">
      <c r="B433" s="36" t="s">
        <v>1345</v>
      </c>
      <c r="C433" t="str">
        <f>IFERROR(VLOOKUP(VALUE($B433),'Region by Zip'!$A$2:$F$899,3,FALSE),"")</f>
        <v>Richfield</v>
      </c>
      <c r="D433" t="str">
        <f>IFERROR(VLOOKUP(VALUE($B433),'Region by Zip'!$A$2:$F$899,4,FALSE),"")</f>
        <v>Washington County</v>
      </c>
      <c r="E433" t="str">
        <f>IFERROR(VLOOKUP(VALUE($B433),'Region by Zip'!$A$2:$F$899,5,FALSE),"")</f>
        <v>Urban</v>
      </c>
      <c r="F433" t="str">
        <f>IFERROR(VLOOKUP(VALUE($B433),'Region by Zip'!$A$2:$F$899,6,FALSE),"")</f>
        <v>Eastern</v>
      </c>
      <c r="G433" s="33">
        <v>37</v>
      </c>
      <c r="H433" s="33">
        <v>16</v>
      </c>
      <c r="I433" s="33">
        <v>21</v>
      </c>
    </row>
    <row r="434" spans="2:9" x14ac:dyDescent="0.25">
      <c r="B434" s="36" t="s">
        <v>1346</v>
      </c>
      <c r="C434" t="str">
        <f>IFERROR(VLOOKUP(VALUE($B434),'Region by Zip'!$A$2:$F$899,3,FALSE),"")</f>
        <v>Rubicon</v>
      </c>
      <c r="D434" t="str">
        <f>IFERROR(VLOOKUP(VALUE($B434),'Region by Zip'!$A$2:$F$899,4,FALSE),"")</f>
        <v>Dodge County</v>
      </c>
      <c r="E434" t="str">
        <f>IFERROR(VLOOKUP(VALUE($B434),'Region by Zip'!$A$2:$F$899,5,FALSE),"")</f>
        <v>Non-Urban</v>
      </c>
      <c r="F434" t="str">
        <f>IFERROR(VLOOKUP(VALUE($B434),'Region by Zip'!$A$2:$F$899,6,FALSE),"")</f>
        <v>Southern</v>
      </c>
      <c r="G434" s="33">
        <v>29</v>
      </c>
      <c r="H434" s="33">
        <v>9</v>
      </c>
      <c r="I434" s="33">
        <v>20</v>
      </c>
    </row>
    <row r="435" spans="2:9" x14ac:dyDescent="0.25">
      <c r="B435" s="36" t="s">
        <v>1347</v>
      </c>
      <c r="C435" t="str">
        <f>IFERROR(VLOOKUP(VALUE($B435),'Region by Zip'!$A$2:$F$899,3,FALSE),"")</f>
        <v>Saint Cloud</v>
      </c>
      <c r="D435" t="str">
        <f>IFERROR(VLOOKUP(VALUE($B435),'Region by Zip'!$A$2:$F$899,4,FALSE),"")</f>
        <v>Fond Du Lac County</v>
      </c>
      <c r="E435" t="str">
        <f>IFERROR(VLOOKUP(VALUE($B435),'Region by Zip'!$A$2:$F$899,5,FALSE),"")</f>
        <v>Non-Urban</v>
      </c>
      <c r="F435" t="str">
        <f>IFERROR(VLOOKUP(VALUE($B435),'Region by Zip'!$A$2:$F$899,6,FALSE),"")</f>
        <v>Eastern</v>
      </c>
      <c r="G435" s="33">
        <v>63</v>
      </c>
      <c r="H435" s="33">
        <v>63</v>
      </c>
      <c r="I435" s="33">
        <v>0</v>
      </c>
    </row>
    <row r="436" spans="2:9" x14ac:dyDescent="0.25">
      <c r="B436" s="36" t="s">
        <v>1348</v>
      </c>
      <c r="C436" t="str">
        <f>IFERROR(VLOOKUP(VALUE($B436),'Region by Zip'!$A$2:$F$899,3,FALSE),"")</f>
        <v>Saukville</v>
      </c>
      <c r="D436" t="str">
        <f>IFERROR(VLOOKUP(VALUE($B436),'Region by Zip'!$A$2:$F$899,4,FALSE),"")</f>
        <v>Ozaukee County</v>
      </c>
      <c r="E436" t="str">
        <f>IFERROR(VLOOKUP(VALUE($B436),'Region by Zip'!$A$2:$F$899,5,FALSE),"")</f>
        <v>Urban</v>
      </c>
      <c r="F436" t="str">
        <f>IFERROR(VLOOKUP(VALUE($B436),'Region by Zip'!$A$2:$F$899,6,FALSE),"")</f>
        <v>Eastern</v>
      </c>
      <c r="G436" s="33">
        <v>89</v>
      </c>
      <c r="H436" s="33">
        <v>62</v>
      </c>
      <c r="I436" s="33">
        <v>27</v>
      </c>
    </row>
    <row r="437" spans="2:9" x14ac:dyDescent="0.25">
      <c r="B437" s="36" t="s">
        <v>1349</v>
      </c>
      <c r="C437" t="str">
        <f>IFERROR(VLOOKUP(VALUE($B437),'Region by Zip'!$A$2:$F$899,3,FALSE),"")</f>
        <v>Sheboygan</v>
      </c>
      <c r="D437" t="str">
        <f>IFERROR(VLOOKUP(VALUE($B437),'Region by Zip'!$A$2:$F$899,4,FALSE),"")</f>
        <v>Sheboygan County</v>
      </c>
      <c r="E437" t="str">
        <f>IFERROR(VLOOKUP(VALUE($B437),'Region by Zip'!$A$2:$F$899,5,FALSE),"")</f>
        <v>Non-Urban</v>
      </c>
      <c r="F437" t="str">
        <f>IFERROR(VLOOKUP(VALUE($B437),'Region by Zip'!$A$2:$F$899,6,FALSE),"")</f>
        <v>Eastern</v>
      </c>
      <c r="G437" s="33">
        <v>189</v>
      </c>
      <c r="H437" s="33">
        <v>171</v>
      </c>
      <c r="I437" s="33">
        <v>18</v>
      </c>
    </row>
    <row r="438" spans="2:9" x14ac:dyDescent="0.25">
      <c r="B438" s="36" t="s">
        <v>1350</v>
      </c>
      <c r="C438" t="str">
        <f>IFERROR(VLOOKUP(VALUE($B438),'Region by Zip'!$A$2:$F$899,3,FALSE),"")</f>
        <v>Sheboygan</v>
      </c>
      <c r="D438" t="str">
        <f>IFERROR(VLOOKUP(VALUE($B438),'Region by Zip'!$A$2:$F$899,4,FALSE),"")</f>
        <v>Sheboygan County</v>
      </c>
      <c r="E438" t="str">
        <f>IFERROR(VLOOKUP(VALUE($B438),'Region by Zip'!$A$2:$F$899,5,FALSE),"")</f>
        <v>Non-Urban</v>
      </c>
      <c r="F438" t="str">
        <f>IFERROR(VLOOKUP(VALUE($B438),'Region by Zip'!$A$2:$F$899,6,FALSE),"")</f>
        <v>Eastern</v>
      </c>
      <c r="G438" s="33">
        <v>3</v>
      </c>
      <c r="H438" s="33">
        <v>2</v>
      </c>
      <c r="I438" s="33">
        <v>1</v>
      </c>
    </row>
    <row r="439" spans="2:9" x14ac:dyDescent="0.25">
      <c r="B439" s="36" t="s">
        <v>1351</v>
      </c>
      <c r="C439" t="str">
        <f>IFERROR(VLOOKUP(VALUE($B439),'Region by Zip'!$A$2:$F$899,3,FALSE),"")</f>
        <v>Sheboygan, Haven, Howards Grove</v>
      </c>
      <c r="D439" t="str">
        <f>IFERROR(VLOOKUP(VALUE($B439),'Region by Zip'!$A$2:$F$899,4,FALSE),"")</f>
        <v>Sheboygan County</v>
      </c>
      <c r="E439" t="str">
        <f>IFERROR(VLOOKUP(VALUE($B439),'Region by Zip'!$A$2:$F$899,5,FALSE),"")</f>
        <v>Non-Urban</v>
      </c>
      <c r="F439" t="str">
        <f>IFERROR(VLOOKUP(VALUE($B439),'Region by Zip'!$A$2:$F$899,6,FALSE),"")</f>
        <v>Eastern</v>
      </c>
      <c r="G439" s="33">
        <v>203</v>
      </c>
      <c r="H439" s="33">
        <v>177</v>
      </c>
      <c r="I439" s="33">
        <v>26</v>
      </c>
    </row>
    <row r="440" spans="2:9" x14ac:dyDescent="0.25">
      <c r="B440" s="36" t="s">
        <v>1352</v>
      </c>
      <c r="C440" t="str">
        <f>IFERROR(VLOOKUP(VALUE($B440),'Region by Zip'!$A$2:$F$899,3,FALSE),"")</f>
        <v>Sheboygan Falls, Sheboygan Fls</v>
      </c>
      <c r="D440" t="str">
        <f>IFERROR(VLOOKUP(VALUE($B440),'Region by Zip'!$A$2:$F$899,4,FALSE),"")</f>
        <v>Sheboygan County</v>
      </c>
      <c r="E440" t="str">
        <f>IFERROR(VLOOKUP(VALUE($B440),'Region by Zip'!$A$2:$F$899,5,FALSE),"")</f>
        <v>Non-Urban</v>
      </c>
      <c r="F440" t="str">
        <f>IFERROR(VLOOKUP(VALUE($B440),'Region by Zip'!$A$2:$F$899,6,FALSE),"")</f>
        <v>Eastern</v>
      </c>
      <c r="G440" s="33">
        <v>80</v>
      </c>
      <c r="H440" s="33">
        <v>72</v>
      </c>
      <c r="I440" s="33">
        <v>8</v>
      </c>
    </row>
    <row r="441" spans="2:9" x14ac:dyDescent="0.25">
      <c r="B441" s="36" t="s">
        <v>1353</v>
      </c>
      <c r="C441" t="str">
        <f>IFERROR(VLOOKUP(VALUE($B441),'Region by Zip'!$A$2:$F$899,3,FALSE),"")</f>
        <v>Slinger</v>
      </c>
      <c r="D441" t="str">
        <f>IFERROR(VLOOKUP(VALUE($B441),'Region by Zip'!$A$2:$F$899,4,FALSE),"")</f>
        <v>Washington County</v>
      </c>
      <c r="E441" t="str">
        <f>IFERROR(VLOOKUP(VALUE($B441),'Region by Zip'!$A$2:$F$899,5,FALSE),"")</f>
        <v>Urban</v>
      </c>
      <c r="F441" t="str">
        <f>IFERROR(VLOOKUP(VALUE($B441),'Region by Zip'!$A$2:$F$899,6,FALSE),"")</f>
        <v>Eastern</v>
      </c>
      <c r="G441" s="33">
        <v>159</v>
      </c>
      <c r="H441" s="33">
        <v>82</v>
      </c>
      <c r="I441" s="33">
        <v>77</v>
      </c>
    </row>
    <row r="442" spans="2:9" x14ac:dyDescent="0.25">
      <c r="B442" s="36" t="s">
        <v>1354</v>
      </c>
      <c r="C442" t="str">
        <f>IFERROR(VLOOKUP(VALUE($B442),'Region by Zip'!$A$2:$F$899,3,FALSE),"")</f>
        <v>Stockbridge</v>
      </c>
      <c r="D442" t="str">
        <f>IFERROR(VLOOKUP(VALUE($B442),'Region by Zip'!$A$2:$F$899,4,FALSE),"")</f>
        <v>Calumet County</v>
      </c>
      <c r="E442" t="str">
        <f>IFERROR(VLOOKUP(VALUE($B442),'Region by Zip'!$A$2:$F$899,5,FALSE),"")</f>
        <v>Non-Urban</v>
      </c>
      <c r="F442" t="str">
        <f>IFERROR(VLOOKUP(VALUE($B442),'Region by Zip'!$A$2:$F$899,6,FALSE),"")</f>
        <v>Eastern</v>
      </c>
      <c r="G442" s="33">
        <v>8</v>
      </c>
      <c r="H442" s="33">
        <v>8</v>
      </c>
      <c r="I442" s="33">
        <v>0</v>
      </c>
    </row>
    <row r="443" spans="2:9" x14ac:dyDescent="0.25">
      <c r="B443" s="36" t="s">
        <v>1355</v>
      </c>
      <c r="C443" t="str">
        <f>IFERROR(VLOOKUP(VALUE($B443),'Region by Zip'!$A$2:$F$899,3,FALSE),"")</f>
        <v>Sussex, Lisbon</v>
      </c>
      <c r="D443" t="str">
        <f>IFERROR(VLOOKUP(VALUE($B443),'Region by Zip'!$A$2:$F$899,4,FALSE),"")</f>
        <v>Waukesha County</v>
      </c>
      <c r="E443" t="str">
        <f>IFERROR(VLOOKUP(VALUE($B443),'Region by Zip'!$A$2:$F$899,5,FALSE),"")</f>
        <v>Urban</v>
      </c>
      <c r="F443" t="str">
        <f>IFERROR(VLOOKUP(VALUE($B443),'Region by Zip'!$A$2:$F$899,6,FALSE),"")</f>
        <v>Eastern</v>
      </c>
      <c r="G443" s="33">
        <v>204</v>
      </c>
      <c r="H443" s="33">
        <v>174</v>
      </c>
      <c r="I443" s="33">
        <v>30</v>
      </c>
    </row>
    <row r="444" spans="2:9" x14ac:dyDescent="0.25">
      <c r="B444" s="36" t="s">
        <v>1356</v>
      </c>
      <c r="C444" t="str">
        <f>IFERROR(VLOOKUP(VALUE($B444),'Region by Zip'!$A$2:$F$899,3,FALSE),"")</f>
        <v>West Bend</v>
      </c>
      <c r="D444" t="str">
        <f>IFERROR(VLOOKUP(VALUE($B444),'Region by Zip'!$A$2:$F$899,4,FALSE),"")</f>
        <v>Washington County</v>
      </c>
      <c r="E444" t="str">
        <f>IFERROR(VLOOKUP(VALUE($B444),'Region by Zip'!$A$2:$F$899,5,FALSE),"")</f>
        <v>Urban</v>
      </c>
      <c r="F444" t="str">
        <f>IFERROR(VLOOKUP(VALUE($B444),'Region by Zip'!$A$2:$F$899,6,FALSE),"")</f>
        <v>Eastern</v>
      </c>
      <c r="G444" s="33">
        <v>271</v>
      </c>
      <c r="H444" s="33">
        <v>214</v>
      </c>
      <c r="I444" s="33">
        <v>57</v>
      </c>
    </row>
    <row r="445" spans="2:9" x14ac:dyDescent="0.25">
      <c r="B445" s="36" t="s">
        <v>1357</v>
      </c>
      <c r="C445" t="str">
        <f>IFERROR(VLOOKUP(VALUE($B445),'Region by Zip'!$A$2:$F$899,3,FALSE),"")</f>
        <v>Theresa</v>
      </c>
      <c r="D445" t="str">
        <f>IFERROR(VLOOKUP(VALUE($B445),'Region by Zip'!$A$2:$F$899,4,FALSE),"")</f>
        <v>Dodge County</v>
      </c>
      <c r="E445" t="str">
        <f>IFERROR(VLOOKUP(VALUE($B445),'Region by Zip'!$A$2:$F$899,5,FALSE),"")</f>
        <v>Non-Urban</v>
      </c>
      <c r="F445" t="str">
        <f>IFERROR(VLOOKUP(VALUE($B445),'Region by Zip'!$A$2:$F$899,6,FALSE),"")</f>
        <v>Southern</v>
      </c>
      <c r="G445" s="33">
        <v>56</v>
      </c>
      <c r="H445" s="33">
        <v>25</v>
      </c>
      <c r="I445" s="33">
        <v>31</v>
      </c>
    </row>
    <row r="446" spans="2:9" x14ac:dyDescent="0.25">
      <c r="B446" s="36" t="s">
        <v>1358</v>
      </c>
      <c r="C446" t="str">
        <f>IFERROR(VLOOKUP(VALUE($B446),'Region by Zip'!$A$2:$F$899,3,FALSE),"")</f>
        <v>Thiensville, Mequon</v>
      </c>
      <c r="D446" t="str">
        <f>IFERROR(VLOOKUP(VALUE($B446),'Region by Zip'!$A$2:$F$899,4,FALSE),"")</f>
        <v>Ozaukee County</v>
      </c>
      <c r="E446" t="str">
        <f>IFERROR(VLOOKUP(VALUE($B446),'Region by Zip'!$A$2:$F$899,5,FALSE),"")</f>
        <v>Urban</v>
      </c>
      <c r="F446" t="str">
        <f>IFERROR(VLOOKUP(VALUE($B446),'Region by Zip'!$A$2:$F$899,6,FALSE),"")</f>
        <v>Eastern</v>
      </c>
      <c r="G446" s="33">
        <v>387</v>
      </c>
      <c r="H446" s="33">
        <v>299</v>
      </c>
      <c r="I446" s="33">
        <v>88</v>
      </c>
    </row>
    <row r="447" spans="2:9" x14ac:dyDescent="0.25">
      <c r="B447" s="36" t="s">
        <v>1359</v>
      </c>
      <c r="C447" t="str">
        <f>IFERROR(VLOOKUP(VALUE($B447),'Region by Zip'!$A$2:$F$899,3,FALSE),"")</f>
        <v>Waldo</v>
      </c>
      <c r="D447" t="str">
        <f>IFERROR(VLOOKUP(VALUE($B447),'Region by Zip'!$A$2:$F$899,4,FALSE),"")</f>
        <v>Sheboygan County</v>
      </c>
      <c r="E447" t="str">
        <f>IFERROR(VLOOKUP(VALUE($B447),'Region by Zip'!$A$2:$F$899,5,FALSE),"")</f>
        <v>Non-Urban</v>
      </c>
      <c r="F447" t="str">
        <f>IFERROR(VLOOKUP(VALUE($B447),'Region by Zip'!$A$2:$F$899,6,FALSE),"")</f>
        <v>Eastern</v>
      </c>
      <c r="G447" s="33">
        <v>15</v>
      </c>
      <c r="H447" s="33">
        <v>14</v>
      </c>
      <c r="I447" s="33">
        <v>1</v>
      </c>
    </row>
    <row r="448" spans="2:9" x14ac:dyDescent="0.25">
      <c r="B448" s="36" t="s">
        <v>1360</v>
      </c>
      <c r="C448" t="str">
        <f>IFERROR(VLOOKUP(VALUE($B448),'Region by Zip'!$A$2:$F$899,3,FALSE),"")</f>
        <v>Watertown, Johnson Creek</v>
      </c>
      <c r="D448" t="str">
        <f>IFERROR(VLOOKUP(VALUE($B448),'Region by Zip'!$A$2:$F$899,4,FALSE),"")</f>
        <v>Jefferson County</v>
      </c>
      <c r="E448" t="str">
        <f>IFERROR(VLOOKUP(VALUE($B448),'Region by Zip'!$A$2:$F$899,5,FALSE),"")</f>
        <v>Non-Urban</v>
      </c>
      <c r="F448" t="str">
        <f>IFERROR(VLOOKUP(VALUE($B448),'Region by Zip'!$A$2:$F$899,6,FALSE),"")</f>
        <v>Southern</v>
      </c>
      <c r="G448" s="33">
        <v>791</v>
      </c>
      <c r="H448" s="33">
        <v>266</v>
      </c>
      <c r="I448" s="33">
        <v>525</v>
      </c>
    </row>
    <row r="449" spans="2:9" x14ac:dyDescent="0.25">
      <c r="B449" s="36" t="s">
        <v>1361</v>
      </c>
      <c r="C449" t="str">
        <f>IFERROR(VLOOKUP(VALUE($B449),'Region by Zip'!$A$2:$F$899,3,FALSE),"")</f>
        <v>West Bend</v>
      </c>
      <c r="D449" t="str">
        <f>IFERROR(VLOOKUP(VALUE($B449),'Region by Zip'!$A$2:$F$899,4,FALSE),"")</f>
        <v>Washington County</v>
      </c>
      <c r="E449" t="str">
        <f>IFERROR(VLOOKUP(VALUE($B449),'Region by Zip'!$A$2:$F$899,5,FALSE),"")</f>
        <v>Urban</v>
      </c>
      <c r="F449" t="str">
        <f>IFERROR(VLOOKUP(VALUE($B449),'Region by Zip'!$A$2:$F$899,6,FALSE),"")</f>
        <v>Eastern</v>
      </c>
      <c r="G449" s="33">
        <v>324</v>
      </c>
      <c r="H449" s="33">
        <v>243</v>
      </c>
      <c r="I449" s="33">
        <v>81</v>
      </c>
    </row>
    <row r="450" spans="2:9" x14ac:dyDescent="0.25">
      <c r="B450" s="36" t="s">
        <v>1362</v>
      </c>
      <c r="C450" t="str">
        <f>IFERROR(VLOOKUP(VALUE($B450),'Region by Zip'!$A$2:$F$899,3,FALSE),"")</f>
        <v>Mequon, Thiensville</v>
      </c>
      <c r="D450" t="str">
        <f>IFERROR(VLOOKUP(VALUE($B450),'Region by Zip'!$A$2:$F$899,4,FALSE),"")</f>
        <v>Ozaukee County</v>
      </c>
      <c r="E450" t="str">
        <f>IFERROR(VLOOKUP(VALUE($B450),'Region by Zip'!$A$2:$F$899,5,FALSE),"")</f>
        <v>Urban</v>
      </c>
      <c r="F450" t="str">
        <f>IFERROR(VLOOKUP(VALUE($B450),'Region by Zip'!$A$2:$F$899,6,FALSE),"")</f>
        <v>Eastern</v>
      </c>
      <c r="G450" s="33">
        <v>160</v>
      </c>
      <c r="H450" s="33">
        <v>116</v>
      </c>
      <c r="I450" s="33">
        <v>44</v>
      </c>
    </row>
    <row r="451" spans="2:9" x14ac:dyDescent="0.25">
      <c r="B451" s="36" t="s">
        <v>1363</v>
      </c>
      <c r="C451" t="str">
        <f>IFERROR(VLOOKUP(VALUE($B451),'Region by Zip'!$A$2:$F$899,3,FALSE),"")</f>
        <v>Watertown</v>
      </c>
      <c r="D451" t="str">
        <f>IFERROR(VLOOKUP(VALUE($B451),'Region by Zip'!$A$2:$F$899,4,FALSE),"")</f>
        <v>Dodge County</v>
      </c>
      <c r="E451" t="str">
        <f>IFERROR(VLOOKUP(VALUE($B451),'Region by Zip'!$A$2:$F$899,5,FALSE),"")</f>
        <v>Non-Urban</v>
      </c>
      <c r="F451" t="str">
        <f>IFERROR(VLOOKUP(VALUE($B451),'Region by Zip'!$A$2:$F$899,6,FALSE),"")</f>
        <v>Southern</v>
      </c>
      <c r="G451" s="33">
        <v>486</v>
      </c>
      <c r="H451" s="33">
        <v>160</v>
      </c>
      <c r="I451" s="33">
        <v>326</v>
      </c>
    </row>
    <row r="452" spans="2:9" x14ac:dyDescent="0.25">
      <c r="B452" s="36" t="s">
        <v>1364</v>
      </c>
      <c r="C452" t="str">
        <f>IFERROR(VLOOKUP(VALUE($B452),'Region by Zip'!$A$2:$F$899,3,FALSE),"")</f>
        <v>Big Bend</v>
      </c>
      <c r="D452" t="str">
        <f>IFERROR(VLOOKUP(VALUE($B452),'Region by Zip'!$A$2:$F$899,4,FALSE),"")</f>
        <v>Waukesha County</v>
      </c>
      <c r="E452" t="str">
        <f>IFERROR(VLOOKUP(VALUE($B452),'Region by Zip'!$A$2:$F$899,5,FALSE),"")</f>
        <v>Urban</v>
      </c>
      <c r="F452" t="str">
        <f>IFERROR(VLOOKUP(VALUE($B452),'Region by Zip'!$A$2:$F$899,6,FALSE),"")</f>
        <v>Eastern</v>
      </c>
      <c r="G452" s="33">
        <v>42</v>
      </c>
      <c r="H452" s="33">
        <v>27</v>
      </c>
      <c r="I452" s="33">
        <v>15</v>
      </c>
    </row>
    <row r="453" spans="2:9" x14ac:dyDescent="0.25">
      <c r="B453" s="36" t="s">
        <v>1365</v>
      </c>
      <c r="C453" t="str">
        <f>IFERROR(VLOOKUP(VALUE($B453),'Region by Zip'!$A$2:$F$899,3,FALSE),"")</f>
        <v>Bristol</v>
      </c>
      <c r="D453" t="str">
        <f>IFERROR(VLOOKUP(VALUE($B453),'Region by Zip'!$A$2:$F$899,4,FALSE),"")</f>
        <v>Kenosha County</v>
      </c>
      <c r="E453" t="str">
        <f>IFERROR(VLOOKUP(VALUE($B453),'Region by Zip'!$A$2:$F$899,5,FALSE),"")</f>
        <v>Urban</v>
      </c>
      <c r="F453" t="str">
        <f>IFERROR(VLOOKUP(VALUE($B453),'Region by Zip'!$A$2:$F$899,6,FALSE),"")</f>
        <v>Eastern</v>
      </c>
      <c r="G453" s="33">
        <v>53</v>
      </c>
      <c r="H453" s="33">
        <v>32</v>
      </c>
      <c r="I453" s="33">
        <v>21</v>
      </c>
    </row>
    <row r="454" spans="2:9" x14ac:dyDescent="0.25">
      <c r="B454" s="36" t="s">
        <v>1366</v>
      </c>
      <c r="C454" t="str">
        <f>IFERROR(VLOOKUP(VALUE($B454),'Region by Zip'!$A$2:$F$899,3,FALSE),"")</f>
        <v>Burlington</v>
      </c>
      <c r="D454" t="str">
        <f>IFERROR(VLOOKUP(VALUE($B454),'Region by Zip'!$A$2:$F$899,4,FALSE),"")</f>
        <v>Racine County</v>
      </c>
      <c r="E454" t="str">
        <f>IFERROR(VLOOKUP(VALUE($B454),'Region by Zip'!$A$2:$F$899,5,FALSE),"")</f>
        <v>Urban</v>
      </c>
      <c r="F454" t="str">
        <f>IFERROR(VLOOKUP(VALUE($B454),'Region by Zip'!$A$2:$F$899,6,FALSE),"")</f>
        <v>Eastern</v>
      </c>
      <c r="G454" s="33">
        <v>513</v>
      </c>
      <c r="H454" s="33">
        <v>440</v>
      </c>
      <c r="I454" s="33">
        <v>73</v>
      </c>
    </row>
    <row r="455" spans="2:9" x14ac:dyDescent="0.25">
      <c r="B455" s="36" t="s">
        <v>1367</v>
      </c>
      <c r="C455" t="str">
        <f>IFERROR(VLOOKUP(VALUE($B455),'Region by Zip'!$A$2:$F$899,3,FALSE),"")</f>
        <v>Caledonia</v>
      </c>
      <c r="D455" t="str">
        <f>IFERROR(VLOOKUP(VALUE($B455),'Region by Zip'!$A$2:$F$899,4,FALSE),"")</f>
        <v>Racine County</v>
      </c>
      <c r="E455" t="str">
        <f>IFERROR(VLOOKUP(VALUE($B455),'Region by Zip'!$A$2:$F$899,5,FALSE),"")</f>
        <v>Urban</v>
      </c>
      <c r="F455" t="str">
        <f>IFERROR(VLOOKUP(VALUE($B455),'Region by Zip'!$A$2:$F$899,6,FALSE),"")</f>
        <v>Eastern</v>
      </c>
      <c r="G455" s="33">
        <v>71</v>
      </c>
      <c r="H455" s="33">
        <v>51</v>
      </c>
      <c r="I455" s="33">
        <v>20</v>
      </c>
    </row>
    <row r="456" spans="2:9" x14ac:dyDescent="0.25">
      <c r="B456" s="36" t="s">
        <v>1368</v>
      </c>
      <c r="C456" t="str">
        <f>IFERROR(VLOOKUP(VALUE($B456),'Region by Zip'!$A$2:$F$899,3,FALSE),"")</f>
        <v>Cudahy</v>
      </c>
      <c r="D456" t="str">
        <f>IFERROR(VLOOKUP(VALUE($B456),'Region by Zip'!$A$2:$F$899,4,FALSE),"")</f>
        <v>Milwaukee County</v>
      </c>
      <c r="E456" t="str">
        <f>IFERROR(VLOOKUP(VALUE($B456),'Region by Zip'!$A$2:$F$899,5,FALSE),"")</f>
        <v>Urban</v>
      </c>
      <c r="F456" t="str">
        <f>IFERROR(VLOOKUP(VALUE($B456),'Region by Zip'!$A$2:$F$899,6,FALSE),"")</f>
        <v>Eastern</v>
      </c>
      <c r="G456" s="33">
        <v>322</v>
      </c>
      <c r="H456" s="33">
        <v>187</v>
      </c>
      <c r="I456" s="33">
        <v>135</v>
      </c>
    </row>
    <row r="457" spans="2:9" x14ac:dyDescent="0.25">
      <c r="B457" s="36" t="s">
        <v>1369</v>
      </c>
      <c r="C457" t="str">
        <f>IFERROR(VLOOKUP(VALUE($B457),'Region by Zip'!$A$2:$F$899,3,FALSE),"")</f>
        <v>Darien</v>
      </c>
      <c r="D457" t="str">
        <f>IFERROR(VLOOKUP(VALUE($B457),'Region by Zip'!$A$2:$F$899,4,FALSE),"")</f>
        <v>Walworth County</v>
      </c>
      <c r="E457" t="str">
        <f>IFERROR(VLOOKUP(VALUE($B457),'Region by Zip'!$A$2:$F$899,5,FALSE),"")</f>
        <v>Non-Urban</v>
      </c>
      <c r="F457" t="str">
        <f>IFERROR(VLOOKUP(VALUE($B457),'Region by Zip'!$A$2:$F$899,6,FALSE),"")</f>
        <v>Southern</v>
      </c>
      <c r="G457" s="33">
        <v>88</v>
      </c>
      <c r="H457" s="33">
        <v>45</v>
      </c>
      <c r="I457" s="33">
        <v>43</v>
      </c>
    </row>
    <row r="458" spans="2:9" x14ac:dyDescent="0.25">
      <c r="B458" s="36" t="s">
        <v>1370</v>
      </c>
      <c r="C458" t="str">
        <f>IFERROR(VLOOKUP(VALUE($B458),'Region by Zip'!$A$2:$F$899,3,FALSE),"")</f>
        <v>Delavan</v>
      </c>
      <c r="D458" t="str">
        <f>IFERROR(VLOOKUP(VALUE($B458),'Region by Zip'!$A$2:$F$899,4,FALSE),"")</f>
        <v>Walworth County</v>
      </c>
      <c r="E458" t="str">
        <f>IFERROR(VLOOKUP(VALUE($B458),'Region by Zip'!$A$2:$F$899,5,FALSE),"")</f>
        <v>Non-Urban</v>
      </c>
      <c r="F458" t="str">
        <f>IFERROR(VLOOKUP(VALUE($B458),'Region by Zip'!$A$2:$F$899,6,FALSE),"")</f>
        <v>Southern</v>
      </c>
      <c r="G458" s="33">
        <v>358</v>
      </c>
      <c r="H458" s="33">
        <v>207</v>
      </c>
      <c r="I458" s="33">
        <v>151</v>
      </c>
    </row>
    <row r="459" spans="2:9" x14ac:dyDescent="0.25">
      <c r="B459" s="36" t="s">
        <v>1371</v>
      </c>
      <c r="C459" t="str">
        <f>IFERROR(VLOOKUP(VALUE($B459),'Region by Zip'!$A$2:$F$899,3,FALSE),"")</f>
        <v>Dousman</v>
      </c>
      <c r="D459" t="str">
        <f>IFERROR(VLOOKUP(VALUE($B459),'Region by Zip'!$A$2:$F$899,4,FALSE),"")</f>
        <v>Waukesha County</v>
      </c>
      <c r="E459" t="str">
        <f>IFERROR(VLOOKUP(VALUE($B459),'Region by Zip'!$A$2:$F$899,5,FALSE),"")</f>
        <v>Urban</v>
      </c>
      <c r="F459" t="str">
        <f>IFERROR(VLOOKUP(VALUE($B459),'Region by Zip'!$A$2:$F$899,6,FALSE),"")</f>
        <v>Eastern</v>
      </c>
      <c r="G459" s="33">
        <v>153</v>
      </c>
      <c r="H459" s="33">
        <v>73</v>
      </c>
      <c r="I459" s="33">
        <v>80</v>
      </c>
    </row>
    <row r="460" spans="2:9" x14ac:dyDescent="0.25">
      <c r="B460" s="36" t="s">
        <v>1372</v>
      </c>
      <c r="C460" t="str">
        <f>IFERROR(VLOOKUP(VALUE($B460),'Region by Zip'!$A$2:$F$899,3,FALSE),"")</f>
        <v>Eagle</v>
      </c>
      <c r="D460" t="str">
        <f>IFERROR(VLOOKUP(VALUE($B460),'Region by Zip'!$A$2:$F$899,4,FALSE),"")</f>
        <v>Waukesha County</v>
      </c>
      <c r="E460" t="str">
        <f>IFERROR(VLOOKUP(VALUE($B460),'Region by Zip'!$A$2:$F$899,5,FALSE),"")</f>
        <v>Urban</v>
      </c>
      <c r="F460" t="str">
        <f>IFERROR(VLOOKUP(VALUE($B460),'Region by Zip'!$A$2:$F$899,6,FALSE),"")</f>
        <v>Eastern</v>
      </c>
      <c r="G460" s="33">
        <v>134</v>
      </c>
      <c r="H460" s="33">
        <v>99</v>
      </c>
      <c r="I460" s="33">
        <v>35</v>
      </c>
    </row>
    <row r="461" spans="2:9" x14ac:dyDescent="0.25">
      <c r="B461" s="36" t="s">
        <v>1373</v>
      </c>
      <c r="C461" t="str">
        <f>IFERROR(VLOOKUP(VALUE($B461),'Region by Zip'!$A$2:$F$899,3,FALSE),"")</f>
        <v>East Troy</v>
      </c>
      <c r="D461" t="str">
        <f>IFERROR(VLOOKUP(VALUE($B461),'Region by Zip'!$A$2:$F$899,4,FALSE),"")</f>
        <v>Walworth County</v>
      </c>
      <c r="E461" t="str">
        <f>IFERROR(VLOOKUP(VALUE($B461),'Region by Zip'!$A$2:$F$899,5,FALSE),"")</f>
        <v>Non-Urban</v>
      </c>
      <c r="F461" t="str">
        <f>IFERROR(VLOOKUP(VALUE($B461),'Region by Zip'!$A$2:$F$899,6,FALSE),"")</f>
        <v>Southern</v>
      </c>
      <c r="G461" s="33">
        <v>158</v>
      </c>
      <c r="H461" s="33">
        <v>110</v>
      </c>
      <c r="I461" s="33">
        <v>48</v>
      </c>
    </row>
    <row r="462" spans="2:9" x14ac:dyDescent="0.25">
      <c r="B462" s="36" t="s">
        <v>1374</v>
      </c>
      <c r="C462" t="str">
        <f>IFERROR(VLOOKUP(VALUE($B462),'Region by Zip'!$A$2:$F$899,3,FALSE),"")</f>
        <v>Elkhorn</v>
      </c>
      <c r="D462" t="str">
        <f>IFERROR(VLOOKUP(VALUE($B462),'Region by Zip'!$A$2:$F$899,4,FALSE),"")</f>
        <v>Walworth County</v>
      </c>
      <c r="E462" t="str">
        <f>IFERROR(VLOOKUP(VALUE($B462),'Region by Zip'!$A$2:$F$899,5,FALSE),"")</f>
        <v>Non-Urban</v>
      </c>
      <c r="F462" t="str">
        <f>IFERROR(VLOOKUP(VALUE($B462),'Region by Zip'!$A$2:$F$899,6,FALSE),"")</f>
        <v>Southern</v>
      </c>
      <c r="G462" s="33">
        <v>416</v>
      </c>
      <c r="H462" s="33">
        <v>277</v>
      </c>
      <c r="I462" s="33">
        <v>139</v>
      </c>
    </row>
    <row r="463" spans="2:9" x14ac:dyDescent="0.25">
      <c r="B463" s="36" t="s">
        <v>1375</v>
      </c>
      <c r="C463" t="str">
        <f>IFERROR(VLOOKUP(VALUE($B463),'Region by Zip'!$A$2:$F$899,3,FALSE),"")</f>
        <v>Elm Grove</v>
      </c>
      <c r="D463" t="str">
        <f>IFERROR(VLOOKUP(VALUE($B463),'Region by Zip'!$A$2:$F$899,4,FALSE),"")</f>
        <v>Waukesha County</v>
      </c>
      <c r="E463" t="str">
        <f>IFERROR(VLOOKUP(VALUE($B463),'Region by Zip'!$A$2:$F$899,5,FALSE),"")</f>
        <v>Urban</v>
      </c>
      <c r="F463" t="str">
        <f>IFERROR(VLOOKUP(VALUE($B463),'Region by Zip'!$A$2:$F$899,6,FALSE),"")</f>
        <v>Eastern</v>
      </c>
      <c r="G463" s="33">
        <v>52</v>
      </c>
      <c r="H463" s="33">
        <v>44</v>
      </c>
      <c r="I463" s="33">
        <v>8</v>
      </c>
    </row>
    <row r="464" spans="2:9" x14ac:dyDescent="0.25">
      <c r="B464" s="36" t="s">
        <v>1376</v>
      </c>
      <c r="C464" t="str">
        <f>IFERROR(VLOOKUP(VALUE($B464),'Region by Zip'!$A$2:$F$899,3,FALSE),"")</f>
        <v>Fontana</v>
      </c>
      <c r="D464" t="str">
        <f>IFERROR(VLOOKUP(VALUE($B464),'Region by Zip'!$A$2:$F$899,4,FALSE),"")</f>
        <v>Walworth County</v>
      </c>
      <c r="E464" t="str">
        <f>IFERROR(VLOOKUP(VALUE($B464),'Region by Zip'!$A$2:$F$899,5,FALSE),"")</f>
        <v>Non-Urban</v>
      </c>
      <c r="F464" t="str">
        <f>IFERROR(VLOOKUP(VALUE($B464),'Region by Zip'!$A$2:$F$899,6,FALSE),"")</f>
        <v>Southern</v>
      </c>
      <c r="G464" s="33">
        <v>29</v>
      </c>
      <c r="H464" s="33">
        <v>7</v>
      </c>
      <c r="I464" s="33">
        <v>22</v>
      </c>
    </row>
    <row r="465" spans="2:9" x14ac:dyDescent="0.25">
      <c r="B465" s="36" t="s">
        <v>1377</v>
      </c>
      <c r="C465" t="str">
        <f>IFERROR(VLOOKUP(VALUE($B465),'Region by Zip'!$A$2:$F$899,3,FALSE),"")</f>
        <v>Franksville</v>
      </c>
      <c r="D465" t="str">
        <f>IFERROR(VLOOKUP(VALUE($B465),'Region by Zip'!$A$2:$F$899,4,FALSE),"")</f>
        <v>Racine County</v>
      </c>
      <c r="E465" t="str">
        <f>IFERROR(VLOOKUP(VALUE($B465),'Region by Zip'!$A$2:$F$899,5,FALSE),"")</f>
        <v>Urban</v>
      </c>
      <c r="F465" t="str">
        <f>IFERROR(VLOOKUP(VALUE($B465),'Region by Zip'!$A$2:$F$899,6,FALSE),"")</f>
        <v>Eastern</v>
      </c>
      <c r="G465" s="33">
        <v>141</v>
      </c>
      <c r="H465" s="33">
        <v>111</v>
      </c>
      <c r="I465" s="33">
        <v>30</v>
      </c>
    </row>
    <row r="466" spans="2:9" x14ac:dyDescent="0.25">
      <c r="B466" s="36" t="s">
        <v>1378</v>
      </c>
      <c r="C466" t="str">
        <f>IFERROR(VLOOKUP(VALUE($B466),'Region by Zip'!$A$2:$F$899,3,FALSE),"")</f>
        <v>Genoa City</v>
      </c>
      <c r="D466" t="str">
        <f>IFERROR(VLOOKUP(VALUE($B466),'Region by Zip'!$A$2:$F$899,4,FALSE),"")</f>
        <v>Walworth County</v>
      </c>
      <c r="E466" t="str">
        <f>IFERROR(VLOOKUP(VALUE($B466),'Region by Zip'!$A$2:$F$899,5,FALSE),"")</f>
        <v>Non-Urban</v>
      </c>
      <c r="F466" t="str">
        <f>IFERROR(VLOOKUP(VALUE($B466),'Region by Zip'!$A$2:$F$899,6,FALSE),"")</f>
        <v>Southern</v>
      </c>
      <c r="G466" s="33">
        <v>18</v>
      </c>
      <c r="H466" s="33">
        <v>12</v>
      </c>
      <c r="I466" s="33">
        <v>6</v>
      </c>
    </row>
    <row r="467" spans="2:9" x14ac:dyDescent="0.25">
      <c r="B467" s="36" t="s">
        <v>1379</v>
      </c>
      <c r="C467" t="str">
        <f>IFERROR(VLOOKUP(VALUE($B467),'Region by Zip'!$A$2:$F$899,3,FALSE),"")</f>
        <v>Greendale</v>
      </c>
      <c r="D467" t="str">
        <f>IFERROR(VLOOKUP(VALUE($B467),'Region by Zip'!$A$2:$F$899,4,FALSE),"")</f>
        <v>Milwaukee County</v>
      </c>
      <c r="E467" t="str">
        <f>IFERROR(VLOOKUP(VALUE($B467),'Region by Zip'!$A$2:$F$899,5,FALSE),"")</f>
        <v>Urban</v>
      </c>
      <c r="F467" t="str">
        <f>IFERROR(VLOOKUP(VALUE($B467),'Region by Zip'!$A$2:$F$899,6,FALSE),"")</f>
        <v>Eastern</v>
      </c>
      <c r="G467" s="33">
        <v>220</v>
      </c>
      <c r="H467" s="33">
        <v>199</v>
      </c>
      <c r="I467" s="33">
        <v>21</v>
      </c>
    </row>
    <row r="468" spans="2:9" x14ac:dyDescent="0.25">
      <c r="B468" s="36" t="s">
        <v>1380</v>
      </c>
      <c r="C468" t="str">
        <f>IFERROR(VLOOKUP(VALUE($B468),'Region by Zip'!$A$2:$F$899,3,FALSE),"")</f>
        <v>Hales Corners</v>
      </c>
      <c r="D468" t="str">
        <f>IFERROR(VLOOKUP(VALUE($B468),'Region by Zip'!$A$2:$F$899,4,FALSE),"")</f>
        <v>Milwaukee County</v>
      </c>
      <c r="E468" t="str">
        <f>IFERROR(VLOOKUP(VALUE($B468),'Region by Zip'!$A$2:$F$899,5,FALSE),"")</f>
        <v>Urban</v>
      </c>
      <c r="F468" t="str">
        <f>IFERROR(VLOOKUP(VALUE($B468),'Region by Zip'!$A$2:$F$899,6,FALSE),"")</f>
        <v>Eastern</v>
      </c>
      <c r="G468" s="33">
        <v>116</v>
      </c>
      <c r="H468" s="33">
        <v>112</v>
      </c>
      <c r="I468" s="33">
        <v>4</v>
      </c>
    </row>
    <row r="469" spans="2:9" x14ac:dyDescent="0.25">
      <c r="B469" s="36" t="s">
        <v>1381</v>
      </c>
      <c r="C469" t="str">
        <f>IFERROR(VLOOKUP(VALUE($B469),'Region by Zip'!$A$2:$F$899,3,FALSE),"")</f>
        <v>Franklin</v>
      </c>
      <c r="D469" t="str">
        <f>IFERROR(VLOOKUP(VALUE($B469),'Region by Zip'!$A$2:$F$899,4,FALSE),"")</f>
        <v>Milwaukee County</v>
      </c>
      <c r="E469" t="str">
        <f>IFERROR(VLOOKUP(VALUE($B469),'Region by Zip'!$A$2:$F$899,5,FALSE),"")</f>
        <v>Urban</v>
      </c>
      <c r="F469" t="str">
        <f>IFERROR(VLOOKUP(VALUE($B469),'Region by Zip'!$A$2:$F$899,6,FALSE),"")</f>
        <v>Eastern</v>
      </c>
      <c r="G469" s="33">
        <v>486</v>
      </c>
      <c r="H469" s="33">
        <v>414</v>
      </c>
      <c r="I469" s="33">
        <v>72</v>
      </c>
    </row>
    <row r="470" spans="2:9" x14ac:dyDescent="0.25">
      <c r="B470" s="36" t="s">
        <v>1382</v>
      </c>
      <c r="C470" t="str">
        <f>IFERROR(VLOOKUP(VALUE($B470),'Region by Zip'!$A$2:$F$899,3,FALSE),"")</f>
        <v>Helenville</v>
      </c>
      <c r="D470" t="str">
        <f>IFERROR(VLOOKUP(VALUE($B470),'Region by Zip'!$A$2:$F$899,4,FALSE),"")</f>
        <v>Jefferson County</v>
      </c>
      <c r="E470" t="str">
        <f>IFERROR(VLOOKUP(VALUE($B470),'Region by Zip'!$A$2:$F$899,5,FALSE),"")</f>
        <v>Non-Urban</v>
      </c>
      <c r="F470" t="str">
        <f>IFERROR(VLOOKUP(VALUE($B470),'Region by Zip'!$A$2:$F$899,6,FALSE),"")</f>
        <v>Southern</v>
      </c>
      <c r="G470" s="33">
        <v>142</v>
      </c>
      <c r="H470" s="33">
        <v>55</v>
      </c>
      <c r="I470" s="33">
        <v>87</v>
      </c>
    </row>
    <row r="471" spans="2:9" x14ac:dyDescent="0.25">
      <c r="B471" s="36" t="s">
        <v>1383</v>
      </c>
      <c r="C471" t="str">
        <f>IFERROR(VLOOKUP(VALUE($B471),'Region by Zip'!$A$2:$F$899,3,FALSE),"")</f>
        <v>Honey Creek</v>
      </c>
      <c r="D471" t="str">
        <f>IFERROR(VLOOKUP(VALUE($B471),'Region by Zip'!$A$2:$F$899,4,FALSE),"")</f>
        <v>Walworth County</v>
      </c>
      <c r="E471" t="str">
        <f>IFERROR(VLOOKUP(VALUE($B471),'Region by Zip'!$A$2:$F$899,5,FALSE),"")</f>
        <v>Non-Urban</v>
      </c>
      <c r="F471" t="str">
        <f>IFERROR(VLOOKUP(VALUE($B471),'Region by Zip'!$A$2:$F$899,6,FALSE),"")</f>
        <v>Southern</v>
      </c>
      <c r="G471" s="33">
        <v>7</v>
      </c>
      <c r="H471" s="33">
        <v>7</v>
      </c>
      <c r="I471" s="33">
        <v>0</v>
      </c>
    </row>
    <row r="472" spans="2:9" x14ac:dyDescent="0.25">
      <c r="B472" s="36" t="s">
        <v>1384</v>
      </c>
      <c r="C472" t="str">
        <f>IFERROR(VLOOKUP(VALUE($B472),'Region by Zip'!$A$2:$F$899,3,FALSE),"")</f>
        <v>Kansasville</v>
      </c>
      <c r="D472" t="str">
        <f>IFERROR(VLOOKUP(VALUE($B472),'Region by Zip'!$A$2:$F$899,4,FALSE),"")</f>
        <v>Racine County</v>
      </c>
      <c r="E472" t="str">
        <f>IFERROR(VLOOKUP(VALUE($B472),'Region by Zip'!$A$2:$F$899,5,FALSE),"")</f>
        <v>Urban</v>
      </c>
      <c r="F472" t="str">
        <f>IFERROR(VLOOKUP(VALUE($B472),'Region by Zip'!$A$2:$F$899,6,FALSE),"")</f>
        <v>Eastern</v>
      </c>
      <c r="G472" s="33">
        <v>140</v>
      </c>
      <c r="H472" s="33">
        <v>119</v>
      </c>
      <c r="I472" s="33">
        <v>21</v>
      </c>
    </row>
    <row r="473" spans="2:9" x14ac:dyDescent="0.25">
      <c r="B473" s="36" t="s">
        <v>1385</v>
      </c>
      <c r="C473" t="str">
        <f>IFERROR(VLOOKUP(VALUE($B473),'Region by Zip'!$A$2:$F$899,3,FALSE),"")</f>
        <v>Kenosha</v>
      </c>
      <c r="D473" t="str">
        <f>IFERROR(VLOOKUP(VALUE($B473),'Region by Zip'!$A$2:$F$899,4,FALSE),"")</f>
        <v>Kenosha County</v>
      </c>
      <c r="E473" t="str">
        <f>IFERROR(VLOOKUP(VALUE($B473),'Region by Zip'!$A$2:$F$899,5,FALSE),"")</f>
        <v>Urban</v>
      </c>
      <c r="F473" t="str">
        <f>IFERROR(VLOOKUP(VALUE($B473),'Region by Zip'!$A$2:$F$899,6,FALSE),"")</f>
        <v>Eastern</v>
      </c>
      <c r="G473" s="33">
        <v>292</v>
      </c>
      <c r="H473" s="33">
        <v>274</v>
      </c>
      <c r="I473" s="33">
        <v>18</v>
      </c>
    </row>
    <row r="474" spans="2:9" x14ac:dyDescent="0.25">
      <c r="B474" s="36" t="s">
        <v>1386</v>
      </c>
      <c r="C474" t="str">
        <f>IFERROR(VLOOKUP(VALUE($B474),'Region by Zip'!$A$2:$F$899,3,FALSE),"")</f>
        <v>Kenosha</v>
      </c>
      <c r="D474" t="str">
        <f>IFERROR(VLOOKUP(VALUE($B474),'Region by Zip'!$A$2:$F$899,4,FALSE),"")</f>
        <v>Kenosha County</v>
      </c>
      <c r="E474" t="str">
        <f>IFERROR(VLOOKUP(VALUE($B474),'Region by Zip'!$A$2:$F$899,5,FALSE),"")</f>
        <v>Urban</v>
      </c>
      <c r="F474" t="str">
        <f>IFERROR(VLOOKUP(VALUE($B474),'Region by Zip'!$A$2:$F$899,6,FALSE),"")</f>
        <v>Eastern</v>
      </c>
      <c r="G474" s="33">
        <v>8</v>
      </c>
      <c r="H474" s="33">
        <v>8</v>
      </c>
      <c r="I474" s="33">
        <v>0</v>
      </c>
    </row>
    <row r="475" spans="2:9" x14ac:dyDescent="0.25">
      <c r="B475" s="36" t="s">
        <v>1387</v>
      </c>
      <c r="C475" t="str">
        <f>IFERROR(VLOOKUP(VALUE($B475),'Region by Zip'!$A$2:$F$899,3,FALSE),"")</f>
        <v>Kenosha</v>
      </c>
      <c r="D475" t="str">
        <f>IFERROR(VLOOKUP(VALUE($B475),'Region by Zip'!$A$2:$F$899,4,FALSE),"")</f>
        <v>Kenosha County</v>
      </c>
      <c r="E475" t="str">
        <f>IFERROR(VLOOKUP(VALUE($B475),'Region by Zip'!$A$2:$F$899,5,FALSE),"")</f>
        <v>Urban</v>
      </c>
      <c r="F475" t="str">
        <f>IFERROR(VLOOKUP(VALUE($B475),'Region by Zip'!$A$2:$F$899,6,FALSE),"")</f>
        <v>Eastern</v>
      </c>
      <c r="G475" s="33">
        <v>300</v>
      </c>
      <c r="H475" s="33">
        <v>288</v>
      </c>
      <c r="I475" s="33">
        <v>12</v>
      </c>
    </row>
    <row r="476" spans="2:9" x14ac:dyDescent="0.25">
      <c r="B476" s="36" t="s">
        <v>1388</v>
      </c>
      <c r="C476" t="str">
        <f>IFERROR(VLOOKUP(VALUE($B476),'Region by Zip'!$A$2:$F$899,3,FALSE),"")</f>
        <v>Kenosha</v>
      </c>
      <c r="D476" t="str">
        <f>IFERROR(VLOOKUP(VALUE($B476),'Region by Zip'!$A$2:$F$899,4,FALSE),"")</f>
        <v>Kenosha County</v>
      </c>
      <c r="E476" t="str">
        <f>IFERROR(VLOOKUP(VALUE($B476),'Region by Zip'!$A$2:$F$899,5,FALSE),"")</f>
        <v>Urban</v>
      </c>
      <c r="F476" t="str">
        <f>IFERROR(VLOOKUP(VALUE($B476),'Region by Zip'!$A$2:$F$899,6,FALSE),"")</f>
        <v>Eastern</v>
      </c>
      <c r="G476" s="33">
        <v>151</v>
      </c>
      <c r="H476" s="33">
        <v>151</v>
      </c>
      <c r="I476" s="33">
        <v>0</v>
      </c>
    </row>
    <row r="477" spans="2:9" x14ac:dyDescent="0.25">
      <c r="B477" s="36" t="s">
        <v>1389</v>
      </c>
      <c r="C477" t="str">
        <f>IFERROR(VLOOKUP(VALUE($B477),'Region by Zip'!$A$2:$F$899,3,FALSE),"")</f>
        <v>Kenosha</v>
      </c>
      <c r="D477" t="str">
        <f>IFERROR(VLOOKUP(VALUE($B477),'Region by Zip'!$A$2:$F$899,4,FALSE),"")</f>
        <v>Kenosha County</v>
      </c>
      <c r="E477" t="str">
        <f>IFERROR(VLOOKUP(VALUE($B477),'Region by Zip'!$A$2:$F$899,5,FALSE),"")</f>
        <v>Urban</v>
      </c>
      <c r="F477" t="str">
        <f>IFERROR(VLOOKUP(VALUE($B477),'Region by Zip'!$A$2:$F$899,6,FALSE),"")</f>
        <v>Eastern</v>
      </c>
      <c r="G477" s="33">
        <v>343</v>
      </c>
      <c r="H477" s="33">
        <v>305</v>
      </c>
      <c r="I477" s="33">
        <v>38</v>
      </c>
    </row>
    <row r="478" spans="2:9" x14ac:dyDescent="0.25">
      <c r="B478" s="36" t="s">
        <v>1390</v>
      </c>
      <c r="C478" t="str">
        <f>IFERROR(VLOOKUP(VALUE($B478),'Region by Zip'!$A$2:$F$899,3,FALSE),"")</f>
        <v>New Berlin</v>
      </c>
      <c r="D478" t="str">
        <f>IFERROR(VLOOKUP(VALUE($B478),'Region by Zip'!$A$2:$F$899,4,FALSE),"")</f>
        <v>Waukesha County</v>
      </c>
      <c r="E478" t="str">
        <f>IFERROR(VLOOKUP(VALUE($B478),'Region by Zip'!$A$2:$F$899,5,FALSE),"")</f>
        <v>Urban</v>
      </c>
      <c r="F478" t="str">
        <f>IFERROR(VLOOKUP(VALUE($B478),'Region by Zip'!$A$2:$F$899,6,FALSE),"")</f>
        <v>Eastern</v>
      </c>
      <c r="G478" s="33">
        <v>87</v>
      </c>
      <c r="H478" s="33">
        <v>80</v>
      </c>
      <c r="I478" s="33">
        <v>7</v>
      </c>
    </row>
    <row r="479" spans="2:9" x14ac:dyDescent="0.25">
      <c r="B479" s="36" t="s">
        <v>1391</v>
      </c>
      <c r="C479" t="str">
        <f>IFERROR(VLOOKUP(VALUE($B479),'Region by Zip'!$A$2:$F$899,3,FALSE),"")</f>
        <v>Lake Geneva</v>
      </c>
      <c r="D479" t="str">
        <f>IFERROR(VLOOKUP(VALUE($B479),'Region by Zip'!$A$2:$F$899,4,FALSE),"")</f>
        <v>Walworth County</v>
      </c>
      <c r="E479" t="str">
        <f>IFERROR(VLOOKUP(VALUE($B479),'Region by Zip'!$A$2:$F$899,5,FALSE),"")</f>
        <v>Non-Urban</v>
      </c>
      <c r="F479" t="str">
        <f>IFERROR(VLOOKUP(VALUE($B479),'Region by Zip'!$A$2:$F$899,6,FALSE),"")</f>
        <v>Southern</v>
      </c>
      <c r="G479" s="33">
        <v>181</v>
      </c>
      <c r="H479" s="33">
        <v>118</v>
      </c>
      <c r="I479" s="33">
        <v>63</v>
      </c>
    </row>
    <row r="480" spans="2:9" x14ac:dyDescent="0.25">
      <c r="B480" s="36" t="s">
        <v>1392</v>
      </c>
      <c r="C480" t="str">
        <f>IFERROR(VLOOKUP(VALUE($B480),'Region by Zip'!$A$2:$F$899,3,FALSE),"")</f>
        <v>Lyons</v>
      </c>
      <c r="D480" t="str">
        <f>IFERROR(VLOOKUP(VALUE($B480),'Region by Zip'!$A$2:$F$899,4,FALSE),"")</f>
        <v>Walworth County</v>
      </c>
      <c r="E480" t="str">
        <f>IFERROR(VLOOKUP(VALUE($B480),'Region by Zip'!$A$2:$F$899,5,FALSE),"")</f>
        <v>Non-Urban</v>
      </c>
      <c r="F480" t="str">
        <f>IFERROR(VLOOKUP(VALUE($B480),'Region by Zip'!$A$2:$F$899,6,FALSE),"")</f>
        <v>Southern</v>
      </c>
      <c r="G480" s="33">
        <v>9</v>
      </c>
      <c r="H480" s="33">
        <v>0</v>
      </c>
      <c r="I480" s="33">
        <v>9</v>
      </c>
    </row>
    <row r="481" spans="2:9" x14ac:dyDescent="0.25">
      <c r="B481" s="36" t="s">
        <v>1393</v>
      </c>
      <c r="C481" t="str">
        <f>IFERROR(VLOOKUP(VALUE($B481),'Region by Zip'!$A$2:$F$899,3,FALSE),"")</f>
        <v>Mukwonago</v>
      </c>
      <c r="D481" t="str">
        <f>IFERROR(VLOOKUP(VALUE($B481),'Region by Zip'!$A$2:$F$899,4,FALSE),"")</f>
        <v>Waukesha County</v>
      </c>
      <c r="E481" t="str">
        <f>IFERROR(VLOOKUP(VALUE($B481),'Region by Zip'!$A$2:$F$899,5,FALSE),"")</f>
        <v>Urban</v>
      </c>
      <c r="F481" t="str">
        <f>IFERROR(VLOOKUP(VALUE($B481),'Region by Zip'!$A$2:$F$899,6,FALSE),"")</f>
        <v>Eastern</v>
      </c>
      <c r="G481" s="33">
        <v>365</v>
      </c>
      <c r="H481" s="33">
        <v>279</v>
      </c>
      <c r="I481" s="33">
        <v>86</v>
      </c>
    </row>
    <row r="482" spans="2:9" x14ac:dyDescent="0.25">
      <c r="B482" s="36" t="s">
        <v>1394</v>
      </c>
      <c r="C482" t="str">
        <f>IFERROR(VLOOKUP(VALUE($B482),'Region by Zip'!$A$2:$F$899,3,FALSE),"")</f>
        <v>Muskego</v>
      </c>
      <c r="D482" t="str">
        <f>IFERROR(VLOOKUP(VALUE($B482),'Region by Zip'!$A$2:$F$899,4,FALSE),"")</f>
        <v>Waukesha County</v>
      </c>
      <c r="E482" t="str">
        <f>IFERROR(VLOOKUP(VALUE($B482),'Region by Zip'!$A$2:$F$899,5,FALSE),"")</f>
        <v>Urban</v>
      </c>
      <c r="F482" t="str">
        <f>IFERROR(VLOOKUP(VALUE($B482),'Region by Zip'!$A$2:$F$899,6,FALSE),"")</f>
        <v>Eastern</v>
      </c>
      <c r="G482" s="33">
        <v>293</v>
      </c>
      <c r="H482" s="33">
        <v>245</v>
      </c>
      <c r="I482" s="33">
        <v>48</v>
      </c>
    </row>
    <row r="483" spans="2:9" x14ac:dyDescent="0.25">
      <c r="B483" s="36" t="s">
        <v>1395</v>
      </c>
      <c r="C483" t="str">
        <f>IFERROR(VLOOKUP(VALUE($B483),'Region by Zip'!$A$2:$F$899,3,FALSE),"")</f>
        <v>New Berlin</v>
      </c>
      <c r="D483" t="str">
        <f>IFERROR(VLOOKUP(VALUE($B483),'Region by Zip'!$A$2:$F$899,4,FALSE),"")</f>
        <v>Waukesha County</v>
      </c>
      <c r="E483" t="str">
        <f>IFERROR(VLOOKUP(VALUE($B483),'Region by Zip'!$A$2:$F$899,5,FALSE),"")</f>
        <v>Urban</v>
      </c>
      <c r="F483" t="str">
        <f>IFERROR(VLOOKUP(VALUE($B483),'Region by Zip'!$A$2:$F$899,6,FALSE),"")</f>
        <v>Eastern</v>
      </c>
      <c r="G483" s="33">
        <v>420</v>
      </c>
      <c r="H483" s="33">
        <v>364</v>
      </c>
      <c r="I483" s="33">
        <v>56</v>
      </c>
    </row>
    <row r="484" spans="2:9" x14ac:dyDescent="0.25">
      <c r="B484" s="36" t="s">
        <v>1396</v>
      </c>
      <c r="C484" t="str">
        <f>IFERROR(VLOOKUP(VALUE($B484),'Region by Zip'!$A$2:$F$899,3,FALSE),"")</f>
        <v>North Prairie</v>
      </c>
      <c r="D484" t="str">
        <f>IFERROR(VLOOKUP(VALUE($B484),'Region by Zip'!$A$2:$F$899,4,FALSE),"")</f>
        <v>Waukesha County</v>
      </c>
      <c r="E484" t="str">
        <f>IFERROR(VLOOKUP(VALUE($B484),'Region by Zip'!$A$2:$F$899,5,FALSE),"")</f>
        <v>Urban</v>
      </c>
      <c r="F484" t="str">
        <f>IFERROR(VLOOKUP(VALUE($B484),'Region by Zip'!$A$2:$F$899,6,FALSE),"")</f>
        <v>Eastern</v>
      </c>
      <c r="G484" s="33">
        <v>27</v>
      </c>
      <c r="H484" s="33">
        <v>18</v>
      </c>
      <c r="I484" s="33">
        <v>9</v>
      </c>
    </row>
    <row r="485" spans="2:9" x14ac:dyDescent="0.25">
      <c r="B485" s="36" t="s">
        <v>1397</v>
      </c>
      <c r="C485" t="str">
        <f>IFERROR(VLOOKUP(VALUE($B485),'Region by Zip'!$A$2:$F$899,3,FALSE),"")</f>
        <v>Oak Creek</v>
      </c>
      <c r="D485" t="str">
        <f>IFERROR(VLOOKUP(VALUE($B485),'Region by Zip'!$A$2:$F$899,4,FALSE),"")</f>
        <v>Milwaukee County</v>
      </c>
      <c r="E485" t="str">
        <f>IFERROR(VLOOKUP(VALUE($B485),'Region by Zip'!$A$2:$F$899,5,FALSE),"")</f>
        <v>Urban</v>
      </c>
      <c r="F485" t="str">
        <f>IFERROR(VLOOKUP(VALUE($B485),'Region by Zip'!$A$2:$F$899,6,FALSE),"")</f>
        <v>Eastern</v>
      </c>
      <c r="G485" s="33">
        <v>583</v>
      </c>
      <c r="H485" s="33">
        <v>505</v>
      </c>
      <c r="I485" s="33">
        <v>78</v>
      </c>
    </row>
    <row r="486" spans="2:9" x14ac:dyDescent="0.25">
      <c r="B486" s="36" t="s">
        <v>1398</v>
      </c>
      <c r="C486" t="str">
        <f>IFERROR(VLOOKUP(VALUE($B486),'Region by Zip'!$A$2:$F$899,3,FALSE),"")</f>
        <v>Palmyra</v>
      </c>
      <c r="D486" t="str">
        <f>IFERROR(VLOOKUP(VALUE($B486),'Region by Zip'!$A$2:$F$899,4,FALSE),"")</f>
        <v>Jefferson County</v>
      </c>
      <c r="E486" t="str">
        <f>IFERROR(VLOOKUP(VALUE($B486),'Region by Zip'!$A$2:$F$899,5,FALSE),"")</f>
        <v>Non-Urban</v>
      </c>
      <c r="F486" t="str">
        <f>IFERROR(VLOOKUP(VALUE($B486),'Region by Zip'!$A$2:$F$899,6,FALSE),"")</f>
        <v>Southern</v>
      </c>
      <c r="G486" s="33">
        <v>72</v>
      </c>
      <c r="H486" s="33">
        <v>44</v>
      </c>
      <c r="I486" s="33">
        <v>28</v>
      </c>
    </row>
    <row r="487" spans="2:9" x14ac:dyDescent="0.25">
      <c r="B487" s="36" t="s">
        <v>1399</v>
      </c>
      <c r="C487" t="str">
        <f>IFERROR(VLOOKUP(VALUE($B487),'Region by Zip'!$A$2:$F$899,3,FALSE),"")</f>
        <v>Pell Lake</v>
      </c>
      <c r="D487" t="str">
        <f>IFERROR(VLOOKUP(VALUE($B487),'Region by Zip'!$A$2:$F$899,4,FALSE),"")</f>
        <v>Walworth County</v>
      </c>
      <c r="E487" t="str">
        <f>IFERROR(VLOOKUP(VALUE($B487),'Region by Zip'!$A$2:$F$899,5,FALSE),"")</f>
        <v>Non-Urban</v>
      </c>
      <c r="F487" t="str">
        <f>IFERROR(VLOOKUP(VALUE($B487),'Region by Zip'!$A$2:$F$899,6,FALSE),"")</f>
        <v>Southern</v>
      </c>
      <c r="G487" s="33">
        <v>14</v>
      </c>
      <c r="H487" s="33">
        <v>13</v>
      </c>
      <c r="I487" s="33">
        <v>1</v>
      </c>
    </row>
    <row r="488" spans="2:9" x14ac:dyDescent="0.25">
      <c r="B488" s="36" t="s">
        <v>1400</v>
      </c>
      <c r="C488" t="str">
        <f>IFERROR(VLOOKUP(VALUE($B488),'Region by Zip'!$A$2:$F$899,3,FALSE),"")</f>
        <v>Pleasant Prairie, Kenosha, Pleasant Pr</v>
      </c>
      <c r="D488" t="str">
        <f>IFERROR(VLOOKUP(VALUE($B488),'Region by Zip'!$A$2:$F$899,4,FALSE),"")</f>
        <v>Kenosha County</v>
      </c>
      <c r="E488" t="str">
        <f>IFERROR(VLOOKUP(VALUE($B488),'Region by Zip'!$A$2:$F$899,5,FALSE),"")</f>
        <v>Urban</v>
      </c>
      <c r="F488" t="str">
        <f>IFERROR(VLOOKUP(VALUE($B488),'Region by Zip'!$A$2:$F$899,6,FALSE),"")</f>
        <v>Eastern</v>
      </c>
      <c r="G488" s="33">
        <v>117</v>
      </c>
      <c r="H488" s="33">
        <v>115</v>
      </c>
      <c r="I488" s="33">
        <v>2</v>
      </c>
    </row>
    <row r="489" spans="2:9" x14ac:dyDescent="0.25">
      <c r="B489" s="36" t="s">
        <v>1401</v>
      </c>
      <c r="C489" t="str">
        <f>IFERROR(VLOOKUP(VALUE($B489),'Region by Zip'!$A$2:$F$899,3,FALSE),"")</f>
        <v>Rochester</v>
      </c>
      <c r="D489" t="str">
        <f>IFERROR(VLOOKUP(VALUE($B489),'Region by Zip'!$A$2:$F$899,4,FALSE),"")</f>
        <v>Racine County</v>
      </c>
      <c r="E489" t="str">
        <f>IFERROR(VLOOKUP(VALUE($B489),'Region by Zip'!$A$2:$F$899,5,FALSE),"")</f>
        <v>Urban</v>
      </c>
      <c r="F489" t="str">
        <f>IFERROR(VLOOKUP(VALUE($B489),'Region by Zip'!$A$2:$F$899,6,FALSE),"")</f>
        <v>Eastern</v>
      </c>
      <c r="G489" s="33">
        <v>9</v>
      </c>
      <c r="H489" s="33">
        <v>9</v>
      </c>
      <c r="I489" s="33">
        <v>0</v>
      </c>
    </row>
    <row r="490" spans="2:9" x14ac:dyDescent="0.25">
      <c r="B490" s="36" t="s">
        <v>1402</v>
      </c>
      <c r="C490" t="str">
        <f>IFERROR(VLOOKUP(VALUE($B490),'Region by Zip'!$A$2:$F$899,3,FALSE),"")</f>
        <v>Salem</v>
      </c>
      <c r="D490" t="str">
        <f>IFERROR(VLOOKUP(VALUE($B490),'Region by Zip'!$A$2:$F$899,4,FALSE),"")</f>
        <v>Kenosha County</v>
      </c>
      <c r="E490" t="str">
        <f>IFERROR(VLOOKUP(VALUE($B490),'Region by Zip'!$A$2:$F$899,5,FALSE),"")</f>
        <v>Urban</v>
      </c>
      <c r="F490" t="str">
        <f>IFERROR(VLOOKUP(VALUE($B490),'Region by Zip'!$A$2:$F$899,6,FALSE),"")</f>
        <v>Eastern</v>
      </c>
      <c r="G490" s="33">
        <v>82</v>
      </c>
      <c r="H490" s="33">
        <v>61</v>
      </c>
      <c r="I490" s="33">
        <v>21</v>
      </c>
    </row>
    <row r="491" spans="2:9" x14ac:dyDescent="0.25">
      <c r="B491" s="36" t="s">
        <v>1403</v>
      </c>
      <c r="C491" t="str">
        <f>IFERROR(VLOOKUP(VALUE($B491),'Region by Zip'!$A$2:$F$899,3,FALSE),"")</f>
        <v>Silver Lake</v>
      </c>
      <c r="D491" t="str">
        <f>IFERROR(VLOOKUP(VALUE($B491),'Region by Zip'!$A$2:$F$899,4,FALSE),"")</f>
        <v>Kenosha County</v>
      </c>
      <c r="E491" t="str">
        <f>IFERROR(VLOOKUP(VALUE($B491),'Region by Zip'!$A$2:$F$899,5,FALSE),"")</f>
        <v>Urban</v>
      </c>
      <c r="F491" t="str">
        <f>IFERROR(VLOOKUP(VALUE($B491),'Region by Zip'!$A$2:$F$899,6,FALSE),"")</f>
        <v>Eastern</v>
      </c>
      <c r="G491" s="33">
        <v>15</v>
      </c>
      <c r="H491" s="33">
        <v>10</v>
      </c>
      <c r="I491" s="33">
        <v>5</v>
      </c>
    </row>
    <row r="492" spans="2:9" x14ac:dyDescent="0.25">
      <c r="B492" s="36" t="s">
        <v>1404</v>
      </c>
      <c r="C492" t="str">
        <f>IFERROR(VLOOKUP(VALUE($B492),'Region by Zip'!$A$2:$F$899,3,FALSE),"")</f>
        <v>Somers</v>
      </c>
      <c r="D492" t="str">
        <f>IFERROR(VLOOKUP(VALUE($B492),'Region by Zip'!$A$2:$F$899,4,FALSE),"")</f>
        <v>Kenosha County</v>
      </c>
      <c r="E492" t="str">
        <f>IFERROR(VLOOKUP(VALUE($B492),'Region by Zip'!$A$2:$F$899,5,FALSE),"")</f>
        <v>Urban</v>
      </c>
      <c r="F492" t="str">
        <f>IFERROR(VLOOKUP(VALUE($B492),'Region by Zip'!$A$2:$F$899,6,FALSE),"")</f>
        <v>Eastern</v>
      </c>
      <c r="G492" s="33">
        <v>13</v>
      </c>
      <c r="H492" s="33">
        <v>13</v>
      </c>
      <c r="I492" s="33">
        <v>0</v>
      </c>
    </row>
    <row r="493" spans="2:9" x14ac:dyDescent="0.25">
      <c r="B493" s="36" t="s">
        <v>1405</v>
      </c>
      <c r="C493" t="str">
        <f>IFERROR(VLOOKUP(VALUE($B493),'Region by Zip'!$A$2:$F$899,3,FALSE),"")</f>
        <v>South Milwaukee, S Milwaukee</v>
      </c>
      <c r="D493" t="str">
        <f>IFERROR(VLOOKUP(VALUE($B493),'Region by Zip'!$A$2:$F$899,4,FALSE),"")</f>
        <v>Milwaukee County</v>
      </c>
      <c r="E493" t="str">
        <f>IFERROR(VLOOKUP(VALUE($B493),'Region by Zip'!$A$2:$F$899,5,FALSE),"")</f>
        <v>Urban</v>
      </c>
      <c r="F493" t="str">
        <f>IFERROR(VLOOKUP(VALUE($B493),'Region by Zip'!$A$2:$F$899,6,FALSE),"")</f>
        <v>Eastern</v>
      </c>
      <c r="G493" s="33">
        <v>251</v>
      </c>
      <c r="H493" s="33">
        <v>196</v>
      </c>
      <c r="I493" s="33">
        <v>55</v>
      </c>
    </row>
    <row r="494" spans="2:9" x14ac:dyDescent="0.25">
      <c r="B494" s="36" t="s">
        <v>1406</v>
      </c>
      <c r="C494" t="str">
        <f>IFERROR(VLOOKUP(VALUE($B494),'Region by Zip'!$A$2:$F$899,3,FALSE),"")</f>
        <v>Springfield</v>
      </c>
      <c r="D494" t="str">
        <f>IFERROR(VLOOKUP(VALUE($B494),'Region by Zip'!$A$2:$F$899,4,FALSE),"")</f>
        <v>Walworth County</v>
      </c>
      <c r="E494" t="str">
        <f>IFERROR(VLOOKUP(VALUE($B494),'Region by Zip'!$A$2:$F$899,5,FALSE),"")</f>
        <v>Non-Urban</v>
      </c>
      <c r="F494" t="str">
        <f>IFERROR(VLOOKUP(VALUE($B494),'Region by Zip'!$A$2:$F$899,6,FALSE),"")</f>
        <v>Southern</v>
      </c>
      <c r="G494" s="33">
        <v>1</v>
      </c>
      <c r="H494" s="33">
        <v>1</v>
      </c>
      <c r="I494" s="33">
        <v>0</v>
      </c>
    </row>
    <row r="495" spans="2:9" x14ac:dyDescent="0.25">
      <c r="B495" s="36" t="s">
        <v>1407</v>
      </c>
      <c r="C495" t="str">
        <f>IFERROR(VLOOKUP(VALUE($B495),'Region by Zip'!$A$2:$F$899,3,FALSE),"")</f>
        <v>Sturtevant, Mount Pleasant, Mt Pleasant</v>
      </c>
      <c r="D495" t="str">
        <f>IFERROR(VLOOKUP(VALUE($B495),'Region by Zip'!$A$2:$F$899,4,FALSE),"")</f>
        <v>Racine County</v>
      </c>
      <c r="E495" t="str">
        <f>IFERROR(VLOOKUP(VALUE($B495),'Region by Zip'!$A$2:$F$899,5,FALSE),"")</f>
        <v>Urban</v>
      </c>
      <c r="F495" t="str">
        <f>IFERROR(VLOOKUP(VALUE($B495),'Region by Zip'!$A$2:$F$899,6,FALSE),"")</f>
        <v>Eastern</v>
      </c>
      <c r="G495" s="33">
        <v>234</v>
      </c>
      <c r="H495" s="33">
        <v>229</v>
      </c>
      <c r="I495" s="33">
        <v>5</v>
      </c>
    </row>
    <row r="496" spans="2:9" x14ac:dyDescent="0.25">
      <c r="B496" s="36" t="s">
        <v>1408</v>
      </c>
      <c r="C496" t="str">
        <f>IFERROR(VLOOKUP(VALUE($B496),'Region by Zip'!$A$2:$F$899,3,FALSE),"")</f>
        <v>Sullivan</v>
      </c>
      <c r="D496" t="str">
        <f>IFERROR(VLOOKUP(VALUE($B496),'Region by Zip'!$A$2:$F$899,4,FALSE),"")</f>
        <v>Jefferson County</v>
      </c>
      <c r="E496" t="str">
        <f>IFERROR(VLOOKUP(VALUE($B496),'Region by Zip'!$A$2:$F$899,5,FALSE),"")</f>
        <v>Non-Urban</v>
      </c>
      <c r="F496" t="str">
        <f>IFERROR(VLOOKUP(VALUE($B496),'Region by Zip'!$A$2:$F$899,6,FALSE),"")</f>
        <v>Southern</v>
      </c>
      <c r="G496" s="33">
        <v>110</v>
      </c>
      <c r="H496" s="33">
        <v>44</v>
      </c>
      <c r="I496" s="33">
        <v>66</v>
      </c>
    </row>
    <row r="497" spans="2:9" x14ac:dyDescent="0.25">
      <c r="B497" s="36" t="s">
        <v>1409</v>
      </c>
      <c r="C497" t="str">
        <f>IFERROR(VLOOKUP(VALUE($B497),'Region by Zip'!$A$2:$F$899,3,FALSE),"")</f>
        <v>Trevor</v>
      </c>
      <c r="D497" t="str">
        <f>IFERROR(VLOOKUP(VALUE($B497),'Region by Zip'!$A$2:$F$899,4,FALSE),"")</f>
        <v>Kenosha County</v>
      </c>
      <c r="E497" t="str">
        <f>IFERROR(VLOOKUP(VALUE($B497),'Region by Zip'!$A$2:$F$899,5,FALSE),"")</f>
        <v>Urban</v>
      </c>
      <c r="F497" t="str">
        <f>IFERROR(VLOOKUP(VALUE($B497),'Region by Zip'!$A$2:$F$899,6,FALSE),"")</f>
        <v>Eastern</v>
      </c>
      <c r="G497" s="33">
        <v>21</v>
      </c>
      <c r="H497" s="33">
        <v>20</v>
      </c>
      <c r="I497" s="33">
        <v>1</v>
      </c>
    </row>
    <row r="498" spans="2:9" x14ac:dyDescent="0.25">
      <c r="B498" s="36" t="s">
        <v>1410</v>
      </c>
      <c r="C498" t="str">
        <f>IFERROR(VLOOKUP(VALUE($B498),'Region by Zip'!$A$2:$F$899,3,FALSE),"")</f>
        <v>Twin Lakes</v>
      </c>
      <c r="D498" t="str">
        <f>IFERROR(VLOOKUP(VALUE($B498),'Region by Zip'!$A$2:$F$899,4,FALSE),"")</f>
        <v>Kenosha County</v>
      </c>
      <c r="E498" t="str">
        <f>IFERROR(VLOOKUP(VALUE($B498),'Region by Zip'!$A$2:$F$899,5,FALSE),"")</f>
        <v>Urban</v>
      </c>
      <c r="F498" t="str">
        <f>IFERROR(VLOOKUP(VALUE($B498),'Region by Zip'!$A$2:$F$899,6,FALSE),"")</f>
        <v>Eastern</v>
      </c>
      <c r="G498" s="33">
        <v>31</v>
      </c>
      <c r="H498" s="33">
        <v>26</v>
      </c>
      <c r="I498" s="33">
        <v>5</v>
      </c>
    </row>
    <row r="499" spans="2:9" x14ac:dyDescent="0.25">
      <c r="B499" s="36" t="s">
        <v>1411</v>
      </c>
      <c r="C499" t="str">
        <f>IFERROR(VLOOKUP(VALUE($B499),'Region by Zip'!$A$2:$F$899,3,FALSE),"")</f>
        <v>Union Grove</v>
      </c>
      <c r="D499" t="str">
        <f>IFERROR(VLOOKUP(VALUE($B499),'Region by Zip'!$A$2:$F$899,4,FALSE),"")</f>
        <v>Racine County</v>
      </c>
      <c r="E499" t="str">
        <f>IFERROR(VLOOKUP(VALUE($B499),'Region by Zip'!$A$2:$F$899,5,FALSE),"")</f>
        <v>Urban</v>
      </c>
      <c r="F499" t="str">
        <f>IFERROR(VLOOKUP(VALUE($B499),'Region by Zip'!$A$2:$F$899,6,FALSE),"")</f>
        <v>Eastern</v>
      </c>
      <c r="G499" s="33">
        <v>494</v>
      </c>
      <c r="H499" s="33">
        <v>446</v>
      </c>
      <c r="I499" s="33">
        <v>48</v>
      </c>
    </row>
    <row r="500" spans="2:9" x14ac:dyDescent="0.25">
      <c r="B500" s="36" t="s">
        <v>1412</v>
      </c>
      <c r="C500" t="str">
        <f>IFERROR(VLOOKUP(VALUE($B500),'Region by Zip'!$A$2:$F$899,3,FALSE),"")</f>
        <v>Wales</v>
      </c>
      <c r="D500" t="str">
        <f>IFERROR(VLOOKUP(VALUE($B500),'Region by Zip'!$A$2:$F$899,4,FALSE),"")</f>
        <v>Waukesha County</v>
      </c>
      <c r="E500" t="str">
        <f>IFERROR(VLOOKUP(VALUE($B500),'Region by Zip'!$A$2:$F$899,5,FALSE),"")</f>
        <v>Urban</v>
      </c>
      <c r="F500" t="str">
        <f>IFERROR(VLOOKUP(VALUE($B500),'Region by Zip'!$A$2:$F$899,6,FALSE),"")</f>
        <v>Eastern</v>
      </c>
      <c r="G500" s="33">
        <v>40</v>
      </c>
      <c r="H500" s="33">
        <v>36</v>
      </c>
      <c r="I500" s="33">
        <v>4</v>
      </c>
    </row>
    <row r="501" spans="2:9" x14ac:dyDescent="0.25">
      <c r="B501" s="36" t="s">
        <v>1413</v>
      </c>
      <c r="C501" t="str">
        <f>IFERROR(VLOOKUP(VALUE($B501),'Region by Zip'!$A$2:$F$899,3,FALSE),"")</f>
        <v>Walworth</v>
      </c>
      <c r="D501" t="str">
        <f>IFERROR(VLOOKUP(VALUE($B501),'Region by Zip'!$A$2:$F$899,4,FALSE),"")</f>
        <v>Walworth County</v>
      </c>
      <c r="E501" t="str">
        <f>IFERROR(VLOOKUP(VALUE($B501),'Region by Zip'!$A$2:$F$899,5,FALSE),"")</f>
        <v>Non-Urban</v>
      </c>
      <c r="F501" t="str">
        <f>IFERROR(VLOOKUP(VALUE($B501),'Region by Zip'!$A$2:$F$899,6,FALSE),"")</f>
        <v>Southern</v>
      </c>
      <c r="G501" s="33">
        <v>114</v>
      </c>
      <c r="H501" s="33">
        <v>34</v>
      </c>
      <c r="I501" s="33">
        <v>80</v>
      </c>
    </row>
    <row r="502" spans="2:9" x14ac:dyDescent="0.25">
      <c r="B502" s="36" t="s">
        <v>1414</v>
      </c>
      <c r="C502" t="str">
        <f>IFERROR(VLOOKUP(VALUE($B502),'Region by Zip'!$A$2:$F$899,3,FALSE),"")</f>
        <v>Waterford, Wind Lake</v>
      </c>
      <c r="D502" t="str">
        <f>IFERROR(VLOOKUP(VALUE($B502),'Region by Zip'!$A$2:$F$899,4,FALSE),"")</f>
        <v>Racine County</v>
      </c>
      <c r="E502" t="str">
        <f>IFERROR(VLOOKUP(VALUE($B502),'Region by Zip'!$A$2:$F$899,5,FALSE),"")</f>
        <v>Urban</v>
      </c>
      <c r="F502" t="str">
        <f>IFERROR(VLOOKUP(VALUE($B502),'Region by Zip'!$A$2:$F$899,6,FALSE),"")</f>
        <v>Eastern</v>
      </c>
      <c r="G502" s="33">
        <v>316</v>
      </c>
      <c r="H502" s="33">
        <v>260</v>
      </c>
      <c r="I502" s="33">
        <v>56</v>
      </c>
    </row>
    <row r="503" spans="2:9" x14ac:dyDescent="0.25">
      <c r="B503" s="36" t="s">
        <v>1415</v>
      </c>
      <c r="C503" t="str">
        <f>IFERROR(VLOOKUP(VALUE($B503),'Region by Zip'!$A$2:$F$899,3,FALSE),"")</f>
        <v>Waukesha, Vernon</v>
      </c>
      <c r="D503" t="str">
        <f>IFERROR(VLOOKUP(VALUE($B503),'Region by Zip'!$A$2:$F$899,4,FALSE),"")</f>
        <v>Waukesha County</v>
      </c>
      <c r="E503" t="str">
        <f>IFERROR(VLOOKUP(VALUE($B503),'Region by Zip'!$A$2:$F$899,5,FALSE),"")</f>
        <v>Urban</v>
      </c>
      <c r="F503" t="str">
        <f>IFERROR(VLOOKUP(VALUE($B503),'Region by Zip'!$A$2:$F$899,6,FALSE),"")</f>
        <v>Eastern</v>
      </c>
      <c r="G503" s="33">
        <v>394</v>
      </c>
      <c r="H503" s="33">
        <v>326</v>
      </c>
      <c r="I503" s="33">
        <v>68</v>
      </c>
    </row>
    <row r="504" spans="2:9" x14ac:dyDescent="0.25">
      <c r="B504" s="36" t="s">
        <v>1416</v>
      </c>
      <c r="C504" t="str">
        <f>IFERROR(VLOOKUP(VALUE($B504),'Region by Zip'!$A$2:$F$899,3,FALSE),"")</f>
        <v>Waukesha</v>
      </c>
      <c r="D504" t="str">
        <f>IFERROR(VLOOKUP(VALUE($B504),'Region by Zip'!$A$2:$F$899,4,FALSE),"")</f>
        <v>Waukesha County</v>
      </c>
      <c r="E504" t="str">
        <f>IFERROR(VLOOKUP(VALUE($B504),'Region by Zip'!$A$2:$F$899,5,FALSE),"")</f>
        <v>Urban</v>
      </c>
      <c r="F504" t="str">
        <f>IFERROR(VLOOKUP(VALUE($B504),'Region by Zip'!$A$2:$F$899,6,FALSE),"")</f>
        <v>Eastern</v>
      </c>
      <c r="G504" s="33">
        <v>2</v>
      </c>
      <c r="H504" s="33">
        <v>2</v>
      </c>
      <c r="I504" s="33">
        <v>0</v>
      </c>
    </row>
    <row r="505" spans="2:9" x14ac:dyDescent="0.25">
      <c r="B505" s="36" t="s">
        <v>1417</v>
      </c>
      <c r="C505" t="str">
        <f>IFERROR(VLOOKUP(VALUE($B505),'Region by Zip'!$A$2:$F$899,3,FALSE),"")</f>
        <v>Waukesha, Vernon</v>
      </c>
      <c r="D505" t="str">
        <f>IFERROR(VLOOKUP(VALUE($B505),'Region by Zip'!$A$2:$F$899,4,FALSE),"")</f>
        <v>Waukesha County</v>
      </c>
      <c r="E505" t="str">
        <f>IFERROR(VLOOKUP(VALUE($B505),'Region by Zip'!$A$2:$F$899,5,FALSE),"")</f>
        <v>Urban</v>
      </c>
      <c r="F505" t="str">
        <f>IFERROR(VLOOKUP(VALUE($B505),'Region by Zip'!$A$2:$F$899,6,FALSE),"")</f>
        <v>Eastern</v>
      </c>
      <c r="G505" s="33">
        <v>461</v>
      </c>
      <c r="H505" s="33">
        <v>402</v>
      </c>
      <c r="I505" s="33">
        <v>59</v>
      </c>
    </row>
    <row r="506" spans="2:9" x14ac:dyDescent="0.25">
      <c r="B506" s="36" t="s">
        <v>1418</v>
      </c>
      <c r="C506" t="str">
        <f>IFERROR(VLOOKUP(VALUE($B506),'Region by Zip'!$A$2:$F$899,3,FALSE),"")</f>
        <v>Waukesha</v>
      </c>
      <c r="D506" t="str">
        <f>IFERROR(VLOOKUP(VALUE($B506),'Region by Zip'!$A$2:$F$899,4,FALSE),"")</f>
        <v>Waukesha County</v>
      </c>
      <c r="E506" t="str">
        <f>IFERROR(VLOOKUP(VALUE($B506),'Region by Zip'!$A$2:$F$899,5,FALSE),"")</f>
        <v>Urban</v>
      </c>
      <c r="F506" t="str">
        <f>IFERROR(VLOOKUP(VALUE($B506),'Region by Zip'!$A$2:$F$899,6,FALSE),"")</f>
        <v>Eastern</v>
      </c>
      <c r="G506" s="33">
        <v>290</v>
      </c>
      <c r="H506" s="33">
        <v>267</v>
      </c>
      <c r="I506" s="33">
        <v>23</v>
      </c>
    </row>
    <row r="507" spans="2:9" x14ac:dyDescent="0.25">
      <c r="B507" s="36" t="s">
        <v>1419</v>
      </c>
      <c r="C507" t="str">
        <f>IFERROR(VLOOKUP(VALUE($B507),'Region by Zip'!$A$2:$F$899,3,FALSE),"")</f>
        <v>Whitewater</v>
      </c>
      <c r="D507" t="str">
        <f>IFERROR(VLOOKUP(VALUE($B507),'Region by Zip'!$A$2:$F$899,4,FALSE),"")</f>
        <v>Walworth County</v>
      </c>
      <c r="E507" t="str">
        <f>IFERROR(VLOOKUP(VALUE($B507),'Region by Zip'!$A$2:$F$899,5,FALSE),"")</f>
        <v>Non-Urban</v>
      </c>
      <c r="F507" t="str">
        <f>IFERROR(VLOOKUP(VALUE($B507),'Region by Zip'!$A$2:$F$899,6,FALSE),"")</f>
        <v>Southern</v>
      </c>
      <c r="G507" s="33">
        <v>992</v>
      </c>
      <c r="H507" s="33">
        <v>848</v>
      </c>
      <c r="I507" s="33">
        <v>144</v>
      </c>
    </row>
    <row r="508" spans="2:9" x14ac:dyDescent="0.25">
      <c r="B508" s="36" t="s">
        <v>1420</v>
      </c>
      <c r="C508" t="str">
        <f>IFERROR(VLOOKUP(VALUE($B508),'Region by Zip'!$A$2:$F$899,3,FALSE),"")</f>
        <v>Williams Bay</v>
      </c>
      <c r="D508" t="str">
        <f>IFERROR(VLOOKUP(VALUE($B508),'Region by Zip'!$A$2:$F$899,4,FALSE),"")</f>
        <v>Walworth County</v>
      </c>
      <c r="E508" t="str">
        <f>IFERROR(VLOOKUP(VALUE($B508),'Region by Zip'!$A$2:$F$899,5,FALSE),"")</f>
        <v>Non-Urban</v>
      </c>
      <c r="F508" t="str">
        <f>IFERROR(VLOOKUP(VALUE($B508),'Region by Zip'!$A$2:$F$899,6,FALSE),"")</f>
        <v>Southern</v>
      </c>
      <c r="G508" s="33">
        <v>36</v>
      </c>
      <c r="H508" s="33">
        <v>20</v>
      </c>
      <c r="I508" s="33">
        <v>16</v>
      </c>
    </row>
    <row r="509" spans="2:9" x14ac:dyDescent="0.25">
      <c r="B509" s="36" t="s">
        <v>1421</v>
      </c>
      <c r="C509" t="str">
        <f>IFERROR(VLOOKUP(VALUE($B509),'Region by Zip'!$A$2:$F$899,3,FALSE),"")</f>
        <v>Zenda</v>
      </c>
      <c r="D509" t="str">
        <f>IFERROR(VLOOKUP(VALUE($B509),'Region by Zip'!$A$2:$F$899,4,FALSE),"")</f>
        <v>Walworth County</v>
      </c>
      <c r="E509" t="str">
        <f>IFERROR(VLOOKUP(VALUE($B509),'Region by Zip'!$A$2:$F$899,5,FALSE),"")</f>
        <v>Non-Urban</v>
      </c>
      <c r="F509" t="str">
        <f>IFERROR(VLOOKUP(VALUE($B509),'Region by Zip'!$A$2:$F$899,6,FALSE),"")</f>
        <v>Southern</v>
      </c>
      <c r="G509" s="33">
        <v>5</v>
      </c>
      <c r="H509" s="33">
        <v>0</v>
      </c>
      <c r="I509" s="33">
        <v>5</v>
      </c>
    </row>
    <row r="510" spans="2:9" x14ac:dyDescent="0.25">
      <c r="B510" s="36" t="s">
        <v>1422</v>
      </c>
      <c r="C510" t="str">
        <f>IFERROR(VLOOKUP(VALUE($B510),'Region by Zip'!$A$2:$F$899,3,FALSE),"")</f>
        <v>Milwaukee</v>
      </c>
      <c r="D510" t="str">
        <f>IFERROR(VLOOKUP(VALUE($B510),'Region by Zip'!$A$2:$F$899,4,FALSE),"")</f>
        <v>Milwaukee County</v>
      </c>
      <c r="E510" t="str">
        <f>IFERROR(VLOOKUP(VALUE($B510),'Region by Zip'!$A$2:$F$899,5,FALSE),"")</f>
        <v>Urban</v>
      </c>
      <c r="F510" t="str">
        <f>IFERROR(VLOOKUP(VALUE($B510),'Region by Zip'!$A$2:$F$899,6,FALSE),"")</f>
        <v>Eastern</v>
      </c>
      <c r="G510" s="33">
        <v>12</v>
      </c>
      <c r="H510" s="33">
        <v>12</v>
      </c>
      <c r="I510" s="33">
        <v>0</v>
      </c>
    </row>
    <row r="511" spans="2:9" x14ac:dyDescent="0.25">
      <c r="B511" s="36" t="s">
        <v>1423</v>
      </c>
      <c r="C511" t="str">
        <f>IFERROR(VLOOKUP(VALUE($B511),'Region by Zip'!$A$2:$F$899,3,FALSE),"")</f>
        <v>Milwaukee</v>
      </c>
      <c r="D511" t="str">
        <f>IFERROR(VLOOKUP(VALUE($B511),'Region by Zip'!$A$2:$F$899,4,FALSE),"")</f>
        <v>Milwaukee County</v>
      </c>
      <c r="E511" t="str">
        <f>IFERROR(VLOOKUP(VALUE($B511),'Region by Zip'!$A$2:$F$899,5,FALSE),"")</f>
        <v>Urban</v>
      </c>
      <c r="F511" t="str">
        <f>IFERROR(VLOOKUP(VALUE($B511),'Region by Zip'!$A$2:$F$899,6,FALSE),"")</f>
        <v>Eastern</v>
      </c>
      <c r="G511" s="33">
        <v>430</v>
      </c>
      <c r="H511" s="33">
        <v>420</v>
      </c>
      <c r="I511" s="33">
        <v>10</v>
      </c>
    </row>
    <row r="512" spans="2:9" x14ac:dyDescent="0.25">
      <c r="B512" s="36" t="s">
        <v>1424</v>
      </c>
      <c r="C512" t="str">
        <f>IFERROR(VLOOKUP(VALUE($B512),'Region by Zip'!$A$2:$F$899,3,FALSE),"")</f>
        <v>Milwaukee</v>
      </c>
      <c r="D512" t="str">
        <f>IFERROR(VLOOKUP(VALUE($B512),'Region by Zip'!$A$2:$F$899,4,FALSE),"")</f>
        <v>Milwaukee County</v>
      </c>
      <c r="E512" t="str">
        <f>IFERROR(VLOOKUP(VALUE($B512),'Region by Zip'!$A$2:$F$899,5,FALSE),"")</f>
        <v>Urban</v>
      </c>
      <c r="F512" t="str">
        <f>IFERROR(VLOOKUP(VALUE($B512),'Region by Zip'!$A$2:$F$899,6,FALSE),"")</f>
        <v>Eastern</v>
      </c>
      <c r="G512" s="33">
        <v>14</v>
      </c>
      <c r="H512" s="33">
        <v>14</v>
      </c>
      <c r="I512" s="33">
        <v>0</v>
      </c>
    </row>
    <row r="513" spans="2:9" x14ac:dyDescent="0.25">
      <c r="B513" s="36" t="s">
        <v>1425</v>
      </c>
      <c r="C513" t="str">
        <f>IFERROR(VLOOKUP(VALUE($B513),'Region by Zip'!$A$2:$F$899,3,FALSE),"")</f>
        <v>Milwaukee</v>
      </c>
      <c r="D513" t="str">
        <f>IFERROR(VLOOKUP(VALUE($B513),'Region by Zip'!$A$2:$F$899,4,FALSE),"")</f>
        <v>Milwaukee County</v>
      </c>
      <c r="E513" t="str">
        <f>IFERROR(VLOOKUP(VALUE($B513),'Region by Zip'!$A$2:$F$899,5,FALSE),"")</f>
        <v>Urban</v>
      </c>
      <c r="F513" t="str">
        <f>IFERROR(VLOOKUP(VALUE($B513),'Region by Zip'!$A$2:$F$899,6,FALSE),"")</f>
        <v>Eastern</v>
      </c>
      <c r="G513" s="33">
        <v>108</v>
      </c>
      <c r="H513" s="33">
        <v>108</v>
      </c>
      <c r="I513" s="33">
        <v>0</v>
      </c>
    </row>
    <row r="514" spans="2:9" x14ac:dyDescent="0.25">
      <c r="B514" s="36" t="s">
        <v>1426</v>
      </c>
      <c r="C514" t="str">
        <f>IFERROR(VLOOKUP(VALUE($B514),'Region by Zip'!$A$2:$F$899,3,FALSE),"")</f>
        <v>Milwaukee</v>
      </c>
      <c r="D514" t="str">
        <f>IFERROR(VLOOKUP(VALUE($B514),'Region by Zip'!$A$2:$F$899,4,FALSE),"")</f>
        <v>Milwaukee County</v>
      </c>
      <c r="E514" t="str">
        <f>IFERROR(VLOOKUP(VALUE($B514),'Region by Zip'!$A$2:$F$899,5,FALSE),"")</f>
        <v>Urban</v>
      </c>
      <c r="F514" t="str">
        <f>IFERROR(VLOOKUP(VALUE($B514),'Region by Zip'!$A$2:$F$899,6,FALSE),"")</f>
        <v>Eastern</v>
      </c>
      <c r="G514" s="33">
        <v>85</v>
      </c>
      <c r="H514" s="33">
        <v>84</v>
      </c>
      <c r="I514" s="33">
        <v>1</v>
      </c>
    </row>
    <row r="515" spans="2:9" x14ac:dyDescent="0.25">
      <c r="B515" s="36" t="s">
        <v>1427</v>
      </c>
      <c r="C515" t="str">
        <f>IFERROR(VLOOKUP(VALUE($B515),'Region by Zip'!$A$2:$F$899,3,FALSE),"")</f>
        <v>Milwaukee</v>
      </c>
      <c r="D515" t="str">
        <f>IFERROR(VLOOKUP(VALUE($B515),'Region by Zip'!$A$2:$F$899,4,FALSE),"")</f>
        <v>Milwaukee County</v>
      </c>
      <c r="E515" t="str">
        <f>IFERROR(VLOOKUP(VALUE($B515),'Region by Zip'!$A$2:$F$899,5,FALSE),"")</f>
        <v>Urban</v>
      </c>
      <c r="F515" t="str">
        <f>IFERROR(VLOOKUP(VALUE($B515),'Region by Zip'!$A$2:$F$899,6,FALSE),"")</f>
        <v>Eastern</v>
      </c>
      <c r="G515" s="33">
        <v>139</v>
      </c>
      <c r="H515" s="33">
        <v>139</v>
      </c>
      <c r="I515" s="33">
        <v>0</v>
      </c>
    </row>
    <row r="516" spans="2:9" x14ac:dyDescent="0.25">
      <c r="B516" s="36" t="s">
        <v>1428</v>
      </c>
      <c r="C516" t="str">
        <f>IFERROR(VLOOKUP(VALUE($B516),'Region by Zip'!$A$2:$F$899,3,FALSE),"")</f>
        <v>Milwaukee, Bay View</v>
      </c>
      <c r="D516" t="str">
        <f>IFERROR(VLOOKUP(VALUE($B516),'Region by Zip'!$A$2:$F$899,4,FALSE),"")</f>
        <v>Milwaukee County</v>
      </c>
      <c r="E516" t="str">
        <f>IFERROR(VLOOKUP(VALUE($B516),'Region by Zip'!$A$2:$F$899,5,FALSE),"")</f>
        <v>Urban</v>
      </c>
      <c r="F516" t="str">
        <f>IFERROR(VLOOKUP(VALUE($B516),'Region by Zip'!$A$2:$F$899,6,FALSE),"")</f>
        <v>Eastern</v>
      </c>
      <c r="G516" s="33">
        <v>572</v>
      </c>
      <c r="H516" s="33">
        <v>540</v>
      </c>
      <c r="I516" s="33">
        <v>32</v>
      </c>
    </row>
    <row r="517" spans="2:9" x14ac:dyDescent="0.25">
      <c r="B517" s="36" t="s">
        <v>1429</v>
      </c>
      <c r="C517" t="str">
        <f>IFERROR(VLOOKUP(VALUE($B517),'Region by Zip'!$A$2:$F$899,3,FALSE),"")</f>
        <v>Milwaukee</v>
      </c>
      <c r="D517" t="str">
        <f>IFERROR(VLOOKUP(VALUE($B517),'Region by Zip'!$A$2:$F$899,4,FALSE),"")</f>
        <v>Milwaukee County</v>
      </c>
      <c r="E517" t="str">
        <f>IFERROR(VLOOKUP(VALUE($B517),'Region by Zip'!$A$2:$F$899,5,FALSE),"")</f>
        <v>Urban</v>
      </c>
      <c r="F517" t="str">
        <f>IFERROR(VLOOKUP(VALUE($B517),'Region by Zip'!$A$2:$F$899,6,FALSE),"")</f>
        <v>Eastern</v>
      </c>
      <c r="G517" s="33">
        <v>336</v>
      </c>
      <c r="H517" s="33">
        <v>325</v>
      </c>
      <c r="I517" s="33">
        <v>11</v>
      </c>
    </row>
    <row r="518" spans="2:9" x14ac:dyDescent="0.25">
      <c r="B518" s="36" t="s">
        <v>1430</v>
      </c>
      <c r="C518" t="str">
        <f>IFERROR(VLOOKUP(VALUE($B518),'Region by Zip'!$A$2:$F$899,3,FALSE),"")</f>
        <v>Milwaukee, Brown Deer, Glendale, River Hills</v>
      </c>
      <c r="D518" t="str">
        <f>IFERROR(VLOOKUP(VALUE($B518),'Region by Zip'!$A$2:$F$899,4,FALSE),"")</f>
        <v>Milwaukee County</v>
      </c>
      <c r="E518" t="str">
        <f>IFERROR(VLOOKUP(VALUE($B518),'Region by Zip'!$A$2:$F$899,5,FALSE),"")</f>
        <v>Urban</v>
      </c>
      <c r="F518" t="str">
        <f>IFERROR(VLOOKUP(VALUE($B518),'Region by Zip'!$A$2:$F$899,6,FALSE),"")</f>
        <v>Eastern</v>
      </c>
      <c r="G518" s="33">
        <v>674</v>
      </c>
      <c r="H518" s="33">
        <v>644</v>
      </c>
      <c r="I518" s="33">
        <v>30</v>
      </c>
    </row>
    <row r="519" spans="2:9" x14ac:dyDescent="0.25">
      <c r="B519" s="36" t="s">
        <v>1431</v>
      </c>
      <c r="C519" t="str">
        <f>IFERROR(VLOOKUP(VALUE($B519),'Region by Zip'!$A$2:$F$899,3,FALSE),"")</f>
        <v>Milwaukee, Wauwatosa</v>
      </c>
      <c r="D519" t="str">
        <f>IFERROR(VLOOKUP(VALUE($B519),'Region by Zip'!$A$2:$F$899,4,FALSE),"")</f>
        <v>Milwaukee County</v>
      </c>
      <c r="E519" t="str">
        <f>IFERROR(VLOOKUP(VALUE($B519),'Region by Zip'!$A$2:$F$899,5,FALSE),"")</f>
        <v>Urban</v>
      </c>
      <c r="F519" t="str">
        <f>IFERROR(VLOOKUP(VALUE($B519),'Region by Zip'!$A$2:$F$899,6,FALSE),"")</f>
        <v>Eastern</v>
      </c>
      <c r="G519" s="33">
        <v>297</v>
      </c>
      <c r="H519" s="33">
        <v>293</v>
      </c>
      <c r="I519" s="33">
        <v>4</v>
      </c>
    </row>
    <row r="520" spans="2:9" x14ac:dyDescent="0.25">
      <c r="B520" s="36" t="s">
        <v>1432</v>
      </c>
      <c r="C520" t="str">
        <f>IFERROR(VLOOKUP(VALUE($B520),'Region by Zip'!$A$2:$F$899,3,FALSE),"")</f>
        <v>Milwaukee, Glendale, Shorewood, Whitefish Bay</v>
      </c>
      <c r="D520" t="str">
        <f>IFERROR(VLOOKUP(VALUE($B520),'Region by Zip'!$A$2:$F$899,4,FALSE),"")</f>
        <v>Milwaukee County</v>
      </c>
      <c r="E520" t="str">
        <f>IFERROR(VLOOKUP(VALUE($B520),'Region by Zip'!$A$2:$F$899,5,FALSE),"")</f>
        <v>Urban</v>
      </c>
      <c r="F520" t="str">
        <f>IFERROR(VLOOKUP(VALUE($B520),'Region by Zip'!$A$2:$F$899,6,FALSE),"")</f>
        <v>Eastern</v>
      </c>
      <c r="G520" s="33">
        <v>2232</v>
      </c>
      <c r="H520" s="33">
        <v>2217</v>
      </c>
      <c r="I520" s="33">
        <v>15</v>
      </c>
    </row>
    <row r="521" spans="2:9" x14ac:dyDescent="0.25">
      <c r="B521" s="36" t="s">
        <v>1433</v>
      </c>
      <c r="C521" t="str">
        <f>IFERROR(VLOOKUP(VALUE($B521),'Region by Zip'!$A$2:$F$899,3,FALSE),"")</f>
        <v>Milwaukee, Glendale</v>
      </c>
      <c r="D521" t="str">
        <f>IFERROR(VLOOKUP(VALUE($B521),'Region by Zip'!$A$2:$F$899,4,FALSE),"")</f>
        <v>Milwaukee County</v>
      </c>
      <c r="E521" t="str">
        <f>IFERROR(VLOOKUP(VALUE($B521),'Region by Zip'!$A$2:$F$899,5,FALSE),"")</f>
        <v>Urban</v>
      </c>
      <c r="F521" t="str">
        <f>IFERROR(VLOOKUP(VALUE($B521),'Region by Zip'!$A$2:$F$899,6,FALSE),"")</f>
        <v>Eastern</v>
      </c>
      <c r="G521" s="33">
        <v>499</v>
      </c>
      <c r="H521" s="33">
        <v>490</v>
      </c>
      <c r="I521" s="33">
        <v>9</v>
      </c>
    </row>
    <row r="522" spans="2:9" x14ac:dyDescent="0.25">
      <c r="B522" s="36" t="s">
        <v>1434</v>
      </c>
      <c r="C522" t="str">
        <f>IFERROR(VLOOKUP(VALUE($B522),'Region by Zip'!$A$2:$F$899,3,FALSE),"")</f>
        <v>Milwaukee, Wauwatosa</v>
      </c>
      <c r="D522" t="str">
        <f>IFERROR(VLOOKUP(VALUE($B522),'Region by Zip'!$A$2:$F$899,4,FALSE),"")</f>
        <v>Milwaukee County</v>
      </c>
      <c r="E522" t="str">
        <f>IFERROR(VLOOKUP(VALUE($B522),'Region by Zip'!$A$2:$F$899,5,FALSE),"")</f>
        <v>Urban</v>
      </c>
      <c r="F522" t="str">
        <f>IFERROR(VLOOKUP(VALUE($B522),'Region by Zip'!$A$2:$F$899,6,FALSE),"")</f>
        <v>Eastern</v>
      </c>
      <c r="G522" s="33">
        <v>487</v>
      </c>
      <c r="H522" s="33">
        <v>481</v>
      </c>
      <c r="I522" s="33">
        <v>6</v>
      </c>
    </row>
    <row r="523" spans="2:9" x14ac:dyDescent="0.25">
      <c r="B523" s="36" t="s">
        <v>1435</v>
      </c>
      <c r="C523" t="str">
        <f>IFERROR(VLOOKUP(VALUE($B523),'Region by Zip'!$A$2:$F$899,3,FALSE),"")</f>
        <v>Milwaukee, W Milwaukee, West Allis, West Milwaukee</v>
      </c>
      <c r="D523" t="str">
        <f>IFERROR(VLOOKUP(VALUE($B523),'Region by Zip'!$A$2:$F$899,4,FALSE),"")</f>
        <v>Milwaukee County</v>
      </c>
      <c r="E523" t="str">
        <f>IFERROR(VLOOKUP(VALUE($B523),'Region by Zip'!$A$2:$F$899,5,FALSE),"")</f>
        <v>Urban</v>
      </c>
      <c r="F523" t="str">
        <f>IFERROR(VLOOKUP(VALUE($B523),'Region by Zip'!$A$2:$F$899,6,FALSE),"")</f>
        <v>Eastern</v>
      </c>
      <c r="G523" s="33">
        <v>287</v>
      </c>
      <c r="H523" s="33">
        <v>267</v>
      </c>
      <c r="I523" s="33">
        <v>20</v>
      </c>
    </row>
    <row r="524" spans="2:9" x14ac:dyDescent="0.25">
      <c r="B524" s="36" t="s">
        <v>1436</v>
      </c>
      <c r="C524" t="str">
        <f>IFERROR(VLOOKUP(VALUE($B524),'Region by Zip'!$A$2:$F$899,3,FALSE),"")</f>
        <v>Milwaukee, W Milwaukee, West Milwaukee</v>
      </c>
      <c r="D524" t="str">
        <f>IFERROR(VLOOKUP(VALUE($B524),'Region by Zip'!$A$2:$F$899,4,FALSE),"")</f>
        <v>Milwaukee County</v>
      </c>
      <c r="E524" t="str">
        <f>IFERROR(VLOOKUP(VALUE($B524),'Region by Zip'!$A$2:$F$899,5,FALSE),"")</f>
        <v>Urban</v>
      </c>
      <c r="F524" t="str">
        <f>IFERROR(VLOOKUP(VALUE($B524),'Region by Zip'!$A$2:$F$899,6,FALSE),"")</f>
        <v>Eastern</v>
      </c>
      <c r="G524" s="33">
        <v>223</v>
      </c>
      <c r="H524" s="33">
        <v>205</v>
      </c>
      <c r="I524" s="33">
        <v>18</v>
      </c>
    </row>
    <row r="525" spans="2:9" x14ac:dyDescent="0.25">
      <c r="B525" s="36" t="s">
        <v>1437</v>
      </c>
      <c r="C525" t="str">
        <f>IFERROR(VLOOKUP(VALUE($B525),'Region by Zip'!$A$2:$F$899,3,FALSE),"")</f>
        <v>Milwaukee</v>
      </c>
      <c r="D525" t="str">
        <f>IFERROR(VLOOKUP(VALUE($B525),'Region by Zip'!$A$2:$F$899,4,FALSE),"")</f>
        <v>Milwaukee County</v>
      </c>
      <c r="E525" t="str">
        <f>IFERROR(VLOOKUP(VALUE($B525),'Region by Zip'!$A$2:$F$899,5,FALSE),"")</f>
        <v>Urban</v>
      </c>
      <c r="F525" t="str">
        <f>IFERROR(VLOOKUP(VALUE($B525),'Region by Zip'!$A$2:$F$899,6,FALSE),"")</f>
        <v>Eastern</v>
      </c>
      <c r="G525" s="33">
        <v>373</v>
      </c>
      <c r="H525" s="33">
        <v>367</v>
      </c>
      <c r="I525" s="33">
        <v>6</v>
      </c>
    </row>
    <row r="526" spans="2:9" x14ac:dyDescent="0.25">
      <c r="B526" s="36" t="s">
        <v>1438</v>
      </c>
      <c r="C526" t="str">
        <f>IFERROR(VLOOKUP(VALUE($B526),'Region by Zip'!$A$2:$F$899,3,FALSE),"")</f>
        <v>Milwaukee, Bayside, Fox Point, Glendale, River Hill...</v>
      </c>
      <c r="D526" t="str">
        <f>IFERROR(VLOOKUP(VALUE($B526),'Region by Zip'!$A$2:$F$899,4,FALSE),"")</f>
        <v>Milwaukee County</v>
      </c>
      <c r="E526" t="str">
        <f>IFERROR(VLOOKUP(VALUE($B526),'Region by Zip'!$A$2:$F$899,5,FALSE),"")</f>
        <v>Urban</v>
      </c>
      <c r="F526" t="str">
        <f>IFERROR(VLOOKUP(VALUE($B526),'Region by Zip'!$A$2:$F$899,6,FALSE),"")</f>
        <v>Eastern</v>
      </c>
      <c r="G526" s="33">
        <v>1134</v>
      </c>
      <c r="H526" s="33">
        <v>1087</v>
      </c>
      <c r="I526" s="33">
        <v>47</v>
      </c>
    </row>
    <row r="527" spans="2:9" x14ac:dyDescent="0.25">
      <c r="B527" s="36" t="s">
        <v>1439</v>
      </c>
      <c r="C527" t="str">
        <f>IFERROR(VLOOKUP(VALUE($B527),'Region by Zip'!$A$2:$F$899,3,FALSE),"")</f>
        <v>Milwaukee</v>
      </c>
      <c r="D527" t="str">
        <f>IFERROR(VLOOKUP(VALUE($B527),'Region by Zip'!$A$2:$F$899,4,FALSE),"")</f>
        <v>Milwaukee County</v>
      </c>
      <c r="E527" t="str">
        <f>IFERROR(VLOOKUP(VALUE($B527),'Region by Zip'!$A$2:$F$899,5,FALSE),"")</f>
        <v>Urban</v>
      </c>
      <c r="F527" t="str">
        <f>IFERROR(VLOOKUP(VALUE($B527),'Region by Zip'!$A$2:$F$899,6,FALSE),"")</f>
        <v>Eastern</v>
      </c>
      <c r="G527" s="33">
        <v>393</v>
      </c>
      <c r="H527" s="33">
        <v>392</v>
      </c>
      <c r="I527" s="33">
        <v>1</v>
      </c>
    </row>
    <row r="528" spans="2:9" x14ac:dyDescent="0.25">
      <c r="B528" s="36" t="s">
        <v>1440</v>
      </c>
      <c r="C528" t="str">
        <f>IFERROR(VLOOKUP(VALUE($B528),'Region by Zip'!$A$2:$F$899,3,FALSE),"")</f>
        <v>Milwaukee, Greenfield, W Milwaukee, West Allis, Wes...</v>
      </c>
      <c r="D528" t="str">
        <f>IFERROR(VLOOKUP(VALUE($B528),'Region by Zip'!$A$2:$F$899,4,FALSE),"")</f>
        <v>Milwaukee County</v>
      </c>
      <c r="E528" t="str">
        <f>IFERROR(VLOOKUP(VALUE($B528),'Region by Zip'!$A$2:$F$899,5,FALSE),"")</f>
        <v>Urban</v>
      </c>
      <c r="F528" t="str">
        <f>IFERROR(VLOOKUP(VALUE($B528),'Region by Zip'!$A$2:$F$899,6,FALSE),"")</f>
        <v>Eastern</v>
      </c>
      <c r="G528" s="33">
        <v>281</v>
      </c>
      <c r="H528" s="33">
        <v>265</v>
      </c>
      <c r="I528" s="33">
        <v>16</v>
      </c>
    </row>
    <row r="529" spans="2:9" x14ac:dyDescent="0.25">
      <c r="B529" s="36" t="s">
        <v>1441</v>
      </c>
      <c r="C529" t="str">
        <f>IFERROR(VLOOKUP(VALUE($B529),'Region by Zip'!$A$2:$F$899,3,FALSE),"")</f>
        <v>Milwaukee, Greenfield</v>
      </c>
      <c r="D529" t="str">
        <f>IFERROR(VLOOKUP(VALUE($B529),'Region by Zip'!$A$2:$F$899,4,FALSE),"")</f>
        <v>Milwaukee County</v>
      </c>
      <c r="E529" t="str">
        <f>IFERROR(VLOOKUP(VALUE($B529),'Region by Zip'!$A$2:$F$899,5,FALSE),"")</f>
        <v>Urban</v>
      </c>
      <c r="F529" t="str">
        <f>IFERROR(VLOOKUP(VALUE($B529),'Region by Zip'!$A$2:$F$899,6,FALSE),"")</f>
        <v>Eastern</v>
      </c>
      <c r="G529" s="33">
        <v>256</v>
      </c>
      <c r="H529" s="33">
        <v>235</v>
      </c>
      <c r="I529" s="33">
        <v>21</v>
      </c>
    </row>
    <row r="530" spans="2:9" x14ac:dyDescent="0.25">
      <c r="B530" s="36" t="s">
        <v>1442</v>
      </c>
      <c r="C530" t="str">
        <f>IFERROR(VLOOKUP(VALUE($B530),'Region by Zip'!$A$2:$F$899,3,FALSE),"")</f>
        <v>Milwaukee, Greenfield</v>
      </c>
      <c r="D530" t="str">
        <f>IFERROR(VLOOKUP(VALUE($B530),'Region by Zip'!$A$2:$F$899,4,FALSE),"")</f>
        <v>Milwaukee County</v>
      </c>
      <c r="E530" t="str">
        <f>IFERROR(VLOOKUP(VALUE($B530),'Region by Zip'!$A$2:$F$899,5,FALSE),"")</f>
        <v>Urban</v>
      </c>
      <c r="F530" t="str">
        <f>IFERROR(VLOOKUP(VALUE($B530),'Region by Zip'!$A$2:$F$899,6,FALSE),"")</f>
        <v>Eastern</v>
      </c>
      <c r="G530" s="33">
        <v>293</v>
      </c>
      <c r="H530" s="33">
        <v>276</v>
      </c>
      <c r="I530" s="33">
        <v>17</v>
      </c>
    </row>
    <row r="531" spans="2:9" x14ac:dyDescent="0.25">
      <c r="B531" s="36" t="s">
        <v>1443</v>
      </c>
      <c r="C531" t="str">
        <f>IFERROR(VLOOKUP(VALUE($B531),'Region by Zip'!$A$2:$F$899,3,FALSE),"")</f>
        <v>Milwaukee, Wauwatosa</v>
      </c>
      <c r="D531" t="str">
        <f>IFERROR(VLOOKUP(VALUE($B531),'Region by Zip'!$A$2:$F$899,4,FALSE),"")</f>
        <v>Milwaukee County</v>
      </c>
      <c r="E531" t="str">
        <f>IFERROR(VLOOKUP(VALUE($B531),'Region by Zip'!$A$2:$F$899,5,FALSE),"")</f>
        <v>Urban</v>
      </c>
      <c r="F531" t="str">
        <f>IFERROR(VLOOKUP(VALUE($B531),'Region by Zip'!$A$2:$F$899,6,FALSE),"")</f>
        <v>Eastern</v>
      </c>
      <c r="G531" s="33">
        <v>391</v>
      </c>
      <c r="H531" s="33">
        <v>370</v>
      </c>
      <c r="I531" s="33">
        <v>21</v>
      </c>
    </row>
    <row r="532" spans="2:9" x14ac:dyDescent="0.25">
      <c r="B532" s="36" t="s">
        <v>1444</v>
      </c>
      <c r="C532" t="str">
        <f>IFERROR(VLOOKUP(VALUE($B532),'Region by Zip'!$A$2:$F$899,3,FALSE),"")</f>
        <v>Milwaukee, Brown Deer</v>
      </c>
      <c r="D532" t="str">
        <f>IFERROR(VLOOKUP(VALUE($B532),'Region by Zip'!$A$2:$F$899,4,FALSE),"")</f>
        <v>Milwaukee County</v>
      </c>
      <c r="E532" t="str">
        <f>IFERROR(VLOOKUP(VALUE($B532),'Region by Zip'!$A$2:$F$899,5,FALSE),"")</f>
        <v>Urban</v>
      </c>
      <c r="F532" t="str">
        <f>IFERROR(VLOOKUP(VALUE($B532),'Region by Zip'!$A$2:$F$899,6,FALSE),"")</f>
        <v>Eastern</v>
      </c>
      <c r="G532" s="33">
        <v>424</v>
      </c>
      <c r="H532" s="33">
        <v>403</v>
      </c>
      <c r="I532" s="33">
        <v>21</v>
      </c>
    </row>
    <row r="533" spans="2:9" x14ac:dyDescent="0.25">
      <c r="B533" s="36" t="s">
        <v>1445</v>
      </c>
      <c r="C533" t="str">
        <f>IFERROR(VLOOKUP(VALUE($B533),'Region by Zip'!$A$2:$F$899,3,FALSE),"")</f>
        <v>Milwaukee</v>
      </c>
      <c r="D533" t="str">
        <f>IFERROR(VLOOKUP(VALUE($B533),'Region by Zip'!$A$2:$F$899,4,FALSE),"")</f>
        <v>Milwaukee County</v>
      </c>
      <c r="E533" t="str">
        <f>IFERROR(VLOOKUP(VALUE($B533),'Region by Zip'!$A$2:$F$899,5,FALSE),"")</f>
        <v>Urban</v>
      </c>
      <c r="F533" t="str">
        <f>IFERROR(VLOOKUP(VALUE($B533),'Region by Zip'!$A$2:$F$899,6,FALSE),"")</f>
        <v>Eastern</v>
      </c>
      <c r="G533" s="33">
        <v>317</v>
      </c>
      <c r="H533" s="33">
        <v>315</v>
      </c>
      <c r="I533" s="33">
        <v>2</v>
      </c>
    </row>
    <row r="534" spans="2:9" x14ac:dyDescent="0.25">
      <c r="B534" s="36" t="s">
        <v>1446</v>
      </c>
      <c r="C534" t="str">
        <f>IFERROR(VLOOKUP(VALUE($B534),'Region by Zip'!$A$2:$F$899,3,FALSE),"")</f>
        <v>Milwaukee, Wauwatosa</v>
      </c>
      <c r="D534" t="str">
        <f>IFERROR(VLOOKUP(VALUE($B534),'Region by Zip'!$A$2:$F$899,4,FALSE),"")</f>
        <v>Milwaukee County</v>
      </c>
      <c r="E534" t="str">
        <f>IFERROR(VLOOKUP(VALUE($B534),'Region by Zip'!$A$2:$F$899,5,FALSE),"")</f>
        <v>Urban</v>
      </c>
      <c r="F534" t="str">
        <f>IFERROR(VLOOKUP(VALUE($B534),'Region by Zip'!$A$2:$F$899,6,FALSE),"")</f>
        <v>Eastern</v>
      </c>
      <c r="G534" s="33">
        <v>208</v>
      </c>
      <c r="H534" s="33">
        <v>202</v>
      </c>
      <c r="I534" s="33">
        <v>6</v>
      </c>
    </row>
    <row r="535" spans="2:9" x14ac:dyDescent="0.25">
      <c r="B535" s="36" t="s">
        <v>1447</v>
      </c>
      <c r="C535" t="str">
        <f>IFERROR(VLOOKUP(VALUE($B535),'Region by Zip'!$A$2:$F$899,3,FALSE),"")</f>
        <v>Milwaukee, Wauwatosa</v>
      </c>
      <c r="D535" t="str">
        <f>IFERROR(VLOOKUP(VALUE($B535),'Region by Zip'!$A$2:$F$899,4,FALSE),"")</f>
        <v>Milwaukee County</v>
      </c>
      <c r="E535" t="str">
        <f>IFERROR(VLOOKUP(VALUE($B535),'Region by Zip'!$A$2:$F$899,5,FALSE),"")</f>
        <v>Urban</v>
      </c>
      <c r="F535" t="str">
        <f>IFERROR(VLOOKUP(VALUE($B535),'Region by Zip'!$A$2:$F$899,6,FALSE),"")</f>
        <v>Eastern</v>
      </c>
      <c r="G535" s="33">
        <v>240</v>
      </c>
      <c r="H535" s="33">
        <v>234</v>
      </c>
      <c r="I535" s="33">
        <v>6</v>
      </c>
    </row>
    <row r="536" spans="2:9" x14ac:dyDescent="0.25">
      <c r="B536" s="36" t="s">
        <v>1448</v>
      </c>
      <c r="C536" t="str">
        <f>IFERROR(VLOOKUP(VALUE($B536),'Region by Zip'!$A$2:$F$899,3,FALSE),"")</f>
        <v>Milwaukee, New Berlin, West Allis</v>
      </c>
      <c r="D536" t="str">
        <f>IFERROR(VLOOKUP(VALUE($B536),'Region by Zip'!$A$2:$F$899,4,FALSE),"")</f>
        <v>Milwaukee County</v>
      </c>
      <c r="E536" t="str">
        <f>IFERROR(VLOOKUP(VALUE($B536),'Region by Zip'!$A$2:$F$899,5,FALSE),"")</f>
        <v>Urban</v>
      </c>
      <c r="F536" t="str">
        <f>IFERROR(VLOOKUP(VALUE($B536),'Region by Zip'!$A$2:$F$899,6,FALSE),"")</f>
        <v>Eastern</v>
      </c>
      <c r="G536" s="33">
        <v>203</v>
      </c>
      <c r="H536" s="33">
        <v>191</v>
      </c>
      <c r="I536" s="33">
        <v>12</v>
      </c>
    </row>
    <row r="537" spans="2:9" x14ac:dyDescent="0.25">
      <c r="B537" s="36" t="s">
        <v>1449</v>
      </c>
      <c r="C537" t="str">
        <f>IFERROR(VLOOKUP(VALUE($B537),'Region by Zip'!$A$2:$F$899,3,FALSE),"")</f>
        <v>Milwaukee, Greenfield, New Berlin</v>
      </c>
      <c r="D537" t="str">
        <f>IFERROR(VLOOKUP(VALUE($B537),'Region by Zip'!$A$2:$F$899,4,FALSE),"")</f>
        <v>Milwaukee County</v>
      </c>
      <c r="E537" t="str">
        <f>IFERROR(VLOOKUP(VALUE($B537),'Region by Zip'!$A$2:$F$899,5,FALSE),"")</f>
        <v>Urban</v>
      </c>
      <c r="F537" t="str">
        <f>IFERROR(VLOOKUP(VALUE($B537),'Region by Zip'!$A$2:$F$899,6,FALSE),"")</f>
        <v>Eastern</v>
      </c>
      <c r="G537" s="33">
        <v>159</v>
      </c>
      <c r="H537" s="33">
        <v>154</v>
      </c>
      <c r="I537" s="33">
        <v>5</v>
      </c>
    </row>
    <row r="538" spans="2:9" x14ac:dyDescent="0.25">
      <c r="B538" s="36" t="s">
        <v>1450</v>
      </c>
      <c r="C538" t="str">
        <f>IFERROR(VLOOKUP(VALUE($B538),'Region by Zip'!$A$2:$F$899,3,FALSE),"")</f>
        <v>Milwaukee</v>
      </c>
      <c r="D538" t="str">
        <f>IFERROR(VLOOKUP(VALUE($B538),'Region by Zip'!$A$2:$F$899,4,FALSE),"")</f>
        <v>Milwaukee County</v>
      </c>
      <c r="E538" t="str">
        <f>IFERROR(VLOOKUP(VALUE($B538),'Region by Zip'!$A$2:$F$899,5,FALSE),"")</f>
        <v>Urban</v>
      </c>
      <c r="F538" t="str">
        <f>IFERROR(VLOOKUP(VALUE($B538),'Region by Zip'!$A$2:$F$899,6,FALSE),"")</f>
        <v>Eastern</v>
      </c>
      <c r="G538" s="33">
        <v>29</v>
      </c>
      <c r="H538" s="33">
        <v>29</v>
      </c>
      <c r="I538" s="33">
        <v>0</v>
      </c>
    </row>
    <row r="539" spans="2:9" x14ac:dyDescent="0.25">
      <c r="B539" s="36" t="s">
        <v>1451</v>
      </c>
      <c r="C539" t="str">
        <f>IFERROR(VLOOKUP(VALUE($B539),'Region by Zip'!$A$2:$F$899,3,FALSE),"")</f>
        <v>Saint Francis, Milwaukee, St Francis</v>
      </c>
      <c r="D539" t="str">
        <f>IFERROR(VLOOKUP(VALUE($B539),'Region by Zip'!$A$2:$F$899,4,FALSE),"")</f>
        <v>Milwaukee County</v>
      </c>
      <c r="E539" t="str">
        <f>IFERROR(VLOOKUP(VALUE($B539),'Region by Zip'!$A$2:$F$899,5,FALSE),"")</f>
        <v>Urban</v>
      </c>
      <c r="F539" t="str">
        <f>IFERROR(VLOOKUP(VALUE($B539),'Region by Zip'!$A$2:$F$899,6,FALSE),"")</f>
        <v>Eastern</v>
      </c>
      <c r="G539" s="33">
        <v>149</v>
      </c>
      <c r="H539" s="33">
        <v>121</v>
      </c>
      <c r="I539" s="33">
        <v>28</v>
      </c>
    </row>
    <row r="540" spans="2:9" x14ac:dyDescent="0.25">
      <c r="B540" s="36" t="s">
        <v>1452</v>
      </c>
      <c r="C540" t="str">
        <f>IFERROR(VLOOKUP(VALUE($B540),'Region by Zip'!$A$2:$F$899,3,FALSE),"")</f>
        <v>Racine, Wind Point</v>
      </c>
      <c r="D540" t="str">
        <f>IFERROR(VLOOKUP(VALUE($B540),'Region by Zip'!$A$2:$F$899,4,FALSE),"")</f>
        <v>Racine County</v>
      </c>
      <c r="E540" t="str">
        <f>IFERROR(VLOOKUP(VALUE($B540),'Region by Zip'!$A$2:$F$899,5,FALSE),"")</f>
        <v>Urban</v>
      </c>
      <c r="F540" t="str">
        <f>IFERROR(VLOOKUP(VALUE($B540),'Region by Zip'!$A$2:$F$899,6,FALSE),"")</f>
        <v>Eastern</v>
      </c>
      <c r="G540" s="33">
        <v>650</v>
      </c>
      <c r="H540" s="33">
        <v>618</v>
      </c>
      <c r="I540" s="33">
        <v>32</v>
      </c>
    </row>
    <row r="541" spans="2:9" x14ac:dyDescent="0.25">
      <c r="B541" s="36" t="s">
        <v>1453</v>
      </c>
      <c r="C541" t="str">
        <f>IFERROR(VLOOKUP(VALUE($B541),'Region by Zip'!$A$2:$F$899,3,FALSE),"")</f>
        <v>Racine, Mount Pleasant, Mt Pleasant</v>
      </c>
      <c r="D541" t="str">
        <f>IFERROR(VLOOKUP(VALUE($B541),'Region by Zip'!$A$2:$F$899,4,FALSE),"")</f>
        <v>Racine County</v>
      </c>
      <c r="E541" t="str">
        <f>IFERROR(VLOOKUP(VALUE($B541),'Region by Zip'!$A$2:$F$899,5,FALSE),"")</f>
        <v>Urban</v>
      </c>
      <c r="F541" t="str">
        <f>IFERROR(VLOOKUP(VALUE($B541),'Region by Zip'!$A$2:$F$899,6,FALSE),"")</f>
        <v>Eastern</v>
      </c>
      <c r="G541" s="33">
        <v>513</v>
      </c>
      <c r="H541" s="33">
        <v>506</v>
      </c>
      <c r="I541" s="33">
        <v>7</v>
      </c>
    </row>
    <row r="542" spans="2:9" x14ac:dyDescent="0.25">
      <c r="B542" s="36" t="s">
        <v>1454</v>
      </c>
      <c r="C542" t="str">
        <f>IFERROR(VLOOKUP(VALUE($B542),'Region by Zip'!$A$2:$F$899,3,FALSE),"")</f>
        <v>Racine, Mount Pleasant, Mt Pleasant</v>
      </c>
      <c r="D542" t="str">
        <f>IFERROR(VLOOKUP(VALUE($B542),'Region by Zip'!$A$2:$F$899,4,FALSE),"")</f>
        <v>Racine County</v>
      </c>
      <c r="E542" t="str">
        <f>IFERROR(VLOOKUP(VALUE($B542),'Region by Zip'!$A$2:$F$899,5,FALSE),"")</f>
        <v>Urban</v>
      </c>
      <c r="F542" t="str">
        <f>IFERROR(VLOOKUP(VALUE($B542),'Region by Zip'!$A$2:$F$899,6,FALSE),"")</f>
        <v>Eastern</v>
      </c>
      <c r="G542" s="33">
        <v>164</v>
      </c>
      <c r="H542" s="33">
        <v>159</v>
      </c>
      <c r="I542" s="33">
        <v>5</v>
      </c>
    </row>
    <row r="543" spans="2:9" x14ac:dyDescent="0.25">
      <c r="B543" s="36" t="s">
        <v>1455</v>
      </c>
      <c r="C543" t="str">
        <f>IFERROR(VLOOKUP(VALUE($B543),'Region by Zip'!$A$2:$F$899,3,FALSE),"")</f>
        <v>Racine, Mount Pleasant, Mt Pleasant</v>
      </c>
      <c r="D543" t="str">
        <f>IFERROR(VLOOKUP(VALUE($B543),'Region by Zip'!$A$2:$F$899,4,FALSE),"")</f>
        <v>Racine County</v>
      </c>
      <c r="E543" t="str">
        <f>IFERROR(VLOOKUP(VALUE($B543),'Region by Zip'!$A$2:$F$899,5,FALSE),"")</f>
        <v>Urban</v>
      </c>
      <c r="F543" t="str">
        <f>IFERROR(VLOOKUP(VALUE($B543),'Region by Zip'!$A$2:$F$899,6,FALSE),"")</f>
        <v>Eastern</v>
      </c>
      <c r="G543" s="33">
        <v>531</v>
      </c>
      <c r="H543" s="33">
        <v>528</v>
      </c>
      <c r="I543" s="33">
        <v>3</v>
      </c>
    </row>
    <row r="544" spans="2:9" x14ac:dyDescent="0.25">
      <c r="B544" s="36" t="s">
        <v>1456</v>
      </c>
      <c r="C544" t="str">
        <f>IFERROR(VLOOKUP(VALUE($B544),'Region by Zip'!$A$2:$F$899,3,FALSE),"")</f>
        <v>Racine, Mount Pleasant, Mt Pleasant</v>
      </c>
      <c r="D544" t="str">
        <f>IFERROR(VLOOKUP(VALUE($B544),'Region by Zip'!$A$2:$F$899,4,FALSE),"")</f>
        <v>Racine County</v>
      </c>
      <c r="E544" t="str">
        <f>IFERROR(VLOOKUP(VALUE($B544),'Region by Zip'!$A$2:$F$899,5,FALSE),"")</f>
        <v>Urban</v>
      </c>
      <c r="F544" t="str">
        <f>IFERROR(VLOOKUP(VALUE($B544),'Region by Zip'!$A$2:$F$899,6,FALSE),"")</f>
        <v>Eastern</v>
      </c>
      <c r="G544" s="33">
        <v>682</v>
      </c>
      <c r="H544" s="33">
        <v>643</v>
      </c>
      <c r="I544" s="33">
        <v>39</v>
      </c>
    </row>
    <row r="545" spans="2:9" x14ac:dyDescent="0.25">
      <c r="B545" s="36" t="s">
        <v>1457</v>
      </c>
      <c r="C545" t="str">
        <f>IFERROR(VLOOKUP(VALUE($B545),'Region by Zip'!$A$2:$F$899,3,FALSE),"")</f>
        <v>Racine</v>
      </c>
      <c r="D545" t="str">
        <f>IFERROR(VLOOKUP(VALUE($B545),'Region by Zip'!$A$2:$F$899,4,FALSE),"")</f>
        <v>Racine County</v>
      </c>
      <c r="E545" t="str">
        <f>IFERROR(VLOOKUP(VALUE($B545),'Region by Zip'!$A$2:$F$899,5,FALSE),"")</f>
        <v>Urban</v>
      </c>
      <c r="F545" t="str">
        <f>IFERROR(VLOOKUP(VALUE($B545),'Region by Zip'!$A$2:$F$899,6,FALSE),"")</f>
        <v>Eastern</v>
      </c>
      <c r="G545" s="33">
        <v>12</v>
      </c>
      <c r="H545" s="33">
        <v>12</v>
      </c>
      <c r="I545" s="33">
        <v>0</v>
      </c>
    </row>
    <row r="546" spans="2:9" x14ac:dyDescent="0.25">
      <c r="B546" s="36" t="s">
        <v>1458</v>
      </c>
      <c r="C546" t="str">
        <f>IFERROR(VLOOKUP(VALUE($B546),'Region by Zip'!$A$2:$F$899,3,FALSE),"")</f>
        <v>Albany</v>
      </c>
      <c r="D546" t="str">
        <f>IFERROR(VLOOKUP(VALUE($B546),'Region by Zip'!$A$2:$F$899,4,FALSE),"")</f>
        <v>Green County</v>
      </c>
      <c r="E546" t="str">
        <f>IFERROR(VLOOKUP(VALUE($B546),'Region by Zip'!$A$2:$F$899,5,FALSE),"")</f>
        <v>Non-Urban</v>
      </c>
      <c r="F546" t="str">
        <f>IFERROR(VLOOKUP(VALUE($B546),'Region by Zip'!$A$2:$F$899,6,FALSE),"")</f>
        <v>Southern</v>
      </c>
      <c r="G546" s="33">
        <v>207</v>
      </c>
      <c r="H546" s="33">
        <v>130</v>
      </c>
      <c r="I546" s="33">
        <v>77</v>
      </c>
    </row>
    <row r="547" spans="2:9" x14ac:dyDescent="0.25">
      <c r="B547" s="36" t="s">
        <v>1459</v>
      </c>
      <c r="C547" t="str">
        <f>IFERROR(VLOOKUP(VALUE($B547),'Region by Zip'!$A$2:$F$899,3,FALSE),"")</f>
        <v>Arena</v>
      </c>
      <c r="D547" t="str">
        <f>IFERROR(VLOOKUP(VALUE($B547),'Region by Zip'!$A$2:$F$899,4,FALSE),"")</f>
        <v>Iowa County</v>
      </c>
      <c r="E547" t="str">
        <f>IFERROR(VLOOKUP(VALUE($B547),'Region by Zip'!$A$2:$F$899,5,FALSE),"")</f>
        <v>Non-Urban</v>
      </c>
      <c r="F547" t="str">
        <f>IFERROR(VLOOKUP(VALUE($B547),'Region by Zip'!$A$2:$F$899,6,FALSE),"")</f>
        <v>Southern</v>
      </c>
      <c r="G547" s="33">
        <v>157</v>
      </c>
      <c r="H547" s="33">
        <v>128</v>
      </c>
      <c r="I547" s="33">
        <v>29</v>
      </c>
    </row>
    <row r="548" spans="2:9" x14ac:dyDescent="0.25">
      <c r="B548" s="36" t="s">
        <v>1460</v>
      </c>
      <c r="C548" t="str">
        <f>IFERROR(VLOOKUP(VALUE($B548),'Region by Zip'!$A$2:$F$899,3,FALSE),"")</f>
        <v>Argyle</v>
      </c>
      <c r="D548" t="str">
        <f>IFERROR(VLOOKUP(VALUE($B548),'Region by Zip'!$A$2:$F$899,4,FALSE),"")</f>
        <v>Lafayette County</v>
      </c>
      <c r="E548" t="str">
        <f>IFERROR(VLOOKUP(VALUE($B548),'Region by Zip'!$A$2:$F$899,5,FALSE),"")</f>
        <v>Non-Urban</v>
      </c>
      <c r="F548" t="str">
        <f>IFERROR(VLOOKUP(VALUE($B548),'Region by Zip'!$A$2:$F$899,6,FALSE),"")</f>
        <v>Southern</v>
      </c>
      <c r="G548" s="33">
        <v>120</v>
      </c>
      <c r="H548" s="33">
        <v>42</v>
      </c>
      <c r="I548" s="33">
        <v>78</v>
      </c>
    </row>
    <row r="549" spans="2:9" x14ac:dyDescent="0.25">
      <c r="B549" s="36" t="s">
        <v>1461</v>
      </c>
      <c r="C549" t="str">
        <f>IFERROR(VLOOKUP(VALUE($B549),'Region by Zip'!$A$2:$F$899,3,FALSE),"")</f>
        <v>Avalon</v>
      </c>
      <c r="D549" t="str">
        <f>IFERROR(VLOOKUP(VALUE($B549),'Region by Zip'!$A$2:$F$899,4,FALSE),"")</f>
        <v>Rock County</v>
      </c>
      <c r="E549" t="str">
        <f>IFERROR(VLOOKUP(VALUE($B549),'Region by Zip'!$A$2:$F$899,5,FALSE),"")</f>
        <v>Non-Urban</v>
      </c>
      <c r="F549" t="str">
        <f>IFERROR(VLOOKUP(VALUE($B549),'Region by Zip'!$A$2:$F$899,6,FALSE),"")</f>
        <v>Southern</v>
      </c>
      <c r="G549" s="33">
        <v>1</v>
      </c>
      <c r="H549" s="33">
        <v>1</v>
      </c>
      <c r="I549" s="33">
        <v>0</v>
      </c>
    </row>
    <row r="550" spans="2:9" x14ac:dyDescent="0.25">
      <c r="B550" s="36" t="s">
        <v>1462</v>
      </c>
      <c r="C550" t="str">
        <f>IFERROR(VLOOKUP(VALUE($B550),'Region by Zip'!$A$2:$F$899,3,FALSE),"")</f>
        <v>Avoca</v>
      </c>
      <c r="D550" t="str">
        <f>IFERROR(VLOOKUP(VALUE($B550),'Region by Zip'!$A$2:$F$899,4,FALSE),"")</f>
        <v>Iowa County</v>
      </c>
      <c r="E550" t="str">
        <f>IFERROR(VLOOKUP(VALUE($B550),'Region by Zip'!$A$2:$F$899,5,FALSE),"")</f>
        <v>Non-Urban</v>
      </c>
      <c r="F550" t="str">
        <f>IFERROR(VLOOKUP(VALUE($B550),'Region by Zip'!$A$2:$F$899,6,FALSE),"")</f>
        <v>Southern</v>
      </c>
      <c r="G550" s="33">
        <v>48</v>
      </c>
      <c r="H550" s="33">
        <v>27</v>
      </c>
      <c r="I550" s="33">
        <v>21</v>
      </c>
    </row>
    <row r="551" spans="2:9" x14ac:dyDescent="0.25">
      <c r="B551" s="36" t="s">
        <v>1463</v>
      </c>
      <c r="C551" t="str">
        <f>IFERROR(VLOOKUP(VALUE($B551),'Region by Zip'!$A$2:$F$899,3,FALSE),"")</f>
        <v>Barneveld</v>
      </c>
      <c r="D551" t="str">
        <f>IFERROR(VLOOKUP(VALUE($B551),'Region by Zip'!$A$2:$F$899,4,FALSE),"")</f>
        <v>Iowa County</v>
      </c>
      <c r="E551" t="str">
        <f>IFERROR(VLOOKUP(VALUE($B551),'Region by Zip'!$A$2:$F$899,5,FALSE),"")</f>
        <v>Non-Urban</v>
      </c>
      <c r="F551" t="str">
        <f>IFERROR(VLOOKUP(VALUE($B551),'Region by Zip'!$A$2:$F$899,6,FALSE),"")</f>
        <v>Southern</v>
      </c>
      <c r="G551" s="33">
        <v>275</v>
      </c>
      <c r="H551" s="33">
        <v>217</v>
      </c>
      <c r="I551" s="33">
        <v>58</v>
      </c>
    </row>
    <row r="552" spans="2:9" x14ac:dyDescent="0.25">
      <c r="B552" s="36" t="s">
        <v>1464</v>
      </c>
      <c r="C552" t="str">
        <f>IFERROR(VLOOKUP(VALUE($B552),'Region by Zip'!$A$2:$F$899,3,FALSE),"")</f>
        <v>Belleville</v>
      </c>
      <c r="D552" t="str">
        <f>IFERROR(VLOOKUP(VALUE($B552),'Region by Zip'!$A$2:$F$899,4,FALSE),"")</f>
        <v>Dane County</v>
      </c>
      <c r="E552" t="str">
        <f>IFERROR(VLOOKUP(VALUE($B552),'Region by Zip'!$A$2:$F$899,5,FALSE),"")</f>
        <v>Urban</v>
      </c>
      <c r="F552" t="str">
        <f>IFERROR(VLOOKUP(VALUE($B552),'Region by Zip'!$A$2:$F$899,6,FALSE),"")</f>
        <v>Southern</v>
      </c>
      <c r="G552" s="33">
        <v>704</v>
      </c>
      <c r="H552" s="33">
        <v>587</v>
      </c>
      <c r="I552" s="33">
        <v>117</v>
      </c>
    </row>
    <row r="553" spans="2:9" x14ac:dyDescent="0.25">
      <c r="B553" s="36" t="s">
        <v>1465</v>
      </c>
      <c r="C553" t="str">
        <f>IFERROR(VLOOKUP(VALUE($B553),'Region by Zip'!$A$2:$F$899,3,FALSE),"")</f>
        <v>Belmont</v>
      </c>
      <c r="D553" t="str">
        <f>IFERROR(VLOOKUP(VALUE($B553),'Region by Zip'!$A$2:$F$899,4,FALSE),"")</f>
        <v>Lafayette County</v>
      </c>
      <c r="E553" t="str">
        <f>IFERROR(VLOOKUP(VALUE($B553),'Region by Zip'!$A$2:$F$899,5,FALSE),"")</f>
        <v>Non-Urban</v>
      </c>
      <c r="F553" t="str">
        <f>IFERROR(VLOOKUP(VALUE($B553),'Region by Zip'!$A$2:$F$899,6,FALSE),"")</f>
        <v>Southern</v>
      </c>
      <c r="G553" s="33">
        <v>114</v>
      </c>
      <c r="H553" s="33">
        <v>56</v>
      </c>
      <c r="I553" s="33">
        <v>58</v>
      </c>
    </row>
    <row r="554" spans="2:9" x14ac:dyDescent="0.25">
      <c r="B554" s="36" t="s">
        <v>1466</v>
      </c>
      <c r="C554" t="str">
        <f>IFERROR(VLOOKUP(VALUE($B554),'Region by Zip'!$A$2:$F$899,3,FALSE),"")</f>
        <v>Beloit</v>
      </c>
      <c r="D554" t="str">
        <f>IFERROR(VLOOKUP(VALUE($B554),'Region by Zip'!$A$2:$F$899,4,FALSE),"")</f>
        <v>Rock County</v>
      </c>
      <c r="E554" t="str">
        <f>IFERROR(VLOOKUP(VALUE($B554),'Region by Zip'!$A$2:$F$899,5,FALSE),"")</f>
        <v>Non-Urban</v>
      </c>
      <c r="F554" t="str">
        <f>IFERROR(VLOOKUP(VALUE($B554),'Region by Zip'!$A$2:$F$899,6,FALSE),"")</f>
        <v>Southern</v>
      </c>
      <c r="G554" s="33">
        <v>486</v>
      </c>
      <c r="H554" s="33">
        <v>291</v>
      </c>
      <c r="I554" s="33">
        <v>195</v>
      </c>
    </row>
    <row r="555" spans="2:9" x14ac:dyDescent="0.25">
      <c r="B555" s="36" t="s">
        <v>1467</v>
      </c>
      <c r="C555" t="str">
        <f>IFERROR(VLOOKUP(VALUE($B555),'Region by Zip'!$A$2:$F$899,3,FALSE),"")</f>
        <v>Black Earth</v>
      </c>
      <c r="D555" t="str">
        <f>IFERROR(VLOOKUP(VALUE($B555),'Region by Zip'!$A$2:$F$899,4,FALSE),"")</f>
        <v>Dane County</v>
      </c>
      <c r="E555" t="str">
        <f>IFERROR(VLOOKUP(VALUE($B555),'Region by Zip'!$A$2:$F$899,5,FALSE),"")</f>
        <v>Urban</v>
      </c>
      <c r="F555" t="str">
        <f>IFERROR(VLOOKUP(VALUE($B555),'Region by Zip'!$A$2:$F$899,6,FALSE),"")</f>
        <v>Southern</v>
      </c>
      <c r="G555" s="33">
        <v>293</v>
      </c>
      <c r="H555" s="33">
        <v>254</v>
      </c>
      <c r="I555" s="33">
        <v>39</v>
      </c>
    </row>
    <row r="556" spans="2:9" x14ac:dyDescent="0.25">
      <c r="B556" s="36" t="s">
        <v>1468</v>
      </c>
      <c r="C556" t="str">
        <f>IFERROR(VLOOKUP(VALUE($B556),'Region by Zip'!$A$2:$F$899,3,FALSE),"")</f>
        <v>Blanchardville, Blanchardvlle</v>
      </c>
      <c r="D556" t="str">
        <f>IFERROR(VLOOKUP(VALUE($B556),'Region by Zip'!$A$2:$F$899,4,FALSE),"")</f>
        <v>Lafayette County</v>
      </c>
      <c r="E556" t="str">
        <f>IFERROR(VLOOKUP(VALUE($B556),'Region by Zip'!$A$2:$F$899,5,FALSE),"")</f>
        <v>Non-Urban</v>
      </c>
      <c r="F556" t="str">
        <f>IFERROR(VLOOKUP(VALUE($B556),'Region by Zip'!$A$2:$F$899,6,FALSE),"")</f>
        <v>Southern</v>
      </c>
      <c r="G556" s="33">
        <v>180</v>
      </c>
      <c r="H556" s="33">
        <v>136</v>
      </c>
      <c r="I556" s="33">
        <v>44</v>
      </c>
    </row>
    <row r="557" spans="2:9" x14ac:dyDescent="0.25">
      <c r="B557" s="36" t="s">
        <v>1469</v>
      </c>
      <c r="C557" t="str">
        <f>IFERROR(VLOOKUP(VALUE($B557),'Region by Zip'!$A$2:$F$899,3,FALSE),"")</f>
        <v>Blue Mounds</v>
      </c>
      <c r="D557" t="str">
        <f>IFERROR(VLOOKUP(VALUE($B557),'Region by Zip'!$A$2:$F$899,4,FALSE),"")</f>
        <v>Dane County</v>
      </c>
      <c r="E557" t="str">
        <f>IFERROR(VLOOKUP(VALUE($B557),'Region by Zip'!$A$2:$F$899,5,FALSE),"")</f>
        <v>Urban</v>
      </c>
      <c r="F557" t="str">
        <f>IFERROR(VLOOKUP(VALUE($B557),'Region by Zip'!$A$2:$F$899,6,FALSE),"")</f>
        <v>Southern</v>
      </c>
      <c r="G557" s="33">
        <v>178</v>
      </c>
      <c r="H557" s="33">
        <v>154</v>
      </c>
      <c r="I557" s="33">
        <v>24</v>
      </c>
    </row>
    <row r="558" spans="2:9" x14ac:dyDescent="0.25">
      <c r="B558" s="36" t="s">
        <v>1470</v>
      </c>
      <c r="C558" t="str">
        <f>IFERROR(VLOOKUP(VALUE($B558),'Region by Zip'!$A$2:$F$899,3,FALSE),"")</f>
        <v>Blue River</v>
      </c>
      <c r="D558" t="str">
        <f>IFERROR(VLOOKUP(VALUE($B558),'Region by Zip'!$A$2:$F$899,4,FALSE),"")</f>
        <v>Richland County</v>
      </c>
      <c r="E558" t="str">
        <f>IFERROR(VLOOKUP(VALUE($B558),'Region by Zip'!$A$2:$F$899,5,FALSE),"")</f>
        <v>Non-Urban</v>
      </c>
      <c r="F558" t="str">
        <f>IFERROR(VLOOKUP(VALUE($B558),'Region by Zip'!$A$2:$F$899,6,FALSE),"")</f>
        <v>Southern</v>
      </c>
      <c r="G558" s="33">
        <v>117</v>
      </c>
      <c r="H558" s="33">
        <v>58</v>
      </c>
      <c r="I558" s="33">
        <v>59</v>
      </c>
    </row>
    <row r="559" spans="2:9" x14ac:dyDescent="0.25">
      <c r="B559" s="36" t="s">
        <v>1471</v>
      </c>
      <c r="C559" t="str">
        <f>IFERROR(VLOOKUP(VALUE($B559),'Region by Zip'!$A$2:$F$899,3,FALSE),"")</f>
        <v>Brodhead</v>
      </c>
      <c r="D559" t="str">
        <f>IFERROR(VLOOKUP(VALUE($B559),'Region by Zip'!$A$2:$F$899,4,FALSE),"")</f>
        <v>Green County</v>
      </c>
      <c r="E559" t="str">
        <f>IFERROR(VLOOKUP(VALUE($B559),'Region by Zip'!$A$2:$F$899,5,FALSE),"")</f>
        <v>Non-Urban</v>
      </c>
      <c r="F559" t="str">
        <f>IFERROR(VLOOKUP(VALUE($B559),'Region by Zip'!$A$2:$F$899,6,FALSE),"")</f>
        <v>Southern</v>
      </c>
      <c r="G559" s="33">
        <v>290</v>
      </c>
      <c r="H559" s="33">
        <v>132</v>
      </c>
      <c r="I559" s="33">
        <v>158</v>
      </c>
    </row>
    <row r="560" spans="2:9" x14ac:dyDescent="0.25">
      <c r="B560" s="36" t="s">
        <v>1472</v>
      </c>
      <c r="C560" t="str">
        <f>IFERROR(VLOOKUP(VALUE($B560),'Region by Zip'!$A$2:$F$899,3,FALSE),"")</f>
        <v>Brooklyn</v>
      </c>
      <c r="D560" t="str">
        <f>IFERROR(VLOOKUP(VALUE($B560),'Region by Zip'!$A$2:$F$899,4,FALSE),"")</f>
        <v>Green County</v>
      </c>
      <c r="E560" t="str">
        <f>IFERROR(VLOOKUP(VALUE($B560),'Region by Zip'!$A$2:$F$899,5,FALSE),"")</f>
        <v>Non-Urban</v>
      </c>
      <c r="F560" t="str">
        <f>IFERROR(VLOOKUP(VALUE($B560),'Region by Zip'!$A$2:$F$899,6,FALSE),"")</f>
        <v>Southern</v>
      </c>
      <c r="G560" s="33">
        <v>536</v>
      </c>
      <c r="H560" s="33">
        <v>428</v>
      </c>
      <c r="I560" s="33">
        <v>108</v>
      </c>
    </row>
    <row r="561" spans="2:9" x14ac:dyDescent="0.25">
      <c r="B561" s="36" t="s">
        <v>1473</v>
      </c>
      <c r="C561" t="str">
        <f>IFERROR(VLOOKUP(VALUE($B561),'Region by Zip'!$A$2:$F$899,3,FALSE),"")</f>
        <v>Browntown</v>
      </c>
      <c r="D561" t="str">
        <f>IFERROR(VLOOKUP(VALUE($B561),'Region by Zip'!$A$2:$F$899,4,FALSE),"")</f>
        <v>Green County</v>
      </c>
      <c r="E561" t="str">
        <f>IFERROR(VLOOKUP(VALUE($B561),'Region by Zip'!$A$2:$F$899,5,FALSE),"")</f>
        <v>Non-Urban</v>
      </c>
      <c r="F561" t="str">
        <f>IFERROR(VLOOKUP(VALUE($B561),'Region by Zip'!$A$2:$F$899,6,FALSE),"")</f>
        <v>Southern</v>
      </c>
      <c r="G561" s="33">
        <v>87</v>
      </c>
      <c r="H561" s="33">
        <v>10</v>
      </c>
      <c r="I561" s="33">
        <v>77</v>
      </c>
    </row>
    <row r="562" spans="2:9" x14ac:dyDescent="0.25">
      <c r="B562" s="36" t="s">
        <v>1474</v>
      </c>
      <c r="C562" t="str">
        <f>IFERROR(VLOOKUP(VALUE($B562),'Region by Zip'!$A$2:$F$899,3,FALSE),"")</f>
        <v>Cambridge</v>
      </c>
      <c r="D562" t="str">
        <f>IFERROR(VLOOKUP(VALUE($B562),'Region by Zip'!$A$2:$F$899,4,FALSE),"")</f>
        <v>Dane County</v>
      </c>
      <c r="E562" t="str">
        <f>IFERROR(VLOOKUP(VALUE($B562),'Region by Zip'!$A$2:$F$899,5,FALSE),"")</f>
        <v>Urban</v>
      </c>
      <c r="F562" t="str">
        <f>IFERROR(VLOOKUP(VALUE($B562),'Region by Zip'!$A$2:$F$899,6,FALSE),"")</f>
        <v>Southern</v>
      </c>
      <c r="G562" s="33">
        <v>519</v>
      </c>
      <c r="H562" s="33">
        <v>377</v>
      </c>
      <c r="I562" s="33">
        <v>142</v>
      </c>
    </row>
    <row r="563" spans="2:9" x14ac:dyDescent="0.25">
      <c r="B563" s="36" t="s">
        <v>1475</v>
      </c>
      <c r="C563" t="str">
        <f>IFERROR(VLOOKUP(VALUE($B563),'Region by Zip'!$A$2:$F$899,3,FALSE),"")</f>
        <v>Clinton</v>
      </c>
      <c r="D563" t="str">
        <f>IFERROR(VLOOKUP(VALUE($B563),'Region by Zip'!$A$2:$F$899,4,FALSE),"")</f>
        <v>Rock County</v>
      </c>
      <c r="E563" t="str">
        <f>IFERROR(VLOOKUP(VALUE($B563),'Region by Zip'!$A$2:$F$899,5,FALSE),"")</f>
        <v>Non-Urban</v>
      </c>
      <c r="F563" t="str">
        <f>IFERROR(VLOOKUP(VALUE($B563),'Region by Zip'!$A$2:$F$899,6,FALSE),"")</f>
        <v>Southern</v>
      </c>
      <c r="G563" s="33">
        <v>109</v>
      </c>
      <c r="H563" s="33">
        <v>54</v>
      </c>
      <c r="I563" s="33">
        <v>55</v>
      </c>
    </row>
    <row r="564" spans="2:9" x14ac:dyDescent="0.25">
      <c r="B564" s="36" t="s">
        <v>1476</v>
      </c>
      <c r="C564" t="str">
        <f>IFERROR(VLOOKUP(VALUE($B564),'Region by Zip'!$A$2:$F$899,3,FALSE),"")</f>
        <v>Cobb</v>
      </c>
      <c r="D564" t="str">
        <f>IFERROR(VLOOKUP(VALUE($B564),'Region by Zip'!$A$2:$F$899,4,FALSE),"")</f>
        <v>Iowa County</v>
      </c>
      <c r="E564" t="str">
        <f>IFERROR(VLOOKUP(VALUE($B564),'Region by Zip'!$A$2:$F$899,5,FALSE),"")</f>
        <v>Non-Urban</v>
      </c>
      <c r="F564" t="str">
        <f>IFERROR(VLOOKUP(VALUE($B564),'Region by Zip'!$A$2:$F$899,6,FALSE),"")</f>
        <v>Southern</v>
      </c>
      <c r="G564" s="33">
        <v>47</v>
      </c>
      <c r="H564" s="33">
        <v>25</v>
      </c>
      <c r="I564" s="33">
        <v>22</v>
      </c>
    </row>
    <row r="565" spans="2:9" x14ac:dyDescent="0.25">
      <c r="B565" s="36" t="s">
        <v>1477</v>
      </c>
      <c r="C565" t="str">
        <f>IFERROR(VLOOKUP(VALUE($B565),'Region by Zip'!$A$2:$F$899,3,FALSE),"")</f>
        <v>Cottage Grove</v>
      </c>
      <c r="D565" t="str">
        <f>IFERROR(VLOOKUP(VALUE($B565),'Region by Zip'!$A$2:$F$899,4,FALSE),"")</f>
        <v>Dane County</v>
      </c>
      <c r="E565" t="str">
        <f>IFERROR(VLOOKUP(VALUE($B565),'Region by Zip'!$A$2:$F$899,5,FALSE),"")</f>
        <v>Urban</v>
      </c>
      <c r="F565" t="str">
        <f>IFERROR(VLOOKUP(VALUE($B565),'Region by Zip'!$A$2:$F$899,6,FALSE),"")</f>
        <v>Southern</v>
      </c>
      <c r="G565" s="33">
        <v>1916</v>
      </c>
      <c r="H565" s="33">
        <v>1279</v>
      </c>
      <c r="I565" s="33">
        <v>637</v>
      </c>
    </row>
    <row r="566" spans="2:9" x14ac:dyDescent="0.25">
      <c r="B566" s="36" t="s">
        <v>1478</v>
      </c>
      <c r="C566" t="str">
        <f>IFERROR(VLOOKUP(VALUE($B566),'Region by Zip'!$A$2:$F$899,3,FALSE),"")</f>
        <v>Cross Plains</v>
      </c>
      <c r="D566" t="str">
        <f>IFERROR(VLOOKUP(VALUE($B566),'Region by Zip'!$A$2:$F$899,4,FALSE),"")</f>
        <v>Dane County</v>
      </c>
      <c r="E566" t="str">
        <f>IFERROR(VLOOKUP(VALUE($B566),'Region by Zip'!$A$2:$F$899,5,FALSE),"")</f>
        <v>Urban</v>
      </c>
      <c r="F566" t="str">
        <f>IFERROR(VLOOKUP(VALUE($B566),'Region by Zip'!$A$2:$F$899,6,FALSE),"")</f>
        <v>Southern</v>
      </c>
      <c r="G566" s="33">
        <v>856</v>
      </c>
      <c r="H566" s="33">
        <v>731</v>
      </c>
      <c r="I566" s="33">
        <v>125</v>
      </c>
    </row>
    <row r="567" spans="2:9" x14ac:dyDescent="0.25">
      <c r="B567" s="36" t="s">
        <v>1479</v>
      </c>
      <c r="C567" t="str">
        <f>IFERROR(VLOOKUP(VALUE($B567),'Region by Zip'!$A$2:$F$899,3,FALSE),"")</f>
        <v>Dane</v>
      </c>
      <c r="D567" t="str">
        <f>IFERROR(VLOOKUP(VALUE($B567),'Region by Zip'!$A$2:$F$899,4,FALSE),"")</f>
        <v>Dane County</v>
      </c>
      <c r="E567" t="str">
        <f>IFERROR(VLOOKUP(VALUE($B567),'Region by Zip'!$A$2:$F$899,5,FALSE),"")</f>
        <v>Urban</v>
      </c>
      <c r="F567" t="str">
        <f>IFERROR(VLOOKUP(VALUE($B567),'Region by Zip'!$A$2:$F$899,6,FALSE),"")</f>
        <v>Southern</v>
      </c>
      <c r="G567" s="33">
        <v>212</v>
      </c>
      <c r="H567" s="33">
        <v>180</v>
      </c>
      <c r="I567" s="33">
        <v>32</v>
      </c>
    </row>
    <row r="568" spans="2:9" x14ac:dyDescent="0.25">
      <c r="B568" s="36" t="s">
        <v>1480</v>
      </c>
      <c r="C568" t="str">
        <f>IFERROR(VLOOKUP(VALUE($B568),'Region by Zip'!$A$2:$F$899,3,FALSE),"")</f>
        <v>Darlington</v>
      </c>
      <c r="D568" t="str">
        <f>IFERROR(VLOOKUP(VALUE($B568),'Region by Zip'!$A$2:$F$899,4,FALSE),"")</f>
        <v>Lafayette County</v>
      </c>
      <c r="E568" t="str">
        <f>IFERROR(VLOOKUP(VALUE($B568),'Region by Zip'!$A$2:$F$899,5,FALSE),"")</f>
        <v>Non-Urban</v>
      </c>
      <c r="F568" t="str">
        <f>IFERROR(VLOOKUP(VALUE($B568),'Region by Zip'!$A$2:$F$899,6,FALSE),"")</f>
        <v>Southern</v>
      </c>
      <c r="G568" s="33">
        <v>713</v>
      </c>
      <c r="H568" s="33">
        <v>124</v>
      </c>
      <c r="I568" s="33">
        <v>589</v>
      </c>
    </row>
    <row r="569" spans="2:9" x14ac:dyDescent="0.25">
      <c r="B569" s="36" t="s">
        <v>1481</v>
      </c>
      <c r="C569" t="str">
        <f>IFERROR(VLOOKUP(VALUE($B569),'Region by Zip'!$A$2:$F$899,3,FALSE),"")</f>
        <v>Deerfield</v>
      </c>
      <c r="D569" t="str">
        <f>IFERROR(VLOOKUP(VALUE($B569),'Region by Zip'!$A$2:$F$899,4,FALSE),"")</f>
        <v>Dane County</v>
      </c>
      <c r="E569" t="str">
        <f>IFERROR(VLOOKUP(VALUE($B569),'Region by Zip'!$A$2:$F$899,5,FALSE),"")</f>
        <v>Urban</v>
      </c>
      <c r="F569" t="str">
        <f>IFERROR(VLOOKUP(VALUE($B569),'Region by Zip'!$A$2:$F$899,6,FALSE),"")</f>
        <v>Southern</v>
      </c>
      <c r="G569" s="33">
        <v>631</v>
      </c>
      <c r="H569" s="33">
        <v>481</v>
      </c>
      <c r="I569" s="33">
        <v>150</v>
      </c>
    </row>
    <row r="570" spans="2:9" x14ac:dyDescent="0.25">
      <c r="B570" s="36" t="s">
        <v>1482</v>
      </c>
      <c r="C570" t="str">
        <f>IFERROR(VLOOKUP(VALUE($B570),'Region by Zip'!$A$2:$F$899,3,FALSE),"")</f>
        <v>De Forest</v>
      </c>
      <c r="D570" t="str">
        <f>IFERROR(VLOOKUP(VALUE($B570),'Region by Zip'!$A$2:$F$899,4,FALSE),"")</f>
        <v>Dane County</v>
      </c>
      <c r="E570" t="str">
        <f>IFERROR(VLOOKUP(VALUE($B570),'Region by Zip'!$A$2:$F$899,5,FALSE),"")</f>
        <v>Urban</v>
      </c>
      <c r="F570" t="str">
        <f>IFERROR(VLOOKUP(VALUE($B570),'Region by Zip'!$A$2:$F$899,6,FALSE),"")</f>
        <v>Southern</v>
      </c>
      <c r="G570" s="33">
        <v>1941</v>
      </c>
      <c r="H570" s="33">
        <v>1619</v>
      </c>
      <c r="I570" s="33">
        <v>322</v>
      </c>
    </row>
    <row r="571" spans="2:9" x14ac:dyDescent="0.25">
      <c r="B571" s="36" t="s">
        <v>1483</v>
      </c>
      <c r="C571" t="str">
        <f>IFERROR(VLOOKUP(VALUE($B571),'Region by Zip'!$A$2:$F$899,3,FALSE),"")</f>
        <v>Dodgeville</v>
      </c>
      <c r="D571" t="str">
        <f>IFERROR(VLOOKUP(VALUE($B571),'Region by Zip'!$A$2:$F$899,4,FALSE),"")</f>
        <v>Iowa County</v>
      </c>
      <c r="E571" t="str">
        <f>IFERROR(VLOOKUP(VALUE($B571),'Region by Zip'!$A$2:$F$899,5,FALSE),"")</f>
        <v>Non-Urban</v>
      </c>
      <c r="F571" t="str">
        <f>IFERROR(VLOOKUP(VALUE($B571),'Region by Zip'!$A$2:$F$899,6,FALSE),"")</f>
        <v>Southern</v>
      </c>
      <c r="G571" s="33">
        <v>508</v>
      </c>
      <c r="H571" s="33">
        <v>283</v>
      </c>
      <c r="I571" s="33">
        <v>225</v>
      </c>
    </row>
    <row r="572" spans="2:9" x14ac:dyDescent="0.25">
      <c r="B572" s="36" t="s">
        <v>1484</v>
      </c>
      <c r="C572" t="str">
        <f>IFERROR(VLOOKUP(VALUE($B572),'Region by Zip'!$A$2:$F$899,3,FALSE),"")</f>
        <v>Edgerton</v>
      </c>
      <c r="D572" t="str">
        <f>IFERROR(VLOOKUP(VALUE($B572),'Region by Zip'!$A$2:$F$899,4,FALSE),"")</f>
        <v>Rock County</v>
      </c>
      <c r="E572" t="str">
        <f>IFERROR(VLOOKUP(VALUE($B572),'Region by Zip'!$A$2:$F$899,5,FALSE),"")</f>
        <v>Non-Urban</v>
      </c>
      <c r="F572" t="str">
        <f>IFERROR(VLOOKUP(VALUE($B572),'Region by Zip'!$A$2:$F$899,6,FALSE),"")</f>
        <v>Southern</v>
      </c>
      <c r="G572" s="33">
        <v>842</v>
      </c>
      <c r="H572" s="33">
        <v>611</v>
      </c>
      <c r="I572" s="33">
        <v>231</v>
      </c>
    </row>
    <row r="573" spans="2:9" x14ac:dyDescent="0.25">
      <c r="B573" s="36" t="s">
        <v>1485</v>
      </c>
      <c r="C573" t="str">
        <f>IFERROR(VLOOKUP(VALUE($B573),'Region by Zip'!$A$2:$F$899,3,FALSE),"")</f>
        <v>Edmund</v>
      </c>
      <c r="D573" t="str">
        <f>IFERROR(VLOOKUP(VALUE($B573),'Region by Zip'!$A$2:$F$899,4,FALSE),"")</f>
        <v>Iowa County</v>
      </c>
      <c r="E573" t="str">
        <f>IFERROR(VLOOKUP(VALUE($B573),'Region by Zip'!$A$2:$F$899,5,FALSE),"")</f>
        <v>Non-Urban</v>
      </c>
      <c r="F573" t="str">
        <f>IFERROR(VLOOKUP(VALUE($B573),'Region by Zip'!$A$2:$F$899,6,FALSE),"")</f>
        <v>Southern</v>
      </c>
      <c r="G573" s="33">
        <v>2</v>
      </c>
      <c r="H573" s="33">
        <v>1</v>
      </c>
      <c r="I573" s="33">
        <v>1</v>
      </c>
    </row>
    <row r="574" spans="2:9" x14ac:dyDescent="0.25">
      <c r="B574" s="36" t="s">
        <v>1486</v>
      </c>
      <c r="C574" t="str">
        <f>IFERROR(VLOOKUP(VALUE($B574),'Region by Zip'!$A$2:$F$899,3,FALSE),"")</f>
        <v>Evansville</v>
      </c>
      <c r="D574" t="str">
        <f>IFERROR(VLOOKUP(VALUE($B574),'Region by Zip'!$A$2:$F$899,4,FALSE),"")</f>
        <v>Rock County</v>
      </c>
      <c r="E574" t="str">
        <f>IFERROR(VLOOKUP(VALUE($B574),'Region by Zip'!$A$2:$F$899,5,FALSE),"")</f>
        <v>Non-Urban</v>
      </c>
      <c r="F574" t="str">
        <f>IFERROR(VLOOKUP(VALUE($B574),'Region by Zip'!$A$2:$F$899,6,FALSE),"")</f>
        <v>Southern</v>
      </c>
      <c r="G574" s="33">
        <v>971</v>
      </c>
      <c r="H574" s="33">
        <v>738</v>
      </c>
      <c r="I574" s="33">
        <v>233</v>
      </c>
    </row>
    <row r="575" spans="2:9" x14ac:dyDescent="0.25">
      <c r="B575" s="36" t="s">
        <v>1487</v>
      </c>
      <c r="C575" t="str">
        <f>IFERROR(VLOOKUP(VALUE($B575),'Region by Zip'!$A$2:$F$899,3,FALSE),"")</f>
        <v>Footville</v>
      </c>
      <c r="D575" t="str">
        <f>IFERROR(VLOOKUP(VALUE($B575),'Region by Zip'!$A$2:$F$899,4,FALSE),"")</f>
        <v>Rock County</v>
      </c>
      <c r="E575" t="str">
        <f>IFERROR(VLOOKUP(VALUE($B575),'Region by Zip'!$A$2:$F$899,5,FALSE),"")</f>
        <v>Non-Urban</v>
      </c>
      <c r="F575" t="str">
        <f>IFERROR(VLOOKUP(VALUE($B575),'Region by Zip'!$A$2:$F$899,6,FALSE),"")</f>
        <v>Southern</v>
      </c>
      <c r="G575" s="33">
        <v>10</v>
      </c>
      <c r="H575" s="33">
        <v>10</v>
      </c>
      <c r="I575" s="33">
        <v>0</v>
      </c>
    </row>
    <row r="576" spans="2:9" x14ac:dyDescent="0.25">
      <c r="B576" s="36" t="s">
        <v>1488</v>
      </c>
      <c r="C576" t="str">
        <f>IFERROR(VLOOKUP(VALUE($B576),'Region by Zip'!$A$2:$F$899,3,FALSE),"")</f>
        <v>Fort Atkinson</v>
      </c>
      <c r="D576" t="str">
        <f>IFERROR(VLOOKUP(VALUE($B576),'Region by Zip'!$A$2:$F$899,4,FALSE),"")</f>
        <v>Jefferson County</v>
      </c>
      <c r="E576" t="str">
        <f>IFERROR(VLOOKUP(VALUE($B576),'Region by Zip'!$A$2:$F$899,5,FALSE),"")</f>
        <v>Non-Urban</v>
      </c>
      <c r="F576" t="str">
        <f>IFERROR(VLOOKUP(VALUE($B576),'Region by Zip'!$A$2:$F$899,6,FALSE),"")</f>
        <v>Southern</v>
      </c>
      <c r="G576" s="33">
        <v>1380</v>
      </c>
      <c r="H576" s="33">
        <v>707</v>
      </c>
      <c r="I576" s="33">
        <v>673</v>
      </c>
    </row>
    <row r="577" spans="2:9" x14ac:dyDescent="0.25">
      <c r="B577" s="36" t="s">
        <v>1489</v>
      </c>
      <c r="C577" t="str">
        <f>IFERROR(VLOOKUP(VALUE($B577),'Region by Zip'!$A$2:$F$899,3,FALSE),"")</f>
        <v>Gotham</v>
      </c>
      <c r="D577" t="str">
        <f>IFERROR(VLOOKUP(VALUE($B577),'Region by Zip'!$A$2:$F$899,4,FALSE),"")</f>
        <v>Richland County</v>
      </c>
      <c r="E577" t="str">
        <f>IFERROR(VLOOKUP(VALUE($B577),'Region by Zip'!$A$2:$F$899,5,FALSE),"")</f>
        <v>Non-Urban</v>
      </c>
      <c r="F577" t="str">
        <f>IFERROR(VLOOKUP(VALUE($B577),'Region by Zip'!$A$2:$F$899,6,FALSE),"")</f>
        <v>Southern</v>
      </c>
      <c r="G577" s="33">
        <v>5</v>
      </c>
      <c r="H577" s="33">
        <v>2</v>
      </c>
      <c r="I577" s="33">
        <v>3</v>
      </c>
    </row>
    <row r="578" spans="2:9" x14ac:dyDescent="0.25">
      <c r="B578" s="36" t="s">
        <v>1490</v>
      </c>
      <c r="C578" t="str">
        <f>IFERROR(VLOOKUP(VALUE($B578),'Region by Zip'!$A$2:$F$899,3,FALSE),"")</f>
        <v>Gratiot</v>
      </c>
      <c r="D578" t="str">
        <f>IFERROR(VLOOKUP(VALUE($B578),'Region by Zip'!$A$2:$F$899,4,FALSE),"")</f>
        <v>Lafayette County</v>
      </c>
      <c r="E578" t="str">
        <f>IFERROR(VLOOKUP(VALUE($B578),'Region by Zip'!$A$2:$F$899,5,FALSE),"")</f>
        <v>Non-Urban</v>
      </c>
      <c r="F578" t="str">
        <f>IFERROR(VLOOKUP(VALUE($B578),'Region by Zip'!$A$2:$F$899,6,FALSE),"")</f>
        <v>Southern</v>
      </c>
      <c r="G578" s="33">
        <v>71</v>
      </c>
      <c r="H578" s="33">
        <v>9</v>
      </c>
      <c r="I578" s="33">
        <v>62</v>
      </c>
    </row>
    <row r="579" spans="2:9" x14ac:dyDescent="0.25">
      <c r="B579" s="36" t="s">
        <v>1491</v>
      </c>
      <c r="C579" t="str">
        <f>IFERROR(VLOOKUP(VALUE($B579),'Region by Zip'!$A$2:$F$899,3,FALSE),"")</f>
        <v>Highland</v>
      </c>
      <c r="D579" t="str">
        <f>IFERROR(VLOOKUP(VALUE($B579),'Region by Zip'!$A$2:$F$899,4,FALSE),"")</f>
        <v>Iowa County</v>
      </c>
      <c r="E579" t="str">
        <f>IFERROR(VLOOKUP(VALUE($B579),'Region by Zip'!$A$2:$F$899,5,FALSE),"")</f>
        <v>Non-Urban</v>
      </c>
      <c r="F579" t="str">
        <f>IFERROR(VLOOKUP(VALUE($B579),'Region by Zip'!$A$2:$F$899,6,FALSE),"")</f>
        <v>Southern</v>
      </c>
      <c r="G579" s="33">
        <v>138</v>
      </c>
      <c r="H579" s="33">
        <v>64</v>
      </c>
      <c r="I579" s="33">
        <v>74</v>
      </c>
    </row>
    <row r="580" spans="2:9" x14ac:dyDescent="0.25">
      <c r="B580" s="36" t="s">
        <v>1492</v>
      </c>
      <c r="C580" t="str">
        <f>IFERROR(VLOOKUP(VALUE($B580),'Region by Zip'!$A$2:$F$899,3,FALSE),"")</f>
        <v>Hollandale</v>
      </c>
      <c r="D580" t="str">
        <f>IFERROR(VLOOKUP(VALUE($B580),'Region by Zip'!$A$2:$F$899,4,FALSE),"")</f>
        <v>Iowa County</v>
      </c>
      <c r="E580" t="str">
        <f>IFERROR(VLOOKUP(VALUE($B580),'Region by Zip'!$A$2:$F$899,5,FALSE),"")</f>
        <v>Non-Urban</v>
      </c>
      <c r="F580" t="str">
        <f>IFERROR(VLOOKUP(VALUE($B580),'Region by Zip'!$A$2:$F$899,6,FALSE),"")</f>
        <v>Southern</v>
      </c>
      <c r="G580" s="33">
        <v>54</v>
      </c>
      <c r="H580" s="33">
        <v>30</v>
      </c>
      <c r="I580" s="33">
        <v>24</v>
      </c>
    </row>
    <row r="581" spans="2:9" x14ac:dyDescent="0.25">
      <c r="B581" s="36" t="s">
        <v>1493</v>
      </c>
      <c r="C581" t="str">
        <f>IFERROR(VLOOKUP(VALUE($B581),'Region by Zip'!$A$2:$F$899,3,FALSE),"")</f>
        <v>Janesville</v>
      </c>
      <c r="D581" t="str">
        <f>IFERROR(VLOOKUP(VALUE($B581),'Region by Zip'!$A$2:$F$899,4,FALSE),"")</f>
        <v>Rock County</v>
      </c>
      <c r="E581" t="str">
        <f>IFERROR(VLOOKUP(VALUE($B581),'Region by Zip'!$A$2:$F$899,5,FALSE),"")</f>
        <v>Non-Urban</v>
      </c>
      <c r="F581" t="str">
        <f>IFERROR(VLOOKUP(VALUE($B581),'Region by Zip'!$A$2:$F$899,6,FALSE),"")</f>
        <v>Southern</v>
      </c>
      <c r="G581" s="33">
        <v>610</v>
      </c>
      <c r="H581" s="33">
        <v>490</v>
      </c>
      <c r="I581" s="33">
        <v>120</v>
      </c>
    </row>
    <row r="582" spans="2:9" x14ac:dyDescent="0.25">
      <c r="B582" s="36" t="s">
        <v>1494</v>
      </c>
      <c r="C582" t="str">
        <f>IFERROR(VLOOKUP(VALUE($B582),'Region by Zip'!$A$2:$F$899,3,FALSE),"")</f>
        <v>Janesville</v>
      </c>
      <c r="D582" t="str">
        <f>IFERROR(VLOOKUP(VALUE($B582),'Region by Zip'!$A$2:$F$899,4,FALSE),"")</f>
        <v>Rock County</v>
      </c>
      <c r="E582" t="str">
        <f>IFERROR(VLOOKUP(VALUE($B582),'Region by Zip'!$A$2:$F$899,5,FALSE),"")</f>
        <v>Non-Urban</v>
      </c>
      <c r="F582" t="str">
        <f>IFERROR(VLOOKUP(VALUE($B582),'Region by Zip'!$A$2:$F$899,6,FALSE),"")</f>
        <v>Southern</v>
      </c>
      <c r="G582" s="33">
        <v>876</v>
      </c>
      <c r="H582" s="33">
        <v>630</v>
      </c>
      <c r="I582" s="33">
        <v>246</v>
      </c>
    </row>
    <row r="583" spans="2:9" x14ac:dyDescent="0.25">
      <c r="B583" s="36" t="s">
        <v>1495</v>
      </c>
      <c r="C583" t="str">
        <f>IFERROR(VLOOKUP(VALUE($B583),'Region by Zip'!$A$2:$F$899,3,FALSE),"")</f>
        <v>Janesville</v>
      </c>
      <c r="D583" t="str">
        <f>IFERROR(VLOOKUP(VALUE($B583),'Region by Zip'!$A$2:$F$899,4,FALSE),"")</f>
        <v>Rock County</v>
      </c>
      <c r="E583" t="str">
        <f>IFERROR(VLOOKUP(VALUE($B583),'Region by Zip'!$A$2:$F$899,5,FALSE),"")</f>
        <v>Non-Urban</v>
      </c>
      <c r="F583" t="str">
        <f>IFERROR(VLOOKUP(VALUE($B583),'Region by Zip'!$A$2:$F$899,6,FALSE),"")</f>
        <v>Southern</v>
      </c>
      <c r="G583" s="33">
        <v>8</v>
      </c>
      <c r="H583" s="33">
        <v>5</v>
      </c>
      <c r="I583" s="33">
        <v>3</v>
      </c>
    </row>
    <row r="584" spans="2:9" x14ac:dyDescent="0.25">
      <c r="B584" s="36" t="s">
        <v>1496</v>
      </c>
      <c r="C584" t="str">
        <f>IFERROR(VLOOKUP(VALUE($B584),'Region by Zip'!$A$2:$F$899,3,FALSE),"")</f>
        <v>Janesville</v>
      </c>
      <c r="D584" t="str">
        <f>IFERROR(VLOOKUP(VALUE($B584),'Region by Zip'!$A$2:$F$899,4,FALSE),"")</f>
        <v>Rock County</v>
      </c>
      <c r="E584" t="str">
        <f>IFERROR(VLOOKUP(VALUE($B584),'Region by Zip'!$A$2:$F$899,5,FALSE),"")</f>
        <v>Non-Urban</v>
      </c>
      <c r="F584" t="str">
        <f>IFERROR(VLOOKUP(VALUE($B584),'Region by Zip'!$A$2:$F$899,6,FALSE),"")</f>
        <v>Southern</v>
      </c>
      <c r="G584" s="33">
        <v>426</v>
      </c>
      <c r="H584" s="33">
        <v>326</v>
      </c>
      <c r="I584" s="33">
        <v>100</v>
      </c>
    </row>
    <row r="585" spans="2:9" x14ac:dyDescent="0.25">
      <c r="B585" s="36" t="s">
        <v>1497</v>
      </c>
      <c r="C585" t="str">
        <f>IFERROR(VLOOKUP(VALUE($B585),'Region by Zip'!$A$2:$F$899,3,FALSE),"")</f>
        <v>Jefferson</v>
      </c>
      <c r="D585" t="str">
        <f>IFERROR(VLOOKUP(VALUE($B585),'Region by Zip'!$A$2:$F$899,4,FALSE),"")</f>
        <v>Jefferson County</v>
      </c>
      <c r="E585" t="str">
        <f>IFERROR(VLOOKUP(VALUE($B585),'Region by Zip'!$A$2:$F$899,5,FALSE),"")</f>
        <v>Non-Urban</v>
      </c>
      <c r="F585" t="str">
        <f>IFERROR(VLOOKUP(VALUE($B585),'Region by Zip'!$A$2:$F$899,6,FALSE),"")</f>
        <v>Southern</v>
      </c>
      <c r="G585" s="33">
        <v>841</v>
      </c>
      <c r="H585" s="33">
        <v>206</v>
      </c>
      <c r="I585" s="33">
        <v>635</v>
      </c>
    </row>
    <row r="586" spans="2:9" x14ac:dyDescent="0.25">
      <c r="B586" s="36" t="s">
        <v>1498</v>
      </c>
      <c r="C586" t="str">
        <f>IFERROR(VLOOKUP(VALUE($B586),'Region by Zip'!$A$2:$F$899,3,FALSE),"")</f>
        <v>Juda</v>
      </c>
      <c r="D586" t="str">
        <f>IFERROR(VLOOKUP(VALUE($B586),'Region by Zip'!$A$2:$F$899,4,FALSE),"")</f>
        <v>Green County</v>
      </c>
      <c r="E586" t="str">
        <f>IFERROR(VLOOKUP(VALUE($B586),'Region by Zip'!$A$2:$F$899,5,FALSE),"")</f>
        <v>Non-Urban</v>
      </c>
      <c r="F586" t="str">
        <f>IFERROR(VLOOKUP(VALUE($B586),'Region by Zip'!$A$2:$F$899,6,FALSE),"")</f>
        <v>Southern</v>
      </c>
      <c r="G586" s="33">
        <v>53</v>
      </c>
      <c r="H586" s="33">
        <v>19</v>
      </c>
      <c r="I586" s="33">
        <v>34</v>
      </c>
    </row>
    <row r="587" spans="2:9" x14ac:dyDescent="0.25">
      <c r="B587" s="36" t="s">
        <v>1499</v>
      </c>
      <c r="C587" t="str">
        <f>IFERROR(VLOOKUP(VALUE($B587),'Region by Zip'!$A$2:$F$899,3,FALSE),"")</f>
        <v>Lake Mills</v>
      </c>
      <c r="D587" t="str">
        <f>IFERROR(VLOOKUP(VALUE($B587),'Region by Zip'!$A$2:$F$899,4,FALSE),"")</f>
        <v>Jefferson County</v>
      </c>
      <c r="E587" t="str">
        <f>IFERROR(VLOOKUP(VALUE($B587),'Region by Zip'!$A$2:$F$899,5,FALSE),"")</f>
        <v>Non-Urban</v>
      </c>
      <c r="F587" t="str">
        <f>IFERROR(VLOOKUP(VALUE($B587),'Region by Zip'!$A$2:$F$899,6,FALSE),"")</f>
        <v>Southern</v>
      </c>
      <c r="G587" s="33">
        <v>849</v>
      </c>
      <c r="H587" s="33">
        <v>561</v>
      </c>
      <c r="I587" s="33">
        <v>288</v>
      </c>
    </row>
    <row r="588" spans="2:9" x14ac:dyDescent="0.25">
      <c r="B588" s="36" t="s">
        <v>1500</v>
      </c>
      <c r="C588" t="str">
        <f>IFERROR(VLOOKUP(VALUE($B588),'Region by Zip'!$A$2:$F$899,3,FALSE),"")</f>
        <v>Linden</v>
      </c>
      <c r="D588" t="str">
        <f>IFERROR(VLOOKUP(VALUE($B588),'Region by Zip'!$A$2:$F$899,4,FALSE),"")</f>
        <v>Iowa County</v>
      </c>
      <c r="E588" t="str">
        <f>IFERROR(VLOOKUP(VALUE($B588),'Region by Zip'!$A$2:$F$899,5,FALSE),"")</f>
        <v>Non-Urban</v>
      </c>
      <c r="F588" t="str">
        <f>IFERROR(VLOOKUP(VALUE($B588),'Region by Zip'!$A$2:$F$899,6,FALSE),"")</f>
        <v>Southern</v>
      </c>
      <c r="G588" s="33">
        <v>28</v>
      </c>
      <c r="H588" s="33">
        <v>2</v>
      </c>
      <c r="I588" s="33">
        <v>26</v>
      </c>
    </row>
    <row r="589" spans="2:9" x14ac:dyDescent="0.25">
      <c r="B589" s="36" t="s">
        <v>1501</v>
      </c>
      <c r="C589" t="str">
        <f>IFERROR(VLOOKUP(VALUE($B589),'Region by Zip'!$A$2:$F$899,3,FALSE),"")</f>
        <v>Livingston</v>
      </c>
      <c r="D589" t="str">
        <f>IFERROR(VLOOKUP(VALUE($B589),'Region by Zip'!$A$2:$F$899,4,FALSE),"")</f>
        <v>Grant County</v>
      </c>
      <c r="E589" t="str">
        <f>IFERROR(VLOOKUP(VALUE($B589),'Region by Zip'!$A$2:$F$899,5,FALSE),"")</f>
        <v>Non-Urban</v>
      </c>
      <c r="F589" t="str">
        <f>IFERROR(VLOOKUP(VALUE($B589),'Region by Zip'!$A$2:$F$899,6,FALSE),"")</f>
        <v>Southern</v>
      </c>
      <c r="G589" s="33">
        <v>72</v>
      </c>
      <c r="H589" s="33">
        <v>27</v>
      </c>
      <c r="I589" s="33">
        <v>45</v>
      </c>
    </row>
    <row r="590" spans="2:9" x14ac:dyDescent="0.25">
      <c r="B590" s="36" t="s">
        <v>1502</v>
      </c>
      <c r="C590" t="str">
        <f>IFERROR(VLOOKUP(VALUE($B590),'Region by Zip'!$A$2:$F$899,3,FALSE),"")</f>
        <v>Lodi</v>
      </c>
      <c r="D590" t="str">
        <f>IFERROR(VLOOKUP(VALUE($B590),'Region by Zip'!$A$2:$F$899,4,FALSE),"")</f>
        <v>Columbia County</v>
      </c>
      <c r="E590" t="str">
        <f>IFERROR(VLOOKUP(VALUE($B590),'Region by Zip'!$A$2:$F$899,5,FALSE),"")</f>
        <v>Non-Urban</v>
      </c>
      <c r="F590" t="str">
        <f>IFERROR(VLOOKUP(VALUE($B590),'Region by Zip'!$A$2:$F$899,6,FALSE),"")</f>
        <v>Southern</v>
      </c>
      <c r="G590" s="33">
        <v>902</v>
      </c>
      <c r="H590" s="33">
        <v>776</v>
      </c>
      <c r="I590" s="33">
        <v>126</v>
      </c>
    </row>
    <row r="591" spans="2:9" x14ac:dyDescent="0.25">
      <c r="B591" s="36" t="s">
        <v>1503</v>
      </c>
      <c r="C591" t="str">
        <f>IFERROR(VLOOKUP(VALUE($B591),'Region by Zip'!$A$2:$F$899,3,FALSE),"")</f>
        <v>Lone Rock</v>
      </c>
      <c r="D591" t="str">
        <f>IFERROR(VLOOKUP(VALUE($B591),'Region by Zip'!$A$2:$F$899,4,FALSE),"")</f>
        <v>Richland County</v>
      </c>
      <c r="E591" t="str">
        <f>IFERROR(VLOOKUP(VALUE($B591),'Region by Zip'!$A$2:$F$899,5,FALSE),"")</f>
        <v>Non-Urban</v>
      </c>
      <c r="F591" t="str">
        <f>IFERROR(VLOOKUP(VALUE($B591),'Region by Zip'!$A$2:$F$899,6,FALSE),"")</f>
        <v>Southern</v>
      </c>
      <c r="G591" s="33">
        <v>152</v>
      </c>
      <c r="H591" s="33">
        <v>89</v>
      </c>
      <c r="I591" s="33">
        <v>63</v>
      </c>
    </row>
    <row r="592" spans="2:9" x14ac:dyDescent="0.25">
      <c r="B592" s="36" t="s">
        <v>1504</v>
      </c>
      <c r="C592" t="str">
        <f>IFERROR(VLOOKUP(VALUE($B592),'Region by Zip'!$A$2:$F$899,3,FALSE),"")</f>
        <v>Lowell</v>
      </c>
      <c r="D592" t="str">
        <f>IFERROR(VLOOKUP(VALUE($B592),'Region by Zip'!$A$2:$F$899,4,FALSE),"")</f>
        <v>Dodge County</v>
      </c>
      <c r="E592" t="str">
        <f>IFERROR(VLOOKUP(VALUE($B592),'Region by Zip'!$A$2:$F$899,5,FALSE),"")</f>
        <v>Non-Urban</v>
      </c>
      <c r="F592" t="str">
        <f>IFERROR(VLOOKUP(VALUE($B592),'Region by Zip'!$A$2:$F$899,6,FALSE),"")</f>
        <v>Southern</v>
      </c>
      <c r="G592" s="33">
        <v>16</v>
      </c>
      <c r="H592" s="33">
        <v>2</v>
      </c>
      <c r="I592" s="33">
        <v>14</v>
      </c>
    </row>
    <row r="593" spans="2:9" x14ac:dyDescent="0.25">
      <c r="B593" s="36" t="s">
        <v>1505</v>
      </c>
      <c r="C593" t="str">
        <f>IFERROR(VLOOKUP(VALUE($B593),'Region by Zip'!$A$2:$F$899,3,FALSE),"")</f>
        <v>Mc Farland</v>
      </c>
      <c r="D593" t="str">
        <f>IFERROR(VLOOKUP(VALUE($B593),'Region by Zip'!$A$2:$F$899,4,FALSE),"")</f>
        <v>Dane County</v>
      </c>
      <c r="E593" t="str">
        <f>IFERROR(VLOOKUP(VALUE($B593),'Region by Zip'!$A$2:$F$899,5,FALSE),"")</f>
        <v>Urban</v>
      </c>
      <c r="F593" t="str">
        <f>IFERROR(VLOOKUP(VALUE($B593),'Region by Zip'!$A$2:$F$899,6,FALSE),"")</f>
        <v>Southern</v>
      </c>
      <c r="G593" s="33">
        <v>1911</v>
      </c>
      <c r="H593" s="33">
        <v>1593</v>
      </c>
      <c r="I593" s="33">
        <v>318</v>
      </c>
    </row>
    <row r="594" spans="2:9" x14ac:dyDescent="0.25">
      <c r="B594" s="36" t="s">
        <v>1506</v>
      </c>
      <c r="C594" t="str">
        <f>IFERROR(VLOOKUP(VALUE($B594),'Region by Zip'!$A$2:$F$899,3,FALSE),"")</f>
        <v>Marshall</v>
      </c>
      <c r="D594" t="str">
        <f>IFERROR(VLOOKUP(VALUE($B594),'Region by Zip'!$A$2:$F$899,4,FALSE),"")</f>
        <v>Dane County</v>
      </c>
      <c r="E594" t="str">
        <f>IFERROR(VLOOKUP(VALUE($B594),'Region by Zip'!$A$2:$F$899,5,FALSE),"")</f>
        <v>Urban</v>
      </c>
      <c r="F594" t="str">
        <f>IFERROR(VLOOKUP(VALUE($B594),'Region by Zip'!$A$2:$F$899,6,FALSE),"")</f>
        <v>Southern</v>
      </c>
      <c r="G594" s="33">
        <v>592</v>
      </c>
      <c r="H594" s="33">
        <v>446</v>
      </c>
      <c r="I594" s="33">
        <v>146</v>
      </c>
    </row>
    <row r="595" spans="2:9" x14ac:dyDescent="0.25">
      <c r="B595" s="36" t="s">
        <v>1507</v>
      </c>
      <c r="C595" t="str">
        <f>IFERROR(VLOOKUP(VALUE($B595),'Region by Zip'!$A$2:$F$899,3,FALSE),"")</f>
        <v>Mazomanie</v>
      </c>
      <c r="D595" t="str">
        <f>IFERROR(VLOOKUP(VALUE($B595),'Region by Zip'!$A$2:$F$899,4,FALSE),"")</f>
        <v>Dane County</v>
      </c>
      <c r="E595" t="str">
        <f>IFERROR(VLOOKUP(VALUE($B595),'Region by Zip'!$A$2:$F$899,5,FALSE),"")</f>
        <v>Urban</v>
      </c>
      <c r="F595" t="str">
        <f>IFERROR(VLOOKUP(VALUE($B595),'Region by Zip'!$A$2:$F$899,6,FALSE),"")</f>
        <v>Southern</v>
      </c>
      <c r="G595" s="33">
        <v>392</v>
      </c>
      <c r="H595" s="33">
        <v>315</v>
      </c>
      <c r="I595" s="33">
        <v>77</v>
      </c>
    </row>
    <row r="596" spans="2:9" x14ac:dyDescent="0.25">
      <c r="B596" s="36" t="s">
        <v>1508</v>
      </c>
      <c r="C596" t="str">
        <f>IFERROR(VLOOKUP(VALUE($B596),'Region by Zip'!$A$2:$F$899,3,FALSE),"")</f>
        <v>Merrimac</v>
      </c>
      <c r="D596" t="str">
        <f>IFERROR(VLOOKUP(VALUE($B596),'Region by Zip'!$A$2:$F$899,4,FALSE),"")</f>
        <v>Sauk County</v>
      </c>
      <c r="E596" t="str">
        <f>IFERROR(VLOOKUP(VALUE($B596),'Region by Zip'!$A$2:$F$899,5,FALSE),"")</f>
        <v>Non-Urban</v>
      </c>
      <c r="F596" t="str">
        <f>IFERROR(VLOOKUP(VALUE($B596),'Region by Zip'!$A$2:$F$899,6,FALSE),"")</f>
        <v>Southern</v>
      </c>
      <c r="G596" s="33">
        <v>100</v>
      </c>
      <c r="H596" s="33">
        <v>84</v>
      </c>
      <c r="I596" s="33">
        <v>16</v>
      </c>
    </row>
    <row r="597" spans="2:9" x14ac:dyDescent="0.25">
      <c r="B597" s="36" t="s">
        <v>1509</v>
      </c>
      <c r="C597" t="str">
        <f>IFERROR(VLOOKUP(VALUE($B597),'Region by Zip'!$A$2:$F$899,3,FALSE),"")</f>
        <v>Middleton</v>
      </c>
      <c r="D597" t="str">
        <f>IFERROR(VLOOKUP(VALUE($B597),'Region by Zip'!$A$2:$F$899,4,FALSE),"")</f>
        <v>Dane County</v>
      </c>
      <c r="E597" t="str">
        <f>IFERROR(VLOOKUP(VALUE($B597),'Region by Zip'!$A$2:$F$899,5,FALSE),"")</f>
        <v>Urban</v>
      </c>
      <c r="F597" t="str">
        <f>IFERROR(VLOOKUP(VALUE($B597),'Region by Zip'!$A$2:$F$899,6,FALSE),"")</f>
        <v>Southern</v>
      </c>
      <c r="G597" s="33">
        <v>4488</v>
      </c>
      <c r="H597" s="33">
        <v>4291</v>
      </c>
      <c r="I597" s="33">
        <v>197</v>
      </c>
    </row>
    <row r="598" spans="2:9" x14ac:dyDescent="0.25">
      <c r="B598" s="36" t="s">
        <v>1510</v>
      </c>
      <c r="C598" t="str">
        <f>IFERROR(VLOOKUP(VALUE($B598),'Region by Zip'!$A$2:$F$899,3,FALSE),"")</f>
        <v>Milton</v>
      </c>
      <c r="D598" t="str">
        <f>IFERROR(VLOOKUP(VALUE($B598),'Region by Zip'!$A$2:$F$899,4,FALSE),"")</f>
        <v>Rock County</v>
      </c>
      <c r="E598" t="str">
        <f>IFERROR(VLOOKUP(VALUE($B598),'Region by Zip'!$A$2:$F$899,5,FALSE),"")</f>
        <v>Non-Urban</v>
      </c>
      <c r="F598" t="str">
        <f>IFERROR(VLOOKUP(VALUE($B598),'Region by Zip'!$A$2:$F$899,6,FALSE),"")</f>
        <v>Southern</v>
      </c>
      <c r="G598" s="33">
        <v>465</v>
      </c>
      <c r="H598" s="33">
        <v>323</v>
      </c>
      <c r="I598" s="33">
        <v>142</v>
      </c>
    </row>
    <row r="599" spans="2:9" x14ac:dyDescent="0.25">
      <c r="B599" s="36" t="s">
        <v>1511</v>
      </c>
      <c r="C599" t="str">
        <f>IFERROR(VLOOKUP(VALUE($B599),'Region by Zip'!$A$2:$F$899,3,FALSE),"")</f>
        <v>Mineral Point</v>
      </c>
      <c r="D599" t="str">
        <f>IFERROR(VLOOKUP(VALUE($B599),'Region by Zip'!$A$2:$F$899,4,FALSE),"")</f>
        <v>Iowa County</v>
      </c>
      <c r="E599" t="str">
        <f>IFERROR(VLOOKUP(VALUE($B599),'Region by Zip'!$A$2:$F$899,5,FALSE),"")</f>
        <v>Non-Urban</v>
      </c>
      <c r="F599" t="str">
        <f>IFERROR(VLOOKUP(VALUE($B599),'Region by Zip'!$A$2:$F$899,6,FALSE),"")</f>
        <v>Southern</v>
      </c>
      <c r="G599" s="33">
        <v>373</v>
      </c>
      <c r="H599" s="33">
        <v>189</v>
      </c>
      <c r="I599" s="33">
        <v>184</v>
      </c>
    </row>
    <row r="600" spans="2:9" x14ac:dyDescent="0.25">
      <c r="B600" s="36" t="s">
        <v>1512</v>
      </c>
      <c r="C600" t="str">
        <f>IFERROR(VLOOKUP(VALUE($B600),'Region by Zip'!$A$2:$F$899,3,FALSE),"")</f>
        <v>Monroe</v>
      </c>
      <c r="D600" t="str">
        <f>IFERROR(VLOOKUP(VALUE($B600),'Region by Zip'!$A$2:$F$899,4,FALSE),"")</f>
        <v>Green County</v>
      </c>
      <c r="E600" t="str">
        <f>IFERROR(VLOOKUP(VALUE($B600),'Region by Zip'!$A$2:$F$899,5,FALSE),"")</f>
        <v>Non-Urban</v>
      </c>
      <c r="F600" t="str">
        <f>IFERROR(VLOOKUP(VALUE($B600),'Region by Zip'!$A$2:$F$899,6,FALSE),"")</f>
        <v>Southern</v>
      </c>
      <c r="G600" s="33">
        <v>964</v>
      </c>
      <c r="H600" s="33">
        <v>233</v>
      </c>
      <c r="I600" s="33">
        <v>731</v>
      </c>
    </row>
    <row r="601" spans="2:9" x14ac:dyDescent="0.25">
      <c r="B601" s="36" t="s">
        <v>1513</v>
      </c>
      <c r="C601" t="str">
        <f>IFERROR(VLOOKUP(VALUE($B601),'Region by Zip'!$A$2:$F$899,3,FALSE),"")</f>
        <v>Montfort</v>
      </c>
      <c r="D601" t="str">
        <f>IFERROR(VLOOKUP(VALUE($B601),'Region by Zip'!$A$2:$F$899,4,FALSE),"")</f>
        <v>Grant County</v>
      </c>
      <c r="E601" t="str">
        <f>IFERROR(VLOOKUP(VALUE($B601),'Region by Zip'!$A$2:$F$899,5,FALSE),"")</f>
        <v>Non-Urban</v>
      </c>
      <c r="F601" t="str">
        <f>IFERROR(VLOOKUP(VALUE($B601),'Region by Zip'!$A$2:$F$899,6,FALSE),"")</f>
        <v>Southern</v>
      </c>
      <c r="G601" s="33">
        <v>75</v>
      </c>
      <c r="H601" s="33">
        <v>40</v>
      </c>
      <c r="I601" s="33">
        <v>35</v>
      </c>
    </row>
    <row r="602" spans="2:9" x14ac:dyDescent="0.25">
      <c r="B602" s="36" t="s">
        <v>1514</v>
      </c>
      <c r="C602" t="str">
        <f>IFERROR(VLOOKUP(VALUE($B602),'Region by Zip'!$A$2:$F$899,3,FALSE),"")</f>
        <v>Monticello</v>
      </c>
      <c r="D602" t="str">
        <f>IFERROR(VLOOKUP(VALUE($B602),'Region by Zip'!$A$2:$F$899,4,FALSE),"")</f>
        <v>Green County</v>
      </c>
      <c r="E602" t="str">
        <f>IFERROR(VLOOKUP(VALUE($B602),'Region by Zip'!$A$2:$F$899,5,FALSE),"")</f>
        <v>Non-Urban</v>
      </c>
      <c r="F602" t="str">
        <f>IFERROR(VLOOKUP(VALUE($B602),'Region by Zip'!$A$2:$F$899,6,FALSE),"")</f>
        <v>Southern</v>
      </c>
      <c r="G602" s="33">
        <v>186</v>
      </c>
      <c r="H602" s="33">
        <v>118</v>
      </c>
      <c r="I602" s="33">
        <v>68</v>
      </c>
    </row>
    <row r="603" spans="2:9" x14ac:dyDescent="0.25">
      <c r="B603" s="36" t="s">
        <v>1515</v>
      </c>
      <c r="C603" t="str">
        <f>IFERROR(VLOOKUP(VALUE($B603),'Region by Zip'!$A$2:$F$899,3,FALSE),"")</f>
        <v>Morrisonville</v>
      </c>
      <c r="D603" t="str">
        <f>IFERROR(VLOOKUP(VALUE($B603),'Region by Zip'!$A$2:$F$899,4,FALSE),"")</f>
        <v>Dane County</v>
      </c>
      <c r="E603" t="str">
        <f>IFERROR(VLOOKUP(VALUE($B603),'Region by Zip'!$A$2:$F$899,5,FALSE),"")</f>
        <v>Urban</v>
      </c>
      <c r="F603" t="str">
        <f>IFERROR(VLOOKUP(VALUE($B603),'Region by Zip'!$A$2:$F$899,6,FALSE),"")</f>
        <v>Southern</v>
      </c>
      <c r="G603" s="33">
        <v>34</v>
      </c>
      <c r="H603" s="33">
        <v>28</v>
      </c>
      <c r="I603" s="33">
        <v>6</v>
      </c>
    </row>
    <row r="604" spans="2:9" x14ac:dyDescent="0.25">
      <c r="B604" s="36" t="s">
        <v>1516</v>
      </c>
      <c r="C604" t="str">
        <f>IFERROR(VLOOKUP(VALUE($B604),'Region by Zip'!$A$2:$F$899,3,FALSE),"")</f>
        <v>Mount Horeb</v>
      </c>
      <c r="D604" t="str">
        <f>IFERROR(VLOOKUP(VALUE($B604),'Region by Zip'!$A$2:$F$899,4,FALSE),"")</f>
        <v>Dane County</v>
      </c>
      <c r="E604" t="str">
        <f>IFERROR(VLOOKUP(VALUE($B604),'Region by Zip'!$A$2:$F$899,5,FALSE),"")</f>
        <v>Urban</v>
      </c>
      <c r="F604" t="str">
        <f>IFERROR(VLOOKUP(VALUE($B604),'Region by Zip'!$A$2:$F$899,6,FALSE),"")</f>
        <v>Southern</v>
      </c>
      <c r="G604" s="33">
        <v>1340</v>
      </c>
      <c r="H604" s="33">
        <v>1086</v>
      </c>
      <c r="I604" s="33">
        <v>254</v>
      </c>
    </row>
    <row r="605" spans="2:9" x14ac:dyDescent="0.25">
      <c r="B605" s="36" t="s">
        <v>1517</v>
      </c>
      <c r="C605" t="str">
        <f>IFERROR(VLOOKUP(VALUE($B605),'Region by Zip'!$A$2:$F$899,3,FALSE),"")</f>
        <v>Muscoda</v>
      </c>
      <c r="D605" t="str">
        <f>IFERROR(VLOOKUP(VALUE($B605),'Region by Zip'!$A$2:$F$899,4,FALSE),"")</f>
        <v>Richland County</v>
      </c>
      <c r="E605" t="str">
        <f>IFERROR(VLOOKUP(VALUE($B605),'Region by Zip'!$A$2:$F$899,5,FALSE),"")</f>
        <v>Non-Urban</v>
      </c>
      <c r="F605" t="str">
        <f>IFERROR(VLOOKUP(VALUE($B605),'Region by Zip'!$A$2:$F$899,6,FALSE),"")</f>
        <v>Southern</v>
      </c>
      <c r="G605" s="33">
        <v>172</v>
      </c>
      <c r="H605" s="33">
        <v>74</v>
      </c>
      <c r="I605" s="33">
        <v>98</v>
      </c>
    </row>
    <row r="606" spans="2:9" x14ac:dyDescent="0.25">
      <c r="B606" s="36" t="s">
        <v>1518</v>
      </c>
      <c r="C606" t="str">
        <f>IFERROR(VLOOKUP(VALUE($B606),'Region by Zip'!$A$2:$F$899,3,FALSE),"")</f>
        <v>New Glarus</v>
      </c>
      <c r="D606" t="str">
        <f>IFERROR(VLOOKUP(VALUE($B606),'Region by Zip'!$A$2:$F$899,4,FALSE),"")</f>
        <v>Green County</v>
      </c>
      <c r="E606" t="str">
        <f>IFERROR(VLOOKUP(VALUE($B606),'Region by Zip'!$A$2:$F$899,5,FALSE),"")</f>
        <v>Non-Urban</v>
      </c>
      <c r="F606" t="str">
        <f>IFERROR(VLOOKUP(VALUE($B606),'Region by Zip'!$A$2:$F$899,6,FALSE),"")</f>
        <v>Southern</v>
      </c>
      <c r="G606" s="33">
        <v>450</v>
      </c>
      <c r="H606" s="33">
        <v>324</v>
      </c>
      <c r="I606" s="33">
        <v>126</v>
      </c>
    </row>
    <row r="607" spans="2:9" x14ac:dyDescent="0.25">
      <c r="B607" s="36" t="s">
        <v>1519</v>
      </c>
      <c r="C607" t="str">
        <f>IFERROR(VLOOKUP(VALUE($B607),'Region by Zip'!$A$2:$F$899,3,FALSE),"")</f>
        <v>Oregon, Fitchburg</v>
      </c>
      <c r="D607" t="str">
        <f>IFERROR(VLOOKUP(VALUE($B607),'Region by Zip'!$A$2:$F$899,4,FALSE),"")</f>
        <v>Dane County</v>
      </c>
      <c r="E607" t="str">
        <f>IFERROR(VLOOKUP(VALUE($B607),'Region by Zip'!$A$2:$F$899,5,FALSE),"")</f>
        <v>Urban</v>
      </c>
      <c r="F607" t="str">
        <f>IFERROR(VLOOKUP(VALUE($B607),'Region by Zip'!$A$2:$F$899,6,FALSE),"")</f>
        <v>Southern</v>
      </c>
      <c r="G607" s="33">
        <v>2569</v>
      </c>
      <c r="H607" s="33">
        <v>2159</v>
      </c>
      <c r="I607" s="33">
        <v>410</v>
      </c>
    </row>
    <row r="608" spans="2:9" x14ac:dyDescent="0.25">
      <c r="B608" s="36" t="s">
        <v>1520</v>
      </c>
      <c r="C608" t="str">
        <f>IFERROR(VLOOKUP(VALUE($B608),'Region by Zip'!$A$2:$F$899,3,FALSE),"")</f>
        <v>Orfordville</v>
      </c>
      <c r="D608" t="str">
        <f>IFERROR(VLOOKUP(VALUE($B608),'Region by Zip'!$A$2:$F$899,4,FALSE),"")</f>
        <v>Rock County</v>
      </c>
      <c r="E608" t="str">
        <f>IFERROR(VLOOKUP(VALUE($B608),'Region by Zip'!$A$2:$F$899,5,FALSE),"")</f>
        <v>Non-Urban</v>
      </c>
      <c r="F608" t="str">
        <f>IFERROR(VLOOKUP(VALUE($B608),'Region by Zip'!$A$2:$F$899,6,FALSE),"")</f>
        <v>Southern</v>
      </c>
      <c r="G608" s="33">
        <v>70</v>
      </c>
      <c r="H608" s="33">
        <v>48</v>
      </c>
      <c r="I608" s="33">
        <v>22</v>
      </c>
    </row>
    <row r="609" spans="2:9" x14ac:dyDescent="0.25">
      <c r="B609" s="36" t="s">
        <v>1521</v>
      </c>
      <c r="C609" t="str">
        <f>IFERROR(VLOOKUP(VALUE($B609),'Region by Zip'!$A$2:$F$899,3,FALSE),"")</f>
        <v>Plain</v>
      </c>
      <c r="D609" t="str">
        <f>IFERROR(VLOOKUP(VALUE($B609),'Region by Zip'!$A$2:$F$899,4,FALSE),"")</f>
        <v>Sauk County</v>
      </c>
      <c r="E609" t="str">
        <f>IFERROR(VLOOKUP(VALUE($B609),'Region by Zip'!$A$2:$F$899,5,FALSE),"")</f>
        <v>Non-Urban</v>
      </c>
      <c r="F609" t="str">
        <f>IFERROR(VLOOKUP(VALUE($B609),'Region by Zip'!$A$2:$F$899,6,FALSE),"")</f>
        <v>Southern</v>
      </c>
      <c r="G609" s="33">
        <v>62</v>
      </c>
      <c r="H609" s="33">
        <v>52</v>
      </c>
      <c r="I609" s="33">
        <v>10</v>
      </c>
    </row>
    <row r="610" spans="2:9" x14ac:dyDescent="0.25">
      <c r="B610" s="36" t="s">
        <v>1522</v>
      </c>
      <c r="C610" t="str">
        <f>IFERROR(VLOOKUP(VALUE($B610),'Region by Zip'!$A$2:$F$899,3,FALSE),"")</f>
        <v>Prairie Du Sac, Pr Du Sac</v>
      </c>
      <c r="D610" t="str">
        <f>IFERROR(VLOOKUP(VALUE($B610),'Region by Zip'!$A$2:$F$899,4,FALSE),"")</f>
        <v>Sauk County</v>
      </c>
      <c r="E610" t="str">
        <f>IFERROR(VLOOKUP(VALUE($B610),'Region by Zip'!$A$2:$F$899,5,FALSE),"")</f>
        <v>Non-Urban</v>
      </c>
      <c r="F610" t="str">
        <f>IFERROR(VLOOKUP(VALUE($B610),'Region by Zip'!$A$2:$F$899,6,FALSE),"")</f>
        <v>Southern</v>
      </c>
      <c r="G610" s="33">
        <v>476</v>
      </c>
      <c r="H610" s="33">
        <v>393</v>
      </c>
      <c r="I610" s="33">
        <v>83</v>
      </c>
    </row>
    <row r="611" spans="2:9" x14ac:dyDescent="0.25">
      <c r="B611" s="36" t="s">
        <v>1523</v>
      </c>
      <c r="C611" t="str">
        <f>IFERROR(VLOOKUP(VALUE($B611),'Region by Zip'!$A$2:$F$899,3,FALSE),"")</f>
        <v>Reeseville</v>
      </c>
      <c r="D611" t="str">
        <f>IFERROR(VLOOKUP(VALUE($B611),'Region by Zip'!$A$2:$F$899,4,FALSE),"")</f>
        <v>Dodge County</v>
      </c>
      <c r="E611" t="str">
        <f>IFERROR(VLOOKUP(VALUE($B611),'Region by Zip'!$A$2:$F$899,5,FALSE),"")</f>
        <v>Non-Urban</v>
      </c>
      <c r="F611" t="str">
        <f>IFERROR(VLOOKUP(VALUE($B611),'Region by Zip'!$A$2:$F$899,6,FALSE),"")</f>
        <v>Southern</v>
      </c>
      <c r="G611" s="33">
        <v>69</v>
      </c>
      <c r="H611" s="33">
        <v>37</v>
      </c>
      <c r="I611" s="33">
        <v>32</v>
      </c>
    </row>
    <row r="612" spans="2:9" x14ac:dyDescent="0.25">
      <c r="B612" s="36" t="s">
        <v>1524</v>
      </c>
      <c r="C612" t="str">
        <f>IFERROR(VLOOKUP(VALUE($B612),'Region by Zip'!$A$2:$F$899,3,FALSE),"")</f>
        <v>Rewey</v>
      </c>
      <c r="D612" t="str">
        <f>IFERROR(VLOOKUP(VALUE($B612),'Region by Zip'!$A$2:$F$899,4,FALSE),"")</f>
        <v>Iowa County</v>
      </c>
      <c r="E612" t="str">
        <f>IFERROR(VLOOKUP(VALUE($B612),'Region by Zip'!$A$2:$F$899,5,FALSE),"")</f>
        <v>Non-Urban</v>
      </c>
      <c r="F612" t="str">
        <f>IFERROR(VLOOKUP(VALUE($B612),'Region by Zip'!$A$2:$F$899,6,FALSE),"")</f>
        <v>Southern</v>
      </c>
      <c r="G612" s="33">
        <v>28</v>
      </c>
      <c r="H612" s="33">
        <v>13</v>
      </c>
      <c r="I612" s="33">
        <v>15</v>
      </c>
    </row>
    <row r="613" spans="2:9" x14ac:dyDescent="0.25">
      <c r="B613" s="36" t="s">
        <v>1525</v>
      </c>
      <c r="C613" t="str">
        <f>IFERROR(VLOOKUP(VALUE($B613),'Region by Zip'!$A$2:$F$899,3,FALSE),"")</f>
        <v>Richland Center, Richland Ctr</v>
      </c>
      <c r="D613" t="str">
        <f>IFERROR(VLOOKUP(VALUE($B613),'Region by Zip'!$A$2:$F$899,4,FALSE),"")</f>
        <v>Richland County</v>
      </c>
      <c r="E613" t="str">
        <f>IFERROR(VLOOKUP(VALUE($B613),'Region by Zip'!$A$2:$F$899,5,FALSE),"")</f>
        <v>Non-Urban</v>
      </c>
      <c r="F613" t="str">
        <f>IFERROR(VLOOKUP(VALUE($B613),'Region by Zip'!$A$2:$F$899,6,FALSE),"")</f>
        <v>Southern</v>
      </c>
      <c r="G613" s="33">
        <v>669</v>
      </c>
      <c r="H613" s="33">
        <v>166</v>
      </c>
      <c r="I613" s="33">
        <v>503</v>
      </c>
    </row>
    <row r="614" spans="2:9" x14ac:dyDescent="0.25">
      <c r="B614" s="36" t="s">
        <v>1526</v>
      </c>
      <c r="C614" t="str">
        <f>IFERROR(VLOOKUP(VALUE($B614),'Region by Zip'!$A$2:$F$899,3,FALSE),"")</f>
        <v>Ridgeway</v>
      </c>
      <c r="D614" t="str">
        <f>IFERROR(VLOOKUP(VALUE($B614),'Region by Zip'!$A$2:$F$899,4,FALSE),"")</f>
        <v>Iowa County</v>
      </c>
      <c r="E614" t="str">
        <f>IFERROR(VLOOKUP(VALUE($B614),'Region by Zip'!$A$2:$F$899,5,FALSE),"")</f>
        <v>Non-Urban</v>
      </c>
      <c r="F614" t="str">
        <f>IFERROR(VLOOKUP(VALUE($B614),'Region by Zip'!$A$2:$F$899,6,FALSE),"")</f>
        <v>Southern</v>
      </c>
      <c r="G614" s="33">
        <v>113</v>
      </c>
      <c r="H614" s="33">
        <v>70</v>
      </c>
      <c r="I614" s="33">
        <v>43</v>
      </c>
    </row>
    <row r="615" spans="2:9" x14ac:dyDescent="0.25">
      <c r="B615" s="36" t="s">
        <v>1527</v>
      </c>
      <c r="C615" t="str">
        <f>IFERROR(VLOOKUP(VALUE($B615),'Region by Zip'!$A$2:$F$899,3,FALSE),"")</f>
        <v>Sauk City</v>
      </c>
      <c r="D615" t="str">
        <f>IFERROR(VLOOKUP(VALUE($B615),'Region by Zip'!$A$2:$F$899,4,FALSE),"")</f>
        <v>Sauk County</v>
      </c>
      <c r="E615" t="str">
        <f>IFERROR(VLOOKUP(VALUE($B615),'Region by Zip'!$A$2:$F$899,5,FALSE),"")</f>
        <v>Non-Urban</v>
      </c>
      <c r="F615" t="str">
        <f>IFERROR(VLOOKUP(VALUE($B615),'Region by Zip'!$A$2:$F$899,6,FALSE),"")</f>
        <v>Southern</v>
      </c>
      <c r="G615" s="33">
        <v>480</v>
      </c>
      <c r="H615" s="33">
        <v>418</v>
      </c>
      <c r="I615" s="33">
        <v>62</v>
      </c>
    </row>
    <row r="616" spans="2:9" x14ac:dyDescent="0.25">
      <c r="B616" s="36" t="s">
        <v>1528</v>
      </c>
      <c r="C616" t="str">
        <f>IFERROR(VLOOKUP(VALUE($B616),'Region by Zip'!$A$2:$F$899,3,FALSE),"")</f>
        <v>Sextonville</v>
      </c>
      <c r="D616" t="str">
        <f>IFERROR(VLOOKUP(VALUE($B616),'Region by Zip'!$A$2:$F$899,4,FALSE),"")</f>
        <v>Richland County</v>
      </c>
      <c r="E616" t="str">
        <f>IFERROR(VLOOKUP(VALUE($B616),'Region by Zip'!$A$2:$F$899,5,FALSE),"")</f>
        <v>Non-Urban</v>
      </c>
      <c r="F616" t="str">
        <f>IFERROR(VLOOKUP(VALUE($B616),'Region by Zip'!$A$2:$F$899,6,FALSE),"")</f>
        <v>Southern</v>
      </c>
      <c r="G616" s="33">
        <v>4</v>
      </c>
      <c r="H616" s="33">
        <v>4</v>
      </c>
      <c r="I616" s="33">
        <v>0</v>
      </c>
    </row>
    <row r="617" spans="2:9" x14ac:dyDescent="0.25">
      <c r="B617" s="36" t="s">
        <v>1529</v>
      </c>
      <c r="C617" t="str">
        <f>IFERROR(VLOOKUP(VALUE($B617),'Region by Zip'!$A$2:$F$899,3,FALSE),"")</f>
        <v>Sharon</v>
      </c>
      <c r="D617" t="str">
        <f>IFERROR(VLOOKUP(VALUE($B617),'Region by Zip'!$A$2:$F$899,4,FALSE),"")</f>
        <v>Walworth County</v>
      </c>
      <c r="E617" t="str">
        <f>IFERROR(VLOOKUP(VALUE($B617),'Region by Zip'!$A$2:$F$899,5,FALSE),"")</f>
        <v>Non-Urban</v>
      </c>
      <c r="F617" t="str">
        <f>IFERROR(VLOOKUP(VALUE($B617),'Region by Zip'!$A$2:$F$899,6,FALSE),"")</f>
        <v>Southern</v>
      </c>
      <c r="G617" s="33">
        <v>34</v>
      </c>
      <c r="H617" s="33">
        <v>17</v>
      </c>
      <c r="I617" s="33">
        <v>17</v>
      </c>
    </row>
    <row r="618" spans="2:9" x14ac:dyDescent="0.25">
      <c r="B618" s="36" t="s">
        <v>1530</v>
      </c>
      <c r="C618" t="str">
        <f>IFERROR(VLOOKUP(VALUE($B618),'Region by Zip'!$A$2:$F$899,3,FALSE),"")</f>
        <v>Shullsburg</v>
      </c>
      <c r="D618" t="str">
        <f>IFERROR(VLOOKUP(VALUE($B618),'Region by Zip'!$A$2:$F$899,4,FALSE),"")</f>
        <v>Lafayette County</v>
      </c>
      <c r="E618" t="str">
        <f>IFERROR(VLOOKUP(VALUE($B618),'Region by Zip'!$A$2:$F$899,5,FALSE),"")</f>
        <v>Non-Urban</v>
      </c>
      <c r="F618" t="str">
        <f>IFERROR(VLOOKUP(VALUE($B618),'Region by Zip'!$A$2:$F$899,6,FALSE),"")</f>
        <v>Southern</v>
      </c>
      <c r="G618" s="33">
        <v>152</v>
      </c>
      <c r="H618" s="33">
        <v>10</v>
      </c>
      <c r="I618" s="33">
        <v>142</v>
      </c>
    </row>
    <row r="619" spans="2:9" x14ac:dyDescent="0.25">
      <c r="B619" s="36" t="s">
        <v>1531</v>
      </c>
      <c r="C619" t="str">
        <f>IFERROR(VLOOKUP(VALUE($B619),'Region by Zip'!$A$2:$F$899,3,FALSE),"")</f>
        <v>South Wayne</v>
      </c>
      <c r="D619" t="str">
        <f>IFERROR(VLOOKUP(VALUE($B619),'Region by Zip'!$A$2:$F$899,4,FALSE),"")</f>
        <v>Lafayette County</v>
      </c>
      <c r="E619" t="str">
        <f>IFERROR(VLOOKUP(VALUE($B619),'Region by Zip'!$A$2:$F$899,5,FALSE),"")</f>
        <v>Non-Urban</v>
      </c>
      <c r="F619" t="str">
        <f>IFERROR(VLOOKUP(VALUE($B619),'Region by Zip'!$A$2:$F$899,6,FALSE),"")</f>
        <v>Southern</v>
      </c>
      <c r="G619" s="33">
        <v>45</v>
      </c>
      <c r="H619" s="33">
        <v>6</v>
      </c>
      <c r="I619" s="33">
        <v>39</v>
      </c>
    </row>
    <row r="620" spans="2:9" x14ac:dyDescent="0.25">
      <c r="B620" s="36" t="s">
        <v>1532</v>
      </c>
      <c r="C620" t="str">
        <f>IFERROR(VLOOKUP(VALUE($B620),'Region by Zip'!$A$2:$F$899,3,FALSE),"")</f>
        <v>Spring Green</v>
      </c>
      <c r="D620" t="str">
        <f>IFERROR(VLOOKUP(VALUE($B620),'Region by Zip'!$A$2:$F$899,4,FALSE),"")</f>
        <v>Sauk County</v>
      </c>
      <c r="E620" t="str">
        <f>IFERROR(VLOOKUP(VALUE($B620),'Region by Zip'!$A$2:$F$899,5,FALSE),"")</f>
        <v>Non-Urban</v>
      </c>
      <c r="F620" t="str">
        <f>IFERROR(VLOOKUP(VALUE($B620),'Region by Zip'!$A$2:$F$899,6,FALSE),"")</f>
        <v>Southern</v>
      </c>
      <c r="G620" s="33">
        <v>256</v>
      </c>
      <c r="H620" s="33">
        <v>189</v>
      </c>
      <c r="I620" s="33">
        <v>67</v>
      </c>
    </row>
    <row r="621" spans="2:9" x14ac:dyDescent="0.25">
      <c r="B621" s="36" t="s">
        <v>1533</v>
      </c>
      <c r="C621" t="str">
        <f>IFERROR(VLOOKUP(VALUE($B621),'Region by Zip'!$A$2:$F$899,3,FALSE),"")</f>
        <v>Stoughton</v>
      </c>
      <c r="D621" t="str">
        <f>IFERROR(VLOOKUP(VALUE($B621),'Region by Zip'!$A$2:$F$899,4,FALSE),"")</f>
        <v>Dane County</v>
      </c>
      <c r="E621" t="str">
        <f>IFERROR(VLOOKUP(VALUE($B621),'Region by Zip'!$A$2:$F$899,5,FALSE),"")</f>
        <v>Urban</v>
      </c>
      <c r="F621" t="str">
        <f>IFERROR(VLOOKUP(VALUE($B621),'Region by Zip'!$A$2:$F$899,6,FALSE),"")</f>
        <v>Southern</v>
      </c>
      <c r="G621" s="33">
        <v>2278</v>
      </c>
      <c r="H621" s="33">
        <v>1915</v>
      </c>
      <c r="I621" s="33">
        <v>363</v>
      </c>
    </row>
    <row r="622" spans="2:9" x14ac:dyDescent="0.25">
      <c r="B622" s="36" t="s">
        <v>1534</v>
      </c>
      <c r="C622" t="str">
        <f>IFERROR(VLOOKUP(VALUE($B622),'Region by Zip'!$A$2:$F$899,3,FALSE),"")</f>
        <v>Sun Prairie</v>
      </c>
      <c r="D622" t="str">
        <f>IFERROR(VLOOKUP(VALUE($B622),'Region by Zip'!$A$2:$F$899,4,FALSE),"")</f>
        <v>Dane County</v>
      </c>
      <c r="E622" t="str">
        <f>IFERROR(VLOOKUP(VALUE($B622),'Region by Zip'!$A$2:$F$899,5,FALSE),"")</f>
        <v>Urban</v>
      </c>
      <c r="F622" t="str">
        <f>IFERROR(VLOOKUP(VALUE($B622),'Region by Zip'!$A$2:$F$899,6,FALSE),"")</f>
        <v>Southern</v>
      </c>
      <c r="G622" s="33">
        <v>4690</v>
      </c>
      <c r="H622" s="33">
        <v>4075</v>
      </c>
      <c r="I622" s="33">
        <v>615</v>
      </c>
    </row>
    <row r="623" spans="2:9" x14ac:dyDescent="0.25">
      <c r="B623" s="36" t="s">
        <v>1535</v>
      </c>
      <c r="C623" t="str">
        <f>IFERROR(VLOOKUP(VALUE($B623),'Region by Zip'!$A$2:$F$899,3,FALSE),"")</f>
        <v>Verona, Fitchburg</v>
      </c>
      <c r="D623" t="str">
        <f>IFERROR(VLOOKUP(VALUE($B623),'Region by Zip'!$A$2:$F$899,4,FALSE),"")</f>
        <v>Dane County</v>
      </c>
      <c r="E623" t="str">
        <f>IFERROR(VLOOKUP(VALUE($B623),'Region by Zip'!$A$2:$F$899,5,FALSE),"")</f>
        <v>Urban</v>
      </c>
      <c r="F623" t="str">
        <f>IFERROR(VLOOKUP(VALUE($B623),'Region by Zip'!$A$2:$F$899,6,FALSE),"")</f>
        <v>Southern</v>
      </c>
      <c r="G623" s="33">
        <v>3525</v>
      </c>
      <c r="H623" s="33">
        <v>3205</v>
      </c>
      <c r="I623" s="33">
        <v>320</v>
      </c>
    </row>
    <row r="624" spans="2:9" x14ac:dyDescent="0.25">
      <c r="B624" s="36" t="s">
        <v>1536</v>
      </c>
      <c r="C624" t="str">
        <f>IFERROR(VLOOKUP(VALUE($B624),'Region by Zip'!$A$2:$F$899,3,FALSE),"")</f>
        <v>Waterloo</v>
      </c>
      <c r="D624" t="str">
        <f>IFERROR(VLOOKUP(VALUE($B624),'Region by Zip'!$A$2:$F$899,4,FALSE),"")</f>
        <v>Jefferson County</v>
      </c>
      <c r="E624" t="str">
        <f>IFERROR(VLOOKUP(VALUE($B624),'Region by Zip'!$A$2:$F$899,5,FALSE),"")</f>
        <v>Non-Urban</v>
      </c>
      <c r="F624" t="str">
        <f>IFERROR(VLOOKUP(VALUE($B624),'Region by Zip'!$A$2:$F$899,6,FALSE),"")</f>
        <v>Southern</v>
      </c>
      <c r="G624" s="33">
        <v>426</v>
      </c>
      <c r="H624" s="33">
        <v>250</v>
      </c>
      <c r="I624" s="33">
        <v>176</v>
      </c>
    </row>
    <row r="625" spans="2:9" x14ac:dyDescent="0.25">
      <c r="B625" s="36" t="s">
        <v>1537</v>
      </c>
      <c r="C625" t="str">
        <f>IFERROR(VLOOKUP(VALUE($B625),'Region by Zip'!$A$2:$F$899,3,FALSE),"")</f>
        <v>Waunakee, Westport</v>
      </c>
      <c r="D625" t="str">
        <f>IFERROR(VLOOKUP(VALUE($B625),'Region by Zip'!$A$2:$F$899,4,FALSE),"")</f>
        <v>Dane County</v>
      </c>
      <c r="E625" t="str">
        <f>IFERROR(VLOOKUP(VALUE($B625),'Region by Zip'!$A$2:$F$899,5,FALSE),"")</f>
        <v>Urban</v>
      </c>
      <c r="F625" t="str">
        <f>IFERROR(VLOOKUP(VALUE($B625),'Region by Zip'!$A$2:$F$899,6,FALSE),"")</f>
        <v>Southern</v>
      </c>
      <c r="G625" s="33">
        <v>2859</v>
      </c>
      <c r="H625" s="33">
        <v>2486</v>
      </c>
      <c r="I625" s="33">
        <v>373</v>
      </c>
    </row>
    <row r="626" spans="2:9" x14ac:dyDescent="0.25">
      <c r="B626" s="36" t="s">
        <v>1538</v>
      </c>
      <c r="C626" t="str">
        <f>IFERROR(VLOOKUP(VALUE($B626),'Region by Zip'!$A$2:$F$899,3,FALSE),"")</f>
        <v>Windsor</v>
      </c>
      <c r="D626" t="str">
        <f>IFERROR(VLOOKUP(VALUE($B626),'Region by Zip'!$A$2:$F$899,4,FALSE),"")</f>
        <v>Dane County</v>
      </c>
      <c r="E626" t="str">
        <f>IFERROR(VLOOKUP(VALUE($B626),'Region by Zip'!$A$2:$F$899,5,FALSE),"")</f>
        <v>Urban</v>
      </c>
      <c r="F626" t="str">
        <f>IFERROR(VLOOKUP(VALUE($B626),'Region by Zip'!$A$2:$F$899,6,FALSE),"")</f>
        <v>Southern</v>
      </c>
      <c r="G626" s="33">
        <v>388</v>
      </c>
      <c r="H626" s="33">
        <v>318</v>
      </c>
      <c r="I626" s="33">
        <v>70</v>
      </c>
    </row>
    <row r="627" spans="2:9" x14ac:dyDescent="0.25">
      <c r="B627" s="36" t="s">
        <v>1539</v>
      </c>
      <c r="C627" t="str">
        <f>IFERROR(VLOOKUP(VALUE($B627),'Region by Zip'!$A$2:$F$899,3,FALSE),"")</f>
        <v>Madison</v>
      </c>
      <c r="D627" t="str">
        <f>IFERROR(VLOOKUP(VALUE($B627),'Region by Zip'!$A$2:$F$899,4,FALSE),"")</f>
        <v>Dane County</v>
      </c>
      <c r="E627" t="str">
        <f>IFERROR(VLOOKUP(VALUE($B627),'Region by Zip'!$A$2:$F$899,5,FALSE),"")</f>
        <v>Urban</v>
      </c>
      <c r="F627" t="str">
        <f>IFERROR(VLOOKUP(VALUE($B627),'Region by Zip'!$A$2:$F$899,6,FALSE),"")</f>
        <v>Southern</v>
      </c>
      <c r="G627" s="33">
        <v>67</v>
      </c>
      <c r="H627" s="33">
        <v>55</v>
      </c>
      <c r="I627" s="33">
        <v>12</v>
      </c>
    </row>
    <row r="628" spans="2:9" x14ac:dyDescent="0.25">
      <c r="B628" s="36" t="s">
        <v>1540</v>
      </c>
      <c r="C628" t="str">
        <f>IFERROR(VLOOKUP(VALUE($B628),'Region by Zip'!$A$2:$F$899,3,FALSE),"")</f>
        <v>Madison</v>
      </c>
      <c r="D628" t="str">
        <f>IFERROR(VLOOKUP(VALUE($B628),'Region by Zip'!$A$2:$F$899,4,FALSE),"")</f>
        <v>Dane County</v>
      </c>
      <c r="E628" t="str">
        <f>IFERROR(VLOOKUP(VALUE($B628),'Region by Zip'!$A$2:$F$899,5,FALSE),"")</f>
        <v>Urban</v>
      </c>
      <c r="F628" t="str">
        <f>IFERROR(VLOOKUP(VALUE($B628),'Region by Zip'!$A$2:$F$899,6,FALSE),"")</f>
        <v>Southern</v>
      </c>
      <c r="G628" s="33">
        <v>4224</v>
      </c>
      <c r="H628" s="33">
        <v>4103</v>
      </c>
      <c r="I628" s="33">
        <v>121</v>
      </c>
    </row>
    <row r="629" spans="2:9" x14ac:dyDescent="0.25">
      <c r="B629" s="36" t="s">
        <v>1541</v>
      </c>
      <c r="C629" t="str">
        <f>IFERROR(VLOOKUP(VALUE($B629),'Region by Zip'!$A$2:$F$899,3,FALSE),"")</f>
        <v>Madison</v>
      </c>
      <c r="D629" t="str">
        <f>IFERROR(VLOOKUP(VALUE($B629),'Region by Zip'!$A$2:$F$899,4,FALSE),"")</f>
        <v>Dane County</v>
      </c>
      <c r="E629" t="str">
        <f>IFERROR(VLOOKUP(VALUE($B629),'Region by Zip'!$A$2:$F$899,5,FALSE),"")</f>
        <v>Urban</v>
      </c>
      <c r="F629" t="str">
        <f>IFERROR(VLOOKUP(VALUE($B629),'Region by Zip'!$A$2:$F$899,6,FALSE),"")</f>
        <v>Southern</v>
      </c>
      <c r="G629" s="33">
        <v>7542</v>
      </c>
      <c r="H629" s="33">
        <v>6625</v>
      </c>
      <c r="I629" s="33">
        <v>917</v>
      </c>
    </row>
    <row r="630" spans="2:9" x14ac:dyDescent="0.25">
      <c r="B630" s="36" t="s">
        <v>1542</v>
      </c>
      <c r="C630" t="str">
        <f>IFERROR(VLOOKUP(VALUE($B630),'Region by Zip'!$A$2:$F$899,3,FALSE),"")</f>
        <v>Madison</v>
      </c>
      <c r="D630" t="str">
        <f>IFERROR(VLOOKUP(VALUE($B630),'Region by Zip'!$A$2:$F$899,4,FALSE),"")</f>
        <v>Dane County</v>
      </c>
      <c r="E630" t="str">
        <f>IFERROR(VLOOKUP(VALUE($B630),'Region by Zip'!$A$2:$F$899,5,FALSE),"")</f>
        <v>Urban</v>
      </c>
      <c r="F630" t="str">
        <f>IFERROR(VLOOKUP(VALUE($B630),'Region by Zip'!$A$2:$F$899,6,FALSE),"")</f>
        <v>Southern</v>
      </c>
      <c r="G630" s="33">
        <v>8554</v>
      </c>
      <c r="H630" s="33">
        <v>8342</v>
      </c>
      <c r="I630" s="33">
        <v>212</v>
      </c>
    </row>
    <row r="631" spans="2:9" x14ac:dyDescent="0.25">
      <c r="B631" s="36" t="s">
        <v>1543</v>
      </c>
      <c r="C631" t="str">
        <f>IFERROR(VLOOKUP(VALUE($B631),'Region by Zip'!$A$2:$F$899,3,FALSE),"")</f>
        <v>Madison</v>
      </c>
      <c r="D631" t="str">
        <f>IFERROR(VLOOKUP(VALUE($B631),'Region by Zip'!$A$2:$F$899,4,FALSE),"")</f>
        <v>Dane County</v>
      </c>
      <c r="E631" t="str">
        <f>IFERROR(VLOOKUP(VALUE($B631),'Region by Zip'!$A$2:$F$899,5,FALSE),"")</f>
        <v>Urban</v>
      </c>
      <c r="F631" t="str">
        <f>IFERROR(VLOOKUP(VALUE($B631),'Region by Zip'!$A$2:$F$899,6,FALSE),"")</f>
        <v>Southern</v>
      </c>
      <c r="G631" s="33">
        <v>168</v>
      </c>
      <c r="H631" s="33">
        <v>168</v>
      </c>
      <c r="I631" s="33">
        <v>0</v>
      </c>
    </row>
    <row r="632" spans="2:9" x14ac:dyDescent="0.25">
      <c r="B632" s="36" t="s">
        <v>1544</v>
      </c>
      <c r="C632" t="str">
        <f>IFERROR(VLOOKUP(VALUE($B632),'Region by Zip'!$A$2:$F$899,3,FALSE),"")</f>
        <v>Madison</v>
      </c>
      <c r="D632" t="str">
        <f>IFERROR(VLOOKUP(VALUE($B632),'Region by Zip'!$A$2:$F$899,4,FALSE),"")</f>
        <v>Dane County</v>
      </c>
      <c r="E632" t="str">
        <f>IFERROR(VLOOKUP(VALUE($B632),'Region by Zip'!$A$2:$F$899,5,FALSE),"")</f>
        <v>Urban</v>
      </c>
      <c r="F632" t="str">
        <f>IFERROR(VLOOKUP(VALUE($B632),'Region by Zip'!$A$2:$F$899,6,FALSE),"")</f>
        <v>Southern</v>
      </c>
      <c r="G632" s="33">
        <v>16</v>
      </c>
      <c r="H632" s="33">
        <v>12</v>
      </c>
      <c r="I632" s="33">
        <v>4</v>
      </c>
    </row>
    <row r="633" spans="2:9" x14ac:dyDescent="0.25">
      <c r="B633" s="36" t="s">
        <v>1545</v>
      </c>
      <c r="C633" t="str">
        <f>IFERROR(VLOOKUP(VALUE($B633),'Region by Zip'!$A$2:$F$899,3,FALSE),"")</f>
        <v>Madison</v>
      </c>
      <c r="D633" t="str">
        <f>IFERROR(VLOOKUP(VALUE($B633),'Region by Zip'!$A$2:$F$899,4,FALSE),"")</f>
        <v>Dane County</v>
      </c>
      <c r="E633" t="str">
        <f>IFERROR(VLOOKUP(VALUE($B633),'Region by Zip'!$A$2:$F$899,5,FALSE),"")</f>
        <v>Urban</v>
      </c>
      <c r="F633" t="str">
        <f>IFERROR(VLOOKUP(VALUE($B633),'Region by Zip'!$A$2:$F$899,6,FALSE),"")</f>
        <v>Southern</v>
      </c>
      <c r="G633" s="33">
        <v>29</v>
      </c>
      <c r="H633" s="33">
        <v>25</v>
      </c>
      <c r="I633" s="33">
        <v>4</v>
      </c>
    </row>
    <row r="634" spans="2:9" x14ac:dyDescent="0.25">
      <c r="B634" s="36" t="s">
        <v>1546</v>
      </c>
      <c r="C634" t="str">
        <f>IFERROR(VLOOKUP(VALUE($B634),'Region by Zip'!$A$2:$F$899,3,FALSE),"")</f>
        <v>Madison, Fitchburg</v>
      </c>
      <c r="D634" t="str">
        <f>IFERROR(VLOOKUP(VALUE($B634),'Region by Zip'!$A$2:$F$899,4,FALSE),"")</f>
        <v>Dane County</v>
      </c>
      <c r="E634" t="str">
        <f>IFERROR(VLOOKUP(VALUE($B634),'Region by Zip'!$A$2:$F$899,5,FALSE),"")</f>
        <v>Urban</v>
      </c>
      <c r="F634" t="str">
        <f>IFERROR(VLOOKUP(VALUE($B634),'Region by Zip'!$A$2:$F$899,6,FALSE),"")</f>
        <v>Southern</v>
      </c>
      <c r="G634" s="33">
        <v>9364</v>
      </c>
      <c r="H634" s="33">
        <v>8652</v>
      </c>
      <c r="I634" s="33">
        <v>712</v>
      </c>
    </row>
    <row r="635" spans="2:9" x14ac:dyDescent="0.25">
      <c r="B635" s="36" t="s">
        <v>1547</v>
      </c>
      <c r="C635" t="str">
        <f>IFERROR(VLOOKUP(VALUE($B635),'Region by Zip'!$A$2:$F$899,3,FALSE),"")</f>
        <v>Madison, Fitchburg, Monona</v>
      </c>
      <c r="D635" t="str">
        <f>IFERROR(VLOOKUP(VALUE($B635),'Region by Zip'!$A$2:$F$899,4,FALSE),"")</f>
        <v>Dane County</v>
      </c>
      <c r="E635" t="str">
        <f>IFERROR(VLOOKUP(VALUE($B635),'Region by Zip'!$A$2:$F$899,5,FALSE),"")</f>
        <v>Urban</v>
      </c>
      <c r="F635" t="str">
        <f>IFERROR(VLOOKUP(VALUE($B635),'Region by Zip'!$A$2:$F$899,6,FALSE),"")</f>
        <v>Southern</v>
      </c>
      <c r="G635" s="33">
        <v>2277</v>
      </c>
      <c r="H635" s="33">
        <v>2033</v>
      </c>
      <c r="I635" s="33">
        <v>244</v>
      </c>
    </row>
    <row r="636" spans="2:9" x14ac:dyDescent="0.25">
      <c r="B636" s="36" t="s">
        <v>1548</v>
      </c>
      <c r="C636" t="str">
        <f>IFERROR(VLOOKUP(VALUE($B636),'Region by Zip'!$A$2:$F$899,3,FALSE),"")</f>
        <v>Madison, Monona</v>
      </c>
      <c r="D636" t="str">
        <f>IFERROR(VLOOKUP(VALUE($B636),'Region by Zip'!$A$2:$F$899,4,FALSE),"")</f>
        <v>Dane County</v>
      </c>
      <c r="E636" t="str">
        <f>IFERROR(VLOOKUP(VALUE($B636),'Region by Zip'!$A$2:$F$899,5,FALSE),"")</f>
        <v>Urban</v>
      </c>
      <c r="F636" t="str">
        <f>IFERROR(VLOOKUP(VALUE($B636),'Region by Zip'!$A$2:$F$899,6,FALSE),"")</f>
        <v>Southern</v>
      </c>
      <c r="G636" s="33">
        <v>2436</v>
      </c>
      <c r="H636" s="33">
        <v>2001</v>
      </c>
      <c r="I636" s="33">
        <v>435</v>
      </c>
    </row>
    <row r="637" spans="2:9" x14ac:dyDescent="0.25">
      <c r="B637" s="36" t="s">
        <v>1549</v>
      </c>
      <c r="C637" t="str">
        <f>IFERROR(VLOOKUP(VALUE($B637),'Region by Zip'!$A$2:$F$899,3,FALSE),"")</f>
        <v>Madison</v>
      </c>
      <c r="D637" t="str">
        <f>IFERROR(VLOOKUP(VALUE($B637),'Region by Zip'!$A$2:$F$899,4,FALSE),"")</f>
        <v>Dane County</v>
      </c>
      <c r="E637" t="str">
        <f>IFERROR(VLOOKUP(VALUE($B637),'Region by Zip'!$A$2:$F$899,5,FALSE),"")</f>
        <v>Urban</v>
      </c>
      <c r="F637" t="str">
        <f>IFERROR(VLOOKUP(VALUE($B637),'Region by Zip'!$A$2:$F$899,6,FALSE),"")</f>
        <v>Southern</v>
      </c>
      <c r="G637" s="33">
        <v>1483</v>
      </c>
      <c r="H637" s="33">
        <v>1427</v>
      </c>
      <c r="I637" s="33">
        <v>56</v>
      </c>
    </row>
    <row r="638" spans="2:9" x14ac:dyDescent="0.25">
      <c r="B638" s="36" t="s">
        <v>1550</v>
      </c>
      <c r="C638" t="str">
        <f>IFERROR(VLOOKUP(VALUE($B638),'Region by Zip'!$A$2:$F$899,3,FALSE),"")</f>
        <v>Madison, Monona</v>
      </c>
      <c r="D638" t="str">
        <f>IFERROR(VLOOKUP(VALUE($B638),'Region by Zip'!$A$2:$F$899,4,FALSE),"")</f>
        <v>Dane County</v>
      </c>
      <c r="E638" t="str">
        <f>IFERROR(VLOOKUP(VALUE($B638),'Region by Zip'!$A$2:$F$899,5,FALSE),"")</f>
        <v>Urban</v>
      </c>
      <c r="F638" t="str">
        <f>IFERROR(VLOOKUP(VALUE($B638),'Region by Zip'!$A$2:$F$899,6,FALSE),"")</f>
        <v>Southern</v>
      </c>
      <c r="G638" s="33">
        <v>3199</v>
      </c>
      <c r="H638" s="33">
        <v>2565</v>
      </c>
      <c r="I638" s="33">
        <v>634</v>
      </c>
    </row>
    <row r="639" spans="2:9" x14ac:dyDescent="0.25">
      <c r="B639" s="36" t="s">
        <v>1551</v>
      </c>
      <c r="C639" t="str">
        <f>IFERROR(VLOOKUP(VALUE($B639),'Region by Zip'!$A$2:$F$899,3,FALSE),"")</f>
        <v>Madison</v>
      </c>
      <c r="D639" t="str">
        <f>IFERROR(VLOOKUP(VALUE($B639),'Region by Zip'!$A$2:$F$899,4,FALSE),"")</f>
        <v>Dane County</v>
      </c>
      <c r="E639" t="str">
        <f>IFERROR(VLOOKUP(VALUE($B639),'Region by Zip'!$A$2:$F$899,5,FALSE),"")</f>
        <v>Urban</v>
      </c>
      <c r="F639" t="str">
        <f>IFERROR(VLOOKUP(VALUE($B639),'Region by Zip'!$A$2:$F$899,6,FALSE),"")</f>
        <v>Southern</v>
      </c>
      <c r="G639" s="33">
        <v>2250</v>
      </c>
      <c r="H639" s="33">
        <v>2137</v>
      </c>
      <c r="I639" s="33">
        <v>113</v>
      </c>
    </row>
    <row r="640" spans="2:9" x14ac:dyDescent="0.25">
      <c r="B640" s="36" t="s">
        <v>1552</v>
      </c>
      <c r="C640" t="str">
        <f>IFERROR(VLOOKUP(VALUE($B640),'Region by Zip'!$A$2:$F$899,3,FALSE),"")</f>
        <v>Madison</v>
      </c>
      <c r="D640" t="str">
        <f>IFERROR(VLOOKUP(VALUE($B640),'Region by Zip'!$A$2:$F$899,4,FALSE),"")</f>
        <v>Dane County</v>
      </c>
      <c r="E640" t="str">
        <f>IFERROR(VLOOKUP(VALUE($B640),'Region by Zip'!$A$2:$F$899,5,FALSE),"")</f>
        <v>Urban</v>
      </c>
      <c r="F640" t="str">
        <f>IFERROR(VLOOKUP(VALUE($B640),'Region by Zip'!$A$2:$F$899,6,FALSE),"")</f>
        <v>Southern</v>
      </c>
      <c r="G640" s="33">
        <v>1966</v>
      </c>
      <c r="H640" s="33">
        <v>1570</v>
      </c>
      <c r="I640" s="33">
        <v>396</v>
      </c>
    </row>
    <row r="641" spans="2:9" x14ac:dyDescent="0.25">
      <c r="B641" s="36" t="s">
        <v>1553</v>
      </c>
      <c r="C641" t="str">
        <f>IFERROR(VLOOKUP(VALUE($B641),'Region by Zip'!$A$2:$F$899,3,FALSE),"")</f>
        <v>Madison, Fitchburg</v>
      </c>
      <c r="D641" t="str">
        <f>IFERROR(VLOOKUP(VALUE($B641),'Region by Zip'!$A$2:$F$899,4,FALSE),"")</f>
        <v>Dane County</v>
      </c>
      <c r="E641" t="str">
        <f>IFERROR(VLOOKUP(VALUE($B641),'Region by Zip'!$A$2:$F$899,5,FALSE),"")</f>
        <v>Urban</v>
      </c>
      <c r="F641" t="str">
        <f>IFERROR(VLOOKUP(VALUE($B641),'Region by Zip'!$A$2:$F$899,6,FALSE),"")</f>
        <v>Southern</v>
      </c>
      <c r="G641" s="33">
        <v>4455</v>
      </c>
      <c r="H641" s="33">
        <v>4138</v>
      </c>
      <c r="I641" s="33">
        <v>317</v>
      </c>
    </row>
    <row r="642" spans="2:9" x14ac:dyDescent="0.25">
      <c r="B642" s="36" t="s">
        <v>1554</v>
      </c>
      <c r="C642" t="str">
        <f>IFERROR(VLOOKUP(VALUE($B642),'Region by Zip'!$A$2:$F$899,3,FALSE),"")</f>
        <v>Madison</v>
      </c>
      <c r="D642" t="str">
        <f>IFERROR(VLOOKUP(VALUE($B642),'Region by Zip'!$A$2:$F$899,4,FALSE),"")</f>
        <v>Dane County</v>
      </c>
      <c r="E642" t="str">
        <f>IFERROR(VLOOKUP(VALUE($B642),'Region by Zip'!$A$2:$F$899,5,FALSE),"")</f>
        <v>Urban</v>
      </c>
      <c r="F642" t="str">
        <f>IFERROR(VLOOKUP(VALUE($B642),'Region by Zip'!$A$2:$F$899,6,FALSE),"")</f>
        <v>Southern</v>
      </c>
      <c r="G642" s="33">
        <v>33</v>
      </c>
      <c r="H642" s="33">
        <v>20</v>
      </c>
      <c r="I642" s="33">
        <v>13</v>
      </c>
    </row>
    <row r="643" spans="2:9" x14ac:dyDescent="0.25">
      <c r="B643" s="36" t="s">
        <v>1555</v>
      </c>
      <c r="C643" t="str">
        <f>IFERROR(VLOOKUP(VALUE($B643),'Region by Zip'!$A$2:$F$899,3,FALSE),"")</f>
        <v>Madison</v>
      </c>
      <c r="D643" t="str">
        <f>IFERROR(VLOOKUP(VALUE($B643),'Region by Zip'!$A$2:$F$899,4,FALSE),"")</f>
        <v>Dane County</v>
      </c>
      <c r="E643" t="str">
        <f>IFERROR(VLOOKUP(VALUE($B643),'Region by Zip'!$A$2:$F$899,5,FALSE),"")</f>
        <v>Urban</v>
      </c>
      <c r="F643" t="str">
        <f>IFERROR(VLOOKUP(VALUE($B643),'Region by Zip'!$A$2:$F$899,6,FALSE),"")</f>
        <v>Southern</v>
      </c>
      <c r="G643" s="33">
        <v>1489</v>
      </c>
      <c r="H643" s="33">
        <v>1457</v>
      </c>
      <c r="I643" s="33">
        <v>32</v>
      </c>
    </row>
    <row r="644" spans="2:9" x14ac:dyDescent="0.25">
      <c r="B644" s="36" t="s">
        <v>1556</v>
      </c>
      <c r="C644" t="str">
        <f>IFERROR(VLOOKUP(VALUE($B644),'Region by Zip'!$A$2:$F$899,3,FALSE),"")</f>
        <v>Madison</v>
      </c>
      <c r="D644" t="str">
        <f>IFERROR(VLOOKUP(VALUE($B644),'Region by Zip'!$A$2:$F$899,4,FALSE),"")</f>
        <v>Dane County</v>
      </c>
      <c r="E644" t="str">
        <f>IFERROR(VLOOKUP(VALUE($B644),'Region by Zip'!$A$2:$F$899,5,FALSE),"")</f>
        <v>Urban</v>
      </c>
      <c r="F644" t="str">
        <f>IFERROR(VLOOKUP(VALUE($B644),'Region by Zip'!$A$2:$F$899,6,FALSE),"")</f>
        <v>Southern</v>
      </c>
      <c r="G644" s="33">
        <v>77</v>
      </c>
      <c r="H644" s="33">
        <v>67</v>
      </c>
      <c r="I644" s="33">
        <v>10</v>
      </c>
    </row>
    <row r="645" spans="2:9" x14ac:dyDescent="0.25">
      <c r="B645" s="36" t="s">
        <v>1557</v>
      </c>
      <c r="C645" t="str">
        <f>IFERROR(VLOOKUP(VALUE($B645),'Region by Zip'!$A$2:$F$899,3,FALSE),"")</f>
        <v>Madison</v>
      </c>
      <c r="D645" t="str">
        <f>IFERROR(VLOOKUP(VALUE($B645),'Region by Zip'!$A$2:$F$899,4,FALSE),"")</f>
        <v>Dane County</v>
      </c>
      <c r="E645" t="str">
        <f>IFERROR(VLOOKUP(VALUE($B645),'Region by Zip'!$A$2:$F$899,5,FALSE),"")</f>
        <v>Urban</v>
      </c>
      <c r="F645" t="str">
        <f>IFERROR(VLOOKUP(VALUE($B645),'Region by Zip'!$A$2:$F$899,6,FALSE),"")</f>
        <v>Southern</v>
      </c>
      <c r="G645" s="33">
        <v>5</v>
      </c>
      <c r="H645" s="33">
        <v>5</v>
      </c>
      <c r="I645" s="33">
        <v>0</v>
      </c>
    </row>
    <row r="646" spans="2:9" x14ac:dyDescent="0.25">
      <c r="B646" s="36" t="s">
        <v>1558</v>
      </c>
      <c r="C646" t="str">
        <f>IFERROR(VLOOKUP(VALUE($B646),'Region by Zip'!$A$2:$F$899,3,FALSE),"")</f>
        <v>Bagley</v>
      </c>
      <c r="D646" t="str">
        <f>IFERROR(VLOOKUP(VALUE($B646),'Region by Zip'!$A$2:$F$899,4,FALSE),"")</f>
        <v>Grant County</v>
      </c>
      <c r="E646" t="str">
        <f>IFERROR(VLOOKUP(VALUE($B646),'Region by Zip'!$A$2:$F$899,5,FALSE),"")</f>
        <v>Non-Urban</v>
      </c>
      <c r="F646" t="str">
        <f>IFERROR(VLOOKUP(VALUE($B646),'Region by Zip'!$A$2:$F$899,6,FALSE),"")</f>
        <v>Southern</v>
      </c>
      <c r="G646" s="33">
        <v>48</v>
      </c>
      <c r="H646" s="33">
        <v>41</v>
      </c>
      <c r="I646" s="33">
        <v>7</v>
      </c>
    </row>
    <row r="647" spans="2:9" x14ac:dyDescent="0.25">
      <c r="B647" s="36" t="s">
        <v>1559</v>
      </c>
      <c r="C647" t="str">
        <f>IFERROR(VLOOKUP(VALUE($B647),'Region by Zip'!$A$2:$F$899,3,FALSE),"")</f>
        <v>Beetown</v>
      </c>
      <c r="D647" t="str">
        <f>IFERROR(VLOOKUP(VALUE($B647),'Region by Zip'!$A$2:$F$899,4,FALSE),"")</f>
        <v>Grant County</v>
      </c>
      <c r="E647" t="str">
        <f>IFERROR(VLOOKUP(VALUE($B647),'Region by Zip'!$A$2:$F$899,5,FALSE),"")</f>
        <v>Non-Urban</v>
      </c>
      <c r="F647" t="str">
        <f>IFERROR(VLOOKUP(VALUE($B647),'Region by Zip'!$A$2:$F$899,6,FALSE),"")</f>
        <v>Southern</v>
      </c>
      <c r="G647" s="33">
        <v>3</v>
      </c>
      <c r="H647" s="33">
        <v>3</v>
      </c>
      <c r="I647" s="33">
        <v>0</v>
      </c>
    </row>
    <row r="648" spans="2:9" x14ac:dyDescent="0.25">
      <c r="B648" s="36" t="s">
        <v>1560</v>
      </c>
      <c r="C648" t="str">
        <f>IFERROR(VLOOKUP(VALUE($B648),'Region by Zip'!$A$2:$F$899,3,FALSE),"")</f>
        <v>Benton</v>
      </c>
      <c r="D648" t="str">
        <f>IFERROR(VLOOKUP(VALUE($B648),'Region by Zip'!$A$2:$F$899,4,FALSE),"")</f>
        <v>Lafayette County</v>
      </c>
      <c r="E648" t="str">
        <f>IFERROR(VLOOKUP(VALUE($B648),'Region by Zip'!$A$2:$F$899,5,FALSE),"")</f>
        <v>Non-Urban</v>
      </c>
      <c r="F648" t="str">
        <f>IFERROR(VLOOKUP(VALUE($B648),'Region by Zip'!$A$2:$F$899,6,FALSE),"")</f>
        <v>Southern</v>
      </c>
      <c r="G648" s="33">
        <v>66</v>
      </c>
      <c r="H648" s="33">
        <v>18</v>
      </c>
      <c r="I648" s="33">
        <v>48</v>
      </c>
    </row>
    <row r="649" spans="2:9" x14ac:dyDescent="0.25">
      <c r="B649" s="36" t="s">
        <v>1561</v>
      </c>
      <c r="C649" t="str">
        <f>IFERROR(VLOOKUP(VALUE($B649),'Region by Zip'!$A$2:$F$899,3,FALSE),"")</f>
        <v>Bloomington</v>
      </c>
      <c r="D649" t="str">
        <f>IFERROR(VLOOKUP(VALUE($B649),'Region by Zip'!$A$2:$F$899,4,FALSE),"")</f>
        <v>Grant County</v>
      </c>
      <c r="E649" t="str">
        <f>IFERROR(VLOOKUP(VALUE($B649),'Region by Zip'!$A$2:$F$899,5,FALSE),"")</f>
        <v>Non-Urban</v>
      </c>
      <c r="F649" t="str">
        <f>IFERROR(VLOOKUP(VALUE($B649),'Region by Zip'!$A$2:$F$899,6,FALSE),"")</f>
        <v>Southern</v>
      </c>
      <c r="G649" s="33">
        <v>94</v>
      </c>
      <c r="H649" s="33">
        <v>63</v>
      </c>
      <c r="I649" s="33">
        <v>31</v>
      </c>
    </row>
    <row r="650" spans="2:9" x14ac:dyDescent="0.25">
      <c r="B650" s="36" t="s">
        <v>1562</v>
      </c>
      <c r="C650" t="str">
        <f>IFERROR(VLOOKUP(VALUE($B650),'Region by Zip'!$A$2:$F$899,3,FALSE),"")</f>
        <v>Boscobel</v>
      </c>
      <c r="D650" t="str">
        <f>IFERROR(VLOOKUP(VALUE($B650),'Region by Zip'!$A$2:$F$899,4,FALSE),"")</f>
        <v>Grant County</v>
      </c>
      <c r="E650" t="str">
        <f>IFERROR(VLOOKUP(VALUE($B650),'Region by Zip'!$A$2:$F$899,5,FALSE),"")</f>
        <v>Non-Urban</v>
      </c>
      <c r="F650" t="str">
        <f>IFERROR(VLOOKUP(VALUE($B650),'Region by Zip'!$A$2:$F$899,6,FALSE),"")</f>
        <v>Southern</v>
      </c>
      <c r="G650" s="33">
        <v>431</v>
      </c>
      <c r="H650" s="33">
        <v>301</v>
      </c>
      <c r="I650" s="33">
        <v>130</v>
      </c>
    </row>
    <row r="651" spans="2:9" x14ac:dyDescent="0.25">
      <c r="B651" s="36" t="s">
        <v>1563</v>
      </c>
      <c r="C651" t="str">
        <f>IFERROR(VLOOKUP(VALUE($B651),'Region by Zip'!$A$2:$F$899,3,FALSE),"")</f>
        <v>Cassville</v>
      </c>
      <c r="D651" t="str">
        <f>IFERROR(VLOOKUP(VALUE($B651),'Region by Zip'!$A$2:$F$899,4,FALSE),"")</f>
        <v>Grant County</v>
      </c>
      <c r="E651" t="str">
        <f>IFERROR(VLOOKUP(VALUE($B651),'Region by Zip'!$A$2:$F$899,5,FALSE),"")</f>
        <v>Non-Urban</v>
      </c>
      <c r="F651" t="str">
        <f>IFERROR(VLOOKUP(VALUE($B651),'Region by Zip'!$A$2:$F$899,6,FALSE),"")</f>
        <v>Southern</v>
      </c>
      <c r="G651" s="33">
        <v>48</v>
      </c>
      <c r="H651" s="33">
        <v>43</v>
      </c>
      <c r="I651" s="33">
        <v>5</v>
      </c>
    </row>
    <row r="652" spans="2:9" x14ac:dyDescent="0.25">
      <c r="B652" s="36" t="s">
        <v>1564</v>
      </c>
      <c r="C652" t="str">
        <f>IFERROR(VLOOKUP(VALUE($B652),'Region by Zip'!$A$2:$F$899,3,FALSE),"")</f>
        <v>Cuba City</v>
      </c>
      <c r="D652" t="str">
        <f>IFERROR(VLOOKUP(VALUE($B652),'Region by Zip'!$A$2:$F$899,4,FALSE),"")</f>
        <v>Grant County</v>
      </c>
      <c r="E652" t="str">
        <f>IFERROR(VLOOKUP(VALUE($B652),'Region by Zip'!$A$2:$F$899,5,FALSE),"")</f>
        <v>Non-Urban</v>
      </c>
      <c r="F652" t="str">
        <f>IFERROR(VLOOKUP(VALUE($B652),'Region by Zip'!$A$2:$F$899,6,FALSE),"")</f>
        <v>Southern</v>
      </c>
      <c r="G652" s="33">
        <v>199</v>
      </c>
      <c r="H652" s="33">
        <v>133</v>
      </c>
      <c r="I652" s="33">
        <v>66</v>
      </c>
    </row>
    <row r="653" spans="2:9" x14ac:dyDescent="0.25">
      <c r="B653" s="36" t="s">
        <v>1565</v>
      </c>
      <c r="C653" t="str">
        <f>IFERROR(VLOOKUP(VALUE($B653),'Region by Zip'!$A$2:$F$899,3,FALSE),"")</f>
        <v>Dickeyville</v>
      </c>
      <c r="D653" t="str">
        <f>IFERROR(VLOOKUP(VALUE($B653),'Region by Zip'!$A$2:$F$899,4,FALSE),"")</f>
        <v>Grant County</v>
      </c>
      <c r="E653" t="str">
        <f>IFERROR(VLOOKUP(VALUE($B653),'Region by Zip'!$A$2:$F$899,5,FALSE),"")</f>
        <v>Non-Urban</v>
      </c>
      <c r="F653" t="str">
        <f>IFERROR(VLOOKUP(VALUE($B653),'Region by Zip'!$A$2:$F$899,6,FALSE),"")</f>
        <v>Southern</v>
      </c>
      <c r="G653" s="33">
        <v>46</v>
      </c>
      <c r="H653" s="33">
        <v>38</v>
      </c>
      <c r="I653" s="33">
        <v>8</v>
      </c>
    </row>
    <row r="654" spans="2:9" x14ac:dyDescent="0.25">
      <c r="B654" s="36" t="s">
        <v>1566</v>
      </c>
      <c r="C654" t="str">
        <f>IFERROR(VLOOKUP(VALUE($B654),'Region by Zip'!$A$2:$F$899,3,FALSE),"")</f>
        <v>Fennimore</v>
      </c>
      <c r="D654" t="str">
        <f>IFERROR(VLOOKUP(VALUE($B654),'Region by Zip'!$A$2:$F$899,4,FALSE),"")</f>
        <v>Grant County</v>
      </c>
      <c r="E654" t="str">
        <f>IFERROR(VLOOKUP(VALUE($B654),'Region by Zip'!$A$2:$F$899,5,FALSE),"")</f>
        <v>Non-Urban</v>
      </c>
      <c r="F654" t="str">
        <f>IFERROR(VLOOKUP(VALUE($B654),'Region by Zip'!$A$2:$F$899,6,FALSE),"")</f>
        <v>Southern</v>
      </c>
      <c r="G654" s="33">
        <v>416</v>
      </c>
      <c r="H654" s="33">
        <v>125</v>
      </c>
      <c r="I654" s="33">
        <v>291</v>
      </c>
    </row>
    <row r="655" spans="2:9" x14ac:dyDescent="0.25">
      <c r="B655" s="36" t="s">
        <v>1567</v>
      </c>
      <c r="C655" t="str">
        <f>IFERROR(VLOOKUP(VALUE($B655),'Region by Zip'!$A$2:$F$899,3,FALSE),"")</f>
        <v>Glen Haven</v>
      </c>
      <c r="D655" t="str">
        <f>IFERROR(VLOOKUP(VALUE($B655),'Region by Zip'!$A$2:$F$899,4,FALSE),"")</f>
        <v>Grant County</v>
      </c>
      <c r="E655" t="str">
        <f>IFERROR(VLOOKUP(VALUE($B655),'Region by Zip'!$A$2:$F$899,5,FALSE),"")</f>
        <v>Non-Urban</v>
      </c>
      <c r="F655" t="str">
        <f>IFERROR(VLOOKUP(VALUE($B655),'Region by Zip'!$A$2:$F$899,6,FALSE),"")</f>
        <v>Southern</v>
      </c>
      <c r="G655" s="33">
        <v>19</v>
      </c>
      <c r="H655" s="33">
        <v>14</v>
      </c>
      <c r="I655" s="33">
        <v>5</v>
      </c>
    </row>
    <row r="656" spans="2:9" x14ac:dyDescent="0.25">
      <c r="B656" s="36" t="s">
        <v>1568</v>
      </c>
      <c r="C656" t="str">
        <f>IFERROR(VLOOKUP(VALUE($B656),'Region by Zip'!$A$2:$F$899,3,FALSE),"")</f>
        <v>Hazel Green</v>
      </c>
      <c r="D656" t="str">
        <f>IFERROR(VLOOKUP(VALUE($B656),'Region by Zip'!$A$2:$F$899,4,FALSE),"")</f>
        <v>Grant County</v>
      </c>
      <c r="E656" t="str">
        <f>IFERROR(VLOOKUP(VALUE($B656),'Region by Zip'!$A$2:$F$899,5,FALSE),"")</f>
        <v>Non-Urban</v>
      </c>
      <c r="F656" t="str">
        <f>IFERROR(VLOOKUP(VALUE($B656),'Region by Zip'!$A$2:$F$899,6,FALSE),"")</f>
        <v>Southern</v>
      </c>
      <c r="G656" s="33">
        <v>63</v>
      </c>
      <c r="H656" s="33">
        <v>31</v>
      </c>
      <c r="I656" s="33">
        <v>32</v>
      </c>
    </row>
    <row r="657" spans="2:9" x14ac:dyDescent="0.25">
      <c r="B657" s="36" t="s">
        <v>1569</v>
      </c>
      <c r="C657" t="str">
        <f>IFERROR(VLOOKUP(VALUE($B657),'Region by Zip'!$A$2:$F$899,3,FALSE),"")</f>
        <v>Kieler</v>
      </c>
      <c r="D657" t="str">
        <f>IFERROR(VLOOKUP(VALUE($B657),'Region by Zip'!$A$2:$F$899,4,FALSE),"")</f>
        <v>Grant County</v>
      </c>
      <c r="E657" t="str">
        <f>IFERROR(VLOOKUP(VALUE($B657),'Region by Zip'!$A$2:$F$899,5,FALSE),"")</f>
        <v>Non-Urban</v>
      </c>
      <c r="F657" t="str">
        <f>IFERROR(VLOOKUP(VALUE($B657),'Region by Zip'!$A$2:$F$899,6,FALSE),"")</f>
        <v>Southern</v>
      </c>
      <c r="G657" s="33">
        <v>5</v>
      </c>
      <c r="H657" s="33">
        <v>5</v>
      </c>
      <c r="I657" s="33">
        <v>0</v>
      </c>
    </row>
    <row r="658" spans="2:9" x14ac:dyDescent="0.25">
      <c r="B658" s="36" t="s">
        <v>1570</v>
      </c>
      <c r="C658" t="str">
        <f>IFERROR(VLOOKUP(VALUE($B658),'Region by Zip'!$A$2:$F$899,3,FALSE),"")</f>
        <v>Lancaster</v>
      </c>
      <c r="D658" t="str">
        <f>IFERROR(VLOOKUP(VALUE($B658),'Region by Zip'!$A$2:$F$899,4,FALSE),"")</f>
        <v>Grant County</v>
      </c>
      <c r="E658" t="str">
        <f>IFERROR(VLOOKUP(VALUE($B658),'Region by Zip'!$A$2:$F$899,5,FALSE),"")</f>
        <v>Non-Urban</v>
      </c>
      <c r="F658" t="str">
        <f>IFERROR(VLOOKUP(VALUE($B658),'Region by Zip'!$A$2:$F$899,6,FALSE),"")</f>
        <v>Southern</v>
      </c>
      <c r="G658" s="33">
        <v>507</v>
      </c>
      <c r="H658" s="33">
        <v>207</v>
      </c>
      <c r="I658" s="33">
        <v>300</v>
      </c>
    </row>
    <row r="659" spans="2:9" x14ac:dyDescent="0.25">
      <c r="B659" s="36" t="s">
        <v>1571</v>
      </c>
      <c r="C659" t="str">
        <f>IFERROR(VLOOKUP(VALUE($B659),'Region by Zip'!$A$2:$F$899,3,FALSE),"")</f>
        <v>Mount Hope</v>
      </c>
      <c r="D659" t="str">
        <f>IFERROR(VLOOKUP(VALUE($B659),'Region by Zip'!$A$2:$F$899,4,FALSE),"")</f>
        <v>Grant County</v>
      </c>
      <c r="E659" t="str">
        <f>IFERROR(VLOOKUP(VALUE($B659),'Region by Zip'!$A$2:$F$899,5,FALSE),"")</f>
        <v>Non-Urban</v>
      </c>
      <c r="F659" t="str">
        <f>IFERROR(VLOOKUP(VALUE($B659),'Region by Zip'!$A$2:$F$899,6,FALSE),"")</f>
        <v>Southern</v>
      </c>
      <c r="G659" s="33">
        <v>36</v>
      </c>
      <c r="H659" s="33">
        <v>22</v>
      </c>
      <c r="I659" s="33">
        <v>14</v>
      </c>
    </row>
    <row r="660" spans="2:9" x14ac:dyDescent="0.25">
      <c r="B660" s="36" t="s">
        <v>1572</v>
      </c>
      <c r="C660" t="str">
        <f>IFERROR(VLOOKUP(VALUE($B660),'Region by Zip'!$A$2:$F$899,3,FALSE),"")</f>
        <v>Patch Grove</v>
      </c>
      <c r="D660" t="str">
        <f>IFERROR(VLOOKUP(VALUE($B660),'Region by Zip'!$A$2:$F$899,4,FALSE),"")</f>
        <v>Grant County</v>
      </c>
      <c r="E660" t="str">
        <f>IFERROR(VLOOKUP(VALUE($B660),'Region by Zip'!$A$2:$F$899,5,FALSE),"")</f>
        <v>Non-Urban</v>
      </c>
      <c r="F660" t="str">
        <f>IFERROR(VLOOKUP(VALUE($B660),'Region by Zip'!$A$2:$F$899,6,FALSE),"")</f>
        <v>Southern</v>
      </c>
      <c r="G660" s="33">
        <v>8</v>
      </c>
      <c r="H660" s="33">
        <v>3</v>
      </c>
      <c r="I660" s="33">
        <v>5</v>
      </c>
    </row>
    <row r="661" spans="2:9" x14ac:dyDescent="0.25">
      <c r="B661" s="36" t="s">
        <v>1573</v>
      </c>
      <c r="C661" t="str">
        <f>IFERROR(VLOOKUP(VALUE($B661),'Region by Zip'!$A$2:$F$899,3,FALSE),"")</f>
        <v>Platteville</v>
      </c>
      <c r="D661" t="str">
        <f>IFERROR(VLOOKUP(VALUE($B661),'Region by Zip'!$A$2:$F$899,4,FALSE),"")</f>
        <v>Grant County</v>
      </c>
      <c r="E661" t="str">
        <f>IFERROR(VLOOKUP(VALUE($B661),'Region by Zip'!$A$2:$F$899,5,FALSE),"")</f>
        <v>Non-Urban</v>
      </c>
      <c r="F661" t="str">
        <f>IFERROR(VLOOKUP(VALUE($B661),'Region by Zip'!$A$2:$F$899,6,FALSE),"")</f>
        <v>Southern</v>
      </c>
      <c r="G661" s="33">
        <v>1448</v>
      </c>
      <c r="H661" s="33">
        <v>1335</v>
      </c>
      <c r="I661" s="33">
        <v>113</v>
      </c>
    </row>
    <row r="662" spans="2:9" x14ac:dyDescent="0.25">
      <c r="B662" s="36" t="s">
        <v>1574</v>
      </c>
      <c r="C662" t="str">
        <f>IFERROR(VLOOKUP(VALUE($B662),'Region by Zip'!$A$2:$F$899,3,FALSE),"")</f>
        <v>Potosi</v>
      </c>
      <c r="D662" t="str">
        <f>IFERROR(VLOOKUP(VALUE($B662),'Region by Zip'!$A$2:$F$899,4,FALSE),"")</f>
        <v>Grant County</v>
      </c>
      <c r="E662" t="str">
        <f>IFERROR(VLOOKUP(VALUE($B662),'Region by Zip'!$A$2:$F$899,5,FALSE),"")</f>
        <v>Non-Urban</v>
      </c>
      <c r="F662" t="str">
        <f>IFERROR(VLOOKUP(VALUE($B662),'Region by Zip'!$A$2:$F$899,6,FALSE),"")</f>
        <v>Southern</v>
      </c>
      <c r="G662" s="33">
        <v>84</v>
      </c>
      <c r="H662" s="33">
        <v>67</v>
      </c>
      <c r="I662" s="33">
        <v>17</v>
      </c>
    </row>
    <row r="663" spans="2:9" x14ac:dyDescent="0.25">
      <c r="B663" s="36" t="s">
        <v>1575</v>
      </c>
      <c r="C663" t="str">
        <f>IFERROR(VLOOKUP(VALUE($B663),'Region by Zip'!$A$2:$F$899,3,FALSE),"")</f>
        <v>Prairie Du Chien, Pr Du Chien</v>
      </c>
      <c r="D663" t="str">
        <f>IFERROR(VLOOKUP(VALUE($B663),'Region by Zip'!$A$2:$F$899,4,FALSE),"")</f>
        <v>Crawford County</v>
      </c>
      <c r="E663" t="str">
        <f>IFERROR(VLOOKUP(VALUE($B663),'Region by Zip'!$A$2:$F$899,5,FALSE),"")</f>
        <v>Non-Urban</v>
      </c>
      <c r="F663" t="str">
        <f>IFERROR(VLOOKUP(VALUE($B663),'Region by Zip'!$A$2:$F$899,6,FALSE),"")</f>
        <v>Southern</v>
      </c>
      <c r="G663" s="33">
        <v>385</v>
      </c>
      <c r="H663" s="33">
        <v>224</v>
      </c>
      <c r="I663" s="33">
        <v>161</v>
      </c>
    </row>
    <row r="664" spans="2:9" x14ac:dyDescent="0.25">
      <c r="B664" s="36" t="s">
        <v>1576</v>
      </c>
      <c r="C664" t="str">
        <f>IFERROR(VLOOKUP(VALUE($B664),'Region by Zip'!$A$2:$F$899,3,FALSE),"")</f>
        <v>Stitzer</v>
      </c>
      <c r="D664" t="str">
        <f>IFERROR(VLOOKUP(VALUE($B664),'Region by Zip'!$A$2:$F$899,4,FALSE),"")</f>
        <v>Grant County</v>
      </c>
      <c r="E664" t="str">
        <f>IFERROR(VLOOKUP(VALUE($B664),'Region by Zip'!$A$2:$F$899,5,FALSE),"")</f>
        <v>Non-Urban</v>
      </c>
      <c r="F664" t="str">
        <f>IFERROR(VLOOKUP(VALUE($B664),'Region by Zip'!$A$2:$F$899,6,FALSE),"")</f>
        <v>Southern</v>
      </c>
      <c r="G664" s="33">
        <v>29</v>
      </c>
      <c r="H664" s="33">
        <v>19</v>
      </c>
      <c r="I664" s="33">
        <v>10</v>
      </c>
    </row>
    <row r="665" spans="2:9" x14ac:dyDescent="0.25">
      <c r="B665" s="36" t="s">
        <v>1577</v>
      </c>
      <c r="C665" t="str">
        <f>IFERROR(VLOOKUP(VALUE($B665),'Region by Zip'!$A$2:$F$899,3,FALSE),"")</f>
        <v>Wauzeka</v>
      </c>
      <c r="D665" t="str">
        <f>IFERROR(VLOOKUP(VALUE($B665),'Region by Zip'!$A$2:$F$899,4,FALSE),"")</f>
        <v>Crawford County</v>
      </c>
      <c r="E665" t="str">
        <f>IFERROR(VLOOKUP(VALUE($B665),'Region by Zip'!$A$2:$F$899,5,FALSE),"")</f>
        <v>Non-Urban</v>
      </c>
      <c r="F665" t="str">
        <f>IFERROR(VLOOKUP(VALUE($B665),'Region by Zip'!$A$2:$F$899,6,FALSE),"")</f>
        <v>Southern</v>
      </c>
      <c r="G665" s="33">
        <v>118</v>
      </c>
      <c r="H665" s="33">
        <v>66</v>
      </c>
      <c r="I665" s="33">
        <v>52</v>
      </c>
    </row>
    <row r="666" spans="2:9" x14ac:dyDescent="0.25">
      <c r="B666" s="36" t="s">
        <v>1578</v>
      </c>
      <c r="C666" t="str">
        <f>IFERROR(VLOOKUP(VALUE($B666),'Region by Zip'!$A$2:$F$899,3,FALSE),"")</f>
        <v>Woodman</v>
      </c>
      <c r="D666" t="str">
        <f>IFERROR(VLOOKUP(VALUE($B666),'Region by Zip'!$A$2:$F$899,4,FALSE),"")</f>
        <v>Grant County</v>
      </c>
      <c r="E666" t="str">
        <f>IFERROR(VLOOKUP(VALUE($B666),'Region by Zip'!$A$2:$F$899,5,FALSE),"")</f>
        <v>Non-Urban</v>
      </c>
      <c r="F666" t="str">
        <f>IFERROR(VLOOKUP(VALUE($B666),'Region by Zip'!$A$2:$F$899,6,FALSE),"")</f>
        <v>Southern</v>
      </c>
      <c r="G666" s="33">
        <v>12</v>
      </c>
      <c r="H666" s="33">
        <v>12</v>
      </c>
      <c r="I666" s="33">
        <v>0</v>
      </c>
    </row>
    <row r="667" spans="2:9" x14ac:dyDescent="0.25">
      <c r="B667" s="36" t="s">
        <v>1579</v>
      </c>
      <c r="C667" t="str">
        <f>IFERROR(VLOOKUP(VALUE($B667),'Region by Zip'!$A$2:$F$899,3,FALSE),"")</f>
        <v>Portage</v>
      </c>
      <c r="D667" t="str">
        <f>IFERROR(VLOOKUP(VALUE($B667),'Region by Zip'!$A$2:$F$899,4,FALSE),"")</f>
        <v>Columbia County</v>
      </c>
      <c r="E667" t="str">
        <f>IFERROR(VLOOKUP(VALUE($B667),'Region by Zip'!$A$2:$F$899,5,FALSE),"")</f>
        <v>Non-Urban</v>
      </c>
      <c r="F667" t="str">
        <f>IFERROR(VLOOKUP(VALUE($B667),'Region by Zip'!$A$2:$F$899,6,FALSE),"")</f>
        <v>Southern</v>
      </c>
      <c r="G667" s="33">
        <v>944</v>
      </c>
      <c r="H667" s="33">
        <v>626</v>
      </c>
      <c r="I667" s="33">
        <v>318</v>
      </c>
    </row>
    <row r="668" spans="2:9" x14ac:dyDescent="0.25">
      <c r="B668" s="36" t="s">
        <v>1580</v>
      </c>
      <c r="C668" t="str">
        <f>IFERROR(VLOOKUP(VALUE($B668),'Region by Zip'!$A$2:$F$899,3,FALSE),"")</f>
        <v>Adams</v>
      </c>
      <c r="D668" t="str">
        <f>IFERROR(VLOOKUP(VALUE($B668),'Region by Zip'!$A$2:$F$899,4,FALSE),"")</f>
        <v>Adams County</v>
      </c>
      <c r="E668" t="str">
        <f>IFERROR(VLOOKUP(VALUE($B668),'Region by Zip'!$A$2:$F$899,5,FALSE),"")</f>
        <v>Non-Urban</v>
      </c>
      <c r="F668" t="str">
        <f>IFERROR(VLOOKUP(VALUE($B668),'Region by Zip'!$A$2:$F$899,6,FALSE),"")</f>
        <v>Southern</v>
      </c>
      <c r="G668" s="33">
        <v>33</v>
      </c>
      <c r="H668" s="33">
        <v>21</v>
      </c>
      <c r="I668" s="33">
        <v>12</v>
      </c>
    </row>
    <row r="669" spans="2:9" x14ac:dyDescent="0.25">
      <c r="B669" s="36" t="s">
        <v>1581</v>
      </c>
      <c r="C669" t="str">
        <f>IFERROR(VLOOKUP(VALUE($B669),'Region by Zip'!$A$2:$F$899,3,FALSE),"")</f>
        <v>Arlington</v>
      </c>
      <c r="D669" t="str">
        <f>IFERROR(VLOOKUP(VALUE($B669),'Region by Zip'!$A$2:$F$899,4,FALSE),"")</f>
        <v>Columbia County</v>
      </c>
      <c r="E669" t="str">
        <f>IFERROR(VLOOKUP(VALUE($B669),'Region by Zip'!$A$2:$F$899,5,FALSE),"")</f>
        <v>Non-Urban</v>
      </c>
      <c r="F669" t="str">
        <f>IFERROR(VLOOKUP(VALUE($B669),'Region by Zip'!$A$2:$F$899,6,FALSE),"")</f>
        <v>Southern</v>
      </c>
      <c r="G669" s="33">
        <v>221</v>
      </c>
      <c r="H669" s="33">
        <v>194</v>
      </c>
      <c r="I669" s="33">
        <v>27</v>
      </c>
    </row>
    <row r="670" spans="2:9" x14ac:dyDescent="0.25">
      <c r="B670" s="36" t="s">
        <v>1582</v>
      </c>
      <c r="C670" t="str">
        <f>IFERROR(VLOOKUP(VALUE($B670),'Region by Zip'!$A$2:$F$899,3,FALSE),"")</f>
        <v>Baraboo</v>
      </c>
      <c r="D670" t="str">
        <f>IFERROR(VLOOKUP(VALUE($B670),'Region by Zip'!$A$2:$F$899,4,FALSE),"")</f>
        <v>Sauk County</v>
      </c>
      <c r="E670" t="str">
        <f>IFERROR(VLOOKUP(VALUE($B670),'Region by Zip'!$A$2:$F$899,5,FALSE),"")</f>
        <v>Non-Urban</v>
      </c>
      <c r="F670" t="str">
        <f>IFERROR(VLOOKUP(VALUE($B670),'Region by Zip'!$A$2:$F$899,6,FALSE),"")</f>
        <v>Southern</v>
      </c>
      <c r="G670" s="33">
        <v>970</v>
      </c>
      <c r="H670" s="33">
        <v>616</v>
      </c>
      <c r="I670" s="33">
        <v>354</v>
      </c>
    </row>
    <row r="671" spans="2:9" x14ac:dyDescent="0.25">
      <c r="B671" s="36" t="s">
        <v>1583</v>
      </c>
      <c r="C671" t="str">
        <f>IFERROR(VLOOKUP(VALUE($B671),'Region by Zip'!$A$2:$F$899,3,FALSE),"")</f>
        <v>Beaver Dam</v>
      </c>
      <c r="D671" t="str">
        <f>IFERROR(VLOOKUP(VALUE($B671),'Region by Zip'!$A$2:$F$899,4,FALSE),"")</f>
        <v>Dodge County</v>
      </c>
      <c r="E671" t="str">
        <f>IFERROR(VLOOKUP(VALUE($B671),'Region by Zip'!$A$2:$F$899,5,FALSE),"")</f>
        <v>Non-Urban</v>
      </c>
      <c r="F671" t="str">
        <f>IFERROR(VLOOKUP(VALUE($B671),'Region by Zip'!$A$2:$F$899,6,FALSE),"")</f>
        <v>Southern</v>
      </c>
      <c r="G671" s="33">
        <v>1617</v>
      </c>
      <c r="H671" s="33">
        <v>1020</v>
      </c>
      <c r="I671" s="33">
        <v>597</v>
      </c>
    </row>
    <row r="672" spans="2:9" x14ac:dyDescent="0.25">
      <c r="B672" s="36" t="s">
        <v>1584</v>
      </c>
      <c r="C672" t="str">
        <f>IFERROR(VLOOKUP(VALUE($B672),'Region by Zip'!$A$2:$F$899,3,FALSE),"")</f>
        <v>Brandon</v>
      </c>
      <c r="D672" t="str">
        <f>IFERROR(VLOOKUP(VALUE($B672),'Region by Zip'!$A$2:$F$899,4,FALSE),"")</f>
        <v>Fond Du Lac County</v>
      </c>
      <c r="E672" t="str">
        <f>IFERROR(VLOOKUP(VALUE($B672),'Region by Zip'!$A$2:$F$899,5,FALSE),"")</f>
        <v>Non-Urban</v>
      </c>
      <c r="F672" t="str">
        <f>IFERROR(VLOOKUP(VALUE($B672),'Region by Zip'!$A$2:$F$899,6,FALSE),"")</f>
        <v>Eastern</v>
      </c>
      <c r="G672" s="33">
        <v>204</v>
      </c>
      <c r="H672" s="33">
        <v>180</v>
      </c>
      <c r="I672" s="33">
        <v>24</v>
      </c>
    </row>
    <row r="673" spans="2:9" x14ac:dyDescent="0.25">
      <c r="B673" s="36" t="s">
        <v>1585</v>
      </c>
      <c r="C673" t="str">
        <f>IFERROR(VLOOKUP(VALUE($B673),'Region by Zip'!$A$2:$F$899,3,FALSE),"")</f>
        <v>Briggsville</v>
      </c>
      <c r="D673" t="str">
        <f>IFERROR(VLOOKUP(VALUE($B673),'Region by Zip'!$A$2:$F$899,4,FALSE),"")</f>
        <v>Marquette County</v>
      </c>
      <c r="E673" t="str">
        <f>IFERROR(VLOOKUP(VALUE($B673),'Region by Zip'!$A$2:$F$899,5,FALSE),"")</f>
        <v>Non-Urban</v>
      </c>
      <c r="F673" t="str">
        <f>IFERROR(VLOOKUP(VALUE($B673),'Region by Zip'!$A$2:$F$899,6,FALSE),"")</f>
        <v>Eastern</v>
      </c>
      <c r="G673" s="33">
        <v>27</v>
      </c>
      <c r="H673" s="33">
        <v>21</v>
      </c>
      <c r="I673" s="33">
        <v>6</v>
      </c>
    </row>
    <row r="674" spans="2:9" x14ac:dyDescent="0.25">
      <c r="B674" s="36" t="s">
        <v>1586</v>
      </c>
      <c r="C674" t="str">
        <f>IFERROR(VLOOKUP(VALUE($B674),'Region by Zip'!$A$2:$F$899,3,FALSE),"")</f>
        <v>Burnett</v>
      </c>
      <c r="D674" t="str">
        <f>IFERROR(VLOOKUP(VALUE($B674),'Region by Zip'!$A$2:$F$899,4,FALSE),"")</f>
        <v>Dodge County</v>
      </c>
      <c r="E674" t="str">
        <f>IFERROR(VLOOKUP(VALUE($B674),'Region by Zip'!$A$2:$F$899,5,FALSE),"")</f>
        <v>Non-Urban</v>
      </c>
      <c r="F674" t="str">
        <f>IFERROR(VLOOKUP(VALUE($B674),'Region by Zip'!$A$2:$F$899,6,FALSE),"")</f>
        <v>Southern</v>
      </c>
      <c r="G674" s="33">
        <v>91</v>
      </c>
      <c r="H674" s="33">
        <v>50</v>
      </c>
      <c r="I674" s="33">
        <v>41</v>
      </c>
    </row>
    <row r="675" spans="2:9" x14ac:dyDescent="0.25">
      <c r="B675" s="36" t="s">
        <v>1587</v>
      </c>
      <c r="C675" t="str">
        <f>IFERROR(VLOOKUP(VALUE($B675),'Region by Zip'!$A$2:$F$899,3,FALSE),"")</f>
        <v>Cambria, Friesland</v>
      </c>
      <c r="D675" t="str">
        <f>IFERROR(VLOOKUP(VALUE($B675),'Region by Zip'!$A$2:$F$899,4,FALSE),"")</f>
        <v>Columbia County</v>
      </c>
      <c r="E675" t="str">
        <f>IFERROR(VLOOKUP(VALUE($B675),'Region by Zip'!$A$2:$F$899,5,FALSE),"")</f>
        <v>Non-Urban</v>
      </c>
      <c r="F675" t="str">
        <f>IFERROR(VLOOKUP(VALUE($B675),'Region by Zip'!$A$2:$F$899,6,FALSE),"")</f>
        <v>Southern</v>
      </c>
      <c r="G675" s="33">
        <v>108</v>
      </c>
      <c r="H675" s="33">
        <v>90</v>
      </c>
      <c r="I675" s="33">
        <v>18</v>
      </c>
    </row>
    <row r="676" spans="2:9" x14ac:dyDescent="0.25">
      <c r="B676" s="36" t="s">
        <v>1588</v>
      </c>
      <c r="C676" t="str">
        <f>IFERROR(VLOOKUP(VALUE($B676),'Region by Zip'!$A$2:$F$899,3,FALSE),"")</f>
        <v>Cazenovia</v>
      </c>
      <c r="D676" t="str">
        <f>IFERROR(VLOOKUP(VALUE($B676),'Region by Zip'!$A$2:$F$899,4,FALSE),"")</f>
        <v>Richland County</v>
      </c>
      <c r="E676" t="str">
        <f>IFERROR(VLOOKUP(VALUE($B676),'Region by Zip'!$A$2:$F$899,5,FALSE),"")</f>
        <v>Non-Urban</v>
      </c>
      <c r="F676" t="str">
        <f>IFERROR(VLOOKUP(VALUE($B676),'Region by Zip'!$A$2:$F$899,6,FALSE),"")</f>
        <v>Southern</v>
      </c>
      <c r="G676" s="33">
        <v>61</v>
      </c>
      <c r="H676" s="33">
        <v>14</v>
      </c>
      <c r="I676" s="33">
        <v>47</v>
      </c>
    </row>
    <row r="677" spans="2:9" x14ac:dyDescent="0.25">
      <c r="B677" s="36" t="s">
        <v>1589</v>
      </c>
      <c r="C677" t="str">
        <f>IFERROR(VLOOKUP(VALUE($B677),'Region by Zip'!$A$2:$F$899,3,FALSE),"")</f>
        <v>Columbus</v>
      </c>
      <c r="D677" t="str">
        <f>IFERROR(VLOOKUP(VALUE($B677),'Region by Zip'!$A$2:$F$899,4,FALSE),"")</f>
        <v>Columbia County</v>
      </c>
      <c r="E677" t="str">
        <f>IFERROR(VLOOKUP(VALUE($B677),'Region by Zip'!$A$2:$F$899,5,FALSE),"")</f>
        <v>Non-Urban</v>
      </c>
      <c r="F677" t="str">
        <f>IFERROR(VLOOKUP(VALUE($B677),'Region by Zip'!$A$2:$F$899,6,FALSE),"")</f>
        <v>Southern</v>
      </c>
      <c r="G677" s="33">
        <v>587</v>
      </c>
      <c r="H677" s="33">
        <v>499</v>
      </c>
      <c r="I677" s="33">
        <v>88</v>
      </c>
    </row>
    <row r="678" spans="2:9" x14ac:dyDescent="0.25">
      <c r="B678" s="36" t="s">
        <v>1590</v>
      </c>
      <c r="C678" t="str">
        <f>IFERROR(VLOOKUP(VALUE($B678),'Region by Zip'!$A$2:$F$899,3,FALSE),"")</f>
        <v>Dalton</v>
      </c>
      <c r="D678" t="str">
        <f>IFERROR(VLOOKUP(VALUE($B678),'Region by Zip'!$A$2:$F$899,4,FALSE),"")</f>
        <v>Green Lake County</v>
      </c>
      <c r="E678" t="str">
        <f>IFERROR(VLOOKUP(VALUE($B678),'Region by Zip'!$A$2:$F$899,5,FALSE),"")</f>
        <v>Non-Urban</v>
      </c>
      <c r="F678" t="str">
        <f>IFERROR(VLOOKUP(VALUE($B678),'Region by Zip'!$A$2:$F$899,6,FALSE),"")</f>
        <v>Eastern</v>
      </c>
      <c r="G678" s="33">
        <v>67</v>
      </c>
      <c r="H678" s="33">
        <v>42</v>
      </c>
      <c r="I678" s="33">
        <v>25</v>
      </c>
    </row>
    <row r="679" spans="2:9" x14ac:dyDescent="0.25">
      <c r="B679" s="36" t="s">
        <v>1591</v>
      </c>
      <c r="C679" t="str">
        <f>IFERROR(VLOOKUP(VALUE($B679),'Region by Zip'!$A$2:$F$899,3,FALSE),"")</f>
        <v>Doylestown</v>
      </c>
      <c r="D679" t="str">
        <f>IFERROR(VLOOKUP(VALUE($B679),'Region by Zip'!$A$2:$F$899,4,FALSE),"")</f>
        <v>Columbia County</v>
      </c>
      <c r="E679" t="str">
        <f>IFERROR(VLOOKUP(VALUE($B679),'Region by Zip'!$A$2:$F$899,5,FALSE),"")</f>
        <v>Non-Urban</v>
      </c>
      <c r="F679" t="str">
        <f>IFERROR(VLOOKUP(VALUE($B679),'Region by Zip'!$A$2:$F$899,6,FALSE),"")</f>
        <v>Southern</v>
      </c>
      <c r="G679" s="33">
        <v>1</v>
      </c>
      <c r="H679" s="33">
        <v>1</v>
      </c>
      <c r="I679" s="33">
        <v>0</v>
      </c>
    </row>
    <row r="680" spans="2:9" x14ac:dyDescent="0.25">
      <c r="B680" s="36" t="s">
        <v>1592</v>
      </c>
      <c r="C680" t="str">
        <f>IFERROR(VLOOKUP(VALUE($B680),'Region by Zip'!$A$2:$F$899,3,FALSE),"")</f>
        <v>Elroy</v>
      </c>
      <c r="D680" t="str">
        <f>IFERROR(VLOOKUP(VALUE($B680),'Region by Zip'!$A$2:$F$899,4,FALSE),"")</f>
        <v>Juneau County</v>
      </c>
      <c r="E680" t="str">
        <f>IFERROR(VLOOKUP(VALUE($B680),'Region by Zip'!$A$2:$F$899,5,FALSE),"")</f>
        <v>Non-Urban</v>
      </c>
      <c r="F680" t="str">
        <f>IFERROR(VLOOKUP(VALUE($B680),'Region by Zip'!$A$2:$F$899,6,FALSE),"")</f>
        <v>Southern</v>
      </c>
      <c r="G680" s="33">
        <v>250</v>
      </c>
      <c r="H680" s="33">
        <v>153</v>
      </c>
      <c r="I680" s="33">
        <v>97</v>
      </c>
    </row>
    <row r="681" spans="2:9" x14ac:dyDescent="0.25">
      <c r="B681" s="36" t="s">
        <v>1593</v>
      </c>
      <c r="C681" t="str">
        <f>IFERROR(VLOOKUP(VALUE($B681),'Region by Zip'!$A$2:$F$899,3,FALSE),"")</f>
        <v>Endeavor</v>
      </c>
      <c r="D681" t="str">
        <f>IFERROR(VLOOKUP(VALUE($B681),'Region by Zip'!$A$2:$F$899,4,FALSE),"")</f>
        <v>Marquette County</v>
      </c>
      <c r="E681" t="str">
        <f>IFERROR(VLOOKUP(VALUE($B681),'Region by Zip'!$A$2:$F$899,5,FALSE),"")</f>
        <v>Non-Urban</v>
      </c>
      <c r="F681" t="str">
        <f>IFERROR(VLOOKUP(VALUE($B681),'Region by Zip'!$A$2:$F$899,6,FALSE),"")</f>
        <v>Eastern</v>
      </c>
      <c r="G681" s="33">
        <v>83</v>
      </c>
      <c r="H681" s="33">
        <v>54</v>
      </c>
      <c r="I681" s="33">
        <v>29</v>
      </c>
    </row>
    <row r="682" spans="2:9" x14ac:dyDescent="0.25">
      <c r="B682" s="36" t="s">
        <v>1594</v>
      </c>
      <c r="C682" t="str">
        <f>IFERROR(VLOOKUP(VALUE($B682),'Region by Zip'!$A$2:$F$899,3,FALSE),"")</f>
        <v>Fairwater</v>
      </c>
      <c r="D682" t="str">
        <f>IFERROR(VLOOKUP(VALUE($B682),'Region by Zip'!$A$2:$F$899,4,FALSE),"")</f>
        <v>Fond Du Lac County</v>
      </c>
      <c r="E682" t="str">
        <f>IFERROR(VLOOKUP(VALUE($B682),'Region by Zip'!$A$2:$F$899,5,FALSE),"")</f>
        <v>Non-Urban</v>
      </c>
      <c r="F682" t="str">
        <f>IFERROR(VLOOKUP(VALUE($B682),'Region by Zip'!$A$2:$F$899,6,FALSE),"")</f>
        <v>Eastern</v>
      </c>
      <c r="G682" s="33">
        <v>14</v>
      </c>
      <c r="H682" s="33">
        <v>10</v>
      </c>
      <c r="I682" s="33">
        <v>4</v>
      </c>
    </row>
    <row r="683" spans="2:9" x14ac:dyDescent="0.25">
      <c r="B683" s="36" t="s">
        <v>1595</v>
      </c>
      <c r="C683" t="str">
        <f>IFERROR(VLOOKUP(VALUE($B683),'Region by Zip'!$A$2:$F$899,3,FALSE),"")</f>
        <v>Fall River</v>
      </c>
      <c r="D683" t="str">
        <f>IFERROR(VLOOKUP(VALUE($B683),'Region by Zip'!$A$2:$F$899,4,FALSE),"")</f>
        <v>Columbia County</v>
      </c>
      <c r="E683" t="str">
        <f>IFERROR(VLOOKUP(VALUE($B683),'Region by Zip'!$A$2:$F$899,5,FALSE),"")</f>
        <v>Non-Urban</v>
      </c>
      <c r="F683" t="str">
        <f>IFERROR(VLOOKUP(VALUE($B683),'Region by Zip'!$A$2:$F$899,6,FALSE),"")</f>
        <v>Southern</v>
      </c>
      <c r="G683" s="33">
        <v>208</v>
      </c>
      <c r="H683" s="33">
        <v>157</v>
      </c>
      <c r="I683" s="33">
        <v>51</v>
      </c>
    </row>
    <row r="684" spans="2:9" x14ac:dyDescent="0.25">
      <c r="B684" s="36" t="s">
        <v>1596</v>
      </c>
      <c r="C684" t="str">
        <f>IFERROR(VLOOKUP(VALUE($B684),'Region by Zip'!$A$2:$F$899,3,FALSE),"")</f>
        <v>Fox Lake</v>
      </c>
      <c r="D684" t="str">
        <f>IFERROR(VLOOKUP(VALUE($B684),'Region by Zip'!$A$2:$F$899,4,FALSE),"")</f>
        <v>Dodge County</v>
      </c>
      <c r="E684" t="str">
        <f>IFERROR(VLOOKUP(VALUE($B684),'Region by Zip'!$A$2:$F$899,5,FALSE),"")</f>
        <v>Non-Urban</v>
      </c>
      <c r="F684" t="str">
        <f>IFERROR(VLOOKUP(VALUE($B684),'Region by Zip'!$A$2:$F$899,6,FALSE),"")</f>
        <v>Southern</v>
      </c>
      <c r="G684" s="33">
        <v>209</v>
      </c>
      <c r="H684" s="33">
        <v>152</v>
      </c>
      <c r="I684" s="33">
        <v>57</v>
      </c>
    </row>
    <row r="685" spans="2:9" x14ac:dyDescent="0.25">
      <c r="B685" s="36" t="s">
        <v>1597</v>
      </c>
      <c r="C685" t="str">
        <f>IFERROR(VLOOKUP(VALUE($B685),'Region by Zip'!$A$2:$F$899,3,FALSE),"")</f>
        <v>Friendship</v>
      </c>
      <c r="D685" t="str">
        <f>IFERROR(VLOOKUP(VALUE($B685),'Region by Zip'!$A$2:$F$899,4,FALSE),"")</f>
        <v>Adams County</v>
      </c>
      <c r="E685" t="str">
        <f>IFERROR(VLOOKUP(VALUE($B685),'Region by Zip'!$A$2:$F$899,5,FALSE),"")</f>
        <v>Non-Urban</v>
      </c>
      <c r="F685" t="str">
        <f>IFERROR(VLOOKUP(VALUE($B685),'Region by Zip'!$A$2:$F$899,6,FALSE),"")</f>
        <v>Southern</v>
      </c>
      <c r="G685" s="33">
        <v>96</v>
      </c>
      <c r="H685" s="33">
        <v>66</v>
      </c>
      <c r="I685" s="33">
        <v>30</v>
      </c>
    </row>
    <row r="686" spans="2:9" x14ac:dyDescent="0.25">
      <c r="B686" s="36" t="s">
        <v>1598</v>
      </c>
      <c r="C686" t="str">
        <f>IFERROR(VLOOKUP(VALUE($B686),'Region by Zip'!$A$2:$F$899,3,FALSE),"")</f>
        <v>Friesland</v>
      </c>
      <c r="D686" t="str">
        <f>IFERROR(VLOOKUP(VALUE($B686),'Region by Zip'!$A$2:$F$899,4,FALSE),"")</f>
        <v>Columbia County</v>
      </c>
      <c r="E686" t="str">
        <f>IFERROR(VLOOKUP(VALUE($B686),'Region by Zip'!$A$2:$F$899,5,FALSE),"")</f>
        <v>Non-Urban</v>
      </c>
      <c r="F686" t="str">
        <f>IFERROR(VLOOKUP(VALUE($B686),'Region by Zip'!$A$2:$F$899,6,FALSE),"")</f>
        <v>Southern</v>
      </c>
      <c r="G686" s="33">
        <v>12</v>
      </c>
      <c r="H686" s="33">
        <v>12</v>
      </c>
      <c r="I686" s="33">
        <v>0</v>
      </c>
    </row>
    <row r="687" spans="2:9" x14ac:dyDescent="0.25">
      <c r="B687" s="36" t="s">
        <v>1599</v>
      </c>
      <c r="C687" t="str">
        <f>IFERROR(VLOOKUP(VALUE($B687),'Region by Zip'!$A$2:$F$899,3,FALSE),"")</f>
        <v>Grand Marsh</v>
      </c>
      <c r="D687" t="str">
        <f>IFERROR(VLOOKUP(VALUE($B687),'Region by Zip'!$A$2:$F$899,4,FALSE),"")</f>
        <v>Adams County</v>
      </c>
      <c r="E687" t="str">
        <f>IFERROR(VLOOKUP(VALUE($B687),'Region by Zip'!$A$2:$F$899,5,FALSE),"")</f>
        <v>Non-Urban</v>
      </c>
      <c r="F687" t="str">
        <f>IFERROR(VLOOKUP(VALUE($B687),'Region by Zip'!$A$2:$F$899,6,FALSE),"")</f>
        <v>Southern</v>
      </c>
      <c r="G687" s="33">
        <v>24</v>
      </c>
      <c r="H687" s="33">
        <v>11</v>
      </c>
      <c r="I687" s="33">
        <v>13</v>
      </c>
    </row>
    <row r="688" spans="2:9" x14ac:dyDescent="0.25">
      <c r="B688" s="36" t="s">
        <v>1600</v>
      </c>
      <c r="C688" t="str">
        <f>IFERROR(VLOOKUP(VALUE($B688),'Region by Zip'!$A$2:$F$899,3,FALSE),"")</f>
        <v>Hillpoint</v>
      </c>
      <c r="D688" t="str">
        <f>IFERROR(VLOOKUP(VALUE($B688),'Region by Zip'!$A$2:$F$899,4,FALSE),"")</f>
        <v>Sauk County</v>
      </c>
      <c r="E688" t="str">
        <f>IFERROR(VLOOKUP(VALUE($B688),'Region by Zip'!$A$2:$F$899,5,FALSE),"")</f>
        <v>Non-Urban</v>
      </c>
      <c r="F688" t="str">
        <f>IFERROR(VLOOKUP(VALUE($B688),'Region by Zip'!$A$2:$F$899,6,FALSE),"")</f>
        <v>Southern</v>
      </c>
      <c r="G688" s="33">
        <v>42</v>
      </c>
      <c r="H688" s="33">
        <v>18</v>
      </c>
      <c r="I688" s="33">
        <v>24</v>
      </c>
    </row>
    <row r="689" spans="2:9" x14ac:dyDescent="0.25">
      <c r="B689" s="36" t="s">
        <v>1601</v>
      </c>
      <c r="C689" t="str">
        <f>IFERROR(VLOOKUP(VALUE($B689),'Region by Zip'!$A$2:$F$899,3,FALSE),"")</f>
        <v>Kingston</v>
      </c>
      <c r="D689" t="str">
        <f>IFERROR(VLOOKUP(VALUE($B689),'Region by Zip'!$A$2:$F$899,4,FALSE),"")</f>
        <v>Green Lake County</v>
      </c>
      <c r="E689" t="str">
        <f>IFERROR(VLOOKUP(VALUE($B689),'Region by Zip'!$A$2:$F$899,5,FALSE),"")</f>
        <v>Non-Urban</v>
      </c>
      <c r="F689" t="str">
        <f>IFERROR(VLOOKUP(VALUE($B689),'Region by Zip'!$A$2:$F$899,6,FALSE),"")</f>
        <v>Eastern</v>
      </c>
      <c r="G689" s="33">
        <v>13</v>
      </c>
      <c r="H689" s="33">
        <v>13</v>
      </c>
      <c r="I689" s="33">
        <v>0</v>
      </c>
    </row>
    <row r="690" spans="2:9" x14ac:dyDescent="0.25">
      <c r="B690" s="36" t="s">
        <v>1602</v>
      </c>
      <c r="C690" t="str">
        <f>IFERROR(VLOOKUP(VALUE($B690),'Region by Zip'!$A$2:$F$899,3,FALSE),"")</f>
        <v>Lake Delton</v>
      </c>
      <c r="D690" t="str">
        <f>IFERROR(VLOOKUP(VALUE($B690),'Region by Zip'!$A$2:$F$899,4,FALSE),"")</f>
        <v>Sauk County</v>
      </c>
      <c r="E690" t="str">
        <f>IFERROR(VLOOKUP(VALUE($B690),'Region by Zip'!$A$2:$F$899,5,FALSE),"")</f>
        <v>Non-Urban</v>
      </c>
      <c r="F690" t="str">
        <f>IFERROR(VLOOKUP(VALUE($B690),'Region by Zip'!$A$2:$F$899,6,FALSE),"")</f>
        <v>Southern</v>
      </c>
      <c r="G690" s="33">
        <v>17</v>
      </c>
      <c r="H690" s="33">
        <v>3</v>
      </c>
      <c r="I690" s="33">
        <v>14</v>
      </c>
    </row>
    <row r="691" spans="2:9" x14ac:dyDescent="0.25">
      <c r="B691" s="36" t="s">
        <v>1603</v>
      </c>
      <c r="C691" t="str">
        <f>IFERROR(VLOOKUP(VALUE($B691),'Region by Zip'!$A$2:$F$899,3,FALSE),"")</f>
        <v>La Valle</v>
      </c>
      <c r="D691" t="str">
        <f>IFERROR(VLOOKUP(VALUE($B691),'Region by Zip'!$A$2:$F$899,4,FALSE),"")</f>
        <v>Sauk County</v>
      </c>
      <c r="E691" t="str">
        <f>IFERROR(VLOOKUP(VALUE($B691),'Region by Zip'!$A$2:$F$899,5,FALSE),"")</f>
        <v>Non-Urban</v>
      </c>
      <c r="F691" t="str">
        <f>IFERROR(VLOOKUP(VALUE($B691),'Region by Zip'!$A$2:$F$899,6,FALSE),"")</f>
        <v>Southern</v>
      </c>
      <c r="G691" s="33">
        <v>132</v>
      </c>
      <c r="H691" s="33">
        <v>56</v>
      </c>
      <c r="I691" s="33">
        <v>76</v>
      </c>
    </row>
    <row r="692" spans="2:9" x14ac:dyDescent="0.25">
      <c r="B692" s="36" t="s">
        <v>1604</v>
      </c>
      <c r="C692" t="str">
        <f>IFERROR(VLOOKUP(VALUE($B692),'Region by Zip'!$A$2:$F$899,3,FALSE),"")</f>
        <v>Lime Ridge</v>
      </c>
      <c r="D692" t="str">
        <f>IFERROR(VLOOKUP(VALUE($B692),'Region by Zip'!$A$2:$F$899,4,FALSE),"")</f>
        <v>Sauk County</v>
      </c>
      <c r="E692" t="str">
        <f>IFERROR(VLOOKUP(VALUE($B692),'Region by Zip'!$A$2:$F$899,5,FALSE),"")</f>
        <v>Non-Urban</v>
      </c>
      <c r="F692" t="str">
        <f>IFERROR(VLOOKUP(VALUE($B692),'Region by Zip'!$A$2:$F$899,6,FALSE),"")</f>
        <v>Southern</v>
      </c>
      <c r="G692" s="33">
        <v>3</v>
      </c>
      <c r="H692" s="33">
        <v>2</v>
      </c>
      <c r="I692" s="33">
        <v>1</v>
      </c>
    </row>
    <row r="693" spans="2:9" x14ac:dyDescent="0.25">
      <c r="B693" s="36" t="s">
        <v>1605</v>
      </c>
      <c r="C693" t="str">
        <f>IFERROR(VLOOKUP(VALUE($B693),'Region by Zip'!$A$2:$F$899,3,FALSE),"")</f>
        <v>Loganville</v>
      </c>
      <c r="D693" t="str">
        <f>IFERROR(VLOOKUP(VALUE($B693),'Region by Zip'!$A$2:$F$899,4,FALSE),"")</f>
        <v>Sauk County</v>
      </c>
      <c r="E693" t="str">
        <f>IFERROR(VLOOKUP(VALUE($B693),'Region by Zip'!$A$2:$F$899,5,FALSE),"")</f>
        <v>Non-Urban</v>
      </c>
      <c r="F693" t="str">
        <f>IFERROR(VLOOKUP(VALUE($B693),'Region by Zip'!$A$2:$F$899,6,FALSE),"")</f>
        <v>Southern</v>
      </c>
      <c r="G693" s="33">
        <v>37</v>
      </c>
      <c r="H693" s="33">
        <v>20</v>
      </c>
      <c r="I693" s="33">
        <v>17</v>
      </c>
    </row>
    <row r="694" spans="2:9" x14ac:dyDescent="0.25">
      <c r="B694" s="36" t="s">
        <v>1606</v>
      </c>
      <c r="C694" t="str">
        <f>IFERROR(VLOOKUP(VALUE($B694),'Region by Zip'!$A$2:$F$899,3,FALSE),"")</f>
        <v>Lyndon Station, Lyndon Sta</v>
      </c>
      <c r="D694" t="str">
        <f>IFERROR(VLOOKUP(VALUE($B694),'Region by Zip'!$A$2:$F$899,4,FALSE),"")</f>
        <v>Juneau County</v>
      </c>
      <c r="E694" t="str">
        <f>IFERROR(VLOOKUP(VALUE($B694),'Region by Zip'!$A$2:$F$899,5,FALSE),"")</f>
        <v>Non-Urban</v>
      </c>
      <c r="F694" t="str">
        <f>IFERROR(VLOOKUP(VALUE($B694),'Region by Zip'!$A$2:$F$899,6,FALSE),"")</f>
        <v>Southern</v>
      </c>
      <c r="G694" s="33">
        <v>119</v>
      </c>
      <c r="H694" s="33">
        <v>59</v>
      </c>
      <c r="I694" s="33">
        <v>60</v>
      </c>
    </row>
    <row r="695" spans="2:9" x14ac:dyDescent="0.25">
      <c r="B695" s="36" t="s">
        <v>1607</v>
      </c>
      <c r="C695" t="str">
        <f>IFERROR(VLOOKUP(VALUE($B695),'Region by Zip'!$A$2:$F$899,3,FALSE),"")</f>
        <v>Markesan, Manchester</v>
      </c>
      <c r="D695" t="str">
        <f>IFERROR(VLOOKUP(VALUE($B695),'Region by Zip'!$A$2:$F$899,4,FALSE),"")</f>
        <v>Green Lake County</v>
      </c>
      <c r="E695" t="str">
        <f>IFERROR(VLOOKUP(VALUE($B695),'Region by Zip'!$A$2:$F$899,5,FALSE),"")</f>
        <v>Non-Urban</v>
      </c>
      <c r="F695" t="str">
        <f>IFERROR(VLOOKUP(VALUE($B695),'Region by Zip'!$A$2:$F$899,6,FALSE),"")</f>
        <v>Eastern</v>
      </c>
      <c r="G695" s="33">
        <v>210</v>
      </c>
      <c r="H695" s="33">
        <v>191</v>
      </c>
      <c r="I695" s="33">
        <v>19</v>
      </c>
    </row>
    <row r="696" spans="2:9" x14ac:dyDescent="0.25">
      <c r="B696" s="36" t="s">
        <v>1608</v>
      </c>
      <c r="C696" t="str">
        <f>IFERROR(VLOOKUP(VALUE($B696),'Region by Zip'!$A$2:$F$899,3,FALSE),"")</f>
        <v>Marquette</v>
      </c>
      <c r="D696" t="str">
        <f>IFERROR(VLOOKUP(VALUE($B696),'Region by Zip'!$A$2:$F$899,4,FALSE),"")</f>
        <v>Green Lake County</v>
      </c>
      <c r="E696" t="str">
        <f>IFERROR(VLOOKUP(VALUE($B696),'Region by Zip'!$A$2:$F$899,5,FALSE),"")</f>
        <v>Non-Urban</v>
      </c>
      <c r="F696" t="str">
        <f>IFERROR(VLOOKUP(VALUE($B696),'Region by Zip'!$A$2:$F$899,6,FALSE),"")</f>
        <v>Eastern</v>
      </c>
      <c r="G696" s="33">
        <v>2</v>
      </c>
      <c r="H696" s="33">
        <v>1</v>
      </c>
      <c r="I696" s="33">
        <v>1</v>
      </c>
    </row>
    <row r="697" spans="2:9" x14ac:dyDescent="0.25">
      <c r="B697" s="36" t="s">
        <v>1609</v>
      </c>
      <c r="C697" t="str">
        <f>IFERROR(VLOOKUP(VALUE($B697),'Region by Zip'!$A$2:$F$899,3,FALSE),"")</f>
        <v>Mauston</v>
      </c>
      <c r="D697" t="str">
        <f>IFERROR(VLOOKUP(VALUE($B697),'Region by Zip'!$A$2:$F$899,4,FALSE),"")</f>
        <v>Juneau County</v>
      </c>
      <c r="E697" t="str">
        <f>IFERROR(VLOOKUP(VALUE($B697),'Region by Zip'!$A$2:$F$899,5,FALSE),"")</f>
        <v>Non-Urban</v>
      </c>
      <c r="F697" t="str">
        <f>IFERROR(VLOOKUP(VALUE($B697),'Region by Zip'!$A$2:$F$899,6,FALSE),"")</f>
        <v>Southern</v>
      </c>
      <c r="G697" s="33">
        <v>795</v>
      </c>
      <c r="H697" s="33">
        <v>510</v>
      </c>
      <c r="I697" s="33">
        <v>285</v>
      </c>
    </row>
    <row r="698" spans="2:9" x14ac:dyDescent="0.25">
      <c r="B698" s="36" t="s">
        <v>1610</v>
      </c>
      <c r="C698" t="str">
        <f>IFERROR(VLOOKUP(VALUE($B698),'Region by Zip'!$A$2:$F$899,3,FALSE),"")</f>
        <v>Montello</v>
      </c>
      <c r="D698" t="str">
        <f>IFERROR(VLOOKUP(VALUE($B698),'Region by Zip'!$A$2:$F$899,4,FALSE),"")</f>
        <v>Marquette County</v>
      </c>
      <c r="E698" t="str">
        <f>IFERROR(VLOOKUP(VALUE($B698),'Region by Zip'!$A$2:$F$899,5,FALSE),"")</f>
        <v>Non-Urban</v>
      </c>
      <c r="F698" t="str">
        <f>IFERROR(VLOOKUP(VALUE($B698),'Region by Zip'!$A$2:$F$899,6,FALSE),"")</f>
        <v>Eastern</v>
      </c>
      <c r="G698" s="33">
        <v>403</v>
      </c>
      <c r="H698" s="33">
        <v>149</v>
      </c>
      <c r="I698" s="33">
        <v>254</v>
      </c>
    </row>
    <row r="699" spans="2:9" x14ac:dyDescent="0.25">
      <c r="B699" s="36" t="s">
        <v>1611</v>
      </c>
      <c r="C699" t="str">
        <f>IFERROR(VLOOKUP(VALUE($B699),'Region by Zip'!$A$2:$F$899,3,FALSE),"")</f>
        <v>New Lisbon</v>
      </c>
      <c r="D699" t="str">
        <f>IFERROR(VLOOKUP(VALUE($B699),'Region by Zip'!$A$2:$F$899,4,FALSE),"")</f>
        <v>Juneau County</v>
      </c>
      <c r="E699" t="str">
        <f>IFERROR(VLOOKUP(VALUE($B699),'Region by Zip'!$A$2:$F$899,5,FALSE),"")</f>
        <v>Non-Urban</v>
      </c>
      <c r="F699" t="str">
        <f>IFERROR(VLOOKUP(VALUE($B699),'Region by Zip'!$A$2:$F$899,6,FALSE),"")</f>
        <v>Southern</v>
      </c>
      <c r="G699" s="33">
        <v>399</v>
      </c>
      <c r="H699" s="33">
        <v>271</v>
      </c>
      <c r="I699" s="33">
        <v>128</v>
      </c>
    </row>
    <row r="700" spans="2:9" x14ac:dyDescent="0.25">
      <c r="B700" s="36" t="s">
        <v>1612</v>
      </c>
      <c r="C700" t="str">
        <f>IFERROR(VLOOKUP(VALUE($B700),'Region by Zip'!$A$2:$F$899,3,FALSE),"")</f>
        <v>North Freedom</v>
      </c>
      <c r="D700" t="str">
        <f>IFERROR(VLOOKUP(VALUE($B700),'Region by Zip'!$A$2:$F$899,4,FALSE),"")</f>
        <v>Sauk County</v>
      </c>
      <c r="E700" t="str">
        <f>IFERROR(VLOOKUP(VALUE($B700),'Region by Zip'!$A$2:$F$899,5,FALSE),"")</f>
        <v>Non-Urban</v>
      </c>
      <c r="F700" t="str">
        <f>IFERROR(VLOOKUP(VALUE($B700),'Region by Zip'!$A$2:$F$899,6,FALSE),"")</f>
        <v>Southern</v>
      </c>
      <c r="G700" s="33">
        <v>115</v>
      </c>
      <c r="H700" s="33">
        <v>74</v>
      </c>
      <c r="I700" s="33">
        <v>41</v>
      </c>
    </row>
    <row r="701" spans="2:9" x14ac:dyDescent="0.25">
      <c r="B701" s="36" t="s">
        <v>1613</v>
      </c>
      <c r="C701" t="str">
        <f>IFERROR(VLOOKUP(VALUE($B701),'Region by Zip'!$A$2:$F$899,3,FALSE),"")</f>
        <v>Oxford, Brooks</v>
      </c>
      <c r="D701" t="str">
        <f>IFERROR(VLOOKUP(VALUE($B701),'Region by Zip'!$A$2:$F$899,4,FALSE),"")</f>
        <v>Adams County</v>
      </c>
      <c r="E701" t="str">
        <f>IFERROR(VLOOKUP(VALUE($B701),'Region by Zip'!$A$2:$F$899,5,FALSE),"")</f>
        <v>Non-Urban</v>
      </c>
      <c r="F701" t="str">
        <f>IFERROR(VLOOKUP(VALUE($B701),'Region by Zip'!$A$2:$F$899,6,FALSE),"")</f>
        <v>Southern</v>
      </c>
      <c r="G701" s="33">
        <v>143</v>
      </c>
      <c r="H701" s="33">
        <v>70</v>
      </c>
      <c r="I701" s="33">
        <v>73</v>
      </c>
    </row>
    <row r="702" spans="2:9" x14ac:dyDescent="0.25">
      <c r="B702" s="36" t="s">
        <v>1614</v>
      </c>
      <c r="C702" t="str">
        <f>IFERROR(VLOOKUP(VALUE($B702),'Region by Zip'!$A$2:$F$899,3,FALSE),"")</f>
        <v>Packwaukee</v>
      </c>
      <c r="D702" t="str">
        <f>IFERROR(VLOOKUP(VALUE($B702),'Region by Zip'!$A$2:$F$899,4,FALSE),"")</f>
        <v>Marquette County</v>
      </c>
      <c r="E702" t="str">
        <f>IFERROR(VLOOKUP(VALUE($B702),'Region by Zip'!$A$2:$F$899,5,FALSE),"")</f>
        <v>Non-Urban</v>
      </c>
      <c r="F702" t="str">
        <f>IFERROR(VLOOKUP(VALUE($B702),'Region by Zip'!$A$2:$F$899,6,FALSE),"")</f>
        <v>Eastern</v>
      </c>
      <c r="G702" s="33">
        <v>4</v>
      </c>
      <c r="H702" s="33">
        <v>3</v>
      </c>
      <c r="I702" s="33">
        <v>1</v>
      </c>
    </row>
    <row r="703" spans="2:9" x14ac:dyDescent="0.25">
      <c r="B703" s="36" t="s">
        <v>1615</v>
      </c>
      <c r="C703" t="str">
        <f>IFERROR(VLOOKUP(VALUE($B703),'Region by Zip'!$A$2:$F$899,3,FALSE),"")</f>
        <v>Pardeeville</v>
      </c>
      <c r="D703" t="str">
        <f>IFERROR(VLOOKUP(VALUE($B703),'Region by Zip'!$A$2:$F$899,4,FALSE),"")</f>
        <v>Columbia County</v>
      </c>
      <c r="E703" t="str">
        <f>IFERROR(VLOOKUP(VALUE($B703),'Region by Zip'!$A$2:$F$899,5,FALSE),"")</f>
        <v>Non-Urban</v>
      </c>
      <c r="F703" t="str">
        <f>IFERROR(VLOOKUP(VALUE($B703),'Region by Zip'!$A$2:$F$899,6,FALSE),"")</f>
        <v>Southern</v>
      </c>
      <c r="G703" s="33">
        <v>489</v>
      </c>
      <c r="H703" s="33">
        <v>373</v>
      </c>
      <c r="I703" s="33">
        <v>116</v>
      </c>
    </row>
    <row r="704" spans="2:9" x14ac:dyDescent="0.25">
      <c r="B704" s="36" t="s">
        <v>1616</v>
      </c>
      <c r="C704" t="str">
        <f>IFERROR(VLOOKUP(VALUE($B704),'Region by Zip'!$A$2:$F$899,3,FALSE),"")</f>
        <v>Poynette</v>
      </c>
      <c r="D704" t="str">
        <f>IFERROR(VLOOKUP(VALUE($B704),'Region by Zip'!$A$2:$F$899,4,FALSE),"")</f>
        <v>Columbia County</v>
      </c>
      <c r="E704" t="str">
        <f>IFERROR(VLOOKUP(VALUE($B704),'Region by Zip'!$A$2:$F$899,5,FALSE),"")</f>
        <v>Non-Urban</v>
      </c>
      <c r="F704" t="str">
        <f>IFERROR(VLOOKUP(VALUE($B704),'Region by Zip'!$A$2:$F$899,6,FALSE),"")</f>
        <v>Southern</v>
      </c>
      <c r="G704" s="33">
        <v>536</v>
      </c>
      <c r="H704" s="33">
        <v>444</v>
      </c>
      <c r="I704" s="33">
        <v>92</v>
      </c>
    </row>
    <row r="705" spans="2:9" x14ac:dyDescent="0.25">
      <c r="B705" s="36" t="s">
        <v>1617</v>
      </c>
      <c r="C705" t="str">
        <f>IFERROR(VLOOKUP(VALUE($B705),'Region by Zip'!$A$2:$F$899,3,FALSE),"")</f>
        <v>Randolph</v>
      </c>
      <c r="D705" t="str">
        <f>IFERROR(VLOOKUP(VALUE($B705),'Region by Zip'!$A$2:$F$899,4,FALSE),"")</f>
        <v>Columbia County</v>
      </c>
      <c r="E705" t="str">
        <f>IFERROR(VLOOKUP(VALUE($B705),'Region by Zip'!$A$2:$F$899,5,FALSE),"")</f>
        <v>Non-Urban</v>
      </c>
      <c r="F705" t="str">
        <f>IFERROR(VLOOKUP(VALUE($B705),'Region by Zip'!$A$2:$F$899,6,FALSE),"")</f>
        <v>Southern</v>
      </c>
      <c r="G705" s="33">
        <v>245</v>
      </c>
      <c r="H705" s="33">
        <v>197</v>
      </c>
      <c r="I705" s="33">
        <v>48</v>
      </c>
    </row>
    <row r="706" spans="2:9" x14ac:dyDescent="0.25">
      <c r="B706" s="36" t="s">
        <v>1618</v>
      </c>
      <c r="C706" t="str">
        <f>IFERROR(VLOOKUP(VALUE($B706),'Region by Zip'!$A$2:$F$899,3,FALSE),"")</f>
        <v>Reedsburg</v>
      </c>
      <c r="D706" t="str">
        <f>IFERROR(VLOOKUP(VALUE($B706),'Region by Zip'!$A$2:$F$899,4,FALSE),"")</f>
        <v>Sauk County</v>
      </c>
      <c r="E706" t="str">
        <f>IFERROR(VLOOKUP(VALUE($B706),'Region by Zip'!$A$2:$F$899,5,FALSE),"")</f>
        <v>Non-Urban</v>
      </c>
      <c r="F706" t="str">
        <f>IFERROR(VLOOKUP(VALUE($B706),'Region by Zip'!$A$2:$F$899,6,FALSE),"")</f>
        <v>Southern</v>
      </c>
      <c r="G706" s="33">
        <v>517</v>
      </c>
      <c r="H706" s="33">
        <v>253</v>
      </c>
      <c r="I706" s="33">
        <v>264</v>
      </c>
    </row>
    <row r="707" spans="2:9" x14ac:dyDescent="0.25">
      <c r="B707" s="36" t="s">
        <v>1619</v>
      </c>
      <c r="C707" t="str">
        <f>IFERROR(VLOOKUP(VALUE($B707),'Region by Zip'!$A$2:$F$899,3,FALSE),"")</f>
        <v>Rio</v>
      </c>
      <c r="D707" t="str">
        <f>IFERROR(VLOOKUP(VALUE($B707),'Region by Zip'!$A$2:$F$899,4,FALSE),"")</f>
        <v>Columbia County</v>
      </c>
      <c r="E707" t="str">
        <f>IFERROR(VLOOKUP(VALUE($B707),'Region by Zip'!$A$2:$F$899,5,FALSE),"")</f>
        <v>Non-Urban</v>
      </c>
      <c r="F707" t="str">
        <f>IFERROR(VLOOKUP(VALUE($B707),'Region by Zip'!$A$2:$F$899,6,FALSE),"")</f>
        <v>Southern</v>
      </c>
      <c r="G707" s="33">
        <v>252</v>
      </c>
      <c r="H707" s="33">
        <v>198</v>
      </c>
      <c r="I707" s="33">
        <v>54</v>
      </c>
    </row>
    <row r="708" spans="2:9" x14ac:dyDescent="0.25">
      <c r="B708" s="36" t="s">
        <v>1620</v>
      </c>
      <c r="C708" t="str">
        <f>IFERROR(VLOOKUP(VALUE($B708),'Region by Zip'!$A$2:$F$899,3,FALSE),"")</f>
        <v>Rock Springs</v>
      </c>
      <c r="D708" t="str">
        <f>IFERROR(VLOOKUP(VALUE($B708),'Region by Zip'!$A$2:$F$899,4,FALSE),"")</f>
        <v>Sauk County</v>
      </c>
      <c r="E708" t="str">
        <f>IFERROR(VLOOKUP(VALUE($B708),'Region by Zip'!$A$2:$F$899,5,FALSE),"")</f>
        <v>Non-Urban</v>
      </c>
      <c r="F708" t="str">
        <f>IFERROR(VLOOKUP(VALUE($B708),'Region by Zip'!$A$2:$F$899,6,FALSE),"")</f>
        <v>Southern</v>
      </c>
      <c r="G708" s="33">
        <v>9</v>
      </c>
      <c r="H708" s="33">
        <v>1</v>
      </c>
      <c r="I708" s="33">
        <v>8</v>
      </c>
    </row>
    <row r="709" spans="2:9" x14ac:dyDescent="0.25">
      <c r="B709" s="36" t="s">
        <v>1621</v>
      </c>
      <c r="C709" t="str">
        <f>IFERROR(VLOOKUP(VALUE($B709),'Region by Zip'!$A$2:$F$899,3,FALSE),"")</f>
        <v>Union Center</v>
      </c>
      <c r="D709" t="str">
        <f>IFERROR(VLOOKUP(VALUE($B709),'Region by Zip'!$A$2:$F$899,4,FALSE),"")</f>
        <v>Juneau County</v>
      </c>
      <c r="E709" t="str">
        <f>IFERROR(VLOOKUP(VALUE($B709),'Region by Zip'!$A$2:$F$899,5,FALSE),"")</f>
        <v>Non-Urban</v>
      </c>
      <c r="F709" t="str">
        <f>IFERROR(VLOOKUP(VALUE($B709),'Region by Zip'!$A$2:$F$899,6,FALSE),"")</f>
        <v>Southern</v>
      </c>
      <c r="G709" s="33">
        <v>1</v>
      </c>
      <c r="H709" s="33">
        <v>1</v>
      </c>
      <c r="I709" s="33">
        <v>0</v>
      </c>
    </row>
    <row r="710" spans="2:9" x14ac:dyDescent="0.25">
      <c r="B710" s="36" t="s">
        <v>1622</v>
      </c>
      <c r="C710" t="str">
        <f>IFERROR(VLOOKUP(VALUE($B710),'Region by Zip'!$A$2:$F$899,3,FALSE),"")</f>
        <v>Waupun</v>
      </c>
      <c r="D710" t="str">
        <f>IFERROR(VLOOKUP(VALUE($B710),'Region by Zip'!$A$2:$F$899,4,FALSE),"")</f>
        <v>Fond Du Lac County</v>
      </c>
      <c r="E710" t="str">
        <f>IFERROR(VLOOKUP(VALUE($B710),'Region by Zip'!$A$2:$F$899,5,FALSE),"")</f>
        <v>Non-Urban</v>
      </c>
      <c r="F710" t="str">
        <f>IFERROR(VLOOKUP(VALUE($B710),'Region by Zip'!$A$2:$F$899,6,FALSE),"")</f>
        <v>Eastern</v>
      </c>
      <c r="G710" s="33">
        <v>1451</v>
      </c>
      <c r="H710" s="33">
        <v>1162</v>
      </c>
      <c r="I710" s="33">
        <v>289</v>
      </c>
    </row>
    <row r="711" spans="2:9" x14ac:dyDescent="0.25">
      <c r="B711" s="36" t="s">
        <v>1623</v>
      </c>
      <c r="C711" t="str">
        <f>IFERROR(VLOOKUP(VALUE($B711),'Region by Zip'!$A$2:$F$899,3,FALSE),"")</f>
        <v>Westfield</v>
      </c>
      <c r="D711" t="str">
        <f>IFERROR(VLOOKUP(VALUE($B711),'Region by Zip'!$A$2:$F$899,4,FALSE),"")</f>
        <v>Marquette County</v>
      </c>
      <c r="E711" t="str">
        <f>IFERROR(VLOOKUP(VALUE($B711),'Region by Zip'!$A$2:$F$899,5,FALSE),"")</f>
        <v>Non-Urban</v>
      </c>
      <c r="F711" t="str">
        <f>IFERROR(VLOOKUP(VALUE($B711),'Region by Zip'!$A$2:$F$899,6,FALSE),"")</f>
        <v>Eastern</v>
      </c>
      <c r="G711" s="33">
        <v>246</v>
      </c>
      <c r="H711" s="33">
        <v>85</v>
      </c>
      <c r="I711" s="33">
        <v>161</v>
      </c>
    </row>
    <row r="712" spans="2:9" x14ac:dyDescent="0.25">
      <c r="B712" s="36" t="s">
        <v>1624</v>
      </c>
      <c r="C712" t="str">
        <f>IFERROR(VLOOKUP(VALUE($B712),'Region by Zip'!$A$2:$F$899,3,FALSE),"")</f>
        <v>Wisconsin Dells, Wisc Dells</v>
      </c>
      <c r="D712" t="str">
        <f>IFERROR(VLOOKUP(VALUE($B712),'Region by Zip'!$A$2:$F$899,4,FALSE),"")</f>
        <v>Sauk County</v>
      </c>
      <c r="E712" t="str">
        <f>IFERROR(VLOOKUP(VALUE($B712),'Region by Zip'!$A$2:$F$899,5,FALSE),"")</f>
        <v>Non-Urban</v>
      </c>
      <c r="F712" t="str">
        <f>IFERROR(VLOOKUP(VALUE($B712),'Region by Zip'!$A$2:$F$899,6,FALSE),"")</f>
        <v>Southern</v>
      </c>
      <c r="G712" s="33">
        <v>410</v>
      </c>
      <c r="H712" s="33">
        <v>219</v>
      </c>
      <c r="I712" s="33">
        <v>191</v>
      </c>
    </row>
    <row r="713" spans="2:9" x14ac:dyDescent="0.25">
      <c r="B713" s="36" t="s">
        <v>1625</v>
      </c>
      <c r="C713" t="str">
        <f>IFERROR(VLOOKUP(VALUE($B713),'Region by Zip'!$A$2:$F$899,3,FALSE),"")</f>
        <v>Wonewoc</v>
      </c>
      <c r="D713" t="str">
        <f>IFERROR(VLOOKUP(VALUE($B713),'Region by Zip'!$A$2:$F$899,4,FALSE),"")</f>
        <v>Juneau County</v>
      </c>
      <c r="E713" t="str">
        <f>IFERROR(VLOOKUP(VALUE($B713),'Region by Zip'!$A$2:$F$899,5,FALSE),"")</f>
        <v>Non-Urban</v>
      </c>
      <c r="F713" t="str">
        <f>IFERROR(VLOOKUP(VALUE($B713),'Region by Zip'!$A$2:$F$899,6,FALSE),"")</f>
        <v>Southern</v>
      </c>
      <c r="G713" s="33">
        <v>147</v>
      </c>
      <c r="H713" s="33">
        <v>99</v>
      </c>
      <c r="I713" s="33">
        <v>48</v>
      </c>
    </row>
    <row r="714" spans="2:9" x14ac:dyDescent="0.25">
      <c r="B714" s="36" t="s">
        <v>1626</v>
      </c>
      <c r="C714" t="str">
        <f>IFERROR(VLOOKUP(VALUE($B714),'Region by Zip'!$A$2:$F$899,3,FALSE),"")</f>
        <v>Wyocena</v>
      </c>
      <c r="D714" t="str">
        <f>IFERROR(VLOOKUP(VALUE($B714),'Region by Zip'!$A$2:$F$899,4,FALSE),"")</f>
        <v>Columbia County</v>
      </c>
      <c r="E714" t="str">
        <f>IFERROR(VLOOKUP(VALUE($B714),'Region by Zip'!$A$2:$F$899,5,FALSE),"")</f>
        <v>Non-Urban</v>
      </c>
      <c r="F714" t="str">
        <f>IFERROR(VLOOKUP(VALUE($B714),'Region by Zip'!$A$2:$F$899,6,FALSE),"")</f>
        <v>Southern</v>
      </c>
      <c r="G714" s="33">
        <v>32</v>
      </c>
      <c r="H714" s="33">
        <v>15</v>
      </c>
      <c r="I714" s="33">
        <v>17</v>
      </c>
    </row>
    <row r="715" spans="2:9" x14ac:dyDescent="0.25">
      <c r="B715" s="36" t="s">
        <v>1627</v>
      </c>
      <c r="C715" t="str">
        <f>IFERROR(VLOOKUP(VALUE($B715),'Region by Zip'!$A$2:$F$899,3,FALSE),"")</f>
        <v>Amery, Deronda</v>
      </c>
      <c r="D715" t="str">
        <f>IFERROR(VLOOKUP(VALUE($B715),'Region by Zip'!$A$2:$F$899,4,FALSE),"")</f>
        <v>Polk County</v>
      </c>
      <c r="E715" t="str">
        <f>IFERROR(VLOOKUP(VALUE($B715),'Region by Zip'!$A$2:$F$899,5,FALSE),"")</f>
        <v>Non-Urban</v>
      </c>
      <c r="F715" t="str">
        <f>IFERROR(VLOOKUP(VALUE($B715),'Region by Zip'!$A$2:$F$899,6,FALSE),"")</f>
        <v>Western</v>
      </c>
      <c r="G715" s="33">
        <v>32</v>
      </c>
      <c r="H715" s="33">
        <v>32</v>
      </c>
      <c r="I715" s="33">
        <v>0</v>
      </c>
    </row>
    <row r="716" spans="2:9" x14ac:dyDescent="0.25">
      <c r="B716" s="36" t="s">
        <v>1628</v>
      </c>
      <c r="C716" t="str">
        <f>IFERROR(VLOOKUP(VALUE($B716),'Region by Zip'!$A$2:$F$899,3,FALSE),"")</f>
        <v>Baldwin</v>
      </c>
      <c r="D716" t="str">
        <f>IFERROR(VLOOKUP(VALUE($B716),'Region by Zip'!$A$2:$F$899,4,FALSE),"")</f>
        <v>St. Croix County</v>
      </c>
      <c r="E716" t="str">
        <f>IFERROR(VLOOKUP(VALUE($B716),'Region by Zip'!$A$2:$F$899,5,FALSE),"")</f>
        <v>Non-Urban</v>
      </c>
      <c r="F716" t="str">
        <f>IFERROR(VLOOKUP(VALUE($B716),'Region by Zip'!$A$2:$F$899,6,FALSE),"")</f>
        <v>Western</v>
      </c>
      <c r="G716" s="33">
        <v>98</v>
      </c>
      <c r="H716" s="33">
        <v>96</v>
      </c>
      <c r="I716" s="33">
        <v>2</v>
      </c>
    </row>
    <row r="717" spans="2:9" x14ac:dyDescent="0.25">
      <c r="B717" s="36" t="s">
        <v>1629</v>
      </c>
      <c r="C717" t="str">
        <f>IFERROR(VLOOKUP(VALUE($B717),'Region by Zip'!$A$2:$F$899,3,FALSE),"")</f>
        <v>Beldenville</v>
      </c>
      <c r="D717" t="str">
        <f>IFERROR(VLOOKUP(VALUE($B717),'Region by Zip'!$A$2:$F$899,4,FALSE),"")</f>
        <v>Pierce County</v>
      </c>
      <c r="E717" t="str">
        <f>IFERROR(VLOOKUP(VALUE($B717),'Region by Zip'!$A$2:$F$899,5,FALSE),"")</f>
        <v>Non-Urban</v>
      </c>
      <c r="F717" t="str">
        <f>IFERROR(VLOOKUP(VALUE($B717),'Region by Zip'!$A$2:$F$899,6,FALSE),"")</f>
        <v>Western</v>
      </c>
      <c r="G717" s="33">
        <v>10</v>
      </c>
      <c r="H717" s="33">
        <v>9</v>
      </c>
      <c r="I717" s="33">
        <v>1</v>
      </c>
    </row>
    <row r="718" spans="2:9" x14ac:dyDescent="0.25">
      <c r="B718" s="36" t="s">
        <v>1630</v>
      </c>
      <c r="C718" t="str">
        <f>IFERROR(VLOOKUP(VALUE($B718),'Region by Zip'!$A$2:$F$899,3,FALSE),"")</f>
        <v>Clear Lake</v>
      </c>
      <c r="D718" t="str">
        <f>IFERROR(VLOOKUP(VALUE($B718),'Region by Zip'!$A$2:$F$899,4,FALSE),"")</f>
        <v>Polk County</v>
      </c>
      <c r="E718" t="str">
        <f>IFERROR(VLOOKUP(VALUE($B718),'Region by Zip'!$A$2:$F$899,5,FALSE),"")</f>
        <v>Non-Urban</v>
      </c>
      <c r="F718" t="str">
        <f>IFERROR(VLOOKUP(VALUE($B718),'Region by Zip'!$A$2:$F$899,6,FALSE),"")</f>
        <v>Western</v>
      </c>
      <c r="G718" s="33">
        <v>19</v>
      </c>
      <c r="H718" s="33">
        <v>17</v>
      </c>
      <c r="I718" s="33">
        <v>2</v>
      </c>
    </row>
    <row r="719" spans="2:9" x14ac:dyDescent="0.25">
      <c r="B719" s="36" t="s">
        <v>1631</v>
      </c>
      <c r="C719" t="str">
        <f>IFERROR(VLOOKUP(VALUE($B719),'Region by Zip'!$A$2:$F$899,3,FALSE),"")</f>
        <v>Deer Park</v>
      </c>
      <c r="D719" t="str">
        <f>IFERROR(VLOOKUP(VALUE($B719),'Region by Zip'!$A$2:$F$899,4,FALSE),"")</f>
        <v>St. Croix County</v>
      </c>
      <c r="E719" t="str">
        <f>IFERROR(VLOOKUP(VALUE($B719),'Region by Zip'!$A$2:$F$899,5,FALSE),"")</f>
        <v>Non-Urban</v>
      </c>
      <c r="F719" t="str">
        <f>IFERROR(VLOOKUP(VALUE($B719),'Region by Zip'!$A$2:$F$899,6,FALSE),"")</f>
        <v>Western</v>
      </c>
      <c r="G719" s="33">
        <v>12</v>
      </c>
      <c r="H719" s="33">
        <v>7</v>
      </c>
      <c r="I719" s="33">
        <v>5</v>
      </c>
    </row>
    <row r="720" spans="2:9" x14ac:dyDescent="0.25">
      <c r="B720" s="36" t="s">
        <v>1632</v>
      </c>
      <c r="C720" t="str">
        <f>IFERROR(VLOOKUP(VALUE($B720),'Region by Zip'!$A$2:$F$899,3,FALSE),"")</f>
        <v>Dresser</v>
      </c>
      <c r="D720" t="str">
        <f>IFERROR(VLOOKUP(VALUE($B720),'Region by Zip'!$A$2:$F$899,4,FALSE),"")</f>
        <v>Polk County</v>
      </c>
      <c r="E720" t="str">
        <f>IFERROR(VLOOKUP(VALUE($B720),'Region by Zip'!$A$2:$F$899,5,FALSE),"")</f>
        <v>Non-Urban</v>
      </c>
      <c r="F720" t="str">
        <f>IFERROR(VLOOKUP(VALUE($B720),'Region by Zip'!$A$2:$F$899,6,FALSE),"")</f>
        <v>Western</v>
      </c>
      <c r="G720" s="33">
        <v>12</v>
      </c>
      <c r="H720" s="33">
        <v>12</v>
      </c>
      <c r="I720" s="33">
        <v>0</v>
      </c>
    </row>
    <row r="721" spans="2:9" x14ac:dyDescent="0.25">
      <c r="B721" s="36" t="s">
        <v>1633</v>
      </c>
      <c r="C721" t="str">
        <f>IFERROR(VLOOKUP(VALUE($B721),'Region by Zip'!$A$2:$F$899,3,FALSE),"")</f>
        <v>Ellsworth</v>
      </c>
      <c r="D721" t="str">
        <f>IFERROR(VLOOKUP(VALUE($B721),'Region by Zip'!$A$2:$F$899,4,FALSE),"")</f>
        <v>Pierce County</v>
      </c>
      <c r="E721" t="str">
        <f>IFERROR(VLOOKUP(VALUE($B721),'Region by Zip'!$A$2:$F$899,5,FALSE),"")</f>
        <v>Non-Urban</v>
      </c>
      <c r="F721" t="str">
        <f>IFERROR(VLOOKUP(VALUE($B721),'Region by Zip'!$A$2:$F$899,6,FALSE),"")</f>
        <v>Western</v>
      </c>
      <c r="G721" s="33">
        <v>61</v>
      </c>
      <c r="H721" s="33">
        <v>57</v>
      </c>
      <c r="I721" s="33">
        <v>4</v>
      </c>
    </row>
    <row r="722" spans="2:9" x14ac:dyDescent="0.25">
      <c r="B722" s="36" t="s">
        <v>1634</v>
      </c>
      <c r="C722" t="str">
        <f>IFERROR(VLOOKUP(VALUE($B722),'Region by Zip'!$A$2:$F$899,3,FALSE),"")</f>
        <v>Glenwood City, Emerald</v>
      </c>
      <c r="D722" t="str">
        <f>IFERROR(VLOOKUP(VALUE($B722),'Region by Zip'!$A$2:$F$899,4,FALSE),"")</f>
        <v>St. Croix County</v>
      </c>
      <c r="E722" t="str">
        <f>IFERROR(VLOOKUP(VALUE($B722),'Region by Zip'!$A$2:$F$899,5,FALSE),"")</f>
        <v>Non-Urban</v>
      </c>
      <c r="F722" t="str">
        <f>IFERROR(VLOOKUP(VALUE($B722),'Region by Zip'!$A$2:$F$899,6,FALSE),"")</f>
        <v>Western</v>
      </c>
      <c r="G722" s="33">
        <v>39</v>
      </c>
      <c r="H722" s="33">
        <v>35</v>
      </c>
      <c r="I722" s="33">
        <v>4</v>
      </c>
    </row>
    <row r="723" spans="2:9" x14ac:dyDescent="0.25">
      <c r="B723" s="36" t="s">
        <v>1635</v>
      </c>
      <c r="C723" t="str">
        <f>IFERROR(VLOOKUP(VALUE($B723),'Region by Zip'!$A$2:$F$899,3,FALSE),"")</f>
        <v>Hager City</v>
      </c>
      <c r="D723" t="str">
        <f>IFERROR(VLOOKUP(VALUE($B723),'Region by Zip'!$A$2:$F$899,4,FALSE),"")</f>
        <v>Pierce County</v>
      </c>
      <c r="E723" t="str">
        <f>IFERROR(VLOOKUP(VALUE($B723),'Region by Zip'!$A$2:$F$899,5,FALSE),"")</f>
        <v>Non-Urban</v>
      </c>
      <c r="F723" t="str">
        <f>IFERROR(VLOOKUP(VALUE($B723),'Region by Zip'!$A$2:$F$899,6,FALSE),"")</f>
        <v>Western</v>
      </c>
      <c r="G723" s="33">
        <v>8</v>
      </c>
      <c r="H723" s="33">
        <v>8</v>
      </c>
      <c r="I723" s="33">
        <v>0</v>
      </c>
    </row>
    <row r="724" spans="2:9" x14ac:dyDescent="0.25">
      <c r="B724" s="36" t="s">
        <v>1636</v>
      </c>
      <c r="C724" t="str">
        <f>IFERROR(VLOOKUP(VALUE($B724),'Region by Zip'!$A$2:$F$899,3,FALSE),"")</f>
        <v>Hammond</v>
      </c>
      <c r="D724" t="str">
        <f>IFERROR(VLOOKUP(VALUE($B724),'Region by Zip'!$A$2:$F$899,4,FALSE),"")</f>
        <v>St. Croix County</v>
      </c>
      <c r="E724" t="str">
        <f>IFERROR(VLOOKUP(VALUE($B724),'Region by Zip'!$A$2:$F$899,5,FALSE),"")</f>
        <v>Non-Urban</v>
      </c>
      <c r="F724" t="str">
        <f>IFERROR(VLOOKUP(VALUE($B724),'Region by Zip'!$A$2:$F$899,6,FALSE),"")</f>
        <v>Western</v>
      </c>
      <c r="G724" s="33">
        <v>66</v>
      </c>
      <c r="H724" s="33">
        <v>57</v>
      </c>
      <c r="I724" s="33">
        <v>9</v>
      </c>
    </row>
    <row r="725" spans="2:9" x14ac:dyDescent="0.25">
      <c r="B725" s="36" t="s">
        <v>1637</v>
      </c>
      <c r="C725" t="str">
        <f>IFERROR(VLOOKUP(VALUE($B725),'Region by Zip'!$A$2:$F$899,3,FALSE),"")</f>
        <v>Hudson</v>
      </c>
      <c r="D725" t="str">
        <f>IFERROR(VLOOKUP(VALUE($B725),'Region by Zip'!$A$2:$F$899,4,FALSE),"")</f>
        <v>St. Croix County</v>
      </c>
      <c r="E725" t="str">
        <f>IFERROR(VLOOKUP(VALUE($B725),'Region by Zip'!$A$2:$F$899,5,FALSE),"")</f>
        <v>Non-Urban</v>
      </c>
      <c r="F725" t="str">
        <f>IFERROR(VLOOKUP(VALUE($B725),'Region by Zip'!$A$2:$F$899,6,FALSE),"")</f>
        <v>Western</v>
      </c>
      <c r="G725" s="33">
        <v>341</v>
      </c>
      <c r="H725" s="33">
        <v>328</v>
      </c>
      <c r="I725" s="33">
        <v>13</v>
      </c>
    </row>
    <row r="726" spans="2:9" x14ac:dyDescent="0.25">
      <c r="B726" s="36" t="s">
        <v>1638</v>
      </c>
      <c r="C726" t="str">
        <f>IFERROR(VLOOKUP(VALUE($B726),'Region by Zip'!$A$2:$F$899,3,FALSE),"")</f>
        <v>New Richmond</v>
      </c>
      <c r="D726" t="str">
        <f>IFERROR(VLOOKUP(VALUE($B726),'Region by Zip'!$A$2:$F$899,4,FALSE),"")</f>
        <v>St. Croix County</v>
      </c>
      <c r="E726" t="str">
        <f>IFERROR(VLOOKUP(VALUE($B726),'Region by Zip'!$A$2:$F$899,5,FALSE),"")</f>
        <v>Non-Urban</v>
      </c>
      <c r="F726" t="str">
        <f>IFERROR(VLOOKUP(VALUE($B726),'Region by Zip'!$A$2:$F$899,6,FALSE),"")</f>
        <v>Western</v>
      </c>
      <c r="G726" s="33">
        <v>128</v>
      </c>
      <c r="H726" s="33">
        <v>128</v>
      </c>
      <c r="I726" s="33">
        <v>0</v>
      </c>
    </row>
    <row r="727" spans="2:9" x14ac:dyDescent="0.25">
      <c r="B727" s="36" t="s">
        <v>1639</v>
      </c>
      <c r="C727" t="str">
        <f>IFERROR(VLOOKUP(VALUE($B727),'Region by Zip'!$A$2:$F$899,3,FALSE),"")</f>
        <v>Osceola</v>
      </c>
      <c r="D727" t="str">
        <f>IFERROR(VLOOKUP(VALUE($B727),'Region by Zip'!$A$2:$F$899,4,FALSE),"")</f>
        <v>Polk County</v>
      </c>
      <c r="E727" t="str">
        <f>IFERROR(VLOOKUP(VALUE($B727),'Region by Zip'!$A$2:$F$899,5,FALSE),"")</f>
        <v>Non-Urban</v>
      </c>
      <c r="F727" t="str">
        <f>IFERROR(VLOOKUP(VALUE($B727),'Region by Zip'!$A$2:$F$899,6,FALSE),"")</f>
        <v>Western</v>
      </c>
      <c r="G727" s="33">
        <v>17</v>
      </c>
      <c r="H727" s="33">
        <v>17</v>
      </c>
      <c r="I727" s="33">
        <v>0</v>
      </c>
    </row>
    <row r="728" spans="2:9" x14ac:dyDescent="0.25">
      <c r="B728" s="36" t="s">
        <v>1640</v>
      </c>
      <c r="C728" t="str">
        <f>IFERROR(VLOOKUP(VALUE($B728),'Region by Zip'!$A$2:$F$899,3,FALSE),"")</f>
        <v>Prescott</v>
      </c>
      <c r="D728" t="str">
        <f>IFERROR(VLOOKUP(VALUE($B728),'Region by Zip'!$A$2:$F$899,4,FALSE),"")</f>
        <v>Pierce County</v>
      </c>
      <c r="E728" t="str">
        <f>IFERROR(VLOOKUP(VALUE($B728),'Region by Zip'!$A$2:$F$899,5,FALSE),"")</f>
        <v>Non-Urban</v>
      </c>
      <c r="F728" t="str">
        <f>IFERROR(VLOOKUP(VALUE($B728),'Region by Zip'!$A$2:$F$899,6,FALSE),"")</f>
        <v>Western</v>
      </c>
      <c r="G728" s="33">
        <v>31</v>
      </c>
      <c r="H728" s="33">
        <v>31</v>
      </c>
      <c r="I728" s="33">
        <v>0</v>
      </c>
    </row>
    <row r="729" spans="2:9" x14ac:dyDescent="0.25">
      <c r="B729" s="36" t="s">
        <v>1641</v>
      </c>
      <c r="C729" t="str">
        <f>IFERROR(VLOOKUP(VALUE($B729),'Region by Zip'!$A$2:$F$899,3,FALSE),"")</f>
        <v>River Falls</v>
      </c>
      <c r="D729" t="str">
        <f>IFERROR(VLOOKUP(VALUE($B729),'Region by Zip'!$A$2:$F$899,4,FALSE),"")</f>
        <v>Pierce County</v>
      </c>
      <c r="E729" t="str">
        <f>IFERROR(VLOOKUP(VALUE($B729),'Region by Zip'!$A$2:$F$899,5,FALSE),"")</f>
        <v>Non-Urban</v>
      </c>
      <c r="F729" t="str">
        <f>IFERROR(VLOOKUP(VALUE($B729),'Region by Zip'!$A$2:$F$899,6,FALSE),"")</f>
        <v>Western</v>
      </c>
      <c r="G729" s="33">
        <v>891</v>
      </c>
      <c r="H729" s="33">
        <v>880</v>
      </c>
      <c r="I729" s="33">
        <v>11</v>
      </c>
    </row>
    <row r="730" spans="2:9" x14ac:dyDescent="0.25">
      <c r="B730" s="36" t="s">
        <v>1642</v>
      </c>
      <c r="C730" t="str">
        <f>IFERROR(VLOOKUP(VALUE($B730),'Region by Zip'!$A$2:$F$899,3,FALSE),"")</f>
        <v>Roberts</v>
      </c>
      <c r="D730" t="str">
        <f>IFERROR(VLOOKUP(VALUE($B730),'Region by Zip'!$A$2:$F$899,4,FALSE),"")</f>
        <v>St. Croix County</v>
      </c>
      <c r="E730" t="str">
        <f>IFERROR(VLOOKUP(VALUE($B730),'Region by Zip'!$A$2:$F$899,5,FALSE),"")</f>
        <v>Non-Urban</v>
      </c>
      <c r="F730" t="str">
        <f>IFERROR(VLOOKUP(VALUE($B730),'Region by Zip'!$A$2:$F$899,6,FALSE),"")</f>
        <v>Western</v>
      </c>
      <c r="G730" s="33">
        <v>31</v>
      </c>
      <c r="H730" s="33">
        <v>31</v>
      </c>
      <c r="I730" s="33">
        <v>0</v>
      </c>
    </row>
    <row r="731" spans="2:9" x14ac:dyDescent="0.25">
      <c r="B731" s="36" t="s">
        <v>1643</v>
      </c>
      <c r="C731" t="str">
        <f>IFERROR(VLOOKUP(VALUE($B731),'Region by Zip'!$A$2:$F$899,3,FALSE),"")</f>
        <v>Saint Croix Falls, St Croix Fls</v>
      </c>
      <c r="D731" t="str">
        <f>IFERROR(VLOOKUP(VALUE($B731),'Region by Zip'!$A$2:$F$899,4,FALSE),"")</f>
        <v>Polk County</v>
      </c>
      <c r="E731" t="str">
        <f>IFERROR(VLOOKUP(VALUE($B731),'Region by Zip'!$A$2:$F$899,5,FALSE),"")</f>
        <v>Non-Urban</v>
      </c>
      <c r="F731" t="str">
        <f>IFERROR(VLOOKUP(VALUE($B731),'Region by Zip'!$A$2:$F$899,6,FALSE),"")</f>
        <v>Western</v>
      </c>
      <c r="G731" s="33">
        <v>17</v>
      </c>
      <c r="H731" s="33">
        <v>17</v>
      </c>
      <c r="I731" s="33">
        <v>0</v>
      </c>
    </row>
    <row r="732" spans="2:9" x14ac:dyDescent="0.25">
      <c r="B732" s="36" t="s">
        <v>1644</v>
      </c>
      <c r="C732" t="str">
        <f>IFERROR(VLOOKUP(VALUE($B732),'Region by Zip'!$A$2:$F$899,3,FALSE),"")</f>
        <v>Somerset</v>
      </c>
      <c r="D732" t="str">
        <f>IFERROR(VLOOKUP(VALUE($B732),'Region by Zip'!$A$2:$F$899,4,FALSE),"")</f>
        <v>St. Croix County</v>
      </c>
      <c r="E732" t="str">
        <f>IFERROR(VLOOKUP(VALUE($B732),'Region by Zip'!$A$2:$F$899,5,FALSE),"")</f>
        <v>Non-Urban</v>
      </c>
      <c r="F732" t="str">
        <f>IFERROR(VLOOKUP(VALUE($B732),'Region by Zip'!$A$2:$F$899,6,FALSE),"")</f>
        <v>Western</v>
      </c>
      <c r="G732" s="33">
        <v>28</v>
      </c>
      <c r="H732" s="33">
        <v>28</v>
      </c>
      <c r="I732" s="33">
        <v>0</v>
      </c>
    </row>
    <row r="733" spans="2:9" x14ac:dyDescent="0.25">
      <c r="B733" s="36" t="s">
        <v>1645</v>
      </c>
      <c r="C733" t="str">
        <f>IFERROR(VLOOKUP(VALUE($B733),'Region by Zip'!$A$2:$F$899,3,FALSE),"")</f>
        <v>Star Prairie</v>
      </c>
      <c r="D733" t="str">
        <f>IFERROR(VLOOKUP(VALUE($B733),'Region by Zip'!$A$2:$F$899,4,FALSE),"")</f>
        <v>Polk County</v>
      </c>
      <c r="E733" t="str">
        <f>IFERROR(VLOOKUP(VALUE($B733),'Region by Zip'!$A$2:$F$899,5,FALSE),"")</f>
        <v>Non-Urban</v>
      </c>
      <c r="F733" t="str">
        <f>IFERROR(VLOOKUP(VALUE($B733),'Region by Zip'!$A$2:$F$899,6,FALSE),"")</f>
        <v>Western</v>
      </c>
      <c r="G733" s="33">
        <v>13</v>
      </c>
      <c r="H733" s="33">
        <v>11</v>
      </c>
      <c r="I733" s="33">
        <v>2</v>
      </c>
    </row>
    <row r="734" spans="2:9" x14ac:dyDescent="0.25">
      <c r="B734" s="36" t="s">
        <v>1646</v>
      </c>
      <c r="C734" t="str">
        <f>IFERROR(VLOOKUP(VALUE($B734),'Region by Zip'!$A$2:$F$899,3,FALSE),"")</f>
        <v>Wilson</v>
      </c>
      <c r="D734" t="str">
        <f>IFERROR(VLOOKUP(VALUE($B734),'Region by Zip'!$A$2:$F$899,4,FALSE),"")</f>
        <v>St. Croix County</v>
      </c>
      <c r="E734" t="str">
        <f>IFERROR(VLOOKUP(VALUE($B734),'Region by Zip'!$A$2:$F$899,5,FALSE),"")</f>
        <v>Non-Urban</v>
      </c>
      <c r="F734" t="str">
        <f>IFERROR(VLOOKUP(VALUE($B734),'Region by Zip'!$A$2:$F$899,6,FALSE),"")</f>
        <v>Western</v>
      </c>
      <c r="G734" s="33">
        <v>17</v>
      </c>
      <c r="H734" s="33">
        <v>10</v>
      </c>
      <c r="I734" s="33">
        <v>7</v>
      </c>
    </row>
    <row r="735" spans="2:9" x14ac:dyDescent="0.25">
      <c r="B735" s="36" t="s">
        <v>1647</v>
      </c>
      <c r="C735" t="str">
        <f>IFERROR(VLOOKUP(VALUE($B735),'Region by Zip'!$A$2:$F$899,3,FALSE),"")</f>
        <v>Woodville</v>
      </c>
      <c r="D735" t="str">
        <f>IFERROR(VLOOKUP(VALUE($B735),'Region by Zip'!$A$2:$F$899,4,FALSE),"")</f>
        <v>St. Croix County</v>
      </c>
      <c r="E735" t="str">
        <f>IFERROR(VLOOKUP(VALUE($B735),'Region by Zip'!$A$2:$F$899,5,FALSE),"")</f>
        <v>Non-Urban</v>
      </c>
      <c r="F735" t="str">
        <f>IFERROR(VLOOKUP(VALUE($B735),'Region by Zip'!$A$2:$F$899,6,FALSE),"")</f>
        <v>Western</v>
      </c>
      <c r="G735" s="33">
        <v>28</v>
      </c>
      <c r="H735" s="33">
        <v>28</v>
      </c>
      <c r="I735" s="33">
        <v>0</v>
      </c>
    </row>
    <row r="736" spans="2:9" x14ac:dyDescent="0.25">
      <c r="B736" s="36" t="s">
        <v>1648</v>
      </c>
      <c r="C736" t="str">
        <f>IFERROR(VLOOKUP(VALUE($B736),'Region by Zip'!$A$2:$F$899,3,FALSE),"")</f>
        <v/>
      </c>
      <c r="D736" t="str">
        <f>IFERROR(VLOOKUP(VALUE($B736),'Region by Zip'!$A$2:$F$899,4,FALSE),"")</f>
        <v/>
      </c>
      <c r="E736" t="str">
        <f>IFERROR(VLOOKUP(VALUE($B736),'Region by Zip'!$A$2:$F$899,5,FALSE),"")</f>
        <v/>
      </c>
      <c r="F736" t="str">
        <f>IFERROR(VLOOKUP(VALUE($B736),'Region by Zip'!$A$2:$F$899,6,FALSE),"")</f>
        <v/>
      </c>
      <c r="G736" s="33">
        <v>1</v>
      </c>
      <c r="H736" s="33">
        <v>1</v>
      </c>
      <c r="I736" s="33">
        <v>0</v>
      </c>
    </row>
    <row r="737" spans="2:9" x14ac:dyDescent="0.25">
      <c r="B737" s="36" t="s">
        <v>1649</v>
      </c>
      <c r="C737" t="str">
        <f>IFERROR(VLOOKUP(VALUE($B737),'Region by Zip'!$A$2:$F$899,3,FALSE),"")</f>
        <v>Houlton</v>
      </c>
      <c r="D737" t="str">
        <f>IFERROR(VLOOKUP(VALUE($B737),'Region by Zip'!$A$2:$F$899,4,FALSE),"")</f>
        <v>St. Croix County</v>
      </c>
      <c r="E737" t="str">
        <f>IFERROR(VLOOKUP(VALUE($B737),'Region by Zip'!$A$2:$F$899,5,FALSE),"")</f>
        <v>Non-Urban</v>
      </c>
      <c r="F737" t="str">
        <f>IFERROR(VLOOKUP(VALUE($B737),'Region by Zip'!$A$2:$F$899,6,FALSE),"")</f>
        <v>Western</v>
      </c>
      <c r="G737" s="33">
        <v>8</v>
      </c>
      <c r="H737" s="33">
        <v>8</v>
      </c>
      <c r="I737" s="33">
        <v>0</v>
      </c>
    </row>
    <row r="738" spans="2:9" x14ac:dyDescent="0.25">
      <c r="B738" s="36" t="s">
        <v>1650</v>
      </c>
      <c r="C738" t="str">
        <f>IFERROR(VLOOKUP(VALUE($B738),'Region by Zip'!$A$2:$F$899,3,FALSE),"")</f>
        <v>Abrams</v>
      </c>
      <c r="D738" t="str">
        <f>IFERROR(VLOOKUP(VALUE($B738),'Region by Zip'!$A$2:$F$899,4,FALSE),"")</f>
        <v>Oconto County</v>
      </c>
      <c r="E738" t="str">
        <f>IFERROR(VLOOKUP(VALUE($B738),'Region by Zip'!$A$2:$F$899,5,FALSE),"")</f>
        <v>Non-Urban</v>
      </c>
      <c r="F738" t="str">
        <f>IFERROR(VLOOKUP(VALUE($B738),'Region by Zip'!$A$2:$F$899,6,FALSE),"")</f>
        <v>Eastern</v>
      </c>
      <c r="G738" s="33">
        <v>36</v>
      </c>
      <c r="H738" s="33">
        <v>30</v>
      </c>
      <c r="I738" s="33">
        <v>6</v>
      </c>
    </row>
    <row r="739" spans="2:9" x14ac:dyDescent="0.25">
      <c r="B739" s="36" t="s">
        <v>1651</v>
      </c>
      <c r="C739" t="str">
        <f>IFERROR(VLOOKUP(VALUE($B739),'Region by Zip'!$A$2:$F$899,3,FALSE),"")</f>
        <v>Athelstane, Silver Cliff</v>
      </c>
      <c r="D739" t="str">
        <f>IFERROR(VLOOKUP(VALUE($B739),'Region by Zip'!$A$2:$F$899,4,FALSE),"")</f>
        <v>Marinette County</v>
      </c>
      <c r="E739" t="str">
        <f>IFERROR(VLOOKUP(VALUE($B739),'Region by Zip'!$A$2:$F$899,5,FALSE),"")</f>
        <v>Non-Urban</v>
      </c>
      <c r="F739" t="str">
        <f>IFERROR(VLOOKUP(VALUE($B739),'Region by Zip'!$A$2:$F$899,6,FALSE),"")</f>
        <v>Eastern</v>
      </c>
      <c r="G739" s="33">
        <v>7</v>
      </c>
      <c r="H739" s="33">
        <v>5</v>
      </c>
      <c r="I739" s="33">
        <v>2</v>
      </c>
    </row>
    <row r="740" spans="2:9" x14ac:dyDescent="0.25">
      <c r="B740" s="36" t="s">
        <v>1652</v>
      </c>
      <c r="C740" t="str">
        <f>IFERROR(VLOOKUP(VALUE($B740),'Region by Zip'!$A$2:$F$899,3,FALSE),"")</f>
        <v>Black Creek</v>
      </c>
      <c r="D740" t="str">
        <f>IFERROR(VLOOKUP(VALUE($B740),'Region by Zip'!$A$2:$F$899,4,FALSE),"")</f>
        <v>Outagamie County</v>
      </c>
      <c r="E740" t="str">
        <f>IFERROR(VLOOKUP(VALUE($B740),'Region by Zip'!$A$2:$F$899,5,FALSE),"")</f>
        <v>Non-Urban</v>
      </c>
      <c r="F740" t="str">
        <f>IFERROR(VLOOKUP(VALUE($B740),'Region by Zip'!$A$2:$F$899,6,FALSE),"")</f>
        <v>Eastern</v>
      </c>
      <c r="G740" s="33">
        <v>86</v>
      </c>
      <c r="H740" s="33">
        <v>62</v>
      </c>
      <c r="I740" s="33">
        <v>24</v>
      </c>
    </row>
    <row r="741" spans="2:9" x14ac:dyDescent="0.25">
      <c r="B741" s="36" t="s">
        <v>1653</v>
      </c>
      <c r="C741" t="str">
        <f>IFERROR(VLOOKUP(VALUE($B741),'Region by Zip'!$A$2:$F$899,3,FALSE),"")</f>
        <v>Bonduel, Navarino</v>
      </c>
      <c r="D741" t="str">
        <f>IFERROR(VLOOKUP(VALUE($B741),'Region by Zip'!$A$2:$F$899,4,FALSE),"")</f>
        <v>Shawano County</v>
      </c>
      <c r="E741" t="str">
        <f>IFERROR(VLOOKUP(VALUE($B741),'Region by Zip'!$A$2:$F$899,5,FALSE),"")</f>
        <v>Non-Urban</v>
      </c>
      <c r="F741" t="str">
        <f>IFERROR(VLOOKUP(VALUE($B741),'Region by Zip'!$A$2:$F$899,6,FALSE),"")</f>
        <v>Eastern</v>
      </c>
      <c r="G741" s="33">
        <v>25</v>
      </c>
      <c r="H741" s="33">
        <v>16</v>
      </c>
      <c r="I741" s="33">
        <v>9</v>
      </c>
    </row>
    <row r="742" spans="2:9" x14ac:dyDescent="0.25">
      <c r="B742" s="36" t="s">
        <v>1654</v>
      </c>
      <c r="C742" t="str">
        <f>IFERROR(VLOOKUP(VALUE($B742),'Region by Zip'!$A$2:$F$899,3,FALSE),"")</f>
        <v>Brillion</v>
      </c>
      <c r="D742" t="str">
        <f>IFERROR(VLOOKUP(VALUE($B742),'Region by Zip'!$A$2:$F$899,4,FALSE),"")</f>
        <v>Calumet County</v>
      </c>
      <c r="E742" t="str">
        <f>IFERROR(VLOOKUP(VALUE($B742),'Region by Zip'!$A$2:$F$899,5,FALSE),"")</f>
        <v>Non-Urban</v>
      </c>
      <c r="F742" t="str">
        <f>IFERROR(VLOOKUP(VALUE($B742),'Region by Zip'!$A$2:$F$899,6,FALSE),"")</f>
        <v>Eastern</v>
      </c>
      <c r="G742" s="33">
        <v>59</v>
      </c>
      <c r="H742" s="33">
        <v>31</v>
      </c>
      <c r="I742" s="33">
        <v>28</v>
      </c>
    </row>
    <row r="743" spans="2:9" x14ac:dyDescent="0.25">
      <c r="B743" s="36" t="s">
        <v>1655</v>
      </c>
      <c r="C743" t="str">
        <f>IFERROR(VLOOKUP(VALUE($B743),'Region by Zip'!$A$2:$F$899,3,FALSE),"")</f>
        <v>Cecil</v>
      </c>
      <c r="D743" t="str">
        <f>IFERROR(VLOOKUP(VALUE($B743),'Region by Zip'!$A$2:$F$899,4,FALSE),"")</f>
        <v>Shawano County</v>
      </c>
      <c r="E743" t="str">
        <f>IFERROR(VLOOKUP(VALUE($B743),'Region by Zip'!$A$2:$F$899,5,FALSE),"")</f>
        <v>Non-Urban</v>
      </c>
      <c r="F743" t="str">
        <f>IFERROR(VLOOKUP(VALUE($B743),'Region by Zip'!$A$2:$F$899,6,FALSE),"")</f>
        <v>Eastern</v>
      </c>
      <c r="G743" s="33">
        <v>31</v>
      </c>
      <c r="H743" s="33">
        <v>18</v>
      </c>
      <c r="I743" s="33">
        <v>13</v>
      </c>
    </row>
    <row r="744" spans="2:9" x14ac:dyDescent="0.25">
      <c r="B744" s="36" t="s">
        <v>1656</v>
      </c>
      <c r="C744" t="str">
        <f>IFERROR(VLOOKUP(VALUE($B744),'Region by Zip'!$A$2:$F$899,3,FALSE),"")</f>
        <v>Coleman</v>
      </c>
      <c r="D744" t="str">
        <f>IFERROR(VLOOKUP(VALUE($B744),'Region by Zip'!$A$2:$F$899,4,FALSE),"")</f>
        <v>Marinette County</v>
      </c>
      <c r="E744" t="str">
        <f>IFERROR(VLOOKUP(VALUE($B744),'Region by Zip'!$A$2:$F$899,5,FALSE),"")</f>
        <v>Non-Urban</v>
      </c>
      <c r="F744" t="str">
        <f>IFERROR(VLOOKUP(VALUE($B744),'Region by Zip'!$A$2:$F$899,6,FALSE),"")</f>
        <v>Eastern</v>
      </c>
      <c r="G744" s="33">
        <v>17</v>
      </c>
      <c r="H744" s="33">
        <v>13</v>
      </c>
      <c r="I744" s="33">
        <v>4</v>
      </c>
    </row>
    <row r="745" spans="2:9" x14ac:dyDescent="0.25">
      <c r="B745" s="36" t="s">
        <v>1657</v>
      </c>
      <c r="C745" t="str">
        <f>IFERROR(VLOOKUP(VALUE($B745),'Region by Zip'!$A$2:$F$899,3,FALSE),"")</f>
        <v>Combined Locks, Combined Lcks</v>
      </c>
      <c r="D745" t="str">
        <f>IFERROR(VLOOKUP(VALUE($B745),'Region by Zip'!$A$2:$F$899,4,FALSE),"")</f>
        <v>Outagamie County</v>
      </c>
      <c r="E745" t="str">
        <f>IFERROR(VLOOKUP(VALUE($B745),'Region by Zip'!$A$2:$F$899,5,FALSE),"")</f>
        <v>Non-Urban</v>
      </c>
      <c r="F745" t="str">
        <f>IFERROR(VLOOKUP(VALUE($B745),'Region by Zip'!$A$2:$F$899,6,FALSE),"")</f>
        <v>Eastern</v>
      </c>
      <c r="G745" s="33">
        <v>91</v>
      </c>
      <c r="H745" s="33">
        <v>36</v>
      </c>
      <c r="I745" s="33">
        <v>55</v>
      </c>
    </row>
    <row r="746" spans="2:9" x14ac:dyDescent="0.25">
      <c r="B746" s="36" t="s">
        <v>1658</v>
      </c>
      <c r="C746" t="str">
        <f>IFERROR(VLOOKUP(VALUE($B746),'Region by Zip'!$A$2:$F$899,3,FALSE),"")</f>
        <v>Crivitz, Beaver, Middle Inlet</v>
      </c>
      <c r="D746" t="str">
        <f>IFERROR(VLOOKUP(VALUE($B746),'Region by Zip'!$A$2:$F$899,4,FALSE),"")</f>
        <v>Marinette County</v>
      </c>
      <c r="E746" t="str">
        <f>IFERROR(VLOOKUP(VALUE($B746),'Region by Zip'!$A$2:$F$899,5,FALSE),"")</f>
        <v>Non-Urban</v>
      </c>
      <c r="F746" t="str">
        <f>IFERROR(VLOOKUP(VALUE($B746),'Region by Zip'!$A$2:$F$899,6,FALSE),"")</f>
        <v>Eastern</v>
      </c>
      <c r="G746" s="33">
        <v>70</v>
      </c>
      <c r="H746" s="33">
        <v>42</v>
      </c>
      <c r="I746" s="33">
        <v>28</v>
      </c>
    </row>
    <row r="747" spans="2:9" x14ac:dyDescent="0.25">
      <c r="B747" s="36" t="s">
        <v>1659</v>
      </c>
      <c r="C747" t="str">
        <f>IFERROR(VLOOKUP(VALUE($B747),'Region by Zip'!$A$2:$F$899,3,FALSE),"")</f>
        <v>De Pere, Hobart</v>
      </c>
      <c r="D747" t="str">
        <f>IFERROR(VLOOKUP(VALUE($B747),'Region by Zip'!$A$2:$F$899,4,FALSE),"")</f>
        <v>Brown County</v>
      </c>
      <c r="E747" t="str">
        <f>IFERROR(VLOOKUP(VALUE($B747),'Region by Zip'!$A$2:$F$899,5,FALSE),"")</f>
        <v>Urban</v>
      </c>
      <c r="F747" t="str">
        <f>IFERROR(VLOOKUP(VALUE($B747),'Region by Zip'!$A$2:$F$899,6,FALSE),"")</f>
        <v>Eastern</v>
      </c>
      <c r="G747" s="33">
        <v>731</v>
      </c>
      <c r="H747" s="33">
        <v>640</v>
      </c>
      <c r="I747" s="33">
        <v>91</v>
      </c>
    </row>
    <row r="748" spans="2:9" x14ac:dyDescent="0.25">
      <c r="B748" s="36" t="s">
        <v>1660</v>
      </c>
      <c r="C748" t="str">
        <f>IFERROR(VLOOKUP(VALUE($B748),'Region by Zip'!$A$2:$F$899,3,FALSE),"")</f>
        <v>Florence</v>
      </c>
      <c r="D748" t="str">
        <f>IFERROR(VLOOKUP(VALUE($B748),'Region by Zip'!$A$2:$F$899,4,FALSE),"")</f>
        <v>Florence County</v>
      </c>
      <c r="E748" t="str">
        <f>IFERROR(VLOOKUP(VALUE($B748),'Region by Zip'!$A$2:$F$899,5,FALSE),"")</f>
        <v>Non-Urban</v>
      </c>
      <c r="F748" t="str">
        <f>IFERROR(VLOOKUP(VALUE($B748),'Region by Zip'!$A$2:$F$899,6,FALSE),"")</f>
        <v>Northern</v>
      </c>
      <c r="G748" s="33">
        <v>28</v>
      </c>
      <c r="H748" s="33">
        <v>28</v>
      </c>
      <c r="I748" s="33">
        <v>0</v>
      </c>
    </row>
    <row r="749" spans="2:9" x14ac:dyDescent="0.25">
      <c r="B749" s="36" t="s">
        <v>1661</v>
      </c>
      <c r="C749" t="str">
        <f>IFERROR(VLOOKUP(VALUE($B749),'Region by Zip'!$A$2:$F$899,3,FALSE),"")</f>
        <v>Forest Junction, Forest Jct</v>
      </c>
      <c r="D749" t="str">
        <f>IFERROR(VLOOKUP(VALUE($B749),'Region by Zip'!$A$2:$F$899,4,FALSE),"")</f>
        <v>Calumet County</v>
      </c>
      <c r="E749" t="str">
        <f>IFERROR(VLOOKUP(VALUE($B749),'Region by Zip'!$A$2:$F$899,5,FALSE),"")</f>
        <v>Non-Urban</v>
      </c>
      <c r="F749" t="str">
        <f>IFERROR(VLOOKUP(VALUE($B749),'Region by Zip'!$A$2:$F$899,6,FALSE),"")</f>
        <v>Eastern</v>
      </c>
      <c r="G749" s="33">
        <v>5</v>
      </c>
      <c r="H749" s="33">
        <v>5</v>
      </c>
      <c r="I749" s="33">
        <v>0</v>
      </c>
    </row>
    <row r="750" spans="2:9" x14ac:dyDescent="0.25">
      <c r="B750" s="36" t="s">
        <v>1662</v>
      </c>
      <c r="C750" t="str">
        <f>IFERROR(VLOOKUP(VALUE($B750),'Region by Zip'!$A$2:$F$899,3,FALSE),"")</f>
        <v>Gillett, Pulcifer, Underhill</v>
      </c>
      <c r="D750" t="str">
        <f>IFERROR(VLOOKUP(VALUE($B750),'Region by Zip'!$A$2:$F$899,4,FALSE),"")</f>
        <v>Oconto County</v>
      </c>
      <c r="E750" t="str">
        <f>IFERROR(VLOOKUP(VALUE($B750),'Region by Zip'!$A$2:$F$899,5,FALSE),"")</f>
        <v>Non-Urban</v>
      </c>
      <c r="F750" t="str">
        <f>IFERROR(VLOOKUP(VALUE($B750),'Region by Zip'!$A$2:$F$899,6,FALSE),"")</f>
        <v>Eastern</v>
      </c>
      <c r="G750" s="33">
        <v>33</v>
      </c>
      <c r="H750" s="33">
        <v>26</v>
      </c>
      <c r="I750" s="33">
        <v>7</v>
      </c>
    </row>
    <row r="751" spans="2:9" x14ac:dyDescent="0.25">
      <c r="B751" s="36" t="s">
        <v>1663</v>
      </c>
      <c r="C751" t="str">
        <f>IFERROR(VLOOKUP(VALUE($B751),'Region by Zip'!$A$2:$F$899,3,FALSE),"")</f>
        <v>Goodman</v>
      </c>
      <c r="D751" t="str">
        <f>IFERROR(VLOOKUP(VALUE($B751),'Region by Zip'!$A$2:$F$899,4,FALSE),"")</f>
        <v>Marinette County</v>
      </c>
      <c r="E751" t="str">
        <f>IFERROR(VLOOKUP(VALUE($B751),'Region by Zip'!$A$2:$F$899,5,FALSE),"")</f>
        <v>Non-Urban</v>
      </c>
      <c r="F751" t="str">
        <f>IFERROR(VLOOKUP(VALUE($B751),'Region by Zip'!$A$2:$F$899,6,FALSE),"")</f>
        <v>Eastern</v>
      </c>
      <c r="G751" s="33">
        <v>5</v>
      </c>
      <c r="H751" s="33">
        <v>5</v>
      </c>
      <c r="I751" s="33">
        <v>0</v>
      </c>
    </row>
    <row r="752" spans="2:9" x14ac:dyDescent="0.25">
      <c r="B752" s="36" t="s">
        <v>1664</v>
      </c>
      <c r="C752" t="str">
        <f>IFERROR(VLOOKUP(VALUE($B752),'Region by Zip'!$A$2:$F$899,3,FALSE),"")</f>
        <v>Greenleaf</v>
      </c>
      <c r="D752" t="str">
        <f>IFERROR(VLOOKUP(VALUE($B752),'Region by Zip'!$A$2:$F$899,4,FALSE),"")</f>
        <v>Brown County</v>
      </c>
      <c r="E752" t="str">
        <f>IFERROR(VLOOKUP(VALUE($B752),'Region by Zip'!$A$2:$F$899,5,FALSE),"")</f>
        <v>Urban</v>
      </c>
      <c r="F752" t="str">
        <f>IFERROR(VLOOKUP(VALUE($B752),'Region by Zip'!$A$2:$F$899,6,FALSE),"")</f>
        <v>Eastern</v>
      </c>
      <c r="G752" s="33">
        <v>60</v>
      </c>
      <c r="H752" s="33">
        <v>35</v>
      </c>
      <c r="I752" s="33">
        <v>25</v>
      </c>
    </row>
    <row r="753" spans="2:9" x14ac:dyDescent="0.25">
      <c r="B753" s="36" t="s">
        <v>1665</v>
      </c>
      <c r="C753" t="str">
        <f>IFERROR(VLOOKUP(VALUE($B753),'Region by Zip'!$A$2:$F$899,3,FALSE),"")</f>
        <v>Gresham</v>
      </c>
      <c r="D753" t="str">
        <f>IFERROR(VLOOKUP(VALUE($B753),'Region by Zip'!$A$2:$F$899,4,FALSE),"")</f>
        <v>Shawano County</v>
      </c>
      <c r="E753" t="str">
        <f>IFERROR(VLOOKUP(VALUE($B753),'Region by Zip'!$A$2:$F$899,5,FALSE),"")</f>
        <v>Non-Urban</v>
      </c>
      <c r="F753" t="str">
        <f>IFERROR(VLOOKUP(VALUE($B753),'Region by Zip'!$A$2:$F$899,6,FALSE),"")</f>
        <v>Eastern</v>
      </c>
      <c r="G753" s="33">
        <v>27</v>
      </c>
      <c r="H753" s="33">
        <v>4</v>
      </c>
      <c r="I753" s="33">
        <v>23</v>
      </c>
    </row>
    <row r="754" spans="2:9" x14ac:dyDescent="0.25">
      <c r="B754" s="36" t="s">
        <v>1666</v>
      </c>
      <c r="C754" t="str">
        <f>IFERROR(VLOOKUP(VALUE($B754),'Region by Zip'!$A$2:$F$899,3,FALSE),"")</f>
        <v>Hilbert</v>
      </c>
      <c r="D754" t="str">
        <f>IFERROR(VLOOKUP(VALUE($B754),'Region by Zip'!$A$2:$F$899,4,FALSE),"")</f>
        <v>Calumet County</v>
      </c>
      <c r="E754" t="str">
        <f>IFERROR(VLOOKUP(VALUE($B754),'Region by Zip'!$A$2:$F$899,5,FALSE),"")</f>
        <v>Non-Urban</v>
      </c>
      <c r="F754" t="str">
        <f>IFERROR(VLOOKUP(VALUE($B754),'Region by Zip'!$A$2:$F$899,6,FALSE),"")</f>
        <v>Eastern</v>
      </c>
      <c r="G754" s="33">
        <v>32</v>
      </c>
      <c r="H754" s="33">
        <v>22</v>
      </c>
      <c r="I754" s="33">
        <v>10</v>
      </c>
    </row>
    <row r="755" spans="2:9" x14ac:dyDescent="0.25">
      <c r="B755" s="36" t="s">
        <v>1667</v>
      </c>
      <c r="C755" t="str">
        <f>IFERROR(VLOOKUP(VALUE($B755),'Region by Zip'!$A$2:$F$899,3,FALSE),"")</f>
        <v>Kaukauna, Freedom</v>
      </c>
      <c r="D755" t="str">
        <f>IFERROR(VLOOKUP(VALUE($B755),'Region by Zip'!$A$2:$F$899,4,FALSE),"")</f>
        <v>Outagamie County</v>
      </c>
      <c r="E755" t="str">
        <f>IFERROR(VLOOKUP(VALUE($B755),'Region by Zip'!$A$2:$F$899,5,FALSE),"")</f>
        <v>Non-Urban</v>
      </c>
      <c r="F755" t="str">
        <f>IFERROR(VLOOKUP(VALUE($B755),'Region by Zip'!$A$2:$F$899,6,FALSE),"")</f>
        <v>Eastern</v>
      </c>
      <c r="G755" s="33">
        <v>684</v>
      </c>
      <c r="H755" s="33">
        <v>218</v>
      </c>
      <c r="I755" s="33">
        <v>466</v>
      </c>
    </row>
    <row r="756" spans="2:9" x14ac:dyDescent="0.25">
      <c r="B756" s="36" t="s">
        <v>1668</v>
      </c>
      <c r="C756" t="str">
        <f>IFERROR(VLOOKUP(VALUE($B756),'Region by Zip'!$A$2:$F$899,3,FALSE),"")</f>
        <v>Keshena</v>
      </c>
      <c r="D756" t="str">
        <f>IFERROR(VLOOKUP(VALUE($B756),'Region by Zip'!$A$2:$F$899,4,FALSE),"")</f>
        <v>Menominee County</v>
      </c>
      <c r="E756" t="str">
        <f>IFERROR(VLOOKUP(VALUE($B756),'Region by Zip'!$A$2:$F$899,5,FALSE),"")</f>
        <v>Non-Urban</v>
      </c>
      <c r="F756" t="str">
        <f>IFERROR(VLOOKUP(VALUE($B756),'Region by Zip'!$A$2:$F$899,6,FALSE),"")</f>
        <v>Eastern</v>
      </c>
      <c r="G756" s="33">
        <v>4</v>
      </c>
      <c r="H756" s="33">
        <v>4</v>
      </c>
      <c r="I756" s="33">
        <v>0</v>
      </c>
    </row>
    <row r="757" spans="2:9" x14ac:dyDescent="0.25">
      <c r="B757" s="36" t="s">
        <v>1669</v>
      </c>
      <c r="C757" t="str">
        <f>IFERROR(VLOOKUP(VALUE($B757),'Region by Zip'!$A$2:$F$899,3,FALSE),"")</f>
        <v>Kimberly</v>
      </c>
      <c r="D757" t="str">
        <f>IFERROR(VLOOKUP(VALUE($B757),'Region by Zip'!$A$2:$F$899,4,FALSE),"")</f>
        <v>Outagamie County</v>
      </c>
      <c r="E757" t="str">
        <f>IFERROR(VLOOKUP(VALUE($B757),'Region by Zip'!$A$2:$F$899,5,FALSE),"")</f>
        <v>Non-Urban</v>
      </c>
      <c r="F757" t="str">
        <f>IFERROR(VLOOKUP(VALUE($B757),'Region by Zip'!$A$2:$F$899,6,FALSE),"")</f>
        <v>Eastern</v>
      </c>
      <c r="G757" s="33">
        <v>135</v>
      </c>
      <c r="H757" s="33">
        <v>46</v>
      </c>
      <c r="I757" s="33">
        <v>89</v>
      </c>
    </row>
    <row r="758" spans="2:9" x14ac:dyDescent="0.25">
      <c r="B758" s="36" t="s">
        <v>1670</v>
      </c>
      <c r="C758" t="str">
        <f>IFERROR(VLOOKUP(VALUE($B758),'Region by Zip'!$A$2:$F$899,3,FALSE),"")</f>
        <v>Krakow</v>
      </c>
      <c r="D758" t="str">
        <f>IFERROR(VLOOKUP(VALUE($B758),'Region by Zip'!$A$2:$F$899,4,FALSE),"")</f>
        <v>Shawano County</v>
      </c>
      <c r="E758" t="str">
        <f>IFERROR(VLOOKUP(VALUE($B758),'Region by Zip'!$A$2:$F$899,5,FALSE),"")</f>
        <v>Non-Urban</v>
      </c>
      <c r="F758" t="str">
        <f>IFERROR(VLOOKUP(VALUE($B758),'Region by Zip'!$A$2:$F$899,6,FALSE),"")</f>
        <v>Eastern</v>
      </c>
      <c r="G758" s="33">
        <v>8</v>
      </c>
      <c r="H758" s="33">
        <v>8</v>
      </c>
      <c r="I758" s="33">
        <v>0</v>
      </c>
    </row>
    <row r="759" spans="2:9" x14ac:dyDescent="0.25">
      <c r="B759" s="36" t="s">
        <v>1671</v>
      </c>
      <c r="C759" t="str">
        <f>IFERROR(VLOOKUP(VALUE($B759),'Region by Zip'!$A$2:$F$899,3,FALSE),"")</f>
        <v>Lakewood</v>
      </c>
      <c r="D759" t="str">
        <f>IFERROR(VLOOKUP(VALUE($B759),'Region by Zip'!$A$2:$F$899,4,FALSE),"")</f>
        <v>Oconto County</v>
      </c>
      <c r="E759" t="str">
        <f>IFERROR(VLOOKUP(VALUE($B759),'Region by Zip'!$A$2:$F$899,5,FALSE),"")</f>
        <v>Non-Urban</v>
      </c>
      <c r="F759" t="str">
        <f>IFERROR(VLOOKUP(VALUE($B759),'Region by Zip'!$A$2:$F$899,6,FALSE),"")</f>
        <v>Eastern</v>
      </c>
      <c r="G759" s="33">
        <v>7</v>
      </c>
      <c r="H759" s="33">
        <v>7</v>
      </c>
      <c r="I759" s="33">
        <v>0</v>
      </c>
    </row>
    <row r="760" spans="2:9" x14ac:dyDescent="0.25">
      <c r="B760" s="36" t="s">
        <v>1672</v>
      </c>
      <c r="C760" t="str">
        <f>IFERROR(VLOOKUP(VALUE($B760),'Region by Zip'!$A$2:$F$899,3,FALSE),"")</f>
        <v>Lena, Stiles</v>
      </c>
      <c r="D760" t="str">
        <f>IFERROR(VLOOKUP(VALUE($B760),'Region by Zip'!$A$2:$F$899,4,FALSE),"")</f>
        <v>Oconto County</v>
      </c>
      <c r="E760" t="str">
        <f>IFERROR(VLOOKUP(VALUE($B760),'Region by Zip'!$A$2:$F$899,5,FALSE),"")</f>
        <v>Non-Urban</v>
      </c>
      <c r="F760" t="str">
        <f>IFERROR(VLOOKUP(VALUE($B760),'Region by Zip'!$A$2:$F$899,6,FALSE),"")</f>
        <v>Eastern</v>
      </c>
      <c r="G760" s="33">
        <v>38</v>
      </c>
      <c r="H760" s="33">
        <v>33</v>
      </c>
      <c r="I760" s="33">
        <v>5</v>
      </c>
    </row>
    <row r="761" spans="2:9" x14ac:dyDescent="0.25">
      <c r="B761" s="36" t="s">
        <v>1673</v>
      </c>
      <c r="C761" t="str">
        <f>IFERROR(VLOOKUP(VALUE($B761),'Region by Zip'!$A$2:$F$899,3,FALSE),"")</f>
        <v>Little Chute</v>
      </c>
      <c r="D761" t="str">
        <f>IFERROR(VLOOKUP(VALUE($B761),'Region by Zip'!$A$2:$F$899,4,FALSE),"")</f>
        <v>Outagamie County</v>
      </c>
      <c r="E761" t="str">
        <f>IFERROR(VLOOKUP(VALUE($B761),'Region by Zip'!$A$2:$F$899,5,FALSE),"")</f>
        <v>Non-Urban</v>
      </c>
      <c r="F761" t="str">
        <f>IFERROR(VLOOKUP(VALUE($B761),'Region by Zip'!$A$2:$F$899,6,FALSE),"")</f>
        <v>Eastern</v>
      </c>
      <c r="G761" s="33">
        <v>193</v>
      </c>
      <c r="H761" s="33">
        <v>90</v>
      </c>
      <c r="I761" s="33">
        <v>103</v>
      </c>
    </row>
    <row r="762" spans="2:9" x14ac:dyDescent="0.25">
      <c r="B762" s="36" t="s">
        <v>1674</v>
      </c>
      <c r="C762" t="str">
        <f>IFERROR(VLOOKUP(VALUE($B762),'Region by Zip'!$A$2:$F$899,3,FALSE),"")</f>
        <v>Little Suamico, Ltl Suamico</v>
      </c>
      <c r="D762" t="str">
        <f>IFERROR(VLOOKUP(VALUE($B762),'Region by Zip'!$A$2:$F$899,4,FALSE),"")</f>
        <v>Oconto County</v>
      </c>
      <c r="E762" t="str">
        <f>IFERROR(VLOOKUP(VALUE($B762),'Region by Zip'!$A$2:$F$899,5,FALSE),"")</f>
        <v>Non-Urban</v>
      </c>
      <c r="F762" t="str">
        <f>IFERROR(VLOOKUP(VALUE($B762),'Region by Zip'!$A$2:$F$899,6,FALSE),"")</f>
        <v>Eastern</v>
      </c>
      <c r="G762" s="33">
        <v>34</v>
      </c>
      <c r="H762" s="33">
        <v>31</v>
      </c>
      <c r="I762" s="33">
        <v>3</v>
      </c>
    </row>
    <row r="763" spans="2:9" x14ac:dyDescent="0.25">
      <c r="B763" s="36" t="s">
        <v>1675</v>
      </c>
      <c r="C763" t="str">
        <f>IFERROR(VLOOKUP(VALUE($B763),'Region by Zip'!$A$2:$F$899,3,FALSE),"")</f>
        <v>Marinette</v>
      </c>
      <c r="D763" t="str">
        <f>IFERROR(VLOOKUP(VALUE($B763),'Region by Zip'!$A$2:$F$899,4,FALSE),"")</f>
        <v>Marinette County</v>
      </c>
      <c r="E763" t="str">
        <f>IFERROR(VLOOKUP(VALUE($B763),'Region by Zip'!$A$2:$F$899,5,FALSE),"")</f>
        <v>Non-Urban</v>
      </c>
      <c r="F763" t="str">
        <f>IFERROR(VLOOKUP(VALUE($B763),'Region by Zip'!$A$2:$F$899,6,FALSE),"")</f>
        <v>Eastern</v>
      </c>
      <c r="G763" s="33">
        <v>300</v>
      </c>
      <c r="H763" s="33">
        <v>108</v>
      </c>
      <c r="I763" s="33">
        <v>192</v>
      </c>
    </row>
    <row r="764" spans="2:9" x14ac:dyDescent="0.25">
      <c r="B764" s="36" t="s">
        <v>1676</v>
      </c>
      <c r="C764" t="str">
        <f>IFERROR(VLOOKUP(VALUE($B764),'Region by Zip'!$A$2:$F$899,3,FALSE),"")</f>
        <v>Mountain</v>
      </c>
      <c r="D764" t="str">
        <f>IFERROR(VLOOKUP(VALUE($B764),'Region by Zip'!$A$2:$F$899,4,FALSE),"")</f>
        <v>Oconto County</v>
      </c>
      <c r="E764" t="str">
        <f>IFERROR(VLOOKUP(VALUE($B764),'Region by Zip'!$A$2:$F$899,5,FALSE),"")</f>
        <v>Non-Urban</v>
      </c>
      <c r="F764" t="str">
        <f>IFERROR(VLOOKUP(VALUE($B764),'Region by Zip'!$A$2:$F$899,6,FALSE),"")</f>
        <v>Eastern</v>
      </c>
      <c r="G764" s="33">
        <v>11</v>
      </c>
      <c r="H764" s="33">
        <v>11</v>
      </c>
      <c r="I764" s="33">
        <v>0</v>
      </c>
    </row>
    <row r="765" spans="2:9" x14ac:dyDescent="0.25">
      <c r="B765" s="36" t="s">
        <v>1677</v>
      </c>
      <c r="C765" t="str">
        <f>IFERROR(VLOOKUP(VALUE($B765),'Region by Zip'!$A$2:$F$899,3,FALSE),"")</f>
        <v>Niagara</v>
      </c>
      <c r="D765" t="str">
        <f>IFERROR(VLOOKUP(VALUE($B765),'Region by Zip'!$A$2:$F$899,4,FALSE),"")</f>
        <v>Marinette County</v>
      </c>
      <c r="E765" t="str">
        <f>IFERROR(VLOOKUP(VALUE($B765),'Region by Zip'!$A$2:$F$899,5,FALSE),"")</f>
        <v>Non-Urban</v>
      </c>
      <c r="F765" t="str">
        <f>IFERROR(VLOOKUP(VALUE($B765),'Region by Zip'!$A$2:$F$899,6,FALSE),"")</f>
        <v>Eastern</v>
      </c>
      <c r="G765" s="33">
        <v>55</v>
      </c>
      <c r="H765" s="33">
        <v>5</v>
      </c>
      <c r="I765" s="33">
        <v>50</v>
      </c>
    </row>
    <row r="766" spans="2:9" x14ac:dyDescent="0.25">
      <c r="B766" s="36" t="s">
        <v>1678</v>
      </c>
      <c r="C766" t="str">
        <f>IFERROR(VLOOKUP(VALUE($B766),'Region by Zip'!$A$2:$F$899,3,FALSE),"")</f>
        <v>Nichols</v>
      </c>
      <c r="D766" t="str">
        <f>IFERROR(VLOOKUP(VALUE($B766),'Region by Zip'!$A$2:$F$899,4,FALSE),"")</f>
        <v>Outagamie County</v>
      </c>
      <c r="E766" t="str">
        <f>IFERROR(VLOOKUP(VALUE($B766),'Region by Zip'!$A$2:$F$899,5,FALSE),"")</f>
        <v>Non-Urban</v>
      </c>
      <c r="F766" t="str">
        <f>IFERROR(VLOOKUP(VALUE($B766),'Region by Zip'!$A$2:$F$899,6,FALSE),"")</f>
        <v>Eastern</v>
      </c>
      <c r="G766" s="33">
        <v>2</v>
      </c>
      <c r="H766" s="33">
        <v>1</v>
      </c>
      <c r="I766" s="33">
        <v>1</v>
      </c>
    </row>
    <row r="767" spans="2:9" x14ac:dyDescent="0.25">
      <c r="B767" s="36" t="s">
        <v>1679</v>
      </c>
      <c r="C767" t="str">
        <f>IFERROR(VLOOKUP(VALUE($B767),'Region by Zip'!$A$2:$F$899,3,FALSE),"")</f>
        <v>Oconto</v>
      </c>
      <c r="D767" t="str">
        <f>IFERROR(VLOOKUP(VALUE($B767),'Region by Zip'!$A$2:$F$899,4,FALSE),"")</f>
        <v>Oconto County</v>
      </c>
      <c r="E767" t="str">
        <f>IFERROR(VLOOKUP(VALUE($B767),'Region by Zip'!$A$2:$F$899,5,FALSE),"")</f>
        <v>Non-Urban</v>
      </c>
      <c r="F767" t="str">
        <f>IFERROR(VLOOKUP(VALUE($B767),'Region by Zip'!$A$2:$F$899,6,FALSE),"")</f>
        <v>Eastern</v>
      </c>
      <c r="G767" s="33">
        <v>82</v>
      </c>
      <c r="H767" s="33">
        <v>75</v>
      </c>
      <c r="I767" s="33">
        <v>7</v>
      </c>
    </row>
    <row r="768" spans="2:9" x14ac:dyDescent="0.25">
      <c r="B768" s="36" t="s">
        <v>1680</v>
      </c>
      <c r="C768" t="str">
        <f>IFERROR(VLOOKUP(VALUE($B768),'Region by Zip'!$A$2:$F$899,3,FALSE),"")</f>
        <v>Oconto Falls</v>
      </c>
      <c r="D768" t="str">
        <f>IFERROR(VLOOKUP(VALUE($B768),'Region by Zip'!$A$2:$F$899,4,FALSE),"")</f>
        <v>Oconto County</v>
      </c>
      <c r="E768" t="str">
        <f>IFERROR(VLOOKUP(VALUE($B768),'Region by Zip'!$A$2:$F$899,5,FALSE),"")</f>
        <v>Non-Urban</v>
      </c>
      <c r="F768" t="str">
        <f>IFERROR(VLOOKUP(VALUE($B768),'Region by Zip'!$A$2:$F$899,6,FALSE),"")</f>
        <v>Eastern</v>
      </c>
      <c r="G768" s="33">
        <v>98</v>
      </c>
      <c r="H768" s="33">
        <v>58</v>
      </c>
      <c r="I768" s="33">
        <v>40</v>
      </c>
    </row>
    <row r="769" spans="2:9" x14ac:dyDescent="0.25">
      <c r="B769" s="36" t="s">
        <v>1681</v>
      </c>
      <c r="C769" t="str">
        <f>IFERROR(VLOOKUP(VALUE($B769),'Region by Zip'!$A$2:$F$899,3,FALSE),"")</f>
        <v>Oneida, Hobart</v>
      </c>
      <c r="D769" t="str">
        <f>IFERROR(VLOOKUP(VALUE($B769),'Region by Zip'!$A$2:$F$899,4,FALSE),"")</f>
        <v>Brown County</v>
      </c>
      <c r="E769" t="str">
        <f>IFERROR(VLOOKUP(VALUE($B769),'Region by Zip'!$A$2:$F$899,5,FALSE),"")</f>
        <v>Urban</v>
      </c>
      <c r="F769" t="str">
        <f>IFERROR(VLOOKUP(VALUE($B769),'Region by Zip'!$A$2:$F$899,6,FALSE),"")</f>
        <v>Eastern</v>
      </c>
      <c r="G769" s="33">
        <v>100</v>
      </c>
      <c r="H769" s="33">
        <v>87</v>
      </c>
      <c r="I769" s="33">
        <v>13</v>
      </c>
    </row>
    <row r="770" spans="2:9" x14ac:dyDescent="0.25">
      <c r="B770" s="36" t="s">
        <v>1682</v>
      </c>
      <c r="C770" t="str">
        <f>IFERROR(VLOOKUP(VALUE($B770),'Region by Zip'!$A$2:$F$899,3,FALSE),"")</f>
        <v>Pembine</v>
      </c>
      <c r="D770" t="str">
        <f>IFERROR(VLOOKUP(VALUE($B770),'Region by Zip'!$A$2:$F$899,4,FALSE),"")</f>
        <v>Marinette County</v>
      </c>
      <c r="E770" t="str">
        <f>IFERROR(VLOOKUP(VALUE($B770),'Region by Zip'!$A$2:$F$899,5,FALSE),"")</f>
        <v>Non-Urban</v>
      </c>
      <c r="F770" t="str">
        <f>IFERROR(VLOOKUP(VALUE($B770),'Region by Zip'!$A$2:$F$899,6,FALSE),"")</f>
        <v>Eastern</v>
      </c>
      <c r="G770" s="33">
        <v>1</v>
      </c>
      <c r="H770" s="33">
        <v>1</v>
      </c>
      <c r="I770" s="33">
        <v>0</v>
      </c>
    </row>
    <row r="771" spans="2:9" x14ac:dyDescent="0.25">
      <c r="B771" s="36" t="s">
        <v>1683</v>
      </c>
      <c r="C771" t="str">
        <f>IFERROR(VLOOKUP(VALUE($B771),'Region by Zip'!$A$2:$F$899,3,FALSE),"")</f>
        <v>Peshtigo</v>
      </c>
      <c r="D771" t="str">
        <f>IFERROR(VLOOKUP(VALUE($B771),'Region by Zip'!$A$2:$F$899,4,FALSE),"")</f>
        <v>Marinette County</v>
      </c>
      <c r="E771" t="str">
        <f>IFERROR(VLOOKUP(VALUE($B771),'Region by Zip'!$A$2:$F$899,5,FALSE),"")</f>
        <v>Non-Urban</v>
      </c>
      <c r="F771" t="str">
        <f>IFERROR(VLOOKUP(VALUE($B771),'Region by Zip'!$A$2:$F$899,6,FALSE),"")</f>
        <v>Eastern</v>
      </c>
      <c r="G771" s="33">
        <v>83</v>
      </c>
      <c r="H771" s="33">
        <v>41</v>
      </c>
      <c r="I771" s="33">
        <v>42</v>
      </c>
    </row>
    <row r="772" spans="2:9" x14ac:dyDescent="0.25">
      <c r="B772" s="36" t="s">
        <v>1684</v>
      </c>
      <c r="C772" t="str">
        <f>IFERROR(VLOOKUP(VALUE($B772),'Region by Zip'!$A$2:$F$899,3,FALSE),"")</f>
        <v>Porterfield</v>
      </c>
      <c r="D772" t="str">
        <f>IFERROR(VLOOKUP(VALUE($B772),'Region by Zip'!$A$2:$F$899,4,FALSE),"")</f>
        <v>Marinette County</v>
      </c>
      <c r="E772" t="str">
        <f>IFERROR(VLOOKUP(VALUE($B772),'Region by Zip'!$A$2:$F$899,5,FALSE),"")</f>
        <v>Non-Urban</v>
      </c>
      <c r="F772" t="str">
        <f>IFERROR(VLOOKUP(VALUE($B772),'Region by Zip'!$A$2:$F$899,6,FALSE),"")</f>
        <v>Eastern</v>
      </c>
      <c r="G772" s="33">
        <v>13</v>
      </c>
      <c r="H772" s="33">
        <v>10</v>
      </c>
      <c r="I772" s="33">
        <v>3</v>
      </c>
    </row>
    <row r="773" spans="2:9" x14ac:dyDescent="0.25">
      <c r="B773" s="36" t="s">
        <v>1685</v>
      </c>
      <c r="C773" t="str">
        <f>IFERROR(VLOOKUP(VALUE($B773),'Region by Zip'!$A$2:$F$899,3,FALSE),"")</f>
        <v>Pound</v>
      </c>
      <c r="D773" t="str">
        <f>IFERROR(VLOOKUP(VALUE($B773),'Region by Zip'!$A$2:$F$899,4,FALSE),"")</f>
        <v>Marinette County</v>
      </c>
      <c r="E773" t="str">
        <f>IFERROR(VLOOKUP(VALUE($B773),'Region by Zip'!$A$2:$F$899,5,FALSE),"")</f>
        <v>Non-Urban</v>
      </c>
      <c r="F773" t="str">
        <f>IFERROR(VLOOKUP(VALUE($B773),'Region by Zip'!$A$2:$F$899,6,FALSE),"")</f>
        <v>Eastern</v>
      </c>
      <c r="G773" s="33">
        <v>13</v>
      </c>
      <c r="H773" s="33">
        <v>8</v>
      </c>
      <c r="I773" s="33">
        <v>5</v>
      </c>
    </row>
    <row r="774" spans="2:9" x14ac:dyDescent="0.25">
      <c r="B774" s="36" t="s">
        <v>1686</v>
      </c>
      <c r="C774" t="str">
        <f>IFERROR(VLOOKUP(VALUE($B774),'Region by Zip'!$A$2:$F$899,3,FALSE),"")</f>
        <v>Pulaski</v>
      </c>
      <c r="D774" t="str">
        <f>IFERROR(VLOOKUP(VALUE($B774),'Region by Zip'!$A$2:$F$899,4,FALSE),"")</f>
        <v>Shawano County</v>
      </c>
      <c r="E774" t="str">
        <f>IFERROR(VLOOKUP(VALUE($B774),'Region by Zip'!$A$2:$F$899,5,FALSE),"")</f>
        <v>Non-Urban</v>
      </c>
      <c r="F774" t="str">
        <f>IFERROR(VLOOKUP(VALUE($B774),'Region by Zip'!$A$2:$F$899,6,FALSE),"")</f>
        <v>Eastern</v>
      </c>
      <c r="G774" s="33">
        <v>109</v>
      </c>
      <c r="H774" s="33">
        <v>101</v>
      </c>
      <c r="I774" s="33">
        <v>8</v>
      </c>
    </row>
    <row r="775" spans="2:9" x14ac:dyDescent="0.25">
      <c r="B775" s="36" t="s">
        <v>1687</v>
      </c>
      <c r="C775" t="str">
        <f>IFERROR(VLOOKUP(VALUE($B775),'Region by Zip'!$A$2:$F$899,3,FALSE),"")</f>
        <v>Seymour, Freedom</v>
      </c>
      <c r="D775" t="str">
        <f>IFERROR(VLOOKUP(VALUE($B775),'Region by Zip'!$A$2:$F$899,4,FALSE),"")</f>
        <v>Outagamie County</v>
      </c>
      <c r="E775" t="str">
        <f>IFERROR(VLOOKUP(VALUE($B775),'Region by Zip'!$A$2:$F$899,5,FALSE),"")</f>
        <v>Non-Urban</v>
      </c>
      <c r="F775" t="str">
        <f>IFERROR(VLOOKUP(VALUE($B775),'Region by Zip'!$A$2:$F$899,6,FALSE),"")</f>
        <v>Eastern</v>
      </c>
      <c r="G775" s="33">
        <v>127</v>
      </c>
      <c r="H775" s="33">
        <v>95</v>
      </c>
      <c r="I775" s="33">
        <v>32</v>
      </c>
    </row>
    <row r="776" spans="2:9" x14ac:dyDescent="0.25">
      <c r="B776" s="36" t="s">
        <v>1688</v>
      </c>
      <c r="C776" t="str">
        <f>IFERROR(VLOOKUP(VALUE($B776),'Region by Zip'!$A$2:$F$899,3,FALSE),"")</f>
        <v>Shawano</v>
      </c>
      <c r="D776" t="str">
        <f>IFERROR(VLOOKUP(VALUE($B776),'Region by Zip'!$A$2:$F$899,4,FALSE),"")</f>
        <v>Shawano County</v>
      </c>
      <c r="E776" t="str">
        <f>IFERROR(VLOOKUP(VALUE($B776),'Region by Zip'!$A$2:$F$899,5,FALSE),"")</f>
        <v>Non-Urban</v>
      </c>
      <c r="F776" t="str">
        <f>IFERROR(VLOOKUP(VALUE($B776),'Region by Zip'!$A$2:$F$899,6,FALSE),"")</f>
        <v>Eastern</v>
      </c>
      <c r="G776" s="33">
        <v>329</v>
      </c>
      <c r="H776" s="33">
        <v>119</v>
      </c>
      <c r="I776" s="33">
        <v>210</v>
      </c>
    </row>
    <row r="777" spans="2:9" x14ac:dyDescent="0.25">
      <c r="B777" s="36" t="s">
        <v>1689</v>
      </c>
      <c r="C777" t="str">
        <f>IFERROR(VLOOKUP(VALUE($B777),'Region by Zip'!$A$2:$F$899,3,FALSE),"")</f>
        <v>Sherwood</v>
      </c>
      <c r="D777" t="str">
        <f>IFERROR(VLOOKUP(VALUE($B777),'Region by Zip'!$A$2:$F$899,4,FALSE),"")</f>
        <v>Calumet County</v>
      </c>
      <c r="E777" t="str">
        <f>IFERROR(VLOOKUP(VALUE($B777),'Region by Zip'!$A$2:$F$899,5,FALSE),"")</f>
        <v>Non-Urban</v>
      </c>
      <c r="F777" t="str">
        <f>IFERROR(VLOOKUP(VALUE($B777),'Region by Zip'!$A$2:$F$899,6,FALSE),"")</f>
        <v>Eastern</v>
      </c>
      <c r="G777" s="33">
        <v>50</v>
      </c>
      <c r="H777" s="33">
        <v>40</v>
      </c>
      <c r="I777" s="33">
        <v>10</v>
      </c>
    </row>
    <row r="778" spans="2:9" x14ac:dyDescent="0.25">
      <c r="B778" s="36" t="s">
        <v>1690</v>
      </c>
      <c r="C778" t="str">
        <f>IFERROR(VLOOKUP(VALUE($B778),'Region by Zip'!$A$2:$F$899,3,FALSE),"")</f>
        <v>Shiocton</v>
      </c>
      <c r="D778" t="str">
        <f>IFERROR(VLOOKUP(VALUE($B778),'Region by Zip'!$A$2:$F$899,4,FALSE),"")</f>
        <v>Outagamie County</v>
      </c>
      <c r="E778" t="str">
        <f>IFERROR(VLOOKUP(VALUE($B778),'Region by Zip'!$A$2:$F$899,5,FALSE),"")</f>
        <v>Non-Urban</v>
      </c>
      <c r="F778" t="str">
        <f>IFERROR(VLOOKUP(VALUE($B778),'Region by Zip'!$A$2:$F$899,6,FALSE),"")</f>
        <v>Eastern</v>
      </c>
      <c r="G778" s="33">
        <v>56</v>
      </c>
      <c r="H778" s="33">
        <v>37</v>
      </c>
      <c r="I778" s="33">
        <v>19</v>
      </c>
    </row>
    <row r="779" spans="2:9" x14ac:dyDescent="0.25">
      <c r="B779" s="36" t="s">
        <v>1691</v>
      </c>
      <c r="C779" t="str">
        <f>IFERROR(VLOOKUP(VALUE($B779),'Region by Zip'!$A$2:$F$899,3,FALSE),"")</f>
        <v>Sobieski, Krakow</v>
      </c>
      <c r="D779" t="str">
        <f>IFERROR(VLOOKUP(VALUE($B779),'Region by Zip'!$A$2:$F$899,4,FALSE),"")</f>
        <v>Oconto County</v>
      </c>
      <c r="E779" t="str">
        <f>IFERROR(VLOOKUP(VALUE($B779),'Region by Zip'!$A$2:$F$899,5,FALSE),"")</f>
        <v>Non-Urban</v>
      </c>
      <c r="F779" t="str">
        <f>IFERROR(VLOOKUP(VALUE($B779),'Region by Zip'!$A$2:$F$899,6,FALSE),"")</f>
        <v>Eastern</v>
      </c>
      <c r="G779" s="33">
        <v>118</v>
      </c>
      <c r="H779" s="33">
        <v>103</v>
      </c>
      <c r="I779" s="33">
        <v>15</v>
      </c>
    </row>
    <row r="780" spans="2:9" x14ac:dyDescent="0.25">
      <c r="B780" s="36" t="s">
        <v>1692</v>
      </c>
      <c r="C780" t="str">
        <f>IFERROR(VLOOKUP(VALUE($B780),'Region by Zip'!$A$2:$F$899,3,FALSE),"")</f>
        <v>Suamico</v>
      </c>
      <c r="D780" t="str">
        <f>IFERROR(VLOOKUP(VALUE($B780),'Region by Zip'!$A$2:$F$899,4,FALSE),"")</f>
        <v>Brown County</v>
      </c>
      <c r="E780" t="str">
        <f>IFERROR(VLOOKUP(VALUE($B780),'Region by Zip'!$A$2:$F$899,5,FALSE),"")</f>
        <v>Urban</v>
      </c>
      <c r="F780" t="str">
        <f>IFERROR(VLOOKUP(VALUE($B780),'Region by Zip'!$A$2:$F$899,6,FALSE),"")</f>
        <v>Eastern</v>
      </c>
      <c r="G780" s="33">
        <v>70</v>
      </c>
      <c r="H780" s="33">
        <v>64</v>
      </c>
      <c r="I780" s="33">
        <v>6</v>
      </c>
    </row>
    <row r="781" spans="2:9" x14ac:dyDescent="0.25">
      <c r="B781" s="36" t="s">
        <v>1693</v>
      </c>
      <c r="C781" t="str">
        <f>IFERROR(VLOOKUP(VALUE($B781),'Region by Zip'!$A$2:$F$899,3,FALSE),"")</f>
        <v>Suring</v>
      </c>
      <c r="D781" t="str">
        <f>IFERROR(VLOOKUP(VALUE($B781),'Region by Zip'!$A$2:$F$899,4,FALSE),"")</f>
        <v>Oconto County</v>
      </c>
      <c r="E781" t="str">
        <f>IFERROR(VLOOKUP(VALUE($B781),'Region by Zip'!$A$2:$F$899,5,FALSE),"")</f>
        <v>Non-Urban</v>
      </c>
      <c r="F781" t="str">
        <f>IFERROR(VLOOKUP(VALUE($B781),'Region by Zip'!$A$2:$F$899,6,FALSE),"")</f>
        <v>Eastern</v>
      </c>
      <c r="G781" s="33">
        <v>21</v>
      </c>
      <c r="H781" s="33">
        <v>15</v>
      </c>
      <c r="I781" s="33">
        <v>6</v>
      </c>
    </row>
    <row r="782" spans="2:9" x14ac:dyDescent="0.25">
      <c r="B782" s="36" t="s">
        <v>1694</v>
      </c>
      <c r="C782" t="str">
        <f>IFERROR(VLOOKUP(VALUE($B782),'Region by Zip'!$A$2:$F$899,3,FALSE),"")</f>
        <v>Townsend</v>
      </c>
      <c r="D782" t="str">
        <f>IFERROR(VLOOKUP(VALUE($B782),'Region by Zip'!$A$2:$F$899,4,FALSE),"")</f>
        <v>Oconto County</v>
      </c>
      <c r="E782" t="str">
        <f>IFERROR(VLOOKUP(VALUE($B782),'Region by Zip'!$A$2:$F$899,5,FALSE),"")</f>
        <v>Non-Urban</v>
      </c>
      <c r="F782" t="str">
        <f>IFERROR(VLOOKUP(VALUE($B782),'Region by Zip'!$A$2:$F$899,6,FALSE),"")</f>
        <v>Eastern</v>
      </c>
      <c r="G782" s="33">
        <v>2</v>
      </c>
      <c r="H782" s="33">
        <v>2</v>
      </c>
      <c r="I782" s="33">
        <v>0</v>
      </c>
    </row>
    <row r="783" spans="2:9" x14ac:dyDescent="0.25">
      <c r="B783" s="36" t="s">
        <v>1695</v>
      </c>
      <c r="C783" t="str">
        <f>IFERROR(VLOOKUP(VALUE($B783),'Region by Zip'!$A$2:$F$899,3,FALSE),"")</f>
        <v>Wausaukee</v>
      </c>
      <c r="D783" t="str">
        <f>IFERROR(VLOOKUP(VALUE($B783),'Region by Zip'!$A$2:$F$899,4,FALSE),"")</f>
        <v>Marinette County</v>
      </c>
      <c r="E783" t="str">
        <f>IFERROR(VLOOKUP(VALUE($B783),'Region by Zip'!$A$2:$F$899,5,FALSE),"")</f>
        <v>Non-Urban</v>
      </c>
      <c r="F783" t="str">
        <f>IFERROR(VLOOKUP(VALUE($B783),'Region by Zip'!$A$2:$F$899,6,FALSE),"")</f>
        <v>Eastern</v>
      </c>
      <c r="G783" s="33">
        <v>26</v>
      </c>
      <c r="H783" s="33">
        <v>24</v>
      </c>
      <c r="I783" s="33">
        <v>2</v>
      </c>
    </row>
    <row r="784" spans="2:9" x14ac:dyDescent="0.25">
      <c r="B784" s="36" t="s">
        <v>1696</v>
      </c>
      <c r="C784" t="str">
        <f>IFERROR(VLOOKUP(VALUE($B784),'Region by Zip'!$A$2:$F$899,3,FALSE),"")</f>
        <v>Wrightstown</v>
      </c>
      <c r="D784" t="str">
        <f>IFERROR(VLOOKUP(VALUE($B784),'Region by Zip'!$A$2:$F$899,4,FALSE),"")</f>
        <v>Brown County</v>
      </c>
      <c r="E784" t="str">
        <f>IFERROR(VLOOKUP(VALUE($B784),'Region by Zip'!$A$2:$F$899,5,FALSE),"")</f>
        <v>Urban</v>
      </c>
      <c r="F784" t="str">
        <f>IFERROR(VLOOKUP(VALUE($B784),'Region by Zip'!$A$2:$F$899,6,FALSE),"")</f>
        <v>Eastern</v>
      </c>
      <c r="G784" s="33">
        <v>89</v>
      </c>
      <c r="H784" s="33">
        <v>61</v>
      </c>
      <c r="I784" s="33">
        <v>28</v>
      </c>
    </row>
    <row r="785" spans="2:9" x14ac:dyDescent="0.25">
      <c r="B785" s="36" t="s">
        <v>1697</v>
      </c>
      <c r="C785" t="str">
        <f>IFERROR(VLOOKUP(VALUE($B785),'Region by Zip'!$A$2:$F$899,3,FALSE),"")</f>
        <v>Algoma, Rio Creek</v>
      </c>
      <c r="D785" t="str">
        <f>IFERROR(VLOOKUP(VALUE($B785),'Region by Zip'!$A$2:$F$899,4,FALSE),"")</f>
        <v>Kewaunee County</v>
      </c>
      <c r="E785" t="str">
        <f>IFERROR(VLOOKUP(VALUE($B785),'Region by Zip'!$A$2:$F$899,5,FALSE),"")</f>
        <v>Non-Urban</v>
      </c>
      <c r="F785" t="str">
        <f>IFERROR(VLOOKUP(VALUE($B785),'Region by Zip'!$A$2:$F$899,6,FALSE),"")</f>
        <v>Eastern</v>
      </c>
      <c r="G785" s="33">
        <v>125</v>
      </c>
      <c r="H785" s="33">
        <v>23</v>
      </c>
      <c r="I785" s="33">
        <v>102</v>
      </c>
    </row>
    <row r="786" spans="2:9" x14ac:dyDescent="0.25">
      <c r="B786" s="36" t="s">
        <v>1698</v>
      </c>
      <c r="C786" t="str">
        <f>IFERROR(VLOOKUP(VALUE($B786),'Region by Zip'!$A$2:$F$899,3,FALSE),"")</f>
        <v>Baileys Harbor, Baileys Hbr</v>
      </c>
      <c r="D786" t="str">
        <f>IFERROR(VLOOKUP(VALUE($B786),'Region by Zip'!$A$2:$F$899,4,FALSE),"")</f>
        <v>Door County</v>
      </c>
      <c r="E786" t="str">
        <f>IFERROR(VLOOKUP(VALUE($B786),'Region by Zip'!$A$2:$F$899,5,FALSE),"")</f>
        <v>Non-Urban</v>
      </c>
      <c r="F786" t="str">
        <f>IFERROR(VLOOKUP(VALUE($B786),'Region by Zip'!$A$2:$F$899,6,FALSE),"")</f>
        <v>Eastern</v>
      </c>
      <c r="G786" s="33">
        <v>28</v>
      </c>
      <c r="H786" s="33">
        <v>16</v>
      </c>
      <c r="I786" s="33">
        <v>12</v>
      </c>
    </row>
    <row r="787" spans="2:9" x14ac:dyDescent="0.25">
      <c r="B787" s="36" t="s">
        <v>1699</v>
      </c>
      <c r="C787" t="str">
        <f>IFERROR(VLOOKUP(VALUE($B787),'Region by Zip'!$A$2:$F$899,3,FALSE),"")</f>
        <v>Brussels</v>
      </c>
      <c r="D787" t="str">
        <f>IFERROR(VLOOKUP(VALUE($B787),'Region by Zip'!$A$2:$F$899,4,FALSE),"")</f>
        <v>Door County</v>
      </c>
      <c r="E787" t="str">
        <f>IFERROR(VLOOKUP(VALUE($B787),'Region by Zip'!$A$2:$F$899,5,FALSE),"")</f>
        <v>Non-Urban</v>
      </c>
      <c r="F787" t="str">
        <f>IFERROR(VLOOKUP(VALUE($B787),'Region by Zip'!$A$2:$F$899,6,FALSE),"")</f>
        <v>Eastern</v>
      </c>
      <c r="G787" s="33">
        <v>20</v>
      </c>
      <c r="H787" s="33">
        <v>20</v>
      </c>
      <c r="I787" s="33">
        <v>0</v>
      </c>
    </row>
    <row r="788" spans="2:9" x14ac:dyDescent="0.25">
      <c r="B788" s="36" t="s">
        <v>1700</v>
      </c>
      <c r="C788" t="str">
        <f>IFERROR(VLOOKUP(VALUE($B788),'Region by Zip'!$A$2:$F$899,3,FALSE),"")</f>
        <v>Casco</v>
      </c>
      <c r="D788" t="str">
        <f>IFERROR(VLOOKUP(VALUE($B788),'Region by Zip'!$A$2:$F$899,4,FALSE),"")</f>
        <v>Kewaunee County</v>
      </c>
      <c r="E788" t="str">
        <f>IFERROR(VLOOKUP(VALUE($B788),'Region by Zip'!$A$2:$F$899,5,FALSE),"")</f>
        <v>Non-Urban</v>
      </c>
      <c r="F788" t="str">
        <f>IFERROR(VLOOKUP(VALUE($B788),'Region by Zip'!$A$2:$F$899,6,FALSE),"")</f>
        <v>Eastern</v>
      </c>
      <c r="G788" s="33">
        <v>38</v>
      </c>
      <c r="H788" s="33">
        <v>30</v>
      </c>
      <c r="I788" s="33">
        <v>8</v>
      </c>
    </row>
    <row r="789" spans="2:9" x14ac:dyDescent="0.25">
      <c r="B789" s="36" t="s">
        <v>1701</v>
      </c>
      <c r="C789" t="str">
        <f>IFERROR(VLOOKUP(VALUE($B789),'Region by Zip'!$A$2:$F$899,3,FALSE),"")</f>
        <v>Denmark</v>
      </c>
      <c r="D789" t="str">
        <f>IFERROR(VLOOKUP(VALUE($B789),'Region by Zip'!$A$2:$F$899,4,FALSE),"")</f>
        <v>Brown County</v>
      </c>
      <c r="E789" t="str">
        <f>IFERROR(VLOOKUP(VALUE($B789),'Region by Zip'!$A$2:$F$899,5,FALSE),"")</f>
        <v>Urban</v>
      </c>
      <c r="F789" t="str">
        <f>IFERROR(VLOOKUP(VALUE($B789),'Region by Zip'!$A$2:$F$899,6,FALSE),"")</f>
        <v>Eastern</v>
      </c>
      <c r="G789" s="33">
        <v>64</v>
      </c>
      <c r="H789" s="33">
        <v>60</v>
      </c>
      <c r="I789" s="33">
        <v>4</v>
      </c>
    </row>
    <row r="790" spans="2:9" x14ac:dyDescent="0.25">
      <c r="B790" s="36" t="s">
        <v>1702</v>
      </c>
      <c r="C790" t="str">
        <f>IFERROR(VLOOKUP(VALUE($B790),'Region by Zip'!$A$2:$F$899,3,FALSE),"")</f>
        <v>Egg Harbor</v>
      </c>
      <c r="D790" t="str">
        <f>IFERROR(VLOOKUP(VALUE($B790),'Region by Zip'!$A$2:$F$899,4,FALSE),"")</f>
        <v>Door County</v>
      </c>
      <c r="E790" t="str">
        <f>IFERROR(VLOOKUP(VALUE($B790),'Region by Zip'!$A$2:$F$899,5,FALSE),"")</f>
        <v>Non-Urban</v>
      </c>
      <c r="F790" t="str">
        <f>IFERROR(VLOOKUP(VALUE($B790),'Region by Zip'!$A$2:$F$899,6,FALSE),"")</f>
        <v>Eastern</v>
      </c>
      <c r="G790" s="33">
        <v>6</v>
      </c>
      <c r="H790" s="33">
        <v>6</v>
      </c>
      <c r="I790" s="33">
        <v>0</v>
      </c>
    </row>
    <row r="791" spans="2:9" x14ac:dyDescent="0.25">
      <c r="B791" s="36" t="s">
        <v>1703</v>
      </c>
      <c r="C791" t="str">
        <f>IFERROR(VLOOKUP(VALUE($B791),'Region by Zip'!$A$2:$F$899,3,FALSE),"")</f>
        <v>Ellison Bay</v>
      </c>
      <c r="D791" t="str">
        <f>IFERROR(VLOOKUP(VALUE($B791),'Region by Zip'!$A$2:$F$899,4,FALSE),"")</f>
        <v>Door County</v>
      </c>
      <c r="E791" t="str">
        <f>IFERROR(VLOOKUP(VALUE($B791),'Region by Zip'!$A$2:$F$899,5,FALSE),"")</f>
        <v>Non-Urban</v>
      </c>
      <c r="F791" t="str">
        <f>IFERROR(VLOOKUP(VALUE($B791),'Region by Zip'!$A$2:$F$899,6,FALSE),"")</f>
        <v>Eastern</v>
      </c>
      <c r="G791" s="33">
        <v>5</v>
      </c>
      <c r="H791" s="33">
        <v>5</v>
      </c>
      <c r="I791" s="33">
        <v>0</v>
      </c>
    </row>
    <row r="792" spans="2:9" x14ac:dyDescent="0.25">
      <c r="B792" s="36" t="s">
        <v>1704</v>
      </c>
      <c r="C792" t="str">
        <f>IFERROR(VLOOKUP(VALUE($B792),'Region by Zip'!$A$2:$F$899,3,FALSE),"")</f>
        <v>Ephraim</v>
      </c>
      <c r="D792" t="str">
        <f>IFERROR(VLOOKUP(VALUE($B792),'Region by Zip'!$A$2:$F$899,4,FALSE),"")</f>
        <v>Door County</v>
      </c>
      <c r="E792" t="str">
        <f>IFERROR(VLOOKUP(VALUE($B792),'Region by Zip'!$A$2:$F$899,5,FALSE),"")</f>
        <v>Non-Urban</v>
      </c>
      <c r="F792" t="str">
        <f>IFERROR(VLOOKUP(VALUE($B792),'Region by Zip'!$A$2:$F$899,6,FALSE),"")</f>
        <v>Eastern</v>
      </c>
      <c r="G792" s="33">
        <v>1</v>
      </c>
      <c r="H792" s="33">
        <v>1</v>
      </c>
      <c r="I792" s="33">
        <v>0</v>
      </c>
    </row>
    <row r="793" spans="2:9" x14ac:dyDescent="0.25">
      <c r="B793" s="36" t="s">
        <v>1705</v>
      </c>
      <c r="C793" t="str">
        <f>IFERROR(VLOOKUP(VALUE($B793),'Region by Zip'!$A$2:$F$899,3,FALSE),"")</f>
        <v>Fish Creek</v>
      </c>
      <c r="D793" t="str">
        <f>IFERROR(VLOOKUP(VALUE($B793),'Region by Zip'!$A$2:$F$899,4,FALSE),"")</f>
        <v>Door County</v>
      </c>
      <c r="E793" t="str">
        <f>IFERROR(VLOOKUP(VALUE($B793),'Region by Zip'!$A$2:$F$899,5,FALSE),"")</f>
        <v>Non-Urban</v>
      </c>
      <c r="F793" t="str">
        <f>IFERROR(VLOOKUP(VALUE($B793),'Region by Zip'!$A$2:$F$899,6,FALSE),"")</f>
        <v>Eastern</v>
      </c>
      <c r="G793" s="33">
        <v>25</v>
      </c>
      <c r="H793" s="33">
        <v>12</v>
      </c>
      <c r="I793" s="33">
        <v>13</v>
      </c>
    </row>
    <row r="794" spans="2:9" x14ac:dyDescent="0.25">
      <c r="B794" s="36" t="s">
        <v>1706</v>
      </c>
      <c r="C794" t="str">
        <f>IFERROR(VLOOKUP(VALUE($B794),'Region by Zip'!$A$2:$F$899,3,FALSE),"")</f>
        <v>Forestville</v>
      </c>
      <c r="D794" t="str">
        <f>IFERROR(VLOOKUP(VALUE($B794),'Region by Zip'!$A$2:$F$899,4,FALSE),"")</f>
        <v>Door County</v>
      </c>
      <c r="E794" t="str">
        <f>IFERROR(VLOOKUP(VALUE($B794),'Region by Zip'!$A$2:$F$899,5,FALSE),"")</f>
        <v>Non-Urban</v>
      </c>
      <c r="F794" t="str">
        <f>IFERROR(VLOOKUP(VALUE($B794),'Region by Zip'!$A$2:$F$899,6,FALSE),"")</f>
        <v>Eastern</v>
      </c>
      <c r="G794" s="33">
        <v>12</v>
      </c>
      <c r="H794" s="33">
        <v>3</v>
      </c>
      <c r="I794" s="33">
        <v>9</v>
      </c>
    </row>
    <row r="795" spans="2:9" x14ac:dyDescent="0.25">
      <c r="B795" s="36" t="s">
        <v>1707</v>
      </c>
      <c r="C795" t="str">
        <f>IFERROR(VLOOKUP(VALUE($B795),'Region by Zip'!$A$2:$F$899,3,FALSE),"")</f>
        <v>Kewaunee</v>
      </c>
      <c r="D795" t="str">
        <f>IFERROR(VLOOKUP(VALUE($B795),'Region by Zip'!$A$2:$F$899,4,FALSE),"")</f>
        <v>Kewaunee County</v>
      </c>
      <c r="E795" t="str">
        <f>IFERROR(VLOOKUP(VALUE($B795),'Region by Zip'!$A$2:$F$899,5,FALSE),"")</f>
        <v>Non-Urban</v>
      </c>
      <c r="F795" t="str">
        <f>IFERROR(VLOOKUP(VALUE($B795),'Region by Zip'!$A$2:$F$899,6,FALSE),"")</f>
        <v>Eastern</v>
      </c>
      <c r="G795" s="33">
        <v>138</v>
      </c>
      <c r="H795" s="33">
        <v>62</v>
      </c>
      <c r="I795" s="33">
        <v>76</v>
      </c>
    </row>
    <row r="796" spans="2:9" x14ac:dyDescent="0.25">
      <c r="B796" s="36" t="s">
        <v>1708</v>
      </c>
      <c r="C796" t="str">
        <f>IFERROR(VLOOKUP(VALUE($B796),'Region by Zip'!$A$2:$F$899,3,FALSE),"")</f>
        <v>Luxemburg</v>
      </c>
      <c r="D796" t="str">
        <f>IFERROR(VLOOKUP(VALUE($B796),'Region by Zip'!$A$2:$F$899,4,FALSE),"")</f>
        <v>Kewaunee County</v>
      </c>
      <c r="E796" t="str">
        <f>IFERROR(VLOOKUP(VALUE($B796),'Region by Zip'!$A$2:$F$899,5,FALSE),"")</f>
        <v>Non-Urban</v>
      </c>
      <c r="F796" t="str">
        <f>IFERROR(VLOOKUP(VALUE($B796),'Region by Zip'!$A$2:$F$899,6,FALSE),"")</f>
        <v>Eastern</v>
      </c>
      <c r="G796" s="33">
        <v>121</v>
      </c>
      <c r="H796" s="33">
        <v>104</v>
      </c>
      <c r="I796" s="33">
        <v>17</v>
      </c>
    </row>
    <row r="797" spans="2:9" x14ac:dyDescent="0.25">
      <c r="B797" s="36" t="s">
        <v>1709</v>
      </c>
      <c r="C797" t="str">
        <f>IFERROR(VLOOKUP(VALUE($B797),'Region by Zip'!$A$2:$F$899,3,FALSE),"")</f>
        <v>Manitowoc</v>
      </c>
      <c r="D797" t="str">
        <f>IFERROR(VLOOKUP(VALUE($B797),'Region by Zip'!$A$2:$F$899,4,FALSE),"")</f>
        <v>Manitowoc County</v>
      </c>
      <c r="E797" t="str">
        <f>IFERROR(VLOOKUP(VALUE($B797),'Region by Zip'!$A$2:$F$899,5,FALSE),"")</f>
        <v>Non-Urban</v>
      </c>
      <c r="F797" t="str">
        <f>IFERROR(VLOOKUP(VALUE($B797),'Region by Zip'!$A$2:$F$899,6,FALSE),"")</f>
        <v>Eastern</v>
      </c>
      <c r="G797" s="33">
        <v>267</v>
      </c>
      <c r="H797" s="33">
        <v>261</v>
      </c>
      <c r="I797" s="33">
        <v>6</v>
      </c>
    </row>
    <row r="798" spans="2:9" x14ac:dyDescent="0.25">
      <c r="B798" s="36" t="s">
        <v>1710</v>
      </c>
      <c r="C798" t="str">
        <f>IFERROR(VLOOKUP(VALUE($B798),'Region by Zip'!$A$2:$F$899,3,FALSE),"")</f>
        <v>Manitowoc</v>
      </c>
      <c r="D798" t="str">
        <f>IFERROR(VLOOKUP(VALUE($B798),'Region by Zip'!$A$2:$F$899,4,FALSE),"")</f>
        <v>Manitowoc County</v>
      </c>
      <c r="E798" t="str">
        <f>IFERROR(VLOOKUP(VALUE($B798),'Region by Zip'!$A$2:$F$899,5,FALSE),"")</f>
        <v>Non-Urban</v>
      </c>
      <c r="F798" t="str">
        <f>IFERROR(VLOOKUP(VALUE($B798),'Region by Zip'!$A$2:$F$899,6,FALSE),"")</f>
        <v>Eastern</v>
      </c>
      <c r="G798" s="33">
        <v>3</v>
      </c>
      <c r="H798" s="33">
        <v>3</v>
      </c>
      <c r="I798" s="33">
        <v>0</v>
      </c>
    </row>
    <row r="799" spans="2:9" x14ac:dyDescent="0.25">
      <c r="B799" s="36" t="s">
        <v>1711</v>
      </c>
      <c r="C799" t="str">
        <f>IFERROR(VLOOKUP(VALUE($B799),'Region by Zip'!$A$2:$F$899,3,FALSE),"")</f>
        <v>Maribel</v>
      </c>
      <c r="D799" t="str">
        <f>IFERROR(VLOOKUP(VALUE($B799),'Region by Zip'!$A$2:$F$899,4,FALSE),"")</f>
        <v>Manitowoc County</v>
      </c>
      <c r="E799" t="str">
        <f>IFERROR(VLOOKUP(VALUE($B799),'Region by Zip'!$A$2:$F$899,5,FALSE),"")</f>
        <v>Non-Urban</v>
      </c>
      <c r="F799" t="str">
        <f>IFERROR(VLOOKUP(VALUE($B799),'Region by Zip'!$A$2:$F$899,6,FALSE),"")</f>
        <v>Eastern</v>
      </c>
      <c r="G799" s="33">
        <v>7</v>
      </c>
      <c r="H799" s="33">
        <v>6</v>
      </c>
      <c r="I799" s="33">
        <v>1</v>
      </c>
    </row>
    <row r="800" spans="2:9" x14ac:dyDescent="0.25">
      <c r="B800" s="36" t="s">
        <v>1712</v>
      </c>
      <c r="C800" t="str">
        <f>IFERROR(VLOOKUP(VALUE($B800),'Region by Zip'!$A$2:$F$899,3,FALSE),"")</f>
        <v>Mishicot</v>
      </c>
      <c r="D800" t="str">
        <f>IFERROR(VLOOKUP(VALUE($B800),'Region by Zip'!$A$2:$F$899,4,FALSE),"")</f>
        <v>Manitowoc County</v>
      </c>
      <c r="E800" t="str">
        <f>IFERROR(VLOOKUP(VALUE($B800),'Region by Zip'!$A$2:$F$899,5,FALSE),"")</f>
        <v>Non-Urban</v>
      </c>
      <c r="F800" t="str">
        <f>IFERROR(VLOOKUP(VALUE($B800),'Region by Zip'!$A$2:$F$899,6,FALSE),"")</f>
        <v>Eastern</v>
      </c>
      <c r="G800" s="33">
        <v>15</v>
      </c>
      <c r="H800" s="33">
        <v>13</v>
      </c>
      <c r="I800" s="33">
        <v>2</v>
      </c>
    </row>
    <row r="801" spans="2:9" x14ac:dyDescent="0.25">
      <c r="B801" s="36" t="s">
        <v>1713</v>
      </c>
      <c r="C801" t="str">
        <f>IFERROR(VLOOKUP(VALUE($B801),'Region by Zip'!$A$2:$F$899,3,FALSE),"")</f>
        <v>New Franken, Green Bay</v>
      </c>
      <c r="D801" t="str">
        <f>IFERROR(VLOOKUP(VALUE($B801),'Region by Zip'!$A$2:$F$899,4,FALSE),"")</f>
        <v>Brown County</v>
      </c>
      <c r="E801" t="str">
        <f>IFERROR(VLOOKUP(VALUE($B801),'Region by Zip'!$A$2:$F$899,5,FALSE),"")</f>
        <v>Urban</v>
      </c>
      <c r="F801" t="str">
        <f>IFERROR(VLOOKUP(VALUE($B801),'Region by Zip'!$A$2:$F$899,6,FALSE),"")</f>
        <v>Eastern</v>
      </c>
      <c r="G801" s="33">
        <v>145</v>
      </c>
      <c r="H801" s="33">
        <v>122</v>
      </c>
      <c r="I801" s="33">
        <v>23</v>
      </c>
    </row>
    <row r="802" spans="2:9" x14ac:dyDescent="0.25">
      <c r="B802" s="36" t="s">
        <v>1714</v>
      </c>
      <c r="C802" t="str">
        <f>IFERROR(VLOOKUP(VALUE($B802),'Region by Zip'!$A$2:$F$899,3,FALSE),"")</f>
        <v>Reedsville, Cato</v>
      </c>
      <c r="D802" t="str">
        <f>IFERROR(VLOOKUP(VALUE($B802),'Region by Zip'!$A$2:$F$899,4,FALSE),"")</f>
        <v>Manitowoc County</v>
      </c>
      <c r="E802" t="str">
        <f>IFERROR(VLOOKUP(VALUE($B802),'Region by Zip'!$A$2:$F$899,5,FALSE),"")</f>
        <v>Non-Urban</v>
      </c>
      <c r="F802" t="str">
        <f>IFERROR(VLOOKUP(VALUE($B802),'Region by Zip'!$A$2:$F$899,6,FALSE),"")</f>
        <v>Eastern</v>
      </c>
      <c r="G802" s="33">
        <v>29</v>
      </c>
      <c r="H802" s="33">
        <v>23</v>
      </c>
      <c r="I802" s="33">
        <v>6</v>
      </c>
    </row>
    <row r="803" spans="2:9" x14ac:dyDescent="0.25">
      <c r="B803" s="36" t="s">
        <v>1715</v>
      </c>
      <c r="C803" t="str">
        <f>IFERROR(VLOOKUP(VALUE($B803),'Region by Zip'!$A$2:$F$899,3,FALSE),"")</f>
        <v>Saint Nazianz</v>
      </c>
      <c r="D803" t="str">
        <f>IFERROR(VLOOKUP(VALUE($B803),'Region by Zip'!$A$2:$F$899,4,FALSE),"")</f>
        <v>Manitowoc County</v>
      </c>
      <c r="E803" t="str">
        <f>IFERROR(VLOOKUP(VALUE($B803),'Region by Zip'!$A$2:$F$899,5,FALSE),"")</f>
        <v>Non-Urban</v>
      </c>
      <c r="F803" t="str">
        <f>IFERROR(VLOOKUP(VALUE($B803),'Region by Zip'!$A$2:$F$899,6,FALSE),"")</f>
        <v>Eastern</v>
      </c>
      <c r="G803" s="33">
        <v>4</v>
      </c>
      <c r="H803" s="33">
        <v>4</v>
      </c>
      <c r="I803" s="33">
        <v>0</v>
      </c>
    </row>
    <row r="804" spans="2:9" x14ac:dyDescent="0.25">
      <c r="B804" s="36" t="s">
        <v>1716</v>
      </c>
      <c r="C804" t="str">
        <f>IFERROR(VLOOKUP(VALUE($B804),'Region by Zip'!$A$2:$F$899,3,FALSE),"")</f>
        <v>Sister Bay</v>
      </c>
      <c r="D804" t="str">
        <f>IFERROR(VLOOKUP(VALUE($B804),'Region by Zip'!$A$2:$F$899,4,FALSE),"")</f>
        <v>Door County</v>
      </c>
      <c r="E804" t="str">
        <f>IFERROR(VLOOKUP(VALUE($B804),'Region by Zip'!$A$2:$F$899,5,FALSE),"")</f>
        <v>Non-Urban</v>
      </c>
      <c r="F804" t="str">
        <f>IFERROR(VLOOKUP(VALUE($B804),'Region by Zip'!$A$2:$F$899,6,FALSE),"")</f>
        <v>Eastern</v>
      </c>
      <c r="G804" s="33">
        <v>23</v>
      </c>
      <c r="H804" s="33">
        <v>5</v>
      </c>
      <c r="I804" s="33">
        <v>18</v>
      </c>
    </row>
    <row r="805" spans="2:9" x14ac:dyDescent="0.25">
      <c r="B805" s="36" t="s">
        <v>1717</v>
      </c>
      <c r="C805" t="str">
        <f>IFERROR(VLOOKUP(VALUE($B805),'Region by Zip'!$A$2:$F$899,3,FALSE),"")</f>
        <v>Sturgeon Bay</v>
      </c>
      <c r="D805" t="str">
        <f>IFERROR(VLOOKUP(VALUE($B805),'Region by Zip'!$A$2:$F$899,4,FALSE),"")</f>
        <v>Door County</v>
      </c>
      <c r="E805" t="str">
        <f>IFERROR(VLOOKUP(VALUE($B805),'Region by Zip'!$A$2:$F$899,5,FALSE),"")</f>
        <v>Non-Urban</v>
      </c>
      <c r="F805" t="str">
        <f>IFERROR(VLOOKUP(VALUE($B805),'Region by Zip'!$A$2:$F$899,6,FALSE),"")</f>
        <v>Eastern</v>
      </c>
      <c r="G805" s="33">
        <v>143</v>
      </c>
      <c r="H805" s="33">
        <v>135</v>
      </c>
      <c r="I805" s="33">
        <v>8</v>
      </c>
    </row>
    <row r="806" spans="2:9" x14ac:dyDescent="0.25">
      <c r="B806" s="36" t="s">
        <v>1718</v>
      </c>
      <c r="C806" t="str">
        <f>IFERROR(VLOOKUP(VALUE($B806),'Region by Zip'!$A$2:$F$899,3,FALSE),"")</f>
        <v>Two Rivers</v>
      </c>
      <c r="D806" t="str">
        <f>IFERROR(VLOOKUP(VALUE($B806),'Region by Zip'!$A$2:$F$899,4,FALSE),"")</f>
        <v>Manitowoc County</v>
      </c>
      <c r="E806" t="str">
        <f>IFERROR(VLOOKUP(VALUE($B806),'Region by Zip'!$A$2:$F$899,5,FALSE),"")</f>
        <v>Non-Urban</v>
      </c>
      <c r="F806" t="str">
        <f>IFERROR(VLOOKUP(VALUE($B806),'Region by Zip'!$A$2:$F$899,6,FALSE),"")</f>
        <v>Eastern</v>
      </c>
      <c r="G806" s="33">
        <v>67</v>
      </c>
      <c r="H806" s="33">
        <v>58</v>
      </c>
      <c r="I806" s="33">
        <v>9</v>
      </c>
    </row>
    <row r="807" spans="2:9" x14ac:dyDescent="0.25">
      <c r="B807" s="36" t="s">
        <v>1719</v>
      </c>
      <c r="C807" t="str">
        <f>IFERROR(VLOOKUP(VALUE($B807),'Region by Zip'!$A$2:$F$899,3,FALSE),"")</f>
        <v>Valders</v>
      </c>
      <c r="D807" t="str">
        <f>IFERROR(VLOOKUP(VALUE($B807),'Region by Zip'!$A$2:$F$899,4,FALSE),"")</f>
        <v>Manitowoc County</v>
      </c>
      <c r="E807" t="str">
        <f>IFERROR(VLOOKUP(VALUE($B807),'Region by Zip'!$A$2:$F$899,5,FALSE),"")</f>
        <v>Non-Urban</v>
      </c>
      <c r="F807" t="str">
        <f>IFERROR(VLOOKUP(VALUE($B807),'Region by Zip'!$A$2:$F$899,6,FALSE),"")</f>
        <v>Eastern</v>
      </c>
      <c r="G807" s="33">
        <v>12</v>
      </c>
      <c r="H807" s="33">
        <v>11</v>
      </c>
      <c r="I807" s="33">
        <v>1</v>
      </c>
    </row>
    <row r="808" spans="2:9" x14ac:dyDescent="0.25">
      <c r="B808" s="36" t="s">
        <v>1720</v>
      </c>
      <c r="C808" t="str">
        <f>IFERROR(VLOOKUP(VALUE($B808),'Region by Zip'!$A$2:$F$899,3,FALSE),"")</f>
        <v>Washington Island, Washington Is</v>
      </c>
      <c r="D808" t="str">
        <f>IFERROR(VLOOKUP(VALUE($B808),'Region by Zip'!$A$2:$F$899,4,FALSE),"")</f>
        <v>Door County</v>
      </c>
      <c r="E808" t="str">
        <f>IFERROR(VLOOKUP(VALUE($B808),'Region by Zip'!$A$2:$F$899,5,FALSE),"")</f>
        <v>Non-Urban</v>
      </c>
      <c r="F808" t="str">
        <f>IFERROR(VLOOKUP(VALUE($B808),'Region by Zip'!$A$2:$F$899,6,FALSE),"")</f>
        <v>Eastern</v>
      </c>
      <c r="G808" s="33">
        <v>2</v>
      </c>
      <c r="H808" s="33">
        <v>2</v>
      </c>
      <c r="I808" s="33">
        <v>0</v>
      </c>
    </row>
    <row r="809" spans="2:9" x14ac:dyDescent="0.25">
      <c r="B809" s="36" t="s">
        <v>1721</v>
      </c>
      <c r="C809" t="str">
        <f>IFERROR(VLOOKUP(VALUE($B809),'Region by Zip'!$A$2:$F$899,3,FALSE),"")</f>
        <v>Whitelaw, Branch</v>
      </c>
      <c r="D809" t="str">
        <f>IFERROR(VLOOKUP(VALUE($B809),'Region by Zip'!$A$2:$F$899,4,FALSE),"")</f>
        <v>Manitowoc County</v>
      </c>
      <c r="E809" t="str">
        <f>IFERROR(VLOOKUP(VALUE($B809),'Region by Zip'!$A$2:$F$899,5,FALSE),"")</f>
        <v>Non-Urban</v>
      </c>
      <c r="F809" t="str">
        <f>IFERROR(VLOOKUP(VALUE($B809),'Region by Zip'!$A$2:$F$899,6,FALSE),"")</f>
        <v>Eastern</v>
      </c>
      <c r="G809" s="33">
        <v>17</v>
      </c>
      <c r="H809" s="33">
        <v>17</v>
      </c>
      <c r="I809" s="33">
        <v>0</v>
      </c>
    </row>
    <row r="810" spans="2:9" x14ac:dyDescent="0.25">
      <c r="B810" s="36" t="s">
        <v>1722</v>
      </c>
      <c r="C810" t="str">
        <f>IFERROR(VLOOKUP(VALUE($B810),'Region by Zip'!$A$2:$F$899,3,FALSE),"")</f>
        <v>Green Bay, Allouez</v>
      </c>
      <c r="D810" t="str">
        <f>IFERROR(VLOOKUP(VALUE($B810),'Region by Zip'!$A$2:$F$899,4,FALSE),"")</f>
        <v>Brown County</v>
      </c>
      <c r="E810" t="str">
        <f>IFERROR(VLOOKUP(VALUE($B810),'Region by Zip'!$A$2:$F$899,5,FALSE),"")</f>
        <v>Urban</v>
      </c>
      <c r="F810" t="str">
        <f>IFERROR(VLOOKUP(VALUE($B810),'Region by Zip'!$A$2:$F$899,6,FALSE),"")</f>
        <v>Eastern</v>
      </c>
      <c r="G810" s="33">
        <v>404</v>
      </c>
      <c r="H810" s="33">
        <v>389</v>
      </c>
      <c r="I810" s="33">
        <v>15</v>
      </c>
    </row>
    <row r="811" spans="2:9" x14ac:dyDescent="0.25">
      <c r="B811" s="36" t="s">
        <v>1723</v>
      </c>
      <c r="C811" t="str">
        <f>IFERROR(VLOOKUP(VALUE($B811),'Region by Zip'!$A$2:$F$899,3,FALSE),"")</f>
        <v>Green Bay</v>
      </c>
      <c r="D811" t="str">
        <f>IFERROR(VLOOKUP(VALUE($B811),'Region by Zip'!$A$2:$F$899,4,FALSE),"")</f>
        <v>Brown County</v>
      </c>
      <c r="E811" t="str">
        <f>IFERROR(VLOOKUP(VALUE($B811),'Region by Zip'!$A$2:$F$899,5,FALSE),"")</f>
        <v>Urban</v>
      </c>
      <c r="F811" t="str">
        <f>IFERROR(VLOOKUP(VALUE($B811),'Region by Zip'!$A$2:$F$899,6,FALSE),"")</f>
        <v>Eastern</v>
      </c>
      <c r="G811" s="33">
        <v>277</v>
      </c>
      <c r="H811" s="33">
        <v>268</v>
      </c>
      <c r="I811" s="33">
        <v>9</v>
      </c>
    </row>
    <row r="812" spans="2:9" x14ac:dyDescent="0.25">
      <c r="B812" s="36" t="s">
        <v>1724</v>
      </c>
      <c r="C812" t="str">
        <f>IFERROR(VLOOKUP(VALUE($B812),'Region by Zip'!$A$2:$F$899,3,FALSE),"")</f>
        <v>Green Bay, Howard</v>
      </c>
      <c r="D812" t="str">
        <f>IFERROR(VLOOKUP(VALUE($B812),'Region by Zip'!$A$2:$F$899,4,FALSE),"")</f>
        <v>Brown County</v>
      </c>
      <c r="E812" t="str">
        <f>IFERROR(VLOOKUP(VALUE($B812),'Region by Zip'!$A$2:$F$899,5,FALSE),"")</f>
        <v>Urban</v>
      </c>
      <c r="F812" t="str">
        <f>IFERROR(VLOOKUP(VALUE($B812),'Region by Zip'!$A$2:$F$899,6,FALSE),"")</f>
        <v>Eastern</v>
      </c>
      <c r="G812" s="33">
        <v>226</v>
      </c>
      <c r="H812" s="33">
        <v>211</v>
      </c>
      <c r="I812" s="33">
        <v>15</v>
      </c>
    </row>
    <row r="813" spans="2:9" x14ac:dyDescent="0.25">
      <c r="B813" s="36" t="s">
        <v>1725</v>
      </c>
      <c r="C813" t="str">
        <f>IFERROR(VLOOKUP(VALUE($B813),'Region by Zip'!$A$2:$F$899,3,FALSE),"")</f>
        <v>Green Bay, Ashwaubenon</v>
      </c>
      <c r="D813" t="str">
        <f>IFERROR(VLOOKUP(VALUE($B813),'Region by Zip'!$A$2:$F$899,4,FALSE),"")</f>
        <v>Brown County</v>
      </c>
      <c r="E813" t="str">
        <f>IFERROR(VLOOKUP(VALUE($B813),'Region by Zip'!$A$2:$F$899,5,FALSE),"")</f>
        <v>Urban</v>
      </c>
      <c r="F813" t="str">
        <f>IFERROR(VLOOKUP(VALUE($B813),'Region by Zip'!$A$2:$F$899,6,FALSE),"")</f>
        <v>Eastern</v>
      </c>
      <c r="G813" s="33">
        <v>351</v>
      </c>
      <c r="H813" s="33">
        <v>321</v>
      </c>
      <c r="I813" s="33">
        <v>30</v>
      </c>
    </row>
    <row r="814" spans="2:9" x14ac:dyDescent="0.25">
      <c r="B814" s="36" t="s">
        <v>1726</v>
      </c>
      <c r="C814" t="str">
        <f>IFERROR(VLOOKUP(VALUE($B814),'Region by Zip'!$A$2:$F$899,3,FALSE),"")</f>
        <v>Green Bay</v>
      </c>
      <c r="D814" t="str">
        <f>IFERROR(VLOOKUP(VALUE($B814),'Region by Zip'!$A$2:$F$899,4,FALSE),"")</f>
        <v>Brown County</v>
      </c>
      <c r="E814" t="str">
        <f>IFERROR(VLOOKUP(VALUE($B814),'Region by Zip'!$A$2:$F$899,5,FALSE),"")</f>
        <v>Urban</v>
      </c>
      <c r="F814" t="str">
        <f>IFERROR(VLOOKUP(VALUE($B814),'Region by Zip'!$A$2:$F$899,6,FALSE),"")</f>
        <v>Eastern</v>
      </c>
      <c r="G814" s="33">
        <v>10</v>
      </c>
      <c r="H814" s="33">
        <v>10</v>
      </c>
      <c r="I814" s="33">
        <v>0</v>
      </c>
    </row>
    <row r="815" spans="2:9" x14ac:dyDescent="0.25">
      <c r="B815" s="36" t="s">
        <v>1727</v>
      </c>
      <c r="C815" t="str">
        <f>IFERROR(VLOOKUP(VALUE($B815),'Region by Zip'!$A$2:$F$899,3,FALSE),"")</f>
        <v>Green Bay, Bellevue</v>
      </c>
      <c r="D815" t="str">
        <f>IFERROR(VLOOKUP(VALUE($B815),'Region by Zip'!$A$2:$F$899,4,FALSE),"")</f>
        <v>Brown County</v>
      </c>
      <c r="E815" t="str">
        <f>IFERROR(VLOOKUP(VALUE($B815),'Region by Zip'!$A$2:$F$899,5,FALSE),"")</f>
        <v>Urban</v>
      </c>
      <c r="F815" t="str">
        <f>IFERROR(VLOOKUP(VALUE($B815),'Region by Zip'!$A$2:$F$899,6,FALSE),"")</f>
        <v>Eastern</v>
      </c>
      <c r="G815" s="33">
        <v>646</v>
      </c>
      <c r="H815" s="33">
        <v>607</v>
      </c>
      <c r="I815" s="33">
        <v>39</v>
      </c>
    </row>
    <row r="816" spans="2:9" x14ac:dyDescent="0.25">
      <c r="B816" s="36" t="s">
        <v>1728</v>
      </c>
      <c r="C816" t="str">
        <f>IFERROR(VLOOKUP(VALUE($B816),'Region by Zip'!$A$2:$F$899,3,FALSE),"")</f>
        <v>Green Bay, Ashwaubenon, Hobart, Howard, Suamico</v>
      </c>
      <c r="D816" t="str">
        <f>IFERROR(VLOOKUP(VALUE($B816),'Region by Zip'!$A$2:$F$899,4,FALSE),"")</f>
        <v>Brown County</v>
      </c>
      <c r="E816" t="str">
        <f>IFERROR(VLOOKUP(VALUE($B816),'Region by Zip'!$A$2:$F$899,5,FALSE),"")</f>
        <v>Urban</v>
      </c>
      <c r="F816" t="str">
        <f>IFERROR(VLOOKUP(VALUE($B816),'Region by Zip'!$A$2:$F$899,6,FALSE),"")</f>
        <v>Eastern</v>
      </c>
      <c r="G816" s="33">
        <v>705</v>
      </c>
      <c r="H816" s="33">
        <v>673</v>
      </c>
      <c r="I816" s="33">
        <v>32</v>
      </c>
    </row>
    <row r="817" spans="2:9" x14ac:dyDescent="0.25">
      <c r="B817" s="36" t="s">
        <v>1729</v>
      </c>
      <c r="C817" t="str">
        <f>IFERROR(VLOOKUP(VALUE($B817),'Region by Zip'!$A$2:$F$899,3,FALSE),"")</f>
        <v>Wausau</v>
      </c>
      <c r="D817" t="str">
        <f>IFERROR(VLOOKUP(VALUE($B817),'Region by Zip'!$A$2:$F$899,4,FALSE),"")</f>
        <v>Marathon County</v>
      </c>
      <c r="E817" t="str">
        <f>IFERROR(VLOOKUP(VALUE($B817),'Region by Zip'!$A$2:$F$899,5,FALSE),"")</f>
        <v>Non-Urban</v>
      </c>
      <c r="F817" t="str">
        <f>IFERROR(VLOOKUP(VALUE($B817),'Region by Zip'!$A$2:$F$899,6,FALSE),"")</f>
        <v>Northern</v>
      </c>
      <c r="G817" s="33">
        <v>370</v>
      </c>
      <c r="H817" s="33">
        <v>364</v>
      </c>
      <c r="I817" s="33">
        <v>6</v>
      </c>
    </row>
    <row r="818" spans="2:9" x14ac:dyDescent="0.25">
      <c r="B818" s="36" t="s">
        <v>1730</v>
      </c>
      <c r="C818" t="str">
        <f>IFERROR(VLOOKUP(VALUE($B818),'Region by Zip'!$A$2:$F$899,3,FALSE),"")</f>
        <v>Wausau</v>
      </c>
      <c r="D818" t="str">
        <f>IFERROR(VLOOKUP(VALUE($B818),'Region by Zip'!$A$2:$F$899,4,FALSE),"")</f>
        <v>Marathon County</v>
      </c>
      <c r="E818" t="str">
        <f>IFERROR(VLOOKUP(VALUE($B818),'Region by Zip'!$A$2:$F$899,5,FALSE),"")</f>
        <v>Non-Urban</v>
      </c>
      <c r="F818" t="str">
        <f>IFERROR(VLOOKUP(VALUE($B818),'Region by Zip'!$A$2:$F$899,6,FALSE),"")</f>
        <v>Northern</v>
      </c>
      <c r="G818" s="33">
        <v>324</v>
      </c>
      <c r="H818" s="33">
        <v>309</v>
      </c>
      <c r="I818" s="33">
        <v>15</v>
      </c>
    </row>
    <row r="819" spans="2:9" x14ac:dyDescent="0.25">
      <c r="B819" s="36" t="s">
        <v>1731</v>
      </c>
      <c r="C819" t="str">
        <f>IFERROR(VLOOKUP(VALUE($B819),'Region by Zip'!$A$2:$F$899,3,FALSE),"")</f>
        <v>Abbotsford</v>
      </c>
      <c r="D819" t="str">
        <f>IFERROR(VLOOKUP(VALUE($B819),'Region by Zip'!$A$2:$F$899,4,FALSE),"")</f>
        <v>Marathon County</v>
      </c>
      <c r="E819" t="str">
        <f>IFERROR(VLOOKUP(VALUE($B819),'Region by Zip'!$A$2:$F$899,5,FALSE),"")</f>
        <v>Non-Urban</v>
      </c>
      <c r="F819" t="str">
        <f>IFERROR(VLOOKUP(VALUE($B819),'Region by Zip'!$A$2:$F$899,6,FALSE),"")</f>
        <v>Northern</v>
      </c>
      <c r="G819" s="33">
        <v>8</v>
      </c>
      <c r="H819" s="33">
        <v>2</v>
      </c>
      <c r="I819" s="33">
        <v>6</v>
      </c>
    </row>
    <row r="820" spans="2:9" x14ac:dyDescent="0.25">
      <c r="B820" s="36" t="s">
        <v>1732</v>
      </c>
      <c r="C820" t="str">
        <f>IFERROR(VLOOKUP(VALUE($B820),'Region by Zip'!$A$2:$F$899,3,FALSE),"")</f>
        <v>Amherst</v>
      </c>
      <c r="D820" t="str">
        <f>IFERROR(VLOOKUP(VALUE($B820),'Region by Zip'!$A$2:$F$899,4,FALSE),"")</f>
        <v>Portage County</v>
      </c>
      <c r="E820" t="str">
        <f>IFERROR(VLOOKUP(VALUE($B820),'Region by Zip'!$A$2:$F$899,5,FALSE),"")</f>
        <v>Non-Urban</v>
      </c>
      <c r="F820" t="str">
        <f>IFERROR(VLOOKUP(VALUE($B820),'Region by Zip'!$A$2:$F$899,6,FALSE),"")</f>
        <v>Northern</v>
      </c>
      <c r="G820" s="33">
        <v>146</v>
      </c>
      <c r="H820" s="33">
        <v>143</v>
      </c>
      <c r="I820" s="33">
        <v>3</v>
      </c>
    </row>
    <row r="821" spans="2:9" x14ac:dyDescent="0.25">
      <c r="B821" s="36" t="s">
        <v>1733</v>
      </c>
      <c r="C821" t="str">
        <f>IFERROR(VLOOKUP(VALUE($B821),'Region by Zip'!$A$2:$F$899,3,FALSE),"")</f>
        <v>Amherst Junction, Amherst Jct</v>
      </c>
      <c r="D821" t="str">
        <f>IFERROR(VLOOKUP(VALUE($B821),'Region by Zip'!$A$2:$F$899,4,FALSE),"")</f>
        <v>Portage County</v>
      </c>
      <c r="E821" t="str">
        <f>IFERROR(VLOOKUP(VALUE($B821),'Region by Zip'!$A$2:$F$899,5,FALSE),"")</f>
        <v>Non-Urban</v>
      </c>
      <c r="F821" t="str">
        <f>IFERROR(VLOOKUP(VALUE($B821),'Region by Zip'!$A$2:$F$899,6,FALSE),"")</f>
        <v>Northern</v>
      </c>
      <c r="G821" s="33">
        <v>98</v>
      </c>
      <c r="H821" s="33">
        <v>98</v>
      </c>
      <c r="I821" s="33">
        <v>0</v>
      </c>
    </row>
    <row r="822" spans="2:9" x14ac:dyDescent="0.25">
      <c r="B822" s="36" t="s">
        <v>1734</v>
      </c>
      <c r="C822" t="str">
        <f>IFERROR(VLOOKUP(VALUE($B822),'Region by Zip'!$A$2:$F$899,3,FALSE),"")</f>
        <v>Aniwa</v>
      </c>
      <c r="D822" t="str">
        <f>IFERROR(VLOOKUP(VALUE($B822),'Region by Zip'!$A$2:$F$899,4,FALSE),"")</f>
        <v>Marathon County</v>
      </c>
      <c r="E822" t="str">
        <f>IFERROR(VLOOKUP(VALUE($B822),'Region by Zip'!$A$2:$F$899,5,FALSE),"")</f>
        <v>Non-Urban</v>
      </c>
      <c r="F822" t="str">
        <f>IFERROR(VLOOKUP(VALUE($B822),'Region by Zip'!$A$2:$F$899,6,FALSE),"")</f>
        <v>Northern</v>
      </c>
      <c r="G822" s="33">
        <v>12</v>
      </c>
      <c r="H822" s="33">
        <v>11</v>
      </c>
      <c r="I822" s="33">
        <v>1</v>
      </c>
    </row>
    <row r="823" spans="2:9" x14ac:dyDescent="0.25">
      <c r="B823" s="36" t="s">
        <v>1735</v>
      </c>
      <c r="C823" t="str">
        <f>IFERROR(VLOOKUP(VALUE($B823),'Region by Zip'!$A$2:$F$899,3,FALSE),"")</f>
        <v>Antigo</v>
      </c>
      <c r="D823" t="str">
        <f>IFERROR(VLOOKUP(VALUE($B823),'Region by Zip'!$A$2:$F$899,4,FALSE),"")</f>
        <v>Langlade County</v>
      </c>
      <c r="E823" t="str">
        <f>IFERROR(VLOOKUP(VALUE($B823),'Region by Zip'!$A$2:$F$899,5,FALSE),"")</f>
        <v>Non-Urban</v>
      </c>
      <c r="F823" t="str">
        <f>IFERROR(VLOOKUP(VALUE($B823),'Region by Zip'!$A$2:$F$899,6,FALSE),"")</f>
        <v>Northern</v>
      </c>
      <c r="G823" s="33">
        <v>91</v>
      </c>
      <c r="H823" s="33">
        <v>85</v>
      </c>
      <c r="I823" s="33">
        <v>6</v>
      </c>
    </row>
    <row r="824" spans="2:9" x14ac:dyDescent="0.25">
      <c r="B824" s="36" t="s">
        <v>1736</v>
      </c>
      <c r="C824" t="str">
        <f>IFERROR(VLOOKUP(VALUE($B824),'Region by Zip'!$A$2:$F$899,3,FALSE),"")</f>
        <v>Arpin</v>
      </c>
      <c r="D824" t="str">
        <f>IFERROR(VLOOKUP(VALUE($B824),'Region by Zip'!$A$2:$F$899,4,FALSE),"")</f>
        <v>Wood County</v>
      </c>
      <c r="E824" t="str">
        <f>IFERROR(VLOOKUP(VALUE($B824),'Region by Zip'!$A$2:$F$899,5,FALSE),"")</f>
        <v>Non-Urban</v>
      </c>
      <c r="F824" t="str">
        <f>IFERROR(VLOOKUP(VALUE($B824),'Region by Zip'!$A$2:$F$899,6,FALSE),"")</f>
        <v>Northern</v>
      </c>
      <c r="G824" s="33">
        <v>26</v>
      </c>
      <c r="H824" s="33">
        <v>24</v>
      </c>
      <c r="I824" s="33">
        <v>2</v>
      </c>
    </row>
    <row r="825" spans="2:9" x14ac:dyDescent="0.25">
      <c r="B825" s="36" t="s">
        <v>1737</v>
      </c>
      <c r="C825" t="str">
        <f>IFERROR(VLOOKUP(VALUE($B825),'Region by Zip'!$A$2:$F$899,3,FALSE),"")</f>
        <v>Athens, Hamburg, Milan</v>
      </c>
      <c r="D825" t="str">
        <f>IFERROR(VLOOKUP(VALUE($B825),'Region by Zip'!$A$2:$F$899,4,FALSE),"")</f>
        <v>Marathon County</v>
      </c>
      <c r="E825" t="str">
        <f>IFERROR(VLOOKUP(VALUE($B825),'Region by Zip'!$A$2:$F$899,5,FALSE),"")</f>
        <v>Non-Urban</v>
      </c>
      <c r="F825" t="str">
        <f>IFERROR(VLOOKUP(VALUE($B825),'Region by Zip'!$A$2:$F$899,6,FALSE),"")</f>
        <v>Northern</v>
      </c>
      <c r="G825" s="33">
        <v>18</v>
      </c>
      <c r="H825" s="33">
        <v>17</v>
      </c>
      <c r="I825" s="33">
        <v>1</v>
      </c>
    </row>
    <row r="826" spans="2:9" x14ac:dyDescent="0.25">
      <c r="B826" s="36" t="s">
        <v>1738</v>
      </c>
      <c r="C826" t="str">
        <f>IFERROR(VLOOKUP(VALUE($B826),'Region by Zip'!$A$2:$F$899,3,FALSE),"")</f>
        <v>Auburndale</v>
      </c>
      <c r="D826" t="str">
        <f>IFERROR(VLOOKUP(VALUE($B826),'Region by Zip'!$A$2:$F$899,4,FALSE),"")</f>
        <v>Wood County</v>
      </c>
      <c r="E826" t="str">
        <f>IFERROR(VLOOKUP(VALUE($B826),'Region by Zip'!$A$2:$F$899,5,FALSE),"")</f>
        <v>Non-Urban</v>
      </c>
      <c r="F826" t="str">
        <f>IFERROR(VLOOKUP(VALUE($B826),'Region by Zip'!$A$2:$F$899,6,FALSE),"")</f>
        <v>Northern</v>
      </c>
      <c r="G826" s="33">
        <v>19</v>
      </c>
      <c r="H826" s="33">
        <v>19</v>
      </c>
      <c r="I826" s="33">
        <v>0</v>
      </c>
    </row>
    <row r="827" spans="2:9" x14ac:dyDescent="0.25">
      <c r="B827" s="36" t="s">
        <v>1739</v>
      </c>
      <c r="C827" t="str">
        <f>IFERROR(VLOOKUP(VALUE($B827),'Region by Zip'!$A$2:$F$899,3,FALSE),"")</f>
        <v>Babcock</v>
      </c>
      <c r="D827" t="str">
        <f>IFERROR(VLOOKUP(VALUE($B827),'Region by Zip'!$A$2:$F$899,4,FALSE),"")</f>
        <v>Wood County</v>
      </c>
      <c r="E827" t="str">
        <f>IFERROR(VLOOKUP(VALUE($B827),'Region by Zip'!$A$2:$F$899,5,FALSE),"")</f>
        <v>Non-Urban</v>
      </c>
      <c r="F827" t="str">
        <f>IFERROR(VLOOKUP(VALUE($B827),'Region by Zip'!$A$2:$F$899,6,FALSE),"")</f>
        <v>Northern</v>
      </c>
      <c r="G827" s="33">
        <v>4</v>
      </c>
      <c r="H827" s="33">
        <v>4</v>
      </c>
      <c r="I827" s="33">
        <v>0</v>
      </c>
    </row>
    <row r="828" spans="2:9" x14ac:dyDescent="0.25">
      <c r="B828" s="36" t="s">
        <v>1740</v>
      </c>
      <c r="C828" t="str">
        <f>IFERROR(VLOOKUP(VALUE($B828),'Region by Zip'!$A$2:$F$899,3,FALSE),"")</f>
        <v>Birnamwood</v>
      </c>
      <c r="D828" t="str">
        <f>IFERROR(VLOOKUP(VALUE($B828),'Region by Zip'!$A$2:$F$899,4,FALSE),"")</f>
        <v>Shawano County</v>
      </c>
      <c r="E828" t="str">
        <f>IFERROR(VLOOKUP(VALUE($B828),'Region by Zip'!$A$2:$F$899,5,FALSE),"")</f>
        <v>Non-Urban</v>
      </c>
      <c r="F828" t="str">
        <f>IFERROR(VLOOKUP(VALUE($B828),'Region by Zip'!$A$2:$F$899,6,FALSE),"")</f>
        <v>Eastern</v>
      </c>
      <c r="G828" s="33">
        <v>22</v>
      </c>
      <c r="H828" s="33">
        <v>22</v>
      </c>
      <c r="I828" s="33">
        <v>0</v>
      </c>
    </row>
    <row r="829" spans="2:9" x14ac:dyDescent="0.25">
      <c r="B829" s="36" t="s">
        <v>1741</v>
      </c>
      <c r="C829" t="str">
        <f>IFERROR(VLOOKUP(VALUE($B829),'Region by Zip'!$A$2:$F$899,3,FALSE),"")</f>
        <v>Bowler</v>
      </c>
      <c r="D829" t="str">
        <f>IFERROR(VLOOKUP(VALUE($B829),'Region by Zip'!$A$2:$F$899,4,FALSE),"")</f>
        <v>Shawano County</v>
      </c>
      <c r="E829" t="str">
        <f>IFERROR(VLOOKUP(VALUE($B829),'Region by Zip'!$A$2:$F$899,5,FALSE),"")</f>
        <v>Non-Urban</v>
      </c>
      <c r="F829" t="str">
        <f>IFERROR(VLOOKUP(VALUE($B829),'Region by Zip'!$A$2:$F$899,6,FALSE),"")</f>
        <v>Eastern</v>
      </c>
      <c r="G829" s="33">
        <v>2</v>
      </c>
      <c r="H829" s="33">
        <v>2</v>
      </c>
      <c r="I829" s="33">
        <v>0</v>
      </c>
    </row>
    <row r="830" spans="2:9" x14ac:dyDescent="0.25">
      <c r="B830" s="36" t="s">
        <v>1742</v>
      </c>
      <c r="C830" t="str">
        <f>IFERROR(VLOOKUP(VALUE($B830),'Region by Zip'!$A$2:$F$899,3,FALSE),"")</f>
        <v>Bryant</v>
      </c>
      <c r="D830" t="str">
        <f>IFERROR(VLOOKUP(VALUE($B830),'Region by Zip'!$A$2:$F$899,4,FALSE),"")</f>
        <v>Langlade County</v>
      </c>
      <c r="E830" t="str">
        <f>IFERROR(VLOOKUP(VALUE($B830),'Region by Zip'!$A$2:$F$899,5,FALSE),"")</f>
        <v>Non-Urban</v>
      </c>
      <c r="F830" t="str">
        <f>IFERROR(VLOOKUP(VALUE($B830),'Region by Zip'!$A$2:$F$899,6,FALSE),"")</f>
        <v>Northern</v>
      </c>
      <c r="G830" s="33">
        <v>9</v>
      </c>
      <c r="H830" s="33">
        <v>9</v>
      </c>
      <c r="I830" s="33">
        <v>0</v>
      </c>
    </row>
    <row r="831" spans="2:9" x14ac:dyDescent="0.25">
      <c r="B831" s="36" t="s">
        <v>1743</v>
      </c>
      <c r="C831" t="str">
        <f>IFERROR(VLOOKUP(VALUE($B831),'Region by Zip'!$A$2:$F$899,3,FALSE),"")</f>
        <v>Chili</v>
      </c>
      <c r="D831" t="str">
        <f>IFERROR(VLOOKUP(VALUE($B831),'Region by Zip'!$A$2:$F$899,4,FALSE),"")</f>
        <v>Clark County</v>
      </c>
      <c r="E831" t="str">
        <f>IFERROR(VLOOKUP(VALUE($B831),'Region by Zip'!$A$2:$F$899,5,FALSE),"")</f>
        <v>Non-Urban</v>
      </c>
      <c r="F831" t="str">
        <f>IFERROR(VLOOKUP(VALUE($B831),'Region by Zip'!$A$2:$F$899,6,FALSE),"")</f>
        <v>Western</v>
      </c>
      <c r="G831" s="33">
        <v>5</v>
      </c>
      <c r="H831" s="33">
        <v>5</v>
      </c>
      <c r="I831" s="33">
        <v>0</v>
      </c>
    </row>
    <row r="832" spans="2:9" x14ac:dyDescent="0.25">
      <c r="B832" s="36" t="s">
        <v>1744</v>
      </c>
      <c r="C832" t="str">
        <f>IFERROR(VLOOKUP(VALUE($B832),'Region by Zip'!$A$2:$F$899,3,FALSE),"")</f>
        <v>Colby</v>
      </c>
      <c r="D832" t="str">
        <f>IFERROR(VLOOKUP(VALUE($B832),'Region by Zip'!$A$2:$F$899,4,FALSE),"")</f>
        <v>Marathon County</v>
      </c>
      <c r="E832" t="str">
        <f>IFERROR(VLOOKUP(VALUE($B832),'Region by Zip'!$A$2:$F$899,5,FALSE),"")</f>
        <v>Non-Urban</v>
      </c>
      <c r="F832" t="str">
        <f>IFERROR(VLOOKUP(VALUE($B832),'Region by Zip'!$A$2:$F$899,6,FALSE),"")</f>
        <v>Northern</v>
      </c>
      <c r="G832" s="33">
        <v>25</v>
      </c>
      <c r="H832" s="33">
        <v>20</v>
      </c>
      <c r="I832" s="33">
        <v>5</v>
      </c>
    </row>
    <row r="833" spans="2:9" x14ac:dyDescent="0.25">
      <c r="B833" s="36" t="s">
        <v>1745</v>
      </c>
      <c r="C833" t="str">
        <f>IFERROR(VLOOKUP(VALUE($B833),'Region by Zip'!$A$2:$F$899,3,FALSE),"")</f>
        <v>Curtiss</v>
      </c>
      <c r="D833" t="str">
        <f>IFERROR(VLOOKUP(VALUE($B833),'Region by Zip'!$A$2:$F$899,4,FALSE),"")</f>
        <v>Clark County</v>
      </c>
      <c r="E833" t="str">
        <f>IFERROR(VLOOKUP(VALUE($B833),'Region by Zip'!$A$2:$F$899,5,FALSE),"")</f>
        <v>Non-Urban</v>
      </c>
      <c r="F833" t="str">
        <f>IFERROR(VLOOKUP(VALUE($B833),'Region by Zip'!$A$2:$F$899,6,FALSE),"")</f>
        <v>Western</v>
      </c>
      <c r="G833" s="33">
        <v>3</v>
      </c>
      <c r="H833" s="33">
        <v>3</v>
      </c>
      <c r="I833" s="33">
        <v>0</v>
      </c>
    </row>
    <row r="834" spans="2:9" x14ac:dyDescent="0.25">
      <c r="B834" s="36" t="s">
        <v>1746</v>
      </c>
      <c r="C834" t="str">
        <f>IFERROR(VLOOKUP(VALUE($B834),'Region by Zip'!$A$2:$F$899,3,FALSE),"")</f>
        <v>Custer</v>
      </c>
      <c r="D834" t="str">
        <f>IFERROR(VLOOKUP(VALUE($B834),'Region by Zip'!$A$2:$F$899,4,FALSE),"")</f>
        <v>Portage County</v>
      </c>
      <c r="E834" t="str">
        <f>IFERROR(VLOOKUP(VALUE($B834),'Region by Zip'!$A$2:$F$899,5,FALSE),"")</f>
        <v>Non-Urban</v>
      </c>
      <c r="F834" t="str">
        <f>IFERROR(VLOOKUP(VALUE($B834),'Region by Zip'!$A$2:$F$899,6,FALSE),"")</f>
        <v>Northern</v>
      </c>
      <c r="G834" s="33">
        <v>94</v>
      </c>
      <c r="H834" s="33">
        <v>94</v>
      </c>
      <c r="I834" s="33">
        <v>0</v>
      </c>
    </row>
    <row r="835" spans="2:9" x14ac:dyDescent="0.25">
      <c r="B835" s="36" t="s">
        <v>1747</v>
      </c>
      <c r="C835" t="str">
        <f>IFERROR(VLOOKUP(VALUE($B835),'Region by Zip'!$A$2:$F$899,3,FALSE),"")</f>
        <v>Deerbrook, Kempster</v>
      </c>
      <c r="D835" t="str">
        <f>IFERROR(VLOOKUP(VALUE($B835),'Region by Zip'!$A$2:$F$899,4,FALSE),"")</f>
        <v>Langlade County</v>
      </c>
      <c r="E835" t="str">
        <f>IFERROR(VLOOKUP(VALUE($B835),'Region by Zip'!$A$2:$F$899,5,FALSE),"")</f>
        <v>Non-Urban</v>
      </c>
      <c r="F835" t="str">
        <f>IFERROR(VLOOKUP(VALUE($B835),'Region by Zip'!$A$2:$F$899,6,FALSE),"")</f>
        <v>Northern</v>
      </c>
      <c r="G835" s="33">
        <v>23</v>
      </c>
      <c r="H835" s="33">
        <v>23</v>
      </c>
      <c r="I835" s="33">
        <v>0</v>
      </c>
    </row>
    <row r="836" spans="2:9" x14ac:dyDescent="0.25">
      <c r="B836" s="36" t="s">
        <v>1748</v>
      </c>
      <c r="C836" t="str">
        <f>IFERROR(VLOOKUP(VALUE($B836),'Region by Zip'!$A$2:$F$899,3,FALSE),"")</f>
        <v>Dorchester</v>
      </c>
      <c r="D836" t="str">
        <f>IFERROR(VLOOKUP(VALUE($B836),'Region by Zip'!$A$2:$F$899,4,FALSE),"")</f>
        <v>Clark County</v>
      </c>
      <c r="E836" t="str">
        <f>IFERROR(VLOOKUP(VALUE($B836),'Region by Zip'!$A$2:$F$899,5,FALSE),"")</f>
        <v>Non-Urban</v>
      </c>
      <c r="F836" t="str">
        <f>IFERROR(VLOOKUP(VALUE($B836),'Region by Zip'!$A$2:$F$899,6,FALSE),"")</f>
        <v>Western</v>
      </c>
      <c r="G836" s="33">
        <v>16</v>
      </c>
      <c r="H836" s="33">
        <v>16</v>
      </c>
      <c r="I836" s="33">
        <v>0</v>
      </c>
    </row>
    <row r="837" spans="2:9" x14ac:dyDescent="0.25">
      <c r="B837" s="36" t="s">
        <v>1749</v>
      </c>
      <c r="C837" t="str">
        <f>IFERROR(VLOOKUP(VALUE($B837),'Region by Zip'!$A$2:$F$899,3,FALSE),"")</f>
        <v>Edgar, Fenwood</v>
      </c>
      <c r="D837" t="str">
        <f>IFERROR(VLOOKUP(VALUE($B837),'Region by Zip'!$A$2:$F$899,4,FALSE),"")</f>
        <v>Marathon County</v>
      </c>
      <c r="E837" t="str">
        <f>IFERROR(VLOOKUP(VALUE($B837),'Region by Zip'!$A$2:$F$899,5,FALSE),"")</f>
        <v>Non-Urban</v>
      </c>
      <c r="F837" t="str">
        <f>IFERROR(VLOOKUP(VALUE($B837),'Region by Zip'!$A$2:$F$899,6,FALSE),"")</f>
        <v>Northern</v>
      </c>
      <c r="G837" s="33">
        <v>23</v>
      </c>
      <c r="H837" s="33">
        <v>23</v>
      </c>
      <c r="I837" s="33">
        <v>0</v>
      </c>
    </row>
    <row r="838" spans="2:9" x14ac:dyDescent="0.25">
      <c r="B838" s="36" t="s">
        <v>1750</v>
      </c>
      <c r="C838" t="str">
        <f>IFERROR(VLOOKUP(VALUE($B838),'Region by Zip'!$A$2:$F$899,3,FALSE),"")</f>
        <v>Eland</v>
      </c>
      <c r="D838" t="str">
        <f>IFERROR(VLOOKUP(VALUE($B838),'Region by Zip'!$A$2:$F$899,4,FALSE),"")</f>
        <v>Marathon County</v>
      </c>
      <c r="E838" t="str">
        <f>IFERROR(VLOOKUP(VALUE($B838),'Region by Zip'!$A$2:$F$899,5,FALSE),"")</f>
        <v>Non-Urban</v>
      </c>
      <c r="F838" t="str">
        <f>IFERROR(VLOOKUP(VALUE($B838),'Region by Zip'!$A$2:$F$899,6,FALSE),"")</f>
        <v>Northern</v>
      </c>
      <c r="G838" s="33">
        <v>2</v>
      </c>
      <c r="H838" s="33">
        <v>2</v>
      </c>
      <c r="I838" s="33">
        <v>0</v>
      </c>
    </row>
    <row r="839" spans="2:9" x14ac:dyDescent="0.25">
      <c r="B839" s="36" t="s">
        <v>1751</v>
      </c>
      <c r="C839" t="str">
        <f>IFERROR(VLOOKUP(VALUE($B839),'Region by Zip'!$A$2:$F$899,3,FALSE),"")</f>
        <v>Elcho</v>
      </c>
      <c r="D839" t="str">
        <f>IFERROR(VLOOKUP(VALUE($B839),'Region by Zip'!$A$2:$F$899,4,FALSE),"")</f>
        <v>Langlade County</v>
      </c>
      <c r="E839" t="str">
        <f>IFERROR(VLOOKUP(VALUE($B839),'Region by Zip'!$A$2:$F$899,5,FALSE),"")</f>
        <v>Non-Urban</v>
      </c>
      <c r="F839" t="str">
        <f>IFERROR(VLOOKUP(VALUE($B839),'Region by Zip'!$A$2:$F$899,6,FALSE),"")</f>
        <v>Northern</v>
      </c>
      <c r="G839" s="33">
        <v>2</v>
      </c>
      <c r="H839" s="33">
        <v>2</v>
      </c>
      <c r="I839" s="33">
        <v>0</v>
      </c>
    </row>
    <row r="840" spans="2:9" x14ac:dyDescent="0.25">
      <c r="B840" s="36" t="s">
        <v>1752</v>
      </c>
      <c r="C840" t="str">
        <f>IFERROR(VLOOKUP(VALUE($B840),'Region by Zip'!$A$2:$F$899,3,FALSE),"")</f>
        <v>Gilman</v>
      </c>
      <c r="D840" t="str">
        <f>IFERROR(VLOOKUP(VALUE($B840),'Region by Zip'!$A$2:$F$899,4,FALSE),"")</f>
        <v>Taylor County</v>
      </c>
      <c r="E840" t="str">
        <f>IFERROR(VLOOKUP(VALUE($B840),'Region by Zip'!$A$2:$F$899,5,FALSE),"")</f>
        <v>Non-Urban</v>
      </c>
      <c r="F840" t="str">
        <f>IFERROR(VLOOKUP(VALUE($B840),'Region by Zip'!$A$2:$F$899,6,FALSE),"")</f>
        <v>Northern</v>
      </c>
      <c r="G840" s="33">
        <v>42</v>
      </c>
      <c r="H840" s="33">
        <v>42</v>
      </c>
      <c r="I840" s="33">
        <v>0</v>
      </c>
    </row>
    <row r="841" spans="2:9" x14ac:dyDescent="0.25">
      <c r="B841" s="36" t="s">
        <v>1753</v>
      </c>
      <c r="C841" t="str">
        <f>IFERROR(VLOOKUP(VALUE($B841),'Region by Zip'!$A$2:$F$899,3,FALSE),"")</f>
        <v>Gleason</v>
      </c>
      <c r="D841" t="str">
        <f>IFERROR(VLOOKUP(VALUE($B841),'Region by Zip'!$A$2:$F$899,4,FALSE),"")</f>
        <v>Lincoln County</v>
      </c>
      <c r="E841" t="str">
        <f>IFERROR(VLOOKUP(VALUE($B841),'Region by Zip'!$A$2:$F$899,5,FALSE),"")</f>
        <v>Non-Urban</v>
      </c>
      <c r="F841" t="str">
        <f>IFERROR(VLOOKUP(VALUE($B841),'Region by Zip'!$A$2:$F$899,6,FALSE),"")</f>
        <v>Northern</v>
      </c>
      <c r="G841" s="33">
        <v>43</v>
      </c>
      <c r="H841" s="33">
        <v>43</v>
      </c>
      <c r="I841" s="33">
        <v>0</v>
      </c>
    </row>
    <row r="842" spans="2:9" x14ac:dyDescent="0.25">
      <c r="B842" s="36" t="s">
        <v>1754</v>
      </c>
      <c r="C842" t="str">
        <f>IFERROR(VLOOKUP(VALUE($B842),'Region by Zip'!$A$2:$F$899,3,FALSE),"")</f>
        <v>Granton</v>
      </c>
      <c r="D842" t="str">
        <f>IFERROR(VLOOKUP(VALUE($B842),'Region by Zip'!$A$2:$F$899,4,FALSE),"")</f>
        <v>Clark County</v>
      </c>
      <c r="E842" t="str">
        <f>IFERROR(VLOOKUP(VALUE($B842),'Region by Zip'!$A$2:$F$899,5,FALSE),"")</f>
        <v>Non-Urban</v>
      </c>
      <c r="F842" t="str">
        <f>IFERROR(VLOOKUP(VALUE($B842),'Region by Zip'!$A$2:$F$899,6,FALSE),"")</f>
        <v>Western</v>
      </c>
      <c r="G842" s="33">
        <v>13</v>
      </c>
      <c r="H842" s="33">
        <v>9</v>
      </c>
      <c r="I842" s="33">
        <v>4</v>
      </c>
    </row>
    <row r="843" spans="2:9" x14ac:dyDescent="0.25">
      <c r="B843" s="36" t="s">
        <v>1755</v>
      </c>
      <c r="C843" t="str">
        <f>IFERROR(VLOOKUP(VALUE($B843),'Region by Zip'!$A$2:$F$899,3,FALSE),"")</f>
        <v>Greenwood</v>
      </c>
      <c r="D843" t="str">
        <f>IFERROR(VLOOKUP(VALUE($B843),'Region by Zip'!$A$2:$F$899,4,FALSE),"")</f>
        <v>Clark County</v>
      </c>
      <c r="E843" t="str">
        <f>IFERROR(VLOOKUP(VALUE($B843),'Region by Zip'!$A$2:$F$899,5,FALSE),"")</f>
        <v>Non-Urban</v>
      </c>
      <c r="F843" t="str">
        <f>IFERROR(VLOOKUP(VALUE($B843),'Region by Zip'!$A$2:$F$899,6,FALSE),"")</f>
        <v>Western</v>
      </c>
      <c r="G843" s="33">
        <v>33</v>
      </c>
      <c r="H843" s="33">
        <v>33</v>
      </c>
      <c r="I843" s="33">
        <v>0</v>
      </c>
    </row>
    <row r="844" spans="2:9" x14ac:dyDescent="0.25">
      <c r="B844" s="36" t="s">
        <v>1756</v>
      </c>
      <c r="C844" t="str">
        <f>IFERROR(VLOOKUP(VALUE($B844),'Region by Zip'!$A$2:$F$899,3,FALSE),"")</f>
        <v>Hatley</v>
      </c>
      <c r="D844" t="str">
        <f>IFERROR(VLOOKUP(VALUE($B844),'Region by Zip'!$A$2:$F$899,4,FALSE),"")</f>
        <v>Marathon County</v>
      </c>
      <c r="E844" t="str">
        <f>IFERROR(VLOOKUP(VALUE($B844),'Region by Zip'!$A$2:$F$899,5,FALSE),"")</f>
        <v>Non-Urban</v>
      </c>
      <c r="F844" t="str">
        <f>IFERROR(VLOOKUP(VALUE($B844),'Region by Zip'!$A$2:$F$899,6,FALSE),"")</f>
        <v>Northern</v>
      </c>
      <c r="G844" s="33">
        <v>16</v>
      </c>
      <c r="H844" s="33">
        <v>16</v>
      </c>
      <c r="I844" s="33">
        <v>0</v>
      </c>
    </row>
    <row r="845" spans="2:9" x14ac:dyDescent="0.25">
      <c r="B845" s="36" t="s">
        <v>1757</v>
      </c>
      <c r="C845" t="str">
        <f>IFERROR(VLOOKUP(VALUE($B845),'Region by Zip'!$A$2:$F$899,3,FALSE),"")</f>
        <v>Hewitt</v>
      </c>
      <c r="D845" t="str">
        <f>IFERROR(VLOOKUP(VALUE($B845),'Region by Zip'!$A$2:$F$899,4,FALSE),"")</f>
        <v>Wood County</v>
      </c>
      <c r="E845" t="str">
        <f>IFERROR(VLOOKUP(VALUE($B845),'Region by Zip'!$A$2:$F$899,5,FALSE),"")</f>
        <v>Non-Urban</v>
      </c>
      <c r="F845" t="str">
        <f>IFERROR(VLOOKUP(VALUE($B845),'Region by Zip'!$A$2:$F$899,6,FALSE),"")</f>
        <v>Northern</v>
      </c>
      <c r="G845" s="33">
        <v>12</v>
      </c>
      <c r="H845" s="33">
        <v>12</v>
      </c>
      <c r="I845" s="33">
        <v>0</v>
      </c>
    </row>
    <row r="846" spans="2:9" x14ac:dyDescent="0.25">
      <c r="B846" s="36" t="s">
        <v>1758</v>
      </c>
      <c r="C846" t="str">
        <f>IFERROR(VLOOKUP(VALUE($B846),'Region by Zip'!$A$2:$F$899,3,FALSE),"")</f>
        <v>Irma</v>
      </c>
      <c r="D846" t="str">
        <f>IFERROR(VLOOKUP(VALUE($B846),'Region by Zip'!$A$2:$F$899,4,FALSE),"")</f>
        <v>Lincoln County</v>
      </c>
      <c r="E846" t="str">
        <f>IFERROR(VLOOKUP(VALUE($B846),'Region by Zip'!$A$2:$F$899,5,FALSE),"")</f>
        <v>Non-Urban</v>
      </c>
      <c r="F846" t="str">
        <f>IFERROR(VLOOKUP(VALUE($B846),'Region by Zip'!$A$2:$F$899,6,FALSE),"")</f>
        <v>Northern</v>
      </c>
      <c r="G846" s="33">
        <v>30</v>
      </c>
      <c r="H846" s="33">
        <v>30</v>
      </c>
      <c r="I846" s="33">
        <v>0</v>
      </c>
    </row>
    <row r="847" spans="2:9" x14ac:dyDescent="0.25">
      <c r="B847" s="36" t="s">
        <v>1759</v>
      </c>
      <c r="C847" t="str">
        <f>IFERROR(VLOOKUP(VALUE($B847),'Region by Zip'!$A$2:$F$899,3,FALSE),"")</f>
        <v>Junction City</v>
      </c>
      <c r="D847" t="str">
        <f>IFERROR(VLOOKUP(VALUE($B847),'Region by Zip'!$A$2:$F$899,4,FALSE),"")</f>
        <v>Portage County</v>
      </c>
      <c r="E847" t="str">
        <f>IFERROR(VLOOKUP(VALUE($B847),'Region by Zip'!$A$2:$F$899,5,FALSE),"")</f>
        <v>Non-Urban</v>
      </c>
      <c r="F847" t="str">
        <f>IFERROR(VLOOKUP(VALUE($B847),'Region by Zip'!$A$2:$F$899,6,FALSE),"")</f>
        <v>Northern</v>
      </c>
      <c r="G847" s="33">
        <v>42</v>
      </c>
      <c r="H847" s="33">
        <v>42</v>
      </c>
      <c r="I847" s="33">
        <v>0</v>
      </c>
    </row>
    <row r="848" spans="2:9" x14ac:dyDescent="0.25">
      <c r="B848" s="36" t="s">
        <v>1760</v>
      </c>
      <c r="C848" t="str">
        <f>IFERROR(VLOOKUP(VALUE($B848),'Region by Zip'!$A$2:$F$899,3,FALSE),"")</f>
        <v>Loyal</v>
      </c>
      <c r="D848" t="str">
        <f>IFERROR(VLOOKUP(VALUE($B848),'Region by Zip'!$A$2:$F$899,4,FALSE),"")</f>
        <v>Clark County</v>
      </c>
      <c r="E848" t="str">
        <f>IFERROR(VLOOKUP(VALUE($B848),'Region by Zip'!$A$2:$F$899,5,FALSE),"")</f>
        <v>Non-Urban</v>
      </c>
      <c r="F848" t="str">
        <f>IFERROR(VLOOKUP(VALUE($B848),'Region by Zip'!$A$2:$F$899,6,FALSE),"")</f>
        <v>Western</v>
      </c>
      <c r="G848" s="33">
        <v>16</v>
      </c>
      <c r="H848" s="33">
        <v>15</v>
      </c>
      <c r="I848" s="33">
        <v>1</v>
      </c>
    </row>
    <row r="849" spans="2:9" x14ac:dyDescent="0.25">
      <c r="B849" s="36" t="s">
        <v>1761</v>
      </c>
      <c r="C849" t="str">
        <f>IFERROR(VLOOKUP(VALUE($B849),'Region by Zip'!$A$2:$F$899,3,FALSE),"")</f>
        <v>Lublin</v>
      </c>
      <c r="D849" t="str">
        <f>IFERROR(VLOOKUP(VALUE($B849),'Region by Zip'!$A$2:$F$899,4,FALSE),"")</f>
        <v>Taylor County</v>
      </c>
      <c r="E849" t="str">
        <f>IFERROR(VLOOKUP(VALUE($B849),'Region by Zip'!$A$2:$F$899,5,FALSE),"")</f>
        <v>Non-Urban</v>
      </c>
      <c r="F849" t="str">
        <f>IFERROR(VLOOKUP(VALUE($B849),'Region by Zip'!$A$2:$F$899,6,FALSE),"")</f>
        <v>Northern</v>
      </c>
      <c r="G849" s="33">
        <v>4</v>
      </c>
      <c r="H849" s="33">
        <v>4</v>
      </c>
      <c r="I849" s="33">
        <v>0</v>
      </c>
    </row>
    <row r="850" spans="2:9" x14ac:dyDescent="0.25">
      <c r="B850" s="36" t="s">
        <v>1762</v>
      </c>
      <c r="C850" t="str">
        <f>IFERROR(VLOOKUP(VALUE($B850),'Region by Zip'!$A$2:$F$899,3,FALSE),"")</f>
        <v>Marathon</v>
      </c>
      <c r="D850" t="str">
        <f>IFERROR(VLOOKUP(VALUE($B850),'Region by Zip'!$A$2:$F$899,4,FALSE),"")</f>
        <v>Marathon County</v>
      </c>
      <c r="E850" t="str">
        <f>IFERROR(VLOOKUP(VALUE($B850),'Region by Zip'!$A$2:$F$899,5,FALSE),"")</f>
        <v>Non-Urban</v>
      </c>
      <c r="F850" t="str">
        <f>IFERROR(VLOOKUP(VALUE($B850),'Region by Zip'!$A$2:$F$899,6,FALSE),"")</f>
        <v>Northern</v>
      </c>
      <c r="G850" s="33">
        <v>28</v>
      </c>
      <c r="H850" s="33">
        <v>28</v>
      </c>
      <c r="I850" s="33">
        <v>0</v>
      </c>
    </row>
    <row r="851" spans="2:9" x14ac:dyDescent="0.25">
      <c r="B851" s="36" t="s">
        <v>1763</v>
      </c>
      <c r="C851" t="str">
        <f>IFERROR(VLOOKUP(VALUE($B851),'Region by Zip'!$A$2:$F$899,3,FALSE),"")</f>
        <v>Marshfield</v>
      </c>
      <c r="D851" t="str">
        <f>IFERROR(VLOOKUP(VALUE($B851),'Region by Zip'!$A$2:$F$899,4,FALSE),"")</f>
        <v>Wood County</v>
      </c>
      <c r="E851" t="str">
        <f>IFERROR(VLOOKUP(VALUE($B851),'Region by Zip'!$A$2:$F$899,5,FALSE),"")</f>
        <v>Non-Urban</v>
      </c>
      <c r="F851" t="str">
        <f>IFERROR(VLOOKUP(VALUE($B851),'Region by Zip'!$A$2:$F$899,6,FALSE),"")</f>
        <v>Northern</v>
      </c>
      <c r="G851" s="33">
        <v>198</v>
      </c>
      <c r="H851" s="33">
        <v>196</v>
      </c>
      <c r="I851" s="33">
        <v>2</v>
      </c>
    </row>
    <row r="852" spans="2:9" x14ac:dyDescent="0.25">
      <c r="B852" s="36" t="s">
        <v>1764</v>
      </c>
      <c r="C852" t="str">
        <f>IFERROR(VLOOKUP(VALUE($B852),'Region by Zip'!$A$2:$F$899,3,FALSE),"")</f>
        <v>Medford, Chelsea</v>
      </c>
      <c r="D852" t="str">
        <f>IFERROR(VLOOKUP(VALUE($B852),'Region by Zip'!$A$2:$F$899,4,FALSE),"")</f>
        <v>Taylor County</v>
      </c>
      <c r="E852" t="str">
        <f>IFERROR(VLOOKUP(VALUE($B852),'Region by Zip'!$A$2:$F$899,5,FALSE),"")</f>
        <v>Non-Urban</v>
      </c>
      <c r="F852" t="str">
        <f>IFERROR(VLOOKUP(VALUE($B852),'Region by Zip'!$A$2:$F$899,6,FALSE),"")</f>
        <v>Northern</v>
      </c>
      <c r="G852" s="33">
        <v>56</v>
      </c>
      <c r="H852" s="33">
        <v>53</v>
      </c>
      <c r="I852" s="33">
        <v>3</v>
      </c>
    </row>
    <row r="853" spans="2:9" x14ac:dyDescent="0.25">
      <c r="B853" s="36" t="s">
        <v>1765</v>
      </c>
      <c r="C853" t="str">
        <f>IFERROR(VLOOKUP(VALUE($B853),'Region by Zip'!$A$2:$F$899,3,FALSE),"")</f>
        <v>Merrill</v>
      </c>
      <c r="D853" t="str">
        <f>IFERROR(VLOOKUP(VALUE($B853),'Region by Zip'!$A$2:$F$899,4,FALSE),"")</f>
        <v>Lincoln County</v>
      </c>
      <c r="E853" t="str">
        <f>IFERROR(VLOOKUP(VALUE($B853),'Region by Zip'!$A$2:$F$899,5,FALSE),"")</f>
        <v>Non-Urban</v>
      </c>
      <c r="F853" t="str">
        <f>IFERROR(VLOOKUP(VALUE($B853),'Region by Zip'!$A$2:$F$899,6,FALSE),"")</f>
        <v>Northern</v>
      </c>
      <c r="G853" s="33">
        <v>352</v>
      </c>
      <c r="H853" s="33">
        <v>343</v>
      </c>
      <c r="I853" s="33">
        <v>9</v>
      </c>
    </row>
    <row r="854" spans="2:9" x14ac:dyDescent="0.25">
      <c r="B854" s="36" t="s">
        <v>1766</v>
      </c>
      <c r="C854" t="str">
        <f>IFERROR(VLOOKUP(VALUE($B854),'Region by Zip'!$A$2:$F$899,3,FALSE),"")</f>
        <v>Milladore</v>
      </c>
      <c r="D854" t="str">
        <f>IFERROR(VLOOKUP(VALUE($B854),'Region by Zip'!$A$2:$F$899,4,FALSE),"")</f>
        <v>Wood County</v>
      </c>
      <c r="E854" t="str">
        <f>IFERROR(VLOOKUP(VALUE($B854),'Region by Zip'!$A$2:$F$899,5,FALSE),"")</f>
        <v>Non-Urban</v>
      </c>
      <c r="F854" t="str">
        <f>IFERROR(VLOOKUP(VALUE($B854),'Region by Zip'!$A$2:$F$899,6,FALSE),"")</f>
        <v>Northern</v>
      </c>
      <c r="G854" s="33">
        <v>17</v>
      </c>
      <c r="H854" s="33">
        <v>17</v>
      </c>
      <c r="I854" s="33">
        <v>0</v>
      </c>
    </row>
    <row r="855" spans="2:9" x14ac:dyDescent="0.25">
      <c r="B855" s="36" t="s">
        <v>1767</v>
      </c>
      <c r="C855" t="str">
        <f>IFERROR(VLOOKUP(VALUE($B855),'Region by Zip'!$A$2:$F$899,3,FALSE),"")</f>
        <v>Mosinee, Kronenwetter</v>
      </c>
      <c r="D855" t="str">
        <f>IFERROR(VLOOKUP(VALUE($B855),'Region by Zip'!$A$2:$F$899,4,FALSE),"")</f>
        <v>Marathon County</v>
      </c>
      <c r="E855" t="str">
        <f>IFERROR(VLOOKUP(VALUE($B855),'Region by Zip'!$A$2:$F$899,5,FALSE),"")</f>
        <v>Non-Urban</v>
      </c>
      <c r="F855" t="str">
        <f>IFERROR(VLOOKUP(VALUE($B855),'Region by Zip'!$A$2:$F$899,6,FALSE),"")</f>
        <v>Northern</v>
      </c>
      <c r="G855" s="33">
        <v>196</v>
      </c>
      <c r="H855" s="33">
        <v>192</v>
      </c>
      <c r="I855" s="33">
        <v>4</v>
      </c>
    </row>
    <row r="856" spans="2:9" x14ac:dyDescent="0.25">
      <c r="B856" s="36" t="s">
        <v>1768</v>
      </c>
      <c r="C856" t="str">
        <f>IFERROR(VLOOKUP(VALUE($B856),'Region by Zip'!$A$2:$F$899,3,FALSE),"")</f>
        <v>Neillsville</v>
      </c>
      <c r="D856" t="str">
        <f>IFERROR(VLOOKUP(VALUE($B856),'Region by Zip'!$A$2:$F$899,4,FALSE),"")</f>
        <v>Clark County</v>
      </c>
      <c r="E856" t="str">
        <f>IFERROR(VLOOKUP(VALUE($B856),'Region by Zip'!$A$2:$F$899,5,FALSE),"")</f>
        <v>Non-Urban</v>
      </c>
      <c r="F856" t="str">
        <f>IFERROR(VLOOKUP(VALUE($B856),'Region by Zip'!$A$2:$F$899,6,FALSE),"")</f>
        <v>Western</v>
      </c>
      <c r="G856" s="33">
        <v>105</v>
      </c>
      <c r="H856" s="33">
        <v>75</v>
      </c>
      <c r="I856" s="33">
        <v>30</v>
      </c>
    </row>
    <row r="857" spans="2:9" x14ac:dyDescent="0.25">
      <c r="B857" s="36" t="s">
        <v>1769</v>
      </c>
      <c r="C857" t="str">
        <f>IFERROR(VLOOKUP(VALUE($B857),'Region by Zip'!$A$2:$F$899,3,FALSE),"")</f>
        <v>Nekoosa</v>
      </c>
      <c r="D857" t="str">
        <f>IFERROR(VLOOKUP(VALUE($B857),'Region by Zip'!$A$2:$F$899,4,FALSE),"")</f>
        <v>Adams County</v>
      </c>
      <c r="E857" t="str">
        <f>IFERROR(VLOOKUP(VALUE($B857),'Region by Zip'!$A$2:$F$899,5,FALSE),"")</f>
        <v>Non-Urban</v>
      </c>
      <c r="F857" t="str">
        <f>IFERROR(VLOOKUP(VALUE($B857),'Region by Zip'!$A$2:$F$899,6,FALSE),"")</f>
        <v>Southern</v>
      </c>
      <c r="G857" s="33">
        <v>126</v>
      </c>
      <c r="H857" s="33">
        <v>116</v>
      </c>
      <c r="I857" s="33">
        <v>10</v>
      </c>
    </row>
    <row r="858" spans="2:9" x14ac:dyDescent="0.25">
      <c r="B858" s="36" t="s">
        <v>1770</v>
      </c>
      <c r="C858" t="str">
        <f>IFERROR(VLOOKUP(VALUE($B858),'Region by Zip'!$A$2:$F$899,3,FALSE),"")</f>
        <v>Nelsonville</v>
      </c>
      <c r="D858" t="str">
        <f>IFERROR(VLOOKUP(VALUE($B858),'Region by Zip'!$A$2:$F$899,4,FALSE),"")</f>
        <v>Portage County</v>
      </c>
      <c r="E858" t="str">
        <f>IFERROR(VLOOKUP(VALUE($B858),'Region by Zip'!$A$2:$F$899,5,FALSE),"")</f>
        <v>Non-Urban</v>
      </c>
      <c r="F858" t="str">
        <f>IFERROR(VLOOKUP(VALUE($B858),'Region by Zip'!$A$2:$F$899,6,FALSE),"")</f>
        <v>Northern</v>
      </c>
      <c r="G858" s="33">
        <v>3</v>
      </c>
      <c r="H858" s="33">
        <v>3</v>
      </c>
      <c r="I858" s="33">
        <v>0</v>
      </c>
    </row>
    <row r="859" spans="2:9" x14ac:dyDescent="0.25">
      <c r="B859" s="36" t="s">
        <v>1771</v>
      </c>
      <c r="C859" t="str">
        <f>IFERROR(VLOOKUP(VALUE($B859),'Region by Zip'!$A$2:$F$899,3,FALSE),"")</f>
        <v>Ogema</v>
      </c>
      <c r="D859" t="str">
        <f>IFERROR(VLOOKUP(VALUE($B859),'Region by Zip'!$A$2:$F$899,4,FALSE),"")</f>
        <v>Price County</v>
      </c>
      <c r="E859" t="str">
        <f>IFERROR(VLOOKUP(VALUE($B859),'Region by Zip'!$A$2:$F$899,5,FALSE),"")</f>
        <v>Non-Urban</v>
      </c>
      <c r="F859" t="str">
        <f>IFERROR(VLOOKUP(VALUE($B859),'Region by Zip'!$A$2:$F$899,6,FALSE),"")</f>
        <v>Northern</v>
      </c>
      <c r="G859" s="33">
        <v>8</v>
      </c>
      <c r="H859" s="33">
        <v>8</v>
      </c>
      <c r="I859" s="33">
        <v>0</v>
      </c>
    </row>
    <row r="860" spans="2:9" x14ac:dyDescent="0.25">
      <c r="B860" s="36" t="s">
        <v>1772</v>
      </c>
      <c r="C860" t="str">
        <f>IFERROR(VLOOKUP(VALUE($B860),'Region by Zip'!$A$2:$F$899,3,FALSE),"")</f>
        <v>Owen</v>
      </c>
      <c r="D860" t="str">
        <f>IFERROR(VLOOKUP(VALUE($B860),'Region by Zip'!$A$2:$F$899,4,FALSE),"")</f>
        <v>Clark County</v>
      </c>
      <c r="E860" t="str">
        <f>IFERROR(VLOOKUP(VALUE($B860),'Region by Zip'!$A$2:$F$899,5,FALSE),"")</f>
        <v>Non-Urban</v>
      </c>
      <c r="F860" t="str">
        <f>IFERROR(VLOOKUP(VALUE($B860),'Region by Zip'!$A$2:$F$899,6,FALSE),"")</f>
        <v>Western</v>
      </c>
      <c r="G860" s="33">
        <v>12</v>
      </c>
      <c r="H860" s="33">
        <v>11</v>
      </c>
      <c r="I860" s="33">
        <v>1</v>
      </c>
    </row>
    <row r="861" spans="2:9" x14ac:dyDescent="0.25">
      <c r="B861" s="36" t="s">
        <v>1773</v>
      </c>
      <c r="C861" t="str">
        <f>IFERROR(VLOOKUP(VALUE($B861),'Region by Zip'!$A$2:$F$899,3,FALSE),"")</f>
        <v>Pelican Lake</v>
      </c>
      <c r="D861" t="str">
        <f>IFERROR(VLOOKUP(VALUE($B861),'Region by Zip'!$A$2:$F$899,4,FALSE),"")</f>
        <v>Oneida County</v>
      </c>
      <c r="E861" t="str">
        <f>IFERROR(VLOOKUP(VALUE($B861),'Region by Zip'!$A$2:$F$899,5,FALSE),"")</f>
        <v>Non-Urban</v>
      </c>
      <c r="F861" t="str">
        <f>IFERROR(VLOOKUP(VALUE($B861),'Region by Zip'!$A$2:$F$899,6,FALSE),"")</f>
        <v>Northern</v>
      </c>
      <c r="G861" s="33">
        <v>2</v>
      </c>
      <c r="H861" s="33">
        <v>2</v>
      </c>
      <c r="I861" s="33">
        <v>0</v>
      </c>
    </row>
    <row r="862" spans="2:9" x14ac:dyDescent="0.25">
      <c r="B862" s="36" t="s">
        <v>1774</v>
      </c>
      <c r="C862" t="str">
        <f>IFERROR(VLOOKUP(VALUE($B862),'Region by Zip'!$A$2:$F$899,3,FALSE),"")</f>
        <v>Pickerel</v>
      </c>
      <c r="D862" t="str">
        <f>IFERROR(VLOOKUP(VALUE($B862),'Region by Zip'!$A$2:$F$899,4,FALSE),"")</f>
        <v>Forest County</v>
      </c>
      <c r="E862" t="str">
        <f>IFERROR(VLOOKUP(VALUE($B862),'Region by Zip'!$A$2:$F$899,5,FALSE),"")</f>
        <v>Non-Urban</v>
      </c>
      <c r="F862" t="str">
        <f>IFERROR(VLOOKUP(VALUE($B862),'Region by Zip'!$A$2:$F$899,6,FALSE),"")</f>
        <v>Northern</v>
      </c>
      <c r="G862" s="33">
        <v>2</v>
      </c>
      <c r="H862" s="33">
        <v>2</v>
      </c>
      <c r="I862" s="33">
        <v>0</v>
      </c>
    </row>
    <row r="863" spans="2:9" x14ac:dyDescent="0.25">
      <c r="B863" s="36" t="s">
        <v>1775</v>
      </c>
      <c r="C863" t="str">
        <f>IFERROR(VLOOKUP(VALUE($B863),'Region by Zip'!$A$2:$F$899,3,FALSE),"")</f>
        <v>Pittsville</v>
      </c>
      <c r="D863" t="str">
        <f>IFERROR(VLOOKUP(VALUE($B863),'Region by Zip'!$A$2:$F$899,4,FALSE),"")</f>
        <v>Wood County</v>
      </c>
      <c r="E863" t="str">
        <f>IFERROR(VLOOKUP(VALUE($B863),'Region by Zip'!$A$2:$F$899,5,FALSE),"")</f>
        <v>Non-Urban</v>
      </c>
      <c r="F863" t="str">
        <f>IFERROR(VLOOKUP(VALUE($B863),'Region by Zip'!$A$2:$F$899,6,FALSE),"")</f>
        <v>Northern</v>
      </c>
      <c r="G863" s="33">
        <v>36</v>
      </c>
      <c r="H863" s="33">
        <v>34</v>
      </c>
      <c r="I863" s="33">
        <v>2</v>
      </c>
    </row>
    <row r="864" spans="2:9" x14ac:dyDescent="0.25">
      <c r="B864" s="36" t="s">
        <v>1776</v>
      </c>
      <c r="C864" t="str">
        <f>IFERROR(VLOOKUP(VALUE($B864),'Region by Zip'!$A$2:$F$899,3,FALSE),"")</f>
        <v>Plover</v>
      </c>
      <c r="D864" t="str">
        <f>IFERROR(VLOOKUP(VALUE($B864),'Region by Zip'!$A$2:$F$899,4,FALSE),"")</f>
        <v>Portage County</v>
      </c>
      <c r="E864" t="str">
        <f>IFERROR(VLOOKUP(VALUE($B864),'Region by Zip'!$A$2:$F$899,5,FALSE),"")</f>
        <v>Non-Urban</v>
      </c>
      <c r="F864" t="str">
        <f>IFERROR(VLOOKUP(VALUE($B864),'Region by Zip'!$A$2:$F$899,6,FALSE),"")</f>
        <v>Northern</v>
      </c>
      <c r="G864" s="33">
        <v>538</v>
      </c>
      <c r="H864" s="33">
        <v>521</v>
      </c>
      <c r="I864" s="33">
        <v>17</v>
      </c>
    </row>
    <row r="865" spans="2:9" x14ac:dyDescent="0.25">
      <c r="B865" s="36" t="s">
        <v>1777</v>
      </c>
      <c r="C865" t="str">
        <f>IFERROR(VLOOKUP(VALUE($B865),'Region by Zip'!$A$2:$F$899,3,FALSE),"")</f>
        <v>Port Edwards</v>
      </c>
      <c r="D865" t="str">
        <f>IFERROR(VLOOKUP(VALUE($B865),'Region by Zip'!$A$2:$F$899,4,FALSE),"")</f>
        <v>Wood County</v>
      </c>
      <c r="E865" t="str">
        <f>IFERROR(VLOOKUP(VALUE($B865),'Region by Zip'!$A$2:$F$899,5,FALSE),"")</f>
        <v>Non-Urban</v>
      </c>
      <c r="F865" t="str">
        <f>IFERROR(VLOOKUP(VALUE($B865),'Region by Zip'!$A$2:$F$899,6,FALSE),"")</f>
        <v>Northern</v>
      </c>
      <c r="G865" s="33">
        <v>27</v>
      </c>
      <c r="H865" s="33">
        <v>27</v>
      </c>
      <c r="I865" s="33">
        <v>0</v>
      </c>
    </row>
    <row r="866" spans="2:9" x14ac:dyDescent="0.25">
      <c r="B866" s="36" t="s">
        <v>1778</v>
      </c>
      <c r="C866" t="str">
        <f>IFERROR(VLOOKUP(VALUE($B866),'Region by Zip'!$A$2:$F$899,3,FALSE),"")</f>
        <v>Rib Lake</v>
      </c>
      <c r="D866" t="str">
        <f>IFERROR(VLOOKUP(VALUE($B866),'Region by Zip'!$A$2:$F$899,4,FALSE),"")</f>
        <v>Taylor County</v>
      </c>
      <c r="E866" t="str">
        <f>IFERROR(VLOOKUP(VALUE($B866),'Region by Zip'!$A$2:$F$899,5,FALSE),"")</f>
        <v>Non-Urban</v>
      </c>
      <c r="F866" t="str">
        <f>IFERROR(VLOOKUP(VALUE($B866),'Region by Zip'!$A$2:$F$899,6,FALSE),"")</f>
        <v>Northern</v>
      </c>
      <c r="G866" s="33">
        <v>15</v>
      </c>
      <c r="H866" s="33">
        <v>15</v>
      </c>
      <c r="I866" s="33">
        <v>0</v>
      </c>
    </row>
    <row r="867" spans="2:9" x14ac:dyDescent="0.25">
      <c r="B867" s="36" t="s">
        <v>1779</v>
      </c>
      <c r="C867" t="str">
        <f>IFERROR(VLOOKUP(VALUE($B867),'Region by Zip'!$A$2:$F$899,3,FALSE),"")</f>
        <v>Ringle</v>
      </c>
      <c r="D867" t="str">
        <f>IFERROR(VLOOKUP(VALUE($B867),'Region by Zip'!$A$2:$F$899,4,FALSE),"")</f>
        <v>Marathon County</v>
      </c>
      <c r="E867" t="str">
        <f>IFERROR(VLOOKUP(VALUE($B867),'Region by Zip'!$A$2:$F$899,5,FALSE),"")</f>
        <v>Non-Urban</v>
      </c>
      <c r="F867" t="str">
        <f>IFERROR(VLOOKUP(VALUE($B867),'Region by Zip'!$A$2:$F$899,6,FALSE),"")</f>
        <v>Northern</v>
      </c>
      <c r="G867" s="33">
        <v>26</v>
      </c>
      <c r="H867" s="33">
        <v>26</v>
      </c>
      <c r="I867" s="33">
        <v>0</v>
      </c>
    </row>
    <row r="868" spans="2:9" x14ac:dyDescent="0.25">
      <c r="B868" s="36" t="s">
        <v>1780</v>
      </c>
      <c r="C868" t="str">
        <f>IFERROR(VLOOKUP(VALUE($B868),'Region by Zip'!$A$2:$F$899,3,FALSE),"")</f>
        <v>Rosholt</v>
      </c>
      <c r="D868" t="str">
        <f>IFERROR(VLOOKUP(VALUE($B868),'Region by Zip'!$A$2:$F$899,4,FALSE),"")</f>
        <v>Portage County</v>
      </c>
      <c r="E868" t="str">
        <f>IFERROR(VLOOKUP(VALUE($B868),'Region by Zip'!$A$2:$F$899,5,FALSE),"")</f>
        <v>Non-Urban</v>
      </c>
      <c r="F868" t="str">
        <f>IFERROR(VLOOKUP(VALUE($B868),'Region by Zip'!$A$2:$F$899,6,FALSE),"")</f>
        <v>Northern</v>
      </c>
      <c r="G868" s="33">
        <v>65</v>
      </c>
      <c r="H868" s="33">
        <v>65</v>
      </c>
      <c r="I868" s="33">
        <v>0</v>
      </c>
    </row>
    <row r="869" spans="2:9" x14ac:dyDescent="0.25">
      <c r="B869" s="36" t="s">
        <v>1781</v>
      </c>
      <c r="C869" t="str">
        <f>IFERROR(VLOOKUP(VALUE($B869),'Region by Zip'!$A$2:$F$899,3,FALSE),"")</f>
        <v>Rothschild</v>
      </c>
      <c r="D869" t="str">
        <f>IFERROR(VLOOKUP(VALUE($B869),'Region by Zip'!$A$2:$F$899,4,FALSE),"")</f>
        <v>Marathon County</v>
      </c>
      <c r="E869" t="str">
        <f>IFERROR(VLOOKUP(VALUE($B869),'Region by Zip'!$A$2:$F$899,5,FALSE),"")</f>
        <v>Non-Urban</v>
      </c>
      <c r="F869" t="str">
        <f>IFERROR(VLOOKUP(VALUE($B869),'Region by Zip'!$A$2:$F$899,6,FALSE),"")</f>
        <v>Northern</v>
      </c>
      <c r="G869" s="33">
        <v>34</v>
      </c>
      <c r="H869" s="33">
        <v>33</v>
      </c>
      <c r="I869" s="33">
        <v>1</v>
      </c>
    </row>
    <row r="870" spans="2:9" x14ac:dyDescent="0.25">
      <c r="B870" s="36" t="s">
        <v>1782</v>
      </c>
      <c r="C870" t="str">
        <f>IFERROR(VLOOKUP(VALUE($B870),'Region by Zip'!$A$2:$F$899,3,FALSE),"")</f>
        <v>Rudolph</v>
      </c>
      <c r="D870" t="str">
        <f>IFERROR(VLOOKUP(VALUE($B870),'Region by Zip'!$A$2:$F$899,4,FALSE),"")</f>
        <v>Wood County</v>
      </c>
      <c r="E870" t="str">
        <f>IFERROR(VLOOKUP(VALUE($B870),'Region by Zip'!$A$2:$F$899,5,FALSE),"")</f>
        <v>Non-Urban</v>
      </c>
      <c r="F870" t="str">
        <f>IFERROR(VLOOKUP(VALUE($B870),'Region by Zip'!$A$2:$F$899,6,FALSE),"")</f>
        <v>Northern</v>
      </c>
      <c r="G870" s="33">
        <v>27</v>
      </c>
      <c r="H870" s="33">
        <v>23</v>
      </c>
      <c r="I870" s="33">
        <v>4</v>
      </c>
    </row>
    <row r="871" spans="2:9" x14ac:dyDescent="0.25">
      <c r="B871" s="36" t="s">
        <v>1783</v>
      </c>
      <c r="C871" t="str">
        <f>IFERROR(VLOOKUP(VALUE($B871),'Region by Zip'!$A$2:$F$899,3,FALSE),"")</f>
        <v>Schofield, Weston</v>
      </c>
      <c r="D871" t="str">
        <f>IFERROR(VLOOKUP(VALUE($B871),'Region by Zip'!$A$2:$F$899,4,FALSE),"")</f>
        <v>Marathon County</v>
      </c>
      <c r="E871" t="str">
        <f>IFERROR(VLOOKUP(VALUE($B871),'Region by Zip'!$A$2:$F$899,5,FALSE),"")</f>
        <v>Non-Urban</v>
      </c>
      <c r="F871" t="str">
        <f>IFERROR(VLOOKUP(VALUE($B871),'Region by Zip'!$A$2:$F$899,6,FALSE),"")</f>
        <v>Northern</v>
      </c>
      <c r="G871" s="33">
        <v>162</v>
      </c>
      <c r="H871" s="33">
        <v>156</v>
      </c>
      <c r="I871" s="33">
        <v>6</v>
      </c>
    </row>
    <row r="872" spans="2:9" x14ac:dyDescent="0.25">
      <c r="B872" s="36" t="s">
        <v>1784</v>
      </c>
      <c r="C872" t="str">
        <f>IFERROR(VLOOKUP(VALUE($B872),'Region by Zip'!$A$2:$F$899,3,FALSE),"")</f>
        <v>Spencer</v>
      </c>
      <c r="D872" t="str">
        <f>IFERROR(VLOOKUP(VALUE($B872),'Region by Zip'!$A$2:$F$899,4,FALSE),"")</f>
        <v>Marathon County</v>
      </c>
      <c r="E872" t="str">
        <f>IFERROR(VLOOKUP(VALUE($B872),'Region by Zip'!$A$2:$F$899,5,FALSE),"")</f>
        <v>Non-Urban</v>
      </c>
      <c r="F872" t="str">
        <f>IFERROR(VLOOKUP(VALUE($B872),'Region by Zip'!$A$2:$F$899,6,FALSE),"")</f>
        <v>Northern</v>
      </c>
      <c r="G872" s="33">
        <v>41</v>
      </c>
      <c r="H872" s="33">
        <v>41</v>
      </c>
      <c r="I872" s="33">
        <v>0</v>
      </c>
    </row>
    <row r="873" spans="2:9" x14ac:dyDescent="0.25">
      <c r="B873" s="36" t="s">
        <v>1785</v>
      </c>
      <c r="C873" t="str">
        <f>IFERROR(VLOOKUP(VALUE($B873),'Region by Zip'!$A$2:$F$899,3,FALSE),"")</f>
        <v>Stetsonville</v>
      </c>
      <c r="D873" t="str">
        <f>IFERROR(VLOOKUP(VALUE($B873),'Region by Zip'!$A$2:$F$899,4,FALSE),"")</f>
        <v>Taylor County</v>
      </c>
      <c r="E873" t="str">
        <f>IFERROR(VLOOKUP(VALUE($B873),'Region by Zip'!$A$2:$F$899,5,FALSE),"")</f>
        <v>Non-Urban</v>
      </c>
      <c r="F873" t="str">
        <f>IFERROR(VLOOKUP(VALUE($B873),'Region by Zip'!$A$2:$F$899,6,FALSE),"")</f>
        <v>Northern</v>
      </c>
      <c r="G873" s="33">
        <v>4</v>
      </c>
      <c r="H873" s="33">
        <v>4</v>
      </c>
      <c r="I873" s="33">
        <v>0</v>
      </c>
    </row>
    <row r="874" spans="2:9" x14ac:dyDescent="0.25">
      <c r="B874" s="36" t="s">
        <v>1786</v>
      </c>
      <c r="C874" t="str">
        <f>IFERROR(VLOOKUP(VALUE($B874),'Region by Zip'!$A$2:$F$899,3,FALSE),"")</f>
        <v>Stevens Point</v>
      </c>
      <c r="D874" t="str">
        <f>IFERROR(VLOOKUP(VALUE($B874),'Region by Zip'!$A$2:$F$899,4,FALSE),"")</f>
        <v>Portage County</v>
      </c>
      <c r="E874" t="str">
        <f>IFERROR(VLOOKUP(VALUE($B874),'Region by Zip'!$A$2:$F$899,5,FALSE),"")</f>
        <v>Non-Urban</v>
      </c>
      <c r="F874" t="str">
        <f>IFERROR(VLOOKUP(VALUE($B874),'Region by Zip'!$A$2:$F$899,6,FALSE),"")</f>
        <v>Northern</v>
      </c>
      <c r="G874" s="33">
        <v>1365</v>
      </c>
      <c r="H874" s="33">
        <v>1337</v>
      </c>
      <c r="I874" s="33">
        <v>28</v>
      </c>
    </row>
    <row r="875" spans="2:9" x14ac:dyDescent="0.25">
      <c r="B875" s="36" t="s">
        <v>1787</v>
      </c>
      <c r="C875" t="str">
        <f>IFERROR(VLOOKUP(VALUE($B875),'Region by Zip'!$A$2:$F$899,3,FALSE),"")</f>
        <v>Stevens Point</v>
      </c>
      <c r="D875" t="str">
        <f>IFERROR(VLOOKUP(VALUE($B875),'Region by Zip'!$A$2:$F$899,4,FALSE),"")</f>
        <v>Portage County</v>
      </c>
      <c r="E875" t="str">
        <f>IFERROR(VLOOKUP(VALUE($B875),'Region by Zip'!$A$2:$F$899,5,FALSE),"")</f>
        <v>Non-Urban</v>
      </c>
      <c r="F875" t="str">
        <f>IFERROR(VLOOKUP(VALUE($B875),'Region by Zip'!$A$2:$F$899,6,FALSE),"")</f>
        <v>Northern</v>
      </c>
      <c r="G875" s="33">
        <v>435</v>
      </c>
      <c r="H875" s="33">
        <v>427</v>
      </c>
      <c r="I875" s="33">
        <v>8</v>
      </c>
    </row>
    <row r="876" spans="2:9" x14ac:dyDescent="0.25">
      <c r="B876" s="36" t="s">
        <v>1788</v>
      </c>
      <c r="C876" t="str">
        <f>IFERROR(VLOOKUP(VALUE($B876),'Region by Zip'!$A$2:$F$899,3,FALSE),"")</f>
        <v>Stratford</v>
      </c>
      <c r="D876" t="str">
        <f>IFERROR(VLOOKUP(VALUE($B876),'Region by Zip'!$A$2:$F$899,4,FALSE),"")</f>
        <v>Marathon County</v>
      </c>
      <c r="E876" t="str">
        <f>IFERROR(VLOOKUP(VALUE($B876),'Region by Zip'!$A$2:$F$899,5,FALSE),"")</f>
        <v>Non-Urban</v>
      </c>
      <c r="F876" t="str">
        <f>IFERROR(VLOOKUP(VALUE($B876),'Region by Zip'!$A$2:$F$899,6,FALSE),"")</f>
        <v>Northern</v>
      </c>
      <c r="G876" s="33">
        <v>32</v>
      </c>
      <c r="H876" s="33">
        <v>32</v>
      </c>
      <c r="I876" s="33">
        <v>0</v>
      </c>
    </row>
    <row r="877" spans="2:9" x14ac:dyDescent="0.25">
      <c r="B877" s="36" t="s">
        <v>1789</v>
      </c>
      <c r="C877" t="str">
        <f>IFERROR(VLOOKUP(VALUE($B877),'Region by Zip'!$A$2:$F$899,3,FALSE),"")</f>
        <v>Summit Lake</v>
      </c>
      <c r="D877" t="str">
        <f>IFERROR(VLOOKUP(VALUE($B877),'Region by Zip'!$A$2:$F$899,4,FALSE),"")</f>
        <v>Langlade County</v>
      </c>
      <c r="E877" t="str">
        <f>IFERROR(VLOOKUP(VALUE($B877),'Region by Zip'!$A$2:$F$899,5,FALSE),"")</f>
        <v>Non-Urban</v>
      </c>
      <c r="F877" t="str">
        <f>IFERROR(VLOOKUP(VALUE($B877),'Region by Zip'!$A$2:$F$899,6,FALSE),"")</f>
        <v>Northern</v>
      </c>
      <c r="G877" s="33">
        <v>6</v>
      </c>
      <c r="H877" s="33">
        <v>6</v>
      </c>
      <c r="I877" s="33">
        <v>0</v>
      </c>
    </row>
    <row r="878" spans="2:9" x14ac:dyDescent="0.25">
      <c r="B878" s="36" t="s">
        <v>1790</v>
      </c>
      <c r="C878" t="str">
        <f>IFERROR(VLOOKUP(VALUE($B878),'Region by Zip'!$A$2:$F$899,3,FALSE),"")</f>
        <v>Tigerton</v>
      </c>
      <c r="D878" t="str">
        <f>IFERROR(VLOOKUP(VALUE($B878),'Region by Zip'!$A$2:$F$899,4,FALSE),"")</f>
        <v>Shawano County</v>
      </c>
      <c r="E878" t="str">
        <f>IFERROR(VLOOKUP(VALUE($B878),'Region by Zip'!$A$2:$F$899,5,FALSE),"")</f>
        <v>Non-Urban</v>
      </c>
      <c r="F878" t="str">
        <f>IFERROR(VLOOKUP(VALUE($B878),'Region by Zip'!$A$2:$F$899,6,FALSE),"")</f>
        <v>Eastern</v>
      </c>
      <c r="G878" s="33">
        <v>34</v>
      </c>
      <c r="H878" s="33">
        <v>34</v>
      </c>
      <c r="I878" s="33">
        <v>0</v>
      </c>
    </row>
    <row r="879" spans="2:9" x14ac:dyDescent="0.25">
      <c r="B879" s="36" t="s">
        <v>1791</v>
      </c>
      <c r="C879" t="str">
        <f>IFERROR(VLOOKUP(VALUE($B879),'Region by Zip'!$A$2:$F$899,3,FALSE),"")</f>
        <v>Tomahawk</v>
      </c>
      <c r="D879" t="str">
        <f>IFERROR(VLOOKUP(VALUE($B879),'Region by Zip'!$A$2:$F$899,4,FALSE),"")</f>
        <v>Lincoln County</v>
      </c>
      <c r="E879" t="str">
        <f>IFERROR(VLOOKUP(VALUE($B879),'Region by Zip'!$A$2:$F$899,5,FALSE),"")</f>
        <v>Non-Urban</v>
      </c>
      <c r="F879" t="str">
        <f>IFERROR(VLOOKUP(VALUE($B879),'Region by Zip'!$A$2:$F$899,6,FALSE),"")</f>
        <v>Northern</v>
      </c>
      <c r="G879" s="33">
        <v>347</v>
      </c>
      <c r="H879" s="33">
        <v>347</v>
      </c>
      <c r="I879" s="33">
        <v>0</v>
      </c>
    </row>
    <row r="880" spans="2:9" x14ac:dyDescent="0.25">
      <c r="B880" s="36" t="s">
        <v>1792</v>
      </c>
      <c r="C880" t="str">
        <f>IFERROR(VLOOKUP(VALUE($B880),'Region by Zip'!$A$2:$F$899,3,FALSE),"")</f>
        <v>Unity</v>
      </c>
      <c r="D880" t="str">
        <f>IFERROR(VLOOKUP(VALUE($B880),'Region by Zip'!$A$2:$F$899,4,FALSE),"")</f>
        <v>Clark County</v>
      </c>
      <c r="E880" t="str">
        <f>IFERROR(VLOOKUP(VALUE($B880),'Region by Zip'!$A$2:$F$899,5,FALSE),"")</f>
        <v>Non-Urban</v>
      </c>
      <c r="F880" t="str">
        <f>IFERROR(VLOOKUP(VALUE($B880),'Region by Zip'!$A$2:$F$899,6,FALSE),"")</f>
        <v>Western</v>
      </c>
      <c r="G880" s="33">
        <v>2</v>
      </c>
      <c r="H880" s="33">
        <v>2</v>
      </c>
      <c r="I880" s="33">
        <v>0</v>
      </c>
    </row>
    <row r="881" spans="2:9" x14ac:dyDescent="0.25">
      <c r="B881" s="36" t="s">
        <v>1793</v>
      </c>
      <c r="C881" t="str">
        <f>IFERROR(VLOOKUP(VALUE($B881),'Region by Zip'!$A$2:$F$899,3,FALSE),"")</f>
        <v>Vesper</v>
      </c>
      <c r="D881" t="str">
        <f>IFERROR(VLOOKUP(VALUE($B881),'Region by Zip'!$A$2:$F$899,4,FALSE),"")</f>
        <v>Wood County</v>
      </c>
      <c r="E881" t="str">
        <f>IFERROR(VLOOKUP(VALUE($B881),'Region by Zip'!$A$2:$F$899,5,FALSE),"")</f>
        <v>Non-Urban</v>
      </c>
      <c r="F881" t="str">
        <f>IFERROR(VLOOKUP(VALUE($B881),'Region by Zip'!$A$2:$F$899,6,FALSE),"")</f>
        <v>Northern</v>
      </c>
      <c r="G881" s="33">
        <v>25</v>
      </c>
      <c r="H881" s="33">
        <v>25</v>
      </c>
      <c r="I881" s="33">
        <v>0</v>
      </c>
    </row>
    <row r="882" spans="2:9" x14ac:dyDescent="0.25">
      <c r="B882" s="36" t="s">
        <v>1794</v>
      </c>
      <c r="C882" t="str">
        <f>IFERROR(VLOOKUP(VALUE($B882),'Region by Zip'!$A$2:$F$899,3,FALSE),"")</f>
        <v>Westboro</v>
      </c>
      <c r="D882" t="str">
        <f>IFERROR(VLOOKUP(VALUE($B882),'Region by Zip'!$A$2:$F$899,4,FALSE),"")</f>
        <v>Taylor County</v>
      </c>
      <c r="E882" t="str">
        <f>IFERROR(VLOOKUP(VALUE($B882),'Region by Zip'!$A$2:$F$899,5,FALSE),"")</f>
        <v>Non-Urban</v>
      </c>
      <c r="F882" t="str">
        <f>IFERROR(VLOOKUP(VALUE($B882),'Region by Zip'!$A$2:$F$899,6,FALSE),"")</f>
        <v>Northern</v>
      </c>
      <c r="G882" s="33">
        <v>2</v>
      </c>
      <c r="H882" s="33">
        <v>2</v>
      </c>
      <c r="I882" s="33">
        <v>0</v>
      </c>
    </row>
    <row r="883" spans="2:9" x14ac:dyDescent="0.25">
      <c r="B883" s="36" t="s">
        <v>1795</v>
      </c>
      <c r="C883" t="str">
        <f>IFERROR(VLOOKUP(VALUE($B883),'Region by Zip'!$A$2:$F$899,3,FALSE),"")</f>
        <v>White Lake, Lily</v>
      </c>
      <c r="D883" t="str">
        <f>IFERROR(VLOOKUP(VALUE($B883),'Region by Zip'!$A$2:$F$899,4,FALSE),"")</f>
        <v>Langlade County</v>
      </c>
      <c r="E883" t="str">
        <f>IFERROR(VLOOKUP(VALUE($B883),'Region by Zip'!$A$2:$F$899,5,FALSE),"")</f>
        <v>Non-Urban</v>
      </c>
      <c r="F883" t="str">
        <f>IFERROR(VLOOKUP(VALUE($B883),'Region by Zip'!$A$2:$F$899,6,FALSE),"")</f>
        <v>Northern</v>
      </c>
      <c r="G883" s="33">
        <v>3</v>
      </c>
      <c r="H883" s="33">
        <v>3</v>
      </c>
      <c r="I883" s="33">
        <v>0</v>
      </c>
    </row>
    <row r="884" spans="2:9" x14ac:dyDescent="0.25">
      <c r="B884" s="36" t="s">
        <v>1796</v>
      </c>
      <c r="C884" t="str">
        <f>IFERROR(VLOOKUP(VALUE($B884),'Region by Zip'!$A$2:$F$899,3,FALSE),"")</f>
        <v>Willard</v>
      </c>
      <c r="D884" t="str">
        <f>IFERROR(VLOOKUP(VALUE($B884),'Region by Zip'!$A$2:$F$899,4,FALSE),"")</f>
        <v>Clark County</v>
      </c>
      <c r="E884" t="str">
        <f>IFERROR(VLOOKUP(VALUE($B884),'Region by Zip'!$A$2:$F$899,5,FALSE),"")</f>
        <v>Non-Urban</v>
      </c>
      <c r="F884" t="str">
        <f>IFERROR(VLOOKUP(VALUE($B884),'Region by Zip'!$A$2:$F$899,6,FALSE),"")</f>
        <v>Western</v>
      </c>
      <c r="G884" s="33">
        <v>15</v>
      </c>
      <c r="H884" s="33">
        <v>15</v>
      </c>
      <c r="I884" s="33">
        <v>0</v>
      </c>
    </row>
    <row r="885" spans="2:9" x14ac:dyDescent="0.25">
      <c r="B885" s="36" t="s">
        <v>1797</v>
      </c>
      <c r="C885" t="str">
        <f>IFERROR(VLOOKUP(VALUE($B885),'Region by Zip'!$A$2:$F$899,3,FALSE),"")</f>
        <v>Wisconsin Rapids, Wisc Rapids</v>
      </c>
      <c r="D885" t="str">
        <f>IFERROR(VLOOKUP(VALUE($B885),'Region by Zip'!$A$2:$F$899,4,FALSE),"")</f>
        <v>Wood County</v>
      </c>
      <c r="E885" t="str">
        <f>IFERROR(VLOOKUP(VALUE($B885),'Region by Zip'!$A$2:$F$899,5,FALSE),"")</f>
        <v>Non-Urban</v>
      </c>
      <c r="F885" t="str">
        <f>IFERROR(VLOOKUP(VALUE($B885),'Region by Zip'!$A$2:$F$899,6,FALSE),"")</f>
        <v>Northern</v>
      </c>
      <c r="G885" s="33">
        <v>445</v>
      </c>
      <c r="H885" s="33">
        <v>411</v>
      </c>
      <c r="I885" s="33">
        <v>34</v>
      </c>
    </row>
    <row r="886" spans="2:9" x14ac:dyDescent="0.25">
      <c r="B886" s="36" t="s">
        <v>1798</v>
      </c>
      <c r="C886" t="str">
        <f>IFERROR(VLOOKUP(VALUE($B886),'Region by Zip'!$A$2:$F$899,3,FALSE),"")</f>
        <v>Wisconsin Rapids, Wisc Rapids</v>
      </c>
      <c r="D886" t="str">
        <f>IFERROR(VLOOKUP(VALUE($B886),'Region by Zip'!$A$2:$F$899,4,FALSE),"")</f>
        <v>Wood County</v>
      </c>
      <c r="E886" t="str">
        <f>IFERROR(VLOOKUP(VALUE($B886),'Region by Zip'!$A$2:$F$899,5,FALSE),"")</f>
        <v>Non-Urban</v>
      </c>
      <c r="F886" t="str">
        <f>IFERROR(VLOOKUP(VALUE($B886),'Region by Zip'!$A$2:$F$899,6,FALSE),"")</f>
        <v>Northern</v>
      </c>
      <c r="G886" s="33">
        <v>98</v>
      </c>
      <c r="H886" s="33">
        <v>95</v>
      </c>
      <c r="I886" s="33">
        <v>3</v>
      </c>
    </row>
    <row r="887" spans="2:9" x14ac:dyDescent="0.25">
      <c r="B887" s="36" t="s">
        <v>1799</v>
      </c>
      <c r="C887" t="str">
        <f>IFERROR(VLOOKUP(VALUE($B887),'Region by Zip'!$A$2:$F$899,3,FALSE),"")</f>
        <v>Withee</v>
      </c>
      <c r="D887" t="str">
        <f>IFERROR(VLOOKUP(VALUE($B887),'Region by Zip'!$A$2:$F$899,4,FALSE),"")</f>
        <v>Clark County</v>
      </c>
      <c r="E887" t="str">
        <f>IFERROR(VLOOKUP(VALUE($B887),'Region by Zip'!$A$2:$F$899,5,FALSE),"")</f>
        <v>Non-Urban</v>
      </c>
      <c r="F887" t="str">
        <f>IFERROR(VLOOKUP(VALUE($B887),'Region by Zip'!$A$2:$F$899,6,FALSE),"")</f>
        <v>Western</v>
      </c>
      <c r="G887" s="33">
        <v>17</v>
      </c>
      <c r="H887" s="33">
        <v>17</v>
      </c>
      <c r="I887" s="33">
        <v>0</v>
      </c>
    </row>
    <row r="888" spans="2:9" x14ac:dyDescent="0.25">
      <c r="B888" s="36" t="s">
        <v>1800</v>
      </c>
      <c r="C888" t="str">
        <f>IFERROR(VLOOKUP(VALUE($B888),'Region by Zip'!$A$2:$F$899,3,FALSE),"")</f>
        <v>Wittenberg</v>
      </c>
      <c r="D888" t="str">
        <f>IFERROR(VLOOKUP(VALUE($B888),'Region by Zip'!$A$2:$F$899,4,FALSE),"")</f>
        <v>Shawano County</v>
      </c>
      <c r="E888" t="str">
        <f>IFERROR(VLOOKUP(VALUE($B888),'Region by Zip'!$A$2:$F$899,5,FALSE),"")</f>
        <v>Non-Urban</v>
      </c>
      <c r="F888" t="str">
        <f>IFERROR(VLOOKUP(VALUE($B888),'Region by Zip'!$A$2:$F$899,6,FALSE),"")</f>
        <v>Eastern</v>
      </c>
      <c r="G888" s="33">
        <v>14</v>
      </c>
      <c r="H888" s="33">
        <v>14</v>
      </c>
      <c r="I888" s="33">
        <v>0</v>
      </c>
    </row>
    <row r="889" spans="2:9" x14ac:dyDescent="0.25">
      <c r="B889" s="36" t="s">
        <v>1801</v>
      </c>
      <c r="C889" t="str">
        <f>IFERROR(VLOOKUP(VALUE($B889),'Region by Zip'!$A$2:$F$899,3,FALSE),"")</f>
        <v>Rhinelander, Monico</v>
      </c>
      <c r="D889" t="str">
        <f>IFERROR(VLOOKUP(VALUE($B889),'Region by Zip'!$A$2:$F$899,4,FALSE),"")</f>
        <v>Oneida County</v>
      </c>
      <c r="E889" t="str">
        <f>IFERROR(VLOOKUP(VALUE($B889),'Region by Zip'!$A$2:$F$899,5,FALSE),"")</f>
        <v>Non-Urban</v>
      </c>
      <c r="F889" t="str">
        <f>IFERROR(VLOOKUP(VALUE($B889),'Region by Zip'!$A$2:$F$899,6,FALSE),"")</f>
        <v>Northern</v>
      </c>
      <c r="G889" s="33">
        <v>467</v>
      </c>
      <c r="H889" s="33">
        <v>467</v>
      </c>
      <c r="I889" s="33">
        <v>0</v>
      </c>
    </row>
    <row r="890" spans="2:9" x14ac:dyDescent="0.25">
      <c r="B890" s="36" t="s">
        <v>1802</v>
      </c>
      <c r="C890" t="str">
        <f>IFERROR(VLOOKUP(VALUE($B890),'Region by Zip'!$A$2:$F$899,3,FALSE),"")</f>
        <v>Argonne, Cavour, Hiles, Newald</v>
      </c>
      <c r="D890" t="str">
        <f>IFERROR(VLOOKUP(VALUE($B890),'Region by Zip'!$A$2:$F$899,4,FALSE),"")</f>
        <v>Forest County</v>
      </c>
      <c r="E890" t="str">
        <f>IFERROR(VLOOKUP(VALUE($B890),'Region by Zip'!$A$2:$F$899,5,FALSE),"")</f>
        <v>Non-Urban</v>
      </c>
      <c r="F890" t="str">
        <f>IFERROR(VLOOKUP(VALUE($B890),'Region by Zip'!$A$2:$F$899,6,FALSE),"")</f>
        <v>Northern</v>
      </c>
      <c r="G890" s="33">
        <v>13</v>
      </c>
      <c r="H890" s="33">
        <v>13</v>
      </c>
      <c r="I890" s="33">
        <v>0</v>
      </c>
    </row>
    <row r="891" spans="2:9" x14ac:dyDescent="0.25">
      <c r="B891" s="36" t="s">
        <v>1803</v>
      </c>
      <c r="C891" t="str">
        <f>IFERROR(VLOOKUP(VALUE($B891),'Region by Zip'!$A$2:$F$899,3,FALSE),"")</f>
        <v>Boulder Junction, Boulder Jct</v>
      </c>
      <c r="D891" t="str">
        <f>IFERROR(VLOOKUP(VALUE($B891),'Region by Zip'!$A$2:$F$899,4,FALSE),"")</f>
        <v>Vilas County</v>
      </c>
      <c r="E891" t="str">
        <f>IFERROR(VLOOKUP(VALUE($B891),'Region by Zip'!$A$2:$F$899,5,FALSE),"")</f>
        <v>Non-Urban</v>
      </c>
      <c r="F891" t="str">
        <f>IFERROR(VLOOKUP(VALUE($B891),'Region by Zip'!$A$2:$F$899,6,FALSE),"")</f>
        <v>Northern</v>
      </c>
      <c r="G891" s="33">
        <v>19</v>
      </c>
      <c r="H891" s="33">
        <v>19</v>
      </c>
      <c r="I891" s="33">
        <v>0</v>
      </c>
    </row>
    <row r="892" spans="2:9" x14ac:dyDescent="0.25">
      <c r="B892" s="36" t="s">
        <v>1804</v>
      </c>
      <c r="C892" t="str">
        <f>IFERROR(VLOOKUP(VALUE($B892),'Region by Zip'!$A$2:$F$899,3,FALSE),"")</f>
        <v>Brantwood</v>
      </c>
      <c r="D892" t="str">
        <f>IFERROR(VLOOKUP(VALUE($B892),'Region by Zip'!$A$2:$F$899,4,FALSE),"")</f>
        <v>Price County</v>
      </c>
      <c r="E892" t="str">
        <f>IFERROR(VLOOKUP(VALUE($B892),'Region by Zip'!$A$2:$F$899,5,FALSE),"")</f>
        <v>Non-Urban</v>
      </c>
      <c r="F892" t="str">
        <f>IFERROR(VLOOKUP(VALUE($B892),'Region by Zip'!$A$2:$F$899,6,FALSE),"")</f>
        <v>Northern</v>
      </c>
      <c r="G892" s="33">
        <v>3</v>
      </c>
      <c r="H892" s="33">
        <v>3</v>
      </c>
      <c r="I892" s="33">
        <v>0</v>
      </c>
    </row>
    <row r="893" spans="2:9" x14ac:dyDescent="0.25">
      <c r="B893" s="36" t="s">
        <v>1805</v>
      </c>
      <c r="C893" t="str">
        <f>IFERROR(VLOOKUP(VALUE($B893),'Region by Zip'!$A$2:$F$899,3,FALSE),"")</f>
        <v>Butternut</v>
      </c>
      <c r="D893" t="str">
        <f>IFERROR(VLOOKUP(VALUE($B893),'Region by Zip'!$A$2:$F$899,4,FALSE),"")</f>
        <v>Ashland County</v>
      </c>
      <c r="E893" t="str">
        <f>IFERROR(VLOOKUP(VALUE($B893),'Region by Zip'!$A$2:$F$899,5,FALSE),"")</f>
        <v>Non-Urban</v>
      </c>
      <c r="F893" t="str">
        <f>IFERROR(VLOOKUP(VALUE($B893),'Region by Zip'!$A$2:$F$899,6,FALSE),"")</f>
        <v>Northern</v>
      </c>
      <c r="G893" s="33">
        <v>18</v>
      </c>
      <c r="H893" s="33">
        <v>18</v>
      </c>
      <c r="I893" s="33">
        <v>0</v>
      </c>
    </row>
    <row r="894" spans="2:9" x14ac:dyDescent="0.25">
      <c r="B894" s="36" t="s">
        <v>1806</v>
      </c>
      <c r="C894" t="str">
        <f>IFERROR(VLOOKUP(VALUE($B894),'Region by Zip'!$A$2:$F$899,3,FALSE),"")</f>
        <v>Catawba</v>
      </c>
      <c r="D894" t="str">
        <f>IFERROR(VLOOKUP(VALUE($B894),'Region by Zip'!$A$2:$F$899,4,FALSE),"")</f>
        <v>Price County</v>
      </c>
      <c r="E894" t="str">
        <f>IFERROR(VLOOKUP(VALUE($B894),'Region by Zip'!$A$2:$F$899,5,FALSE),"")</f>
        <v>Non-Urban</v>
      </c>
      <c r="F894" t="str">
        <f>IFERROR(VLOOKUP(VALUE($B894),'Region by Zip'!$A$2:$F$899,6,FALSE),"")</f>
        <v>Northern</v>
      </c>
      <c r="G894" s="33">
        <v>2</v>
      </c>
      <c r="H894" s="33">
        <v>2</v>
      </c>
      <c r="I894" s="33">
        <v>0</v>
      </c>
    </row>
    <row r="895" spans="2:9" x14ac:dyDescent="0.25">
      <c r="B895" s="36" t="s">
        <v>1807</v>
      </c>
      <c r="C895" t="str">
        <f>IFERROR(VLOOKUP(VALUE($B895),'Region by Zip'!$A$2:$F$899,3,FALSE),"")</f>
        <v>Conover</v>
      </c>
      <c r="D895" t="str">
        <f>IFERROR(VLOOKUP(VALUE($B895),'Region by Zip'!$A$2:$F$899,4,FALSE),"")</f>
        <v>Vilas County</v>
      </c>
      <c r="E895" t="str">
        <f>IFERROR(VLOOKUP(VALUE($B895),'Region by Zip'!$A$2:$F$899,5,FALSE),"")</f>
        <v>Non-Urban</v>
      </c>
      <c r="F895" t="str">
        <f>IFERROR(VLOOKUP(VALUE($B895),'Region by Zip'!$A$2:$F$899,6,FALSE),"")</f>
        <v>Northern</v>
      </c>
      <c r="G895" s="33">
        <v>1</v>
      </c>
      <c r="H895" s="33">
        <v>1</v>
      </c>
      <c r="I895" s="33">
        <v>0</v>
      </c>
    </row>
    <row r="896" spans="2:9" x14ac:dyDescent="0.25">
      <c r="B896" s="36" t="s">
        <v>1808</v>
      </c>
      <c r="C896" t="str">
        <f>IFERROR(VLOOKUP(VALUE($B896),'Region by Zip'!$A$2:$F$899,3,FALSE),"")</f>
        <v>Crandon</v>
      </c>
      <c r="D896" t="str">
        <f>IFERROR(VLOOKUP(VALUE($B896),'Region by Zip'!$A$2:$F$899,4,FALSE),"")</f>
        <v>Forest County</v>
      </c>
      <c r="E896" t="str">
        <f>IFERROR(VLOOKUP(VALUE($B896),'Region by Zip'!$A$2:$F$899,5,FALSE),"")</f>
        <v>Non-Urban</v>
      </c>
      <c r="F896" t="str">
        <f>IFERROR(VLOOKUP(VALUE($B896),'Region by Zip'!$A$2:$F$899,6,FALSE),"")</f>
        <v>Northern</v>
      </c>
      <c r="G896" s="33">
        <v>30</v>
      </c>
      <c r="H896" s="33">
        <v>27</v>
      </c>
      <c r="I896" s="33">
        <v>3</v>
      </c>
    </row>
    <row r="897" spans="2:9" x14ac:dyDescent="0.25">
      <c r="B897" s="36" t="s">
        <v>1809</v>
      </c>
      <c r="C897" t="str">
        <f>IFERROR(VLOOKUP(VALUE($B897),'Region by Zip'!$A$2:$F$899,3,FALSE),"")</f>
        <v>Eagle River</v>
      </c>
      <c r="D897" t="str">
        <f>IFERROR(VLOOKUP(VALUE($B897),'Region by Zip'!$A$2:$F$899,4,FALSE),"")</f>
        <v>Vilas County</v>
      </c>
      <c r="E897" t="str">
        <f>IFERROR(VLOOKUP(VALUE($B897),'Region by Zip'!$A$2:$F$899,5,FALSE),"")</f>
        <v>Non-Urban</v>
      </c>
      <c r="F897" t="str">
        <f>IFERROR(VLOOKUP(VALUE($B897),'Region by Zip'!$A$2:$F$899,6,FALSE),"")</f>
        <v>Northern</v>
      </c>
      <c r="G897" s="33">
        <v>85</v>
      </c>
      <c r="H897" s="33">
        <v>85</v>
      </c>
      <c r="I897" s="33">
        <v>0</v>
      </c>
    </row>
    <row r="898" spans="2:9" x14ac:dyDescent="0.25">
      <c r="B898" s="36" t="s">
        <v>1810</v>
      </c>
      <c r="C898" t="str">
        <f>IFERROR(VLOOKUP(VALUE($B898),'Region by Zip'!$A$2:$F$899,3,FALSE),"")</f>
        <v>Fifield</v>
      </c>
      <c r="D898" t="str">
        <f>IFERROR(VLOOKUP(VALUE($B898),'Region by Zip'!$A$2:$F$899,4,FALSE),"")</f>
        <v>Price County</v>
      </c>
      <c r="E898" t="str">
        <f>IFERROR(VLOOKUP(VALUE($B898),'Region by Zip'!$A$2:$F$899,5,FALSE),"")</f>
        <v>Non-Urban</v>
      </c>
      <c r="F898" t="str">
        <f>IFERROR(VLOOKUP(VALUE($B898),'Region by Zip'!$A$2:$F$899,6,FALSE),"")</f>
        <v>Northern</v>
      </c>
      <c r="G898" s="33">
        <v>9</v>
      </c>
      <c r="H898" s="33">
        <v>8</v>
      </c>
      <c r="I898" s="33">
        <v>1</v>
      </c>
    </row>
    <row r="899" spans="2:9" x14ac:dyDescent="0.25">
      <c r="B899" s="36" t="s">
        <v>1811</v>
      </c>
      <c r="C899" t="str">
        <f>IFERROR(VLOOKUP(VALUE($B899),'Region by Zip'!$A$2:$F$899,3,FALSE),"")</f>
        <v>Glen Flora, Ingram</v>
      </c>
      <c r="D899" t="str">
        <f>IFERROR(VLOOKUP(VALUE($B899),'Region by Zip'!$A$2:$F$899,4,FALSE),"")</f>
        <v>Rusk County</v>
      </c>
      <c r="E899" t="str">
        <f>IFERROR(VLOOKUP(VALUE($B899),'Region by Zip'!$A$2:$F$899,5,FALSE),"")</f>
        <v>Non-Urban</v>
      </c>
      <c r="F899" t="str">
        <f>IFERROR(VLOOKUP(VALUE($B899),'Region by Zip'!$A$2:$F$899,6,FALSE),"")</f>
        <v>Western</v>
      </c>
      <c r="G899" s="33">
        <v>30</v>
      </c>
      <c r="H899" s="33">
        <v>30</v>
      </c>
      <c r="I899" s="33">
        <v>0</v>
      </c>
    </row>
    <row r="900" spans="2:9" x14ac:dyDescent="0.25">
      <c r="B900" s="36" t="s">
        <v>1812</v>
      </c>
      <c r="C900" t="str">
        <f>IFERROR(VLOOKUP(VALUE($B900),'Region by Zip'!$A$2:$F$899,3,FALSE),"")</f>
        <v>Glidden</v>
      </c>
      <c r="D900" t="str">
        <f>IFERROR(VLOOKUP(VALUE($B900),'Region by Zip'!$A$2:$F$899,4,FALSE),"")</f>
        <v>Ashland County</v>
      </c>
      <c r="E900" t="str">
        <f>IFERROR(VLOOKUP(VALUE($B900),'Region by Zip'!$A$2:$F$899,5,FALSE),"")</f>
        <v>Non-Urban</v>
      </c>
      <c r="F900" t="str">
        <f>IFERROR(VLOOKUP(VALUE($B900),'Region by Zip'!$A$2:$F$899,6,FALSE),"")</f>
        <v>Northern</v>
      </c>
      <c r="G900" s="33">
        <v>8</v>
      </c>
      <c r="H900" s="33">
        <v>8</v>
      </c>
      <c r="I900" s="33">
        <v>0</v>
      </c>
    </row>
    <row r="901" spans="2:9" x14ac:dyDescent="0.25">
      <c r="B901" s="36" t="s">
        <v>1813</v>
      </c>
      <c r="C901" t="str">
        <f>IFERROR(VLOOKUP(VALUE($B901),'Region by Zip'!$A$2:$F$899,3,FALSE),"")</f>
        <v>Harshaw</v>
      </c>
      <c r="D901" t="str">
        <f>IFERROR(VLOOKUP(VALUE($B901),'Region by Zip'!$A$2:$F$899,4,FALSE),"")</f>
        <v>Oneida County</v>
      </c>
      <c r="E901" t="str">
        <f>IFERROR(VLOOKUP(VALUE($B901),'Region by Zip'!$A$2:$F$899,5,FALSE),"")</f>
        <v>Non-Urban</v>
      </c>
      <c r="F901" t="str">
        <f>IFERROR(VLOOKUP(VALUE($B901),'Region by Zip'!$A$2:$F$899,6,FALSE),"")</f>
        <v>Northern</v>
      </c>
      <c r="G901" s="33">
        <v>44</v>
      </c>
      <c r="H901" s="33">
        <v>44</v>
      </c>
      <c r="I901" s="33">
        <v>0</v>
      </c>
    </row>
    <row r="902" spans="2:9" x14ac:dyDescent="0.25">
      <c r="B902" s="36" t="s">
        <v>1814</v>
      </c>
      <c r="C902" t="str">
        <f>IFERROR(VLOOKUP(VALUE($B902),'Region by Zip'!$A$2:$F$899,3,FALSE),"")</f>
        <v>Hawkins</v>
      </c>
      <c r="D902" t="str">
        <f>IFERROR(VLOOKUP(VALUE($B902),'Region by Zip'!$A$2:$F$899,4,FALSE),"")</f>
        <v>Rusk County</v>
      </c>
      <c r="E902" t="str">
        <f>IFERROR(VLOOKUP(VALUE($B902),'Region by Zip'!$A$2:$F$899,5,FALSE),"")</f>
        <v>Non-Urban</v>
      </c>
      <c r="F902" t="str">
        <f>IFERROR(VLOOKUP(VALUE($B902),'Region by Zip'!$A$2:$F$899,6,FALSE),"")</f>
        <v>Western</v>
      </c>
      <c r="G902" s="33">
        <v>15</v>
      </c>
      <c r="H902" s="33">
        <v>15</v>
      </c>
      <c r="I902" s="33">
        <v>0</v>
      </c>
    </row>
    <row r="903" spans="2:9" x14ac:dyDescent="0.25">
      <c r="B903" s="36" t="s">
        <v>1815</v>
      </c>
      <c r="C903" t="str">
        <f>IFERROR(VLOOKUP(VALUE($B903),'Region by Zip'!$A$2:$F$899,3,FALSE),"")</f>
        <v>Hazelhurst</v>
      </c>
      <c r="D903" t="str">
        <f>IFERROR(VLOOKUP(VALUE($B903),'Region by Zip'!$A$2:$F$899,4,FALSE),"")</f>
        <v>Oneida County</v>
      </c>
      <c r="E903" t="str">
        <f>IFERROR(VLOOKUP(VALUE($B903),'Region by Zip'!$A$2:$F$899,5,FALSE),"")</f>
        <v>Non-Urban</v>
      </c>
      <c r="F903" t="str">
        <f>IFERROR(VLOOKUP(VALUE($B903),'Region by Zip'!$A$2:$F$899,6,FALSE),"")</f>
        <v>Northern</v>
      </c>
      <c r="G903" s="33">
        <v>39</v>
      </c>
      <c r="H903" s="33">
        <v>37</v>
      </c>
      <c r="I903" s="33">
        <v>2</v>
      </c>
    </row>
    <row r="904" spans="2:9" x14ac:dyDescent="0.25">
      <c r="B904" s="36" t="s">
        <v>1816</v>
      </c>
      <c r="C904" t="str">
        <f>IFERROR(VLOOKUP(VALUE($B904),'Region by Zip'!$A$2:$F$899,3,FALSE),"")</f>
        <v>Hurley</v>
      </c>
      <c r="D904" t="str">
        <f>IFERROR(VLOOKUP(VALUE($B904),'Region by Zip'!$A$2:$F$899,4,FALSE),"")</f>
        <v>Iron County</v>
      </c>
      <c r="E904" t="str">
        <f>IFERROR(VLOOKUP(VALUE($B904),'Region by Zip'!$A$2:$F$899,5,FALSE),"")</f>
        <v>Non-Urban</v>
      </c>
      <c r="F904" t="str">
        <f>IFERROR(VLOOKUP(VALUE($B904),'Region by Zip'!$A$2:$F$899,6,FALSE),"")</f>
        <v>Northern</v>
      </c>
      <c r="G904" s="33">
        <v>23</v>
      </c>
      <c r="H904" s="33">
        <v>23</v>
      </c>
      <c r="I904" s="33">
        <v>0</v>
      </c>
    </row>
    <row r="905" spans="2:9" x14ac:dyDescent="0.25">
      <c r="B905" s="36" t="s">
        <v>1817</v>
      </c>
      <c r="C905" t="str">
        <f>IFERROR(VLOOKUP(VALUE($B905),'Region by Zip'!$A$2:$F$899,3,FALSE),"")</f>
        <v>Iron Belt</v>
      </c>
      <c r="D905" t="str">
        <f>IFERROR(VLOOKUP(VALUE($B905),'Region by Zip'!$A$2:$F$899,4,FALSE),"")</f>
        <v>Iron County</v>
      </c>
      <c r="E905" t="str">
        <f>IFERROR(VLOOKUP(VALUE($B905),'Region by Zip'!$A$2:$F$899,5,FALSE),"")</f>
        <v>Non-Urban</v>
      </c>
      <c r="F905" t="str">
        <f>IFERROR(VLOOKUP(VALUE($B905),'Region by Zip'!$A$2:$F$899,6,FALSE),"")</f>
        <v>Northern</v>
      </c>
      <c r="G905" s="33">
        <v>1</v>
      </c>
      <c r="H905" s="33">
        <v>1</v>
      </c>
      <c r="I905" s="33">
        <v>0</v>
      </c>
    </row>
    <row r="906" spans="2:9" x14ac:dyDescent="0.25">
      <c r="B906" s="36" t="s">
        <v>1818</v>
      </c>
      <c r="C906" t="str">
        <f>IFERROR(VLOOKUP(VALUE($B906),'Region by Zip'!$A$2:$F$899,3,FALSE),"")</f>
        <v>Lac Du Flambeau, Lac Du Flambu</v>
      </c>
      <c r="D906" t="str">
        <f>IFERROR(VLOOKUP(VALUE($B906),'Region by Zip'!$A$2:$F$899,4,FALSE),"")</f>
        <v>Vilas County</v>
      </c>
      <c r="E906" t="str">
        <f>IFERROR(VLOOKUP(VALUE($B906),'Region by Zip'!$A$2:$F$899,5,FALSE),"")</f>
        <v>Non-Urban</v>
      </c>
      <c r="F906" t="str">
        <f>IFERROR(VLOOKUP(VALUE($B906),'Region by Zip'!$A$2:$F$899,6,FALSE),"")</f>
        <v>Northern</v>
      </c>
      <c r="G906" s="33">
        <v>15</v>
      </c>
      <c r="H906" s="33">
        <v>14</v>
      </c>
      <c r="I906" s="33">
        <v>1</v>
      </c>
    </row>
    <row r="907" spans="2:9" x14ac:dyDescent="0.25">
      <c r="B907" s="36" t="s">
        <v>1819</v>
      </c>
      <c r="C907" t="str">
        <f>IFERROR(VLOOKUP(VALUE($B907),'Region by Zip'!$A$2:$F$899,3,FALSE),"")</f>
        <v>Lake Tomahawk</v>
      </c>
      <c r="D907" t="str">
        <f>IFERROR(VLOOKUP(VALUE($B907),'Region by Zip'!$A$2:$F$899,4,FALSE),"")</f>
        <v>Oneida County</v>
      </c>
      <c r="E907" t="str">
        <f>IFERROR(VLOOKUP(VALUE($B907),'Region by Zip'!$A$2:$F$899,5,FALSE),"")</f>
        <v>Non-Urban</v>
      </c>
      <c r="F907" t="str">
        <f>IFERROR(VLOOKUP(VALUE($B907),'Region by Zip'!$A$2:$F$899,6,FALSE),"")</f>
        <v>Northern</v>
      </c>
      <c r="G907" s="33">
        <v>36</v>
      </c>
      <c r="H907" s="33">
        <v>35</v>
      </c>
      <c r="I907" s="33">
        <v>1</v>
      </c>
    </row>
    <row r="908" spans="2:9" x14ac:dyDescent="0.25">
      <c r="B908" s="36" t="s">
        <v>1820</v>
      </c>
      <c r="C908" t="str">
        <f>IFERROR(VLOOKUP(VALUE($B908),'Region by Zip'!$A$2:$F$899,3,FALSE),"")</f>
        <v>Land O Lakes</v>
      </c>
      <c r="D908" t="str">
        <f>IFERROR(VLOOKUP(VALUE($B908),'Region by Zip'!$A$2:$F$899,4,FALSE),"")</f>
        <v>Vilas County</v>
      </c>
      <c r="E908" t="str">
        <f>IFERROR(VLOOKUP(VALUE($B908),'Region by Zip'!$A$2:$F$899,5,FALSE),"")</f>
        <v>Non-Urban</v>
      </c>
      <c r="F908" t="str">
        <f>IFERROR(VLOOKUP(VALUE($B908),'Region by Zip'!$A$2:$F$899,6,FALSE),"")</f>
        <v>Northern</v>
      </c>
      <c r="G908" s="33">
        <v>5</v>
      </c>
      <c r="H908" s="33">
        <v>5</v>
      </c>
      <c r="I908" s="33">
        <v>0</v>
      </c>
    </row>
    <row r="909" spans="2:9" x14ac:dyDescent="0.25">
      <c r="B909" s="36" t="s">
        <v>1821</v>
      </c>
      <c r="C909" t="str">
        <f>IFERROR(VLOOKUP(VALUE($B909),'Region by Zip'!$A$2:$F$899,3,FALSE),"")</f>
        <v>Laona</v>
      </c>
      <c r="D909" t="str">
        <f>IFERROR(VLOOKUP(VALUE($B909),'Region by Zip'!$A$2:$F$899,4,FALSE),"")</f>
        <v>Forest County</v>
      </c>
      <c r="E909" t="str">
        <f>IFERROR(VLOOKUP(VALUE($B909),'Region by Zip'!$A$2:$F$899,5,FALSE),"")</f>
        <v>Non-Urban</v>
      </c>
      <c r="F909" t="str">
        <f>IFERROR(VLOOKUP(VALUE($B909),'Region by Zip'!$A$2:$F$899,6,FALSE),"")</f>
        <v>Northern</v>
      </c>
      <c r="G909" s="33">
        <v>11</v>
      </c>
      <c r="H909" s="33">
        <v>11</v>
      </c>
      <c r="I909" s="33">
        <v>0</v>
      </c>
    </row>
    <row r="910" spans="2:9" x14ac:dyDescent="0.25">
      <c r="B910" s="36" t="s">
        <v>1822</v>
      </c>
      <c r="C910" t="str">
        <f>IFERROR(VLOOKUP(VALUE($B910),'Region by Zip'!$A$2:$F$899,3,FALSE),"")</f>
        <v>Manitowish Waters, Manitowsh Wtr</v>
      </c>
      <c r="D910" t="str">
        <f>IFERROR(VLOOKUP(VALUE($B910),'Region by Zip'!$A$2:$F$899,4,FALSE),"")</f>
        <v>Vilas County</v>
      </c>
      <c r="E910" t="str">
        <f>IFERROR(VLOOKUP(VALUE($B910),'Region by Zip'!$A$2:$F$899,5,FALSE),"")</f>
        <v>Non-Urban</v>
      </c>
      <c r="F910" t="str">
        <f>IFERROR(VLOOKUP(VALUE($B910),'Region by Zip'!$A$2:$F$899,6,FALSE),"")</f>
        <v>Northern</v>
      </c>
      <c r="G910" s="33">
        <v>15</v>
      </c>
      <c r="H910" s="33">
        <v>15</v>
      </c>
      <c r="I910" s="33">
        <v>0</v>
      </c>
    </row>
    <row r="911" spans="2:9" x14ac:dyDescent="0.25">
      <c r="B911" s="36" t="s">
        <v>1823</v>
      </c>
      <c r="C911" t="str">
        <f>IFERROR(VLOOKUP(VALUE($B911),'Region by Zip'!$A$2:$F$899,3,FALSE),"")</f>
        <v>Mellen</v>
      </c>
      <c r="D911" t="str">
        <f>IFERROR(VLOOKUP(VALUE($B911),'Region by Zip'!$A$2:$F$899,4,FALSE),"")</f>
        <v>Ashland County</v>
      </c>
      <c r="E911" t="str">
        <f>IFERROR(VLOOKUP(VALUE($B911),'Region by Zip'!$A$2:$F$899,5,FALSE),"")</f>
        <v>Non-Urban</v>
      </c>
      <c r="F911" t="str">
        <f>IFERROR(VLOOKUP(VALUE($B911),'Region by Zip'!$A$2:$F$899,6,FALSE),"")</f>
        <v>Northern</v>
      </c>
      <c r="G911" s="33">
        <v>28</v>
      </c>
      <c r="H911" s="33">
        <v>5</v>
      </c>
      <c r="I911" s="33">
        <v>23</v>
      </c>
    </row>
    <row r="912" spans="2:9" x14ac:dyDescent="0.25">
      <c r="B912" s="36" t="s">
        <v>1824</v>
      </c>
      <c r="C912" t="str">
        <f>IFERROR(VLOOKUP(VALUE($B912),'Region by Zip'!$A$2:$F$899,3,FALSE),"")</f>
        <v>Mercer</v>
      </c>
      <c r="D912" t="str">
        <f>IFERROR(VLOOKUP(VALUE($B912),'Region by Zip'!$A$2:$F$899,4,FALSE),"")</f>
        <v>Iron County</v>
      </c>
      <c r="E912" t="str">
        <f>IFERROR(VLOOKUP(VALUE($B912),'Region by Zip'!$A$2:$F$899,5,FALSE),"")</f>
        <v>Non-Urban</v>
      </c>
      <c r="F912" t="str">
        <f>IFERROR(VLOOKUP(VALUE($B912),'Region by Zip'!$A$2:$F$899,6,FALSE),"")</f>
        <v>Northern</v>
      </c>
      <c r="G912" s="33">
        <v>18</v>
      </c>
      <c r="H912" s="33">
        <v>18</v>
      </c>
      <c r="I912" s="33">
        <v>0</v>
      </c>
    </row>
    <row r="913" spans="2:9" x14ac:dyDescent="0.25">
      <c r="B913" s="36" t="s">
        <v>1825</v>
      </c>
      <c r="C913" t="str">
        <f>IFERROR(VLOOKUP(VALUE($B913),'Region by Zip'!$A$2:$F$899,3,FALSE),"")</f>
        <v>Minocqua</v>
      </c>
      <c r="D913" t="str">
        <f>IFERROR(VLOOKUP(VALUE($B913),'Region by Zip'!$A$2:$F$899,4,FALSE),"")</f>
        <v>Oneida County</v>
      </c>
      <c r="E913" t="str">
        <f>IFERROR(VLOOKUP(VALUE($B913),'Region by Zip'!$A$2:$F$899,5,FALSE),"")</f>
        <v>Non-Urban</v>
      </c>
      <c r="F913" t="str">
        <f>IFERROR(VLOOKUP(VALUE($B913),'Region by Zip'!$A$2:$F$899,6,FALSE),"")</f>
        <v>Northern</v>
      </c>
      <c r="G913" s="33">
        <v>61</v>
      </c>
      <c r="H913" s="33">
        <v>59</v>
      </c>
      <c r="I913" s="33">
        <v>2</v>
      </c>
    </row>
    <row r="914" spans="2:9" x14ac:dyDescent="0.25">
      <c r="B914" s="36" t="s">
        <v>1826</v>
      </c>
      <c r="C914" t="str">
        <f>IFERROR(VLOOKUP(VALUE($B914),'Region by Zip'!$A$2:$F$899,3,FALSE),"")</f>
        <v>Montreal, Pence</v>
      </c>
      <c r="D914" t="str">
        <f>IFERROR(VLOOKUP(VALUE($B914),'Region by Zip'!$A$2:$F$899,4,FALSE),"")</f>
        <v>Iron County</v>
      </c>
      <c r="E914" t="str">
        <f>IFERROR(VLOOKUP(VALUE($B914),'Region by Zip'!$A$2:$F$899,5,FALSE),"")</f>
        <v>Non-Urban</v>
      </c>
      <c r="F914" t="str">
        <f>IFERROR(VLOOKUP(VALUE($B914),'Region by Zip'!$A$2:$F$899,6,FALSE),"")</f>
        <v>Northern</v>
      </c>
      <c r="G914" s="33">
        <v>8</v>
      </c>
      <c r="H914" s="33">
        <v>8</v>
      </c>
      <c r="I914" s="33">
        <v>0</v>
      </c>
    </row>
    <row r="915" spans="2:9" x14ac:dyDescent="0.25">
      <c r="B915" s="36" t="s">
        <v>1827</v>
      </c>
      <c r="C915" t="str">
        <f>IFERROR(VLOOKUP(VALUE($B915),'Region by Zip'!$A$2:$F$899,3,FALSE),"")</f>
        <v>Park Falls</v>
      </c>
      <c r="D915" t="str">
        <f>IFERROR(VLOOKUP(VALUE($B915),'Region by Zip'!$A$2:$F$899,4,FALSE),"")</f>
        <v>Price County</v>
      </c>
      <c r="E915" t="str">
        <f>IFERROR(VLOOKUP(VALUE($B915),'Region by Zip'!$A$2:$F$899,5,FALSE),"")</f>
        <v>Non-Urban</v>
      </c>
      <c r="F915" t="str">
        <f>IFERROR(VLOOKUP(VALUE($B915),'Region by Zip'!$A$2:$F$899,6,FALSE),"")</f>
        <v>Northern</v>
      </c>
      <c r="G915" s="33">
        <v>68</v>
      </c>
      <c r="H915" s="33">
        <v>63</v>
      </c>
      <c r="I915" s="33">
        <v>5</v>
      </c>
    </row>
    <row r="916" spans="2:9" x14ac:dyDescent="0.25">
      <c r="B916" s="36" t="s">
        <v>1828</v>
      </c>
      <c r="C916" t="str">
        <f>IFERROR(VLOOKUP(VALUE($B916),'Region by Zip'!$A$2:$F$899,3,FALSE),"")</f>
        <v>Phelps</v>
      </c>
      <c r="D916" t="str">
        <f>IFERROR(VLOOKUP(VALUE($B916),'Region by Zip'!$A$2:$F$899,4,FALSE),"")</f>
        <v>Vilas County</v>
      </c>
      <c r="E916" t="str">
        <f>IFERROR(VLOOKUP(VALUE($B916),'Region by Zip'!$A$2:$F$899,5,FALSE),"")</f>
        <v>Non-Urban</v>
      </c>
      <c r="F916" t="str">
        <f>IFERROR(VLOOKUP(VALUE($B916),'Region by Zip'!$A$2:$F$899,6,FALSE),"")</f>
        <v>Northern</v>
      </c>
      <c r="G916" s="33">
        <v>8</v>
      </c>
      <c r="H916" s="33">
        <v>8</v>
      </c>
      <c r="I916" s="33">
        <v>0</v>
      </c>
    </row>
    <row r="917" spans="2:9" x14ac:dyDescent="0.25">
      <c r="B917" s="36" t="s">
        <v>1829</v>
      </c>
      <c r="C917" t="str">
        <f>IFERROR(VLOOKUP(VALUE($B917),'Region by Zip'!$A$2:$F$899,3,FALSE),"")</f>
        <v>Phillips</v>
      </c>
      <c r="D917" t="str">
        <f>IFERROR(VLOOKUP(VALUE($B917),'Region by Zip'!$A$2:$F$899,4,FALSE),"")</f>
        <v>Price County</v>
      </c>
      <c r="E917" t="str">
        <f>IFERROR(VLOOKUP(VALUE($B917),'Region by Zip'!$A$2:$F$899,5,FALSE),"")</f>
        <v>Non-Urban</v>
      </c>
      <c r="F917" t="str">
        <f>IFERROR(VLOOKUP(VALUE($B917),'Region by Zip'!$A$2:$F$899,6,FALSE),"")</f>
        <v>Northern</v>
      </c>
      <c r="G917" s="33">
        <v>70</v>
      </c>
      <c r="H917" s="33">
        <v>70</v>
      </c>
      <c r="I917" s="33">
        <v>0</v>
      </c>
    </row>
    <row r="918" spans="2:9" x14ac:dyDescent="0.25">
      <c r="B918" s="36" t="s">
        <v>1830</v>
      </c>
      <c r="C918" t="str">
        <f>IFERROR(VLOOKUP(VALUE($B918),'Region by Zip'!$A$2:$F$899,3,FALSE),"")</f>
        <v>Prentice</v>
      </c>
      <c r="D918" t="str">
        <f>IFERROR(VLOOKUP(VALUE($B918),'Region by Zip'!$A$2:$F$899,4,FALSE),"")</f>
        <v>Price County</v>
      </c>
      <c r="E918" t="str">
        <f>IFERROR(VLOOKUP(VALUE($B918),'Region by Zip'!$A$2:$F$899,5,FALSE),"")</f>
        <v>Non-Urban</v>
      </c>
      <c r="F918" t="str">
        <f>IFERROR(VLOOKUP(VALUE($B918),'Region by Zip'!$A$2:$F$899,6,FALSE),"")</f>
        <v>Northern</v>
      </c>
      <c r="G918" s="33">
        <v>11</v>
      </c>
      <c r="H918" s="33">
        <v>11</v>
      </c>
      <c r="I918" s="33">
        <v>0</v>
      </c>
    </row>
    <row r="919" spans="2:9" x14ac:dyDescent="0.25">
      <c r="B919" s="36" t="s">
        <v>1831</v>
      </c>
      <c r="C919" t="str">
        <f>IFERROR(VLOOKUP(VALUE($B919),'Region by Zip'!$A$2:$F$899,3,FALSE),"")</f>
        <v>Presque Isle, Winchester</v>
      </c>
      <c r="D919" t="str">
        <f>IFERROR(VLOOKUP(VALUE($B919),'Region by Zip'!$A$2:$F$899,4,FALSE),"")</f>
        <v>Vilas County</v>
      </c>
      <c r="E919" t="str">
        <f>IFERROR(VLOOKUP(VALUE($B919),'Region by Zip'!$A$2:$F$899,5,FALSE),"")</f>
        <v>Non-Urban</v>
      </c>
      <c r="F919" t="str">
        <f>IFERROR(VLOOKUP(VALUE($B919),'Region by Zip'!$A$2:$F$899,6,FALSE),"")</f>
        <v>Northern</v>
      </c>
      <c r="G919" s="33">
        <v>13</v>
      </c>
      <c r="H919" s="33">
        <v>13</v>
      </c>
      <c r="I919" s="33">
        <v>0</v>
      </c>
    </row>
    <row r="920" spans="2:9" x14ac:dyDescent="0.25">
      <c r="B920" s="36" t="s">
        <v>1832</v>
      </c>
      <c r="C920" t="str">
        <f>IFERROR(VLOOKUP(VALUE($B920),'Region by Zip'!$A$2:$F$899,3,FALSE),"")</f>
        <v>Saint Germain</v>
      </c>
      <c r="D920" t="str">
        <f>IFERROR(VLOOKUP(VALUE($B920),'Region by Zip'!$A$2:$F$899,4,FALSE),"")</f>
        <v>Vilas County</v>
      </c>
      <c r="E920" t="str">
        <f>IFERROR(VLOOKUP(VALUE($B920),'Region by Zip'!$A$2:$F$899,5,FALSE),"")</f>
        <v>Non-Urban</v>
      </c>
      <c r="F920" t="str">
        <f>IFERROR(VLOOKUP(VALUE($B920),'Region by Zip'!$A$2:$F$899,6,FALSE),"")</f>
        <v>Northern</v>
      </c>
      <c r="G920" s="33">
        <v>55</v>
      </c>
      <c r="H920" s="33">
        <v>55</v>
      </c>
      <c r="I920" s="33">
        <v>0</v>
      </c>
    </row>
    <row r="921" spans="2:9" x14ac:dyDescent="0.25">
      <c r="B921" s="36" t="s">
        <v>1833</v>
      </c>
      <c r="C921" t="str">
        <f>IFERROR(VLOOKUP(VALUE($B921),'Region by Zip'!$A$2:$F$899,3,FALSE),"")</f>
        <v>Saxon, Gurney</v>
      </c>
      <c r="D921" t="str">
        <f>IFERROR(VLOOKUP(VALUE($B921),'Region by Zip'!$A$2:$F$899,4,FALSE),"")</f>
        <v>Iron County</v>
      </c>
      <c r="E921" t="str">
        <f>IFERROR(VLOOKUP(VALUE($B921),'Region by Zip'!$A$2:$F$899,5,FALSE),"")</f>
        <v>Non-Urban</v>
      </c>
      <c r="F921" t="str">
        <f>IFERROR(VLOOKUP(VALUE($B921),'Region by Zip'!$A$2:$F$899,6,FALSE),"")</f>
        <v>Northern</v>
      </c>
      <c r="G921" s="33">
        <v>5</v>
      </c>
      <c r="H921" s="33">
        <v>5</v>
      </c>
      <c r="I921" s="33">
        <v>0</v>
      </c>
    </row>
    <row r="922" spans="2:9" x14ac:dyDescent="0.25">
      <c r="B922" s="36" t="s">
        <v>1834</v>
      </c>
      <c r="C922" t="str">
        <f>IFERROR(VLOOKUP(VALUE($B922),'Region by Zip'!$A$2:$F$899,3,FALSE),"")</f>
        <v>Sayner</v>
      </c>
      <c r="D922" t="str">
        <f>IFERROR(VLOOKUP(VALUE($B922),'Region by Zip'!$A$2:$F$899,4,FALSE),"")</f>
        <v>Vilas County</v>
      </c>
      <c r="E922" t="str">
        <f>IFERROR(VLOOKUP(VALUE($B922),'Region by Zip'!$A$2:$F$899,5,FALSE),"")</f>
        <v>Non-Urban</v>
      </c>
      <c r="F922" t="str">
        <f>IFERROR(VLOOKUP(VALUE($B922),'Region by Zip'!$A$2:$F$899,6,FALSE),"")</f>
        <v>Northern</v>
      </c>
      <c r="G922" s="33">
        <v>19</v>
      </c>
      <c r="H922" s="33">
        <v>19</v>
      </c>
      <c r="I922" s="33">
        <v>0</v>
      </c>
    </row>
    <row r="923" spans="2:9" x14ac:dyDescent="0.25">
      <c r="B923" s="36" t="s">
        <v>1835</v>
      </c>
      <c r="C923" t="str">
        <f>IFERROR(VLOOKUP(VALUE($B923),'Region by Zip'!$A$2:$F$899,3,FALSE),"")</f>
        <v>Three Lakes</v>
      </c>
      <c r="D923" t="str">
        <f>IFERROR(VLOOKUP(VALUE($B923),'Region by Zip'!$A$2:$F$899,4,FALSE),"")</f>
        <v>Oneida County</v>
      </c>
      <c r="E923" t="str">
        <f>IFERROR(VLOOKUP(VALUE($B923),'Region by Zip'!$A$2:$F$899,5,FALSE),"")</f>
        <v>Non-Urban</v>
      </c>
      <c r="F923" t="str">
        <f>IFERROR(VLOOKUP(VALUE($B923),'Region by Zip'!$A$2:$F$899,6,FALSE),"")</f>
        <v>Northern</v>
      </c>
      <c r="G923" s="33">
        <v>25</v>
      </c>
      <c r="H923" s="33">
        <v>20</v>
      </c>
      <c r="I923" s="33">
        <v>5</v>
      </c>
    </row>
    <row r="924" spans="2:9" x14ac:dyDescent="0.25">
      <c r="B924" s="36" t="s">
        <v>1836</v>
      </c>
      <c r="C924" t="str">
        <f>IFERROR(VLOOKUP(VALUE($B924),'Region by Zip'!$A$2:$F$899,3,FALSE),"")</f>
        <v>Tony</v>
      </c>
      <c r="D924" t="str">
        <f>IFERROR(VLOOKUP(VALUE($B924),'Region by Zip'!$A$2:$F$899,4,FALSE),"")</f>
        <v>Rusk County</v>
      </c>
      <c r="E924" t="str">
        <f>IFERROR(VLOOKUP(VALUE($B924),'Region by Zip'!$A$2:$F$899,5,FALSE),"")</f>
        <v>Non-Urban</v>
      </c>
      <c r="F924" t="str">
        <f>IFERROR(VLOOKUP(VALUE($B924),'Region by Zip'!$A$2:$F$899,6,FALSE),"")</f>
        <v>Western</v>
      </c>
      <c r="G924" s="33">
        <v>2</v>
      </c>
      <c r="H924" s="33">
        <v>2</v>
      </c>
      <c r="I924" s="33">
        <v>0</v>
      </c>
    </row>
    <row r="925" spans="2:9" x14ac:dyDescent="0.25">
      <c r="B925" s="36" t="s">
        <v>1837</v>
      </c>
      <c r="C925" t="str">
        <f>IFERROR(VLOOKUP(VALUE($B925),'Region by Zip'!$A$2:$F$899,3,FALSE),"")</f>
        <v>Tripoli</v>
      </c>
      <c r="D925" t="str">
        <f>IFERROR(VLOOKUP(VALUE($B925),'Region by Zip'!$A$2:$F$899,4,FALSE),"")</f>
        <v>Oneida County</v>
      </c>
      <c r="E925" t="str">
        <f>IFERROR(VLOOKUP(VALUE($B925),'Region by Zip'!$A$2:$F$899,5,FALSE),"")</f>
        <v>Non-Urban</v>
      </c>
      <c r="F925" t="str">
        <f>IFERROR(VLOOKUP(VALUE($B925),'Region by Zip'!$A$2:$F$899,6,FALSE),"")</f>
        <v>Northern</v>
      </c>
      <c r="G925" s="33">
        <v>4</v>
      </c>
      <c r="H925" s="33">
        <v>4</v>
      </c>
      <c r="I925" s="33">
        <v>0</v>
      </c>
    </row>
    <row r="926" spans="2:9" x14ac:dyDescent="0.25">
      <c r="B926" s="36" t="s">
        <v>1838</v>
      </c>
      <c r="C926" t="str">
        <f>IFERROR(VLOOKUP(VALUE($B926),'Region by Zip'!$A$2:$F$899,3,FALSE),"")</f>
        <v>Wabeno</v>
      </c>
      <c r="D926" t="str">
        <f>IFERROR(VLOOKUP(VALUE($B926),'Region by Zip'!$A$2:$F$899,4,FALSE),"")</f>
        <v>Forest County</v>
      </c>
      <c r="E926" t="str">
        <f>IFERROR(VLOOKUP(VALUE($B926),'Region by Zip'!$A$2:$F$899,5,FALSE),"")</f>
        <v>Non-Urban</v>
      </c>
      <c r="F926" t="str">
        <f>IFERROR(VLOOKUP(VALUE($B926),'Region by Zip'!$A$2:$F$899,6,FALSE),"")</f>
        <v>Northern</v>
      </c>
      <c r="G926" s="33">
        <v>8</v>
      </c>
      <c r="H926" s="33">
        <v>8</v>
      </c>
      <c r="I926" s="33">
        <v>0</v>
      </c>
    </row>
    <row r="927" spans="2:9" x14ac:dyDescent="0.25">
      <c r="B927" s="36" t="s">
        <v>1839</v>
      </c>
      <c r="C927" t="str">
        <f>IFERROR(VLOOKUP(VALUE($B927),'Region by Zip'!$A$2:$F$899,3,FALSE),"")</f>
        <v>Woodruff, Arbor Vitae</v>
      </c>
      <c r="D927" t="str">
        <f>IFERROR(VLOOKUP(VALUE($B927),'Region by Zip'!$A$2:$F$899,4,FALSE),"")</f>
        <v>Vilas County</v>
      </c>
      <c r="E927" t="str">
        <f>IFERROR(VLOOKUP(VALUE($B927),'Region by Zip'!$A$2:$F$899,5,FALSE),"")</f>
        <v>Non-Urban</v>
      </c>
      <c r="F927" t="str">
        <f>IFERROR(VLOOKUP(VALUE($B927),'Region by Zip'!$A$2:$F$899,6,FALSE),"")</f>
        <v>Northern</v>
      </c>
      <c r="G927" s="33">
        <v>124</v>
      </c>
      <c r="H927" s="33">
        <v>120</v>
      </c>
      <c r="I927" s="33">
        <v>4</v>
      </c>
    </row>
    <row r="928" spans="2:9" x14ac:dyDescent="0.25">
      <c r="B928" s="36" t="s">
        <v>1840</v>
      </c>
      <c r="C928" t="str">
        <f>IFERROR(VLOOKUP(VALUE($B928),'Region by Zip'!$A$2:$F$899,3,FALSE),"")</f>
        <v>La Crosse</v>
      </c>
      <c r="D928" t="str">
        <f>IFERROR(VLOOKUP(VALUE($B928),'Region by Zip'!$A$2:$F$899,4,FALSE),"")</f>
        <v>La Crosse County</v>
      </c>
      <c r="E928" t="str">
        <f>IFERROR(VLOOKUP(VALUE($B928),'Region by Zip'!$A$2:$F$899,5,FALSE),"")</f>
        <v>Non-Urban</v>
      </c>
      <c r="F928" t="str">
        <f>IFERROR(VLOOKUP(VALUE($B928),'Region by Zip'!$A$2:$F$899,6,FALSE),"")</f>
        <v>Western</v>
      </c>
      <c r="G928" s="33">
        <v>1809</v>
      </c>
      <c r="H928" s="33">
        <v>1565</v>
      </c>
      <c r="I928" s="33">
        <v>244</v>
      </c>
    </row>
    <row r="929" spans="2:9" x14ac:dyDescent="0.25">
      <c r="B929" s="36" t="s">
        <v>1841</v>
      </c>
      <c r="C929" t="str">
        <f>IFERROR(VLOOKUP(VALUE($B929),'Region by Zip'!$A$2:$F$899,3,FALSE),"")</f>
        <v>La Crosse</v>
      </c>
      <c r="D929" t="str">
        <f>IFERROR(VLOOKUP(VALUE($B929),'Region by Zip'!$A$2:$F$899,4,FALSE),"")</f>
        <v>La Crosse County</v>
      </c>
      <c r="E929" t="str">
        <f>IFERROR(VLOOKUP(VALUE($B929),'Region by Zip'!$A$2:$F$899,5,FALSE),"")</f>
        <v>Non-Urban</v>
      </c>
      <c r="F929" t="str">
        <f>IFERROR(VLOOKUP(VALUE($B929),'Region by Zip'!$A$2:$F$899,6,FALSE),"")</f>
        <v>Western</v>
      </c>
      <c r="G929" s="33">
        <v>13</v>
      </c>
      <c r="H929" s="33">
        <v>13</v>
      </c>
      <c r="I929" s="33">
        <v>0</v>
      </c>
    </row>
    <row r="930" spans="2:9" x14ac:dyDescent="0.25">
      <c r="B930" s="36" t="s">
        <v>1842</v>
      </c>
      <c r="C930" t="str">
        <f>IFERROR(VLOOKUP(VALUE($B930),'Region by Zip'!$A$2:$F$899,3,FALSE),"")</f>
        <v>La Crosse</v>
      </c>
      <c r="D930" t="str">
        <f>IFERROR(VLOOKUP(VALUE($B930),'Region by Zip'!$A$2:$F$899,4,FALSE),"")</f>
        <v>La Crosse County</v>
      </c>
      <c r="E930" t="str">
        <f>IFERROR(VLOOKUP(VALUE($B930),'Region by Zip'!$A$2:$F$899,5,FALSE),"")</f>
        <v>Non-Urban</v>
      </c>
      <c r="F930" t="str">
        <f>IFERROR(VLOOKUP(VALUE($B930),'Region by Zip'!$A$2:$F$899,6,FALSE),"")</f>
        <v>Western</v>
      </c>
      <c r="G930" s="33">
        <v>214</v>
      </c>
      <c r="H930" s="33">
        <v>157</v>
      </c>
      <c r="I930" s="33">
        <v>57</v>
      </c>
    </row>
    <row r="931" spans="2:9" x14ac:dyDescent="0.25">
      <c r="B931" s="36" t="s">
        <v>1843</v>
      </c>
      <c r="C931" t="str">
        <f>IFERROR(VLOOKUP(VALUE($B931),'Region by Zip'!$A$2:$F$899,3,FALSE),"")</f>
        <v>Alma</v>
      </c>
      <c r="D931" t="str">
        <f>IFERROR(VLOOKUP(VALUE($B931),'Region by Zip'!$A$2:$F$899,4,FALSE),"")</f>
        <v>Buffalo County</v>
      </c>
      <c r="E931" t="str">
        <f>IFERROR(VLOOKUP(VALUE($B931),'Region by Zip'!$A$2:$F$899,5,FALSE),"")</f>
        <v>Non-Urban</v>
      </c>
      <c r="F931" t="str">
        <f>IFERROR(VLOOKUP(VALUE($B931),'Region by Zip'!$A$2:$F$899,6,FALSE),"")</f>
        <v>Western</v>
      </c>
      <c r="G931" s="33">
        <v>50</v>
      </c>
      <c r="H931" s="33">
        <v>30</v>
      </c>
      <c r="I931" s="33">
        <v>20</v>
      </c>
    </row>
    <row r="932" spans="2:9" x14ac:dyDescent="0.25">
      <c r="B932" s="36" t="s">
        <v>1844</v>
      </c>
      <c r="C932" t="str">
        <f>IFERROR(VLOOKUP(VALUE($B932),'Region by Zip'!$A$2:$F$899,3,FALSE),"")</f>
        <v>Alma Center</v>
      </c>
      <c r="D932" t="str">
        <f>IFERROR(VLOOKUP(VALUE($B932),'Region by Zip'!$A$2:$F$899,4,FALSE),"")</f>
        <v>Jackson County</v>
      </c>
      <c r="E932" t="str">
        <f>IFERROR(VLOOKUP(VALUE($B932),'Region by Zip'!$A$2:$F$899,5,FALSE),"")</f>
        <v>Non-Urban</v>
      </c>
      <c r="F932" t="str">
        <f>IFERROR(VLOOKUP(VALUE($B932),'Region by Zip'!$A$2:$F$899,6,FALSE),"")</f>
        <v>Western</v>
      </c>
      <c r="G932" s="33">
        <v>89</v>
      </c>
      <c r="H932" s="33">
        <v>73</v>
      </c>
      <c r="I932" s="33">
        <v>16</v>
      </c>
    </row>
    <row r="933" spans="2:9" x14ac:dyDescent="0.25">
      <c r="B933" s="36" t="s">
        <v>1845</v>
      </c>
      <c r="C933" t="str">
        <f>IFERROR(VLOOKUP(VALUE($B933),'Region by Zip'!$A$2:$F$899,3,FALSE),"")</f>
        <v>Arcadia</v>
      </c>
      <c r="D933" t="str">
        <f>IFERROR(VLOOKUP(VALUE($B933),'Region by Zip'!$A$2:$F$899,4,FALSE),"")</f>
        <v>Trempealeau County</v>
      </c>
      <c r="E933" t="str">
        <f>IFERROR(VLOOKUP(VALUE($B933),'Region by Zip'!$A$2:$F$899,5,FALSE),"")</f>
        <v>Non-Urban</v>
      </c>
      <c r="F933" t="str">
        <f>IFERROR(VLOOKUP(VALUE($B933),'Region by Zip'!$A$2:$F$899,6,FALSE),"")</f>
        <v>Western</v>
      </c>
      <c r="G933" s="33">
        <v>155</v>
      </c>
      <c r="H933" s="33">
        <v>17</v>
      </c>
      <c r="I933" s="33">
        <v>138</v>
      </c>
    </row>
    <row r="934" spans="2:9" x14ac:dyDescent="0.25">
      <c r="B934" s="36" t="s">
        <v>1846</v>
      </c>
      <c r="C934" t="str">
        <f>IFERROR(VLOOKUP(VALUE($B934),'Region by Zip'!$A$2:$F$899,3,FALSE),"")</f>
        <v>Arkdale</v>
      </c>
      <c r="D934" t="str">
        <f>IFERROR(VLOOKUP(VALUE($B934),'Region by Zip'!$A$2:$F$899,4,FALSE),"")</f>
        <v>Adams County</v>
      </c>
      <c r="E934" t="str">
        <f>IFERROR(VLOOKUP(VALUE($B934),'Region by Zip'!$A$2:$F$899,5,FALSE),"")</f>
        <v>Non-Urban</v>
      </c>
      <c r="F934" t="str">
        <f>IFERROR(VLOOKUP(VALUE($B934),'Region by Zip'!$A$2:$F$899,6,FALSE),"")</f>
        <v>Southern</v>
      </c>
      <c r="G934" s="33">
        <v>36</v>
      </c>
      <c r="H934" s="33">
        <v>23</v>
      </c>
      <c r="I934" s="33">
        <v>13</v>
      </c>
    </row>
    <row r="935" spans="2:9" x14ac:dyDescent="0.25">
      <c r="B935" s="36" t="s">
        <v>1847</v>
      </c>
      <c r="C935" t="str">
        <f>IFERROR(VLOOKUP(VALUE($B935),'Region by Zip'!$A$2:$F$899,3,FALSE),"")</f>
        <v>Bangor</v>
      </c>
      <c r="D935" t="str">
        <f>IFERROR(VLOOKUP(VALUE($B935),'Region by Zip'!$A$2:$F$899,4,FALSE),"")</f>
        <v>La Crosse County</v>
      </c>
      <c r="E935" t="str">
        <f>IFERROR(VLOOKUP(VALUE($B935),'Region by Zip'!$A$2:$F$899,5,FALSE),"")</f>
        <v>Non-Urban</v>
      </c>
      <c r="F935" t="str">
        <f>IFERROR(VLOOKUP(VALUE($B935),'Region by Zip'!$A$2:$F$899,6,FALSE),"")</f>
        <v>Western</v>
      </c>
      <c r="G935" s="33">
        <v>88</v>
      </c>
      <c r="H935" s="33">
        <v>75</v>
      </c>
      <c r="I935" s="33">
        <v>13</v>
      </c>
    </row>
    <row r="936" spans="2:9" x14ac:dyDescent="0.25">
      <c r="B936" s="36" t="s">
        <v>1848</v>
      </c>
      <c r="C936" t="str">
        <f>IFERROR(VLOOKUP(VALUE($B936),'Region by Zip'!$A$2:$F$899,3,FALSE),"")</f>
        <v>Black River Falls, Blk River Fls</v>
      </c>
      <c r="D936" t="str">
        <f>IFERROR(VLOOKUP(VALUE($B936),'Region by Zip'!$A$2:$F$899,4,FALSE),"")</f>
        <v>Jackson County</v>
      </c>
      <c r="E936" t="str">
        <f>IFERROR(VLOOKUP(VALUE($B936),'Region by Zip'!$A$2:$F$899,5,FALSE),"")</f>
        <v>Non-Urban</v>
      </c>
      <c r="F936" t="str">
        <f>IFERROR(VLOOKUP(VALUE($B936),'Region by Zip'!$A$2:$F$899,6,FALSE),"")</f>
        <v>Western</v>
      </c>
      <c r="G936" s="33">
        <v>409</v>
      </c>
      <c r="H936" s="33">
        <v>381</v>
      </c>
      <c r="I936" s="33">
        <v>28</v>
      </c>
    </row>
    <row r="937" spans="2:9" x14ac:dyDescent="0.25">
      <c r="B937" s="36" t="s">
        <v>1849</v>
      </c>
      <c r="C937" t="str">
        <f>IFERROR(VLOOKUP(VALUE($B937),'Region by Zip'!$A$2:$F$899,3,FALSE),"")</f>
        <v>Blair</v>
      </c>
      <c r="D937" t="str">
        <f>IFERROR(VLOOKUP(VALUE($B937),'Region by Zip'!$A$2:$F$899,4,FALSE),"")</f>
        <v>Trempealeau County</v>
      </c>
      <c r="E937" t="str">
        <f>IFERROR(VLOOKUP(VALUE($B937),'Region by Zip'!$A$2:$F$899,5,FALSE),"")</f>
        <v>Non-Urban</v>
      </c>
      <c r="F937" t="str">
        <f>IFERROR(VLOOKUP(VALUE($B937),'Region by Zip'!$A$2:$F$899,6,FALSE),"")</f>
        <v>Western</v>
      </c>
      <c r="G937" s="33">
        <v>113</v>
      </c>
      <c r="H937" s="33">
        <v>20</v>
      </c>
      <c r="I937" s="33">
        <v>93</v>
      </c>
    </row>
    <row r="938" spans="2:9" x14ac:dyDescent="0.25">
      <c r="B938" s="36" t="s">
        <v>1850</v>
      </c>
      <c r="C938" t="str">
        <f>IFERROR(VLOOKUP(VALUE($B938),'Region by Zip'!$A$2:$F$899,3,FALSE),"")</f>
        <v>Camp Douglas, Cutler</v>
      </c>
      <c r="D938" t="str">
        <f>IFERROR(VLOOKUP(VALUE($B938),'Region by Zip'!$A$2:$F$899,4,FALSE),"")</f>
        <v>Juneau County</v>
      </c>
      <c r="E938" t="str">
        <f>IFERROR(VLOOKUP(VALUE($B938),'Region by Zip'!$A$2:$F$899,5,FALSE),"")</f>
        <v>Non-Urban</v>
      </c>
      <c r="F938" t="str">
        <f>IFERROR(VLOOKUP(VALUE($B938),'Region by Zip'!$A$2:$F$899,6,FALSE),"")</f>
        <v>Southern</v>
      </c>
      <c r="G938" s="33">
        <v>155</v>
      </c>
      <c r="H938" s="33">
        <v>112</v>
      </c>
      <c r="I938" s="33">
        <v>43</v>
      </c>
    </row>
    <row r="939" spans="2:9" x14ac:dyDescent="0.25">
      <c r="B939" s="36" t="s">
        <v>1851</v>
      </c>
      <c r="C939" t="str">
        <f>IFERROR(VLOOKUP(VALUE($B939),'Region by Zip'!$A$2:$F$899,3,FALSE),"")</f>
        <v>Cashton</v>
      </c>
      <c r="D939" t="str">
        <f>IFERROR(VLOOKUP(VALUE($B939),'Region by Zip'!$A$2:$F$899,4,FALSE),"")</f>
        <v>Monroe County</v>
      </c>
      <c r="E939" t="str">
        <f>IFERROR(VLOOKUP(VALUE($B939),'Region by Zip'!$A$2:$F$899,5,FALSE),"")</f>
        <v>Non-Urban</v>
      </c>
      <c r="F939" t="str">
        <f>IFERROR(VLOOKUP(VALUE($B939),'Region by Zip'!$A$2:$F$899,6,FALSE),"")</f>
        <v>Western</v>
      </c>
      <c r="G939" s="33">
        <v>31</v>
      </c>
      <c r="H939" s="33">
        <v>23</v>
      </c>
      <c r="I939" s="33">
        <v>8</v>
      </c>
    </row>
    <row r="940" spans="2:9" x14ac:dyDescent="0.25">
      <c r="B940" s="36" t="s">
        <v>1852</v>
      </c>
      <c r="C940" t="str">
        <f>IFERROR(VLOOKUP(VALUE($B940),'Region by Zip'!$A$2:$F$899,3,FALSE),"")</f>
        <v>Chaseburg</v>
      </c>
      <c r="D940" t="str">
        <f>IFERROR(VLOOKUP(VALUE($B940),'Region by Zip'!$A$2:$F$899,4,FALSE),"")</f>
        <v>Vernon County</v>
      </c>
      <c r="E940" t="str">
        <f>IFERROR(VLOOKUP(VALUE($B940),'Region by Zip'!$A$2:$F$899,5,FALSE),"")</f>
        <v>Non-Urban</v>
      </c>
      <c r="F940" t="str">
        <f>IFERROR(VLOOKUP(VALUE($B940),'Region by Zip'!$A$2:$F$899,6,FALSE),"")</f>
        <v>Southern</v>
      </c>
      <c r="G940" s="33">
        <v>18</v>
      </c>
      <c r="H940" s="33">
        <v>16</v>
      </c>
      <c r="I940" s="33">
        <v>2</v>
      </c>
    </row>
    <row r="941" spans="2:9" x14ac:dyDescent="0.25">
      <c r="B941" s="36" t="s">
        <v>1853</v>
      </c>
      <c r="C941" t="str">
        <f>IFERROR(VLOOKUP(VALUE($B941),'Region by Zip'!$A$2:$F$899,3,FALSE),"")</f>
        <v>Cochrane, Buffalo City, Waumandee</v>
      </c>
      <c r="D941" t="str">
        <f>IFERROR(VLOOKUP(VALUE($B941),'Region by Zip'!$A$2:$F$899,4,FALSE),"")</f>
        <v>Buffalo County</v>
      </c>
      <c r="E941" t="str">
        <f>IFERROR(VLOOKUP(VALUE($B941),'Region by Zip'!$A$2:$F$899,5,FALSE),"")</f>
        <v>Non-Urban</v>
      </c>
      <c r="F941" t="str">
        <f>IFERROR(VLOOKUP(VALUE($B941),'Region by Zip'!$A$2:$F$899,6,FALSE),"")</f>
        <v>Western</v>
      </c>
      <c r="G941" s="33">
        <v>18</v>
      </c>
      <c r="H941" s="33">
        <v>12</v>
      </c>
      <c r="I941" s="33">
        <v>6</v>
      </c>
    </row>
    <row r="942" spans="2:9" x14ac:dyDescent="0.25">
      <c r="B942" s="36" t="s">
        <v>1854</v>
      </c>
      <c r="C942" t="str">
        <f>IFERROR(VLOOKUP(VALUE($B942),'Region by Zip'!$A$2:$F$899,3,FALSE),"")</f>
        <v>Coon Valley</v>
      </c>
      <c r="D942" t="str">
        <f>IFERROR(VLOOKUP(VALUE($B942),'Region by Zip'!$A$2:$F$899,4,FALSE),"")</f>
        <v>Vernon County</v>
      </c>
      <c r="E942" t="str">
        <f>IFERROR(VLOOKUP(VALUE($B942),'Region by Zip'!$A$2:$F$899,5,FALSE),"")</f>
        <v>Non-Urban</v>
      </c>
      <c r="F942" t="str">
        <f>IFERROR(VLOOKUP(VALUE($B942),'Region by Zip'!$A$2:$F$899,6,FALSE),"")</f>
        <v>Southern</v>
      </c>
      <c r="G942" s="33">
        <v>62</v>
      </c>
      <c r="H942" s="33">
        <v>55</v>
      </c>
      <c r="I942" s="33">
        <v>7</v>
      </c>
    </row>
    <row r="943" spans="2:9" x14ac:dyDescent="0.25">
      <c r="B943" s="36" t="s">
        <v>1855</v>
      </c>
      <c r="C943" t="str">
        <f>IFERROR(VLOOKUP(VALUE($B943),'Region by Zip'!$A$2:$F$899,3,FALSE),"")</f>
        <v>De Soto, Victory</v>
      </c>
      <c r="D943" t="str">
        <f>IFERROR(VLOOKUP(VALUE($B943),'Region by Zip'!$A$2:$F$899,4,FALSE),"")</f>
        <v>Vernon County</v>
      </c>
      <c r="E943" t="str">
        <f>IFERROR(VLOOKUP(VALUE($B943),'Region by Zip'!$A$2:$F$899,5,FALSE),"")</f>
        <v>Non-Urban</v>
      </c>
      <c r="F943" t="str">
        <f>IFERROR(VLOOKUP(VALUE($B943),'Region by Zip'!$A$2:$F$899,6,FALSE),"")</f>
        <v>Southern</v>
      </c>
      <c r="G943" s="33">
        <v>34</v>
      </c>
      <c r="H943" s="33">
        <v>32</v>
      </c>
      <c r="I943" s="33">
        <v>2</v>
      </c>
    </row>
    <row r="944" spans="2:9" x14ac:dyDescent="0.25">
      <c r="B944" s="36" t="s">
        <v>1856</v>
      </c>
      <c r="C944" t="str">
        <f>IFERROR(VLOOKUP(VALUE($B944),'Region by Zip'!$A$2:$F$899,3,FALSE),"")</f>
        <v>Dodge</v>
      </c>
      <c r="D944" t="str">
        <f>IFERROR(VLOOKUP(VALUE($B944),'Region by Zip'!$A$2:$F$899,4,FALSE),"")</f>
        <v>Trempealeau County</v>
      </c>
      <c r="E944" t="str">
        <f>IFERROR(VLOOKUP(VALUE($B944),'Region by Zip'!$A$2:$F$899,5,FALSE),"")</f>
        <v>Non-Urban</v>
      </c>
      <c r="F944" t="str">
        <f>IFERROR(VLOOKUP(VALUE($B944),'Region by Zip'!$A$2:$F$899,6,FALSE),"")</f>
        <v>Western</v>
      </c>
      <c r="G944" s="33">
        <v>6</v>
      </c>
      <c r="H944" s="33">
        <v>0</v>
      </c>
      <c r="I944" s="33">
        <v>6</v>
      </c>
    </row>
    <row r="945" spans="2:9" x14ac:dyDescent="0.25">
      <c r="B945" s="36" t="s">
        <v>1857</v>
      </c>
      <c r="C945" t="str">
        <f>IFERROR(VLOOKUP(VALUE($B945),'Region by Zip'!$A$2:$F$899,3,FALSE),"")</f>
        <v>Eastman, Lynxville</v>
      </c>
      <c r="D945" t="str">
        <f>IFERROR(VLOOKUP(VALUE($B945),'Region by Zip'!$A$2:$F$899,4,FALSE),"")</f>
        <v>Crawford County</v>
      </c>
      <c r="E945" t="str">
        <f>IFERROR(VLOOKUP(VALUE($B945),'Region by Zip'!$A$2:$F$899,5,FALSE),"")</f>
        <v>Non-Urban</v>
      </c>
      <c r="F945" t="str">
        <f>IFERROR(VLOOKUP(VALUE($B945),'Region by Zip'!$A$2:$F$899,6,FALSE),"")</f>
        <v>Southern</v>
      </c>
      <c r="G945" s="33">
        <v>79</v>
      </c>
      <c r="H945" s="33">
        <v>39</v>
      </c>
      <c r="I945" s="33">
        <v>40</v>
      </c>
    </row>
    <row r="946" spans="2:9" x14ac:dyDescent="0.25">
      <c r="B946" s="36" t="s">
        <v>1858</v>
      </c>
      <c r="C946" t="str">
        <f>IFERROR(VLOOKUP(VALUE($B946),'Region by Zip'!$A$2:$F$899,3,FALSE),"")</f>
        <v>Ettrick</v>
      </c>
      <c r="D946" t="str">
        <f>IFERROR(VLOOKUP(VALUE($B946),'Region by Zip'!$A$2:$F$899,4,FALSE),"")</f>
        <v>Trempealeau County</v>
      </c>
      <c r="E946" t="str">
        <f>IFERROR(VLOOKUP(VALUE($B946),'Region by Zip'!$A$2:$F$899,5,FALSE),"")</f>
        <v>Non-Urban</v>
      </c>
      <c r="F946" t="str">
        <f>IFERROR(VLOOKUP(VALUE($B946),'Region by Zip'!$A$2:$F$899,6,FALSE),"")</f>
        <v>Western</v>
      </c>
      <c r="G946" s="33">
        <v>140</v>
      </c>
      <c r="H946" s="33">
        <v>47</v>
      </c>
      <c r="I946" s="33">
        <v>93</v>
      </c>
    </row>
    <row r="947" spans="2:9" x14ac:dyDescent="0.25">
      <c r="B947" s="36" t="s">
        <v>1859</v>
      </c>
      <c r="C947" t="str">
        <f>IFERROR(VLOOKUP(VALUE($B947),'Region by Zip'!$A$2:$F$899,3,FALSE),"")</f>
        <v>Ferryville</v>
      </c>
      <c r="D947" t="str">
        <f>IFERROR(VLOOKUP(VALUE($B947),'Region by Zip'!$A$2:$F$899,4,FALSE),"")</f>
        <v>Crawford County</v>
      </c>
      <c r="E947" t="str">
        <f>IFERROR(VLOOKUP(VALUE($B947),'Region by Zip'!$A$2:$F$899,5,FALSE),"")</f>
        <v>Non-Urban</v>
      </c>
      <c r="F947" t="str">
        <f>IFERROR(VLOOKUP(VALUE($B947),'Region by Zip'!$A$2:$F$899,6,FALSE),"")</f>
        <v>Southern</v>
      </c>
      <c r="G947" s="33">
        <v>52</v>
      </c>
      <c r="H947" s="33">
        <v>29</v>
      </c>
      <c r="I947" s="33">
        <v>23</v>
      </c>
    </row>
    <row r="948" spans="2:9" x14ac:dyDescent="0.25">
      <c r="B948" s="36" t="s">
        <v>1860</v>
      </c>
      <c r="C948" t="str">
        <f>IFERROR(VLOOKUP(VALUE($B948),'Region by Zip'!$A$2:$F$899,3,FALSE),"")</f>
        <v>Fountain City</v>
      </c>
      <c r="D948" t="str">
        <f>IFERROR(VLOOKUP(VALUE($B948),'Region by Zip'!$A$2:$F$899,4,FALSE),"")</f>
        <v>Buffalo County</v>
      </c>
      <c r="E948" t="str">
        <f>IFERROR(VLOOKUP(VALUE($B948),'Region by Zip'!$A$2:$F$899,5,FALSE),"")</f>
        <v>Non-Urban</v>
      </c>
      <c r="F948" t="str">
        <f>IFERROR(VLOOKUP(VALUE($B948),'Region by Zip'!$A$2:$F$899,6,FALSE),"")</f>
        <v>Western</v>
      </c>
      <c r="G948" s="33">
        <v>6</v>
      </c>
      <c r="H948" s="33">
        <v>4</v>
      </c>
      <c r="I948" s="33">
        <v>2</v>
      </c>
    </row>
    <row r="949" spans="2:9" x14ac:dyDescent="0.25">
      <c r="B949" s="36" t="s">
        <v>1861</v>
      </c>
      <c r="C949" t="str">
        <f>IFERROR(VLOOKUP(VALUE($B949),'Region by Zip'!$A$2:$F$899,3,FALSE),"")</f>
        <v>Galesville</v>
      </c>
      <c r="D949" t="str">
        <f>IFERROR(VLOOKUP(VALUE($B949),'Region by Zip'!$A$2:$F$899,4,FALSE),"")</f>
        <v>Trempealeau County</v>
      </c>
      <c r="E949" t="str">
        <f>IFERROR(VLOOKUP(VALUE($B949),'Region by Zip'!$A$2:$F$899,5,FALSE),"")</f>
        <v>Non-Urban</v>
      </c>
      <c r="F949" t="str">
        <f>IFERROR(VLOOKUP(VALUE($B949),'Region by Zip'!$A$2:$F$899,6,FALSE),"")</f>
        <v>Western</v>
      </c>
      <c r="G949" s="33">
        <v>134</v>
      </c>
      <c r="H949" s="33">
        <v>52</v>
      </c>
      <c r="I949" s="33">
        <v>82</v>
      </c>
    </row>
    <row r="950" spans="2:9" x14ac:dyDescent="0.25">
      <c r="B950" s="36" t="s">
        <v>1862</v>
      </c>
      <c r="C950" t="str">
        <f>IFERROR(VLOOKUP(VALUE($B950),'Region by Zip'!$A$2:$F$899,3,FALSE),"")</f>
        <v>Gays Mills</v>
      </c>
      <c r="D950" t="str">
        <f>IFERROR(VLOOKUP(VALUE($B950),'Region by Zip'!$A$2:$F$899,4,FALSE),"")</f>
        <v>Crawford County</v>
      </c>
      <c r="E950" t="str">
        <f>IFERROR(VLOOKUP(VALUE($B950),'Region by Zip'!$A$2:$F$899,5,FALSE),"")</f>
        <v>Non-Urban</v>
      </c>
      <c r="F950" t="str">
        <f>IFERROR(VLOOKUP(VALUE($B950),'Region by Zip'!$A$2:$F$899,6,FALSE),"")</f>
        <v>Southern</v>
      </c>
      <c r="G950" s="33">
        <v>109</v>
      </c>
      <c r="H950" s="33">
        <v>61</v>
      </c>
      <c r="I950" s="33">
        <v>48</v>
      </c>
    </row>
    <row r="951" spans="2:9" x14ac:dyDescent="0.25">
      <c r="B951" s="36" t="s">
        <v>1863</v>
      </c>
      <c r="C951" t="str">
        <f>IFERROR(VLOOKUP(VALUE($B951),'Region by Zip'!$A$2:$F$899,3,FALSE),"")</f>
        <v>Genoa</v>
      </c>
      <c r="D951" t="str">
        <f>IFERROR(VLOOKUP(VALUE($B951),'Region by Zip'!$A$2:$F$899,4,FALSE),"")</f>
        <v>Vernon County</v>
      </c>
      <c r="E951" t="str">
        <f>IFERROR(VLOOKUP(VALUE($B951),'Region by Zip'!$A$2:$F$899,5,FALSE),"")</f>
        <v>Non-Urban</v>
      </c>
      <c r="F951" t="str">
        <f>IFERROR(VLOOKUP(VALUE($B951),'Region by Zip'!$A$2:$F$899,6,FALSE),"")</f>
        <v>Southern</v>
      </c>
      <c r="G951" s="33">
        <v>23</v>
      </c>
      <c r="H951" s="33">
        <v>21</v>
      </c>
      <c r="I951" s="33">
        <v>2</v>
      </c>
    </row>
    <row r="952" spans="2:9" x14ac:dyDescent="0.25">
      <c r="B952" s="36" t="s">
        <v>1864</v>
      </c>
      <c r="C952" t="str">
        <f>IFERROR(VLOOKUP(VALUE($B952),'Region by Zip'!$A$2:$F$899,3,FALSE),"")</f>
        <v>Hillsboro, Bloom City, Yuba</v>
      </c>
      <c r="D952" t="str">
        <f>IFERROR(VLOOKUP(VALUE($B952),'Region by Zip'!$A$2:$F$899,4,FALSE),"")</f>
        <v>Vernon County</v>
      </c>
      <c r="E952" t="str">
        <f>IFERROR(VLOOKUP(VALUE($B952),'Region by Zip'!$A$2:$F$899,5,FALSE),"")</f>
        <v>Non-Urban</v>
      </c>
      <c r="F952" t="str">
        <f>IFERROR(VLOOKUP(VALUE($B952),'Region by Zip'!$A$2:$F$899,6,FALSE),"")</f>
        <v>Southern</v>
      </c>
      <c r="G952" s="33">
        <v>162</v>
      </c>
      <c r="H952" s="33">
        <v>85</v>
      </c>
      <c r="I952" s="33">
        <v>77</v>
      </c>
    </row>
    <row r="953" spans="2:9" x14ac:dyDescent="0.25">
      <c r="B953" s="36" t="s">
        <v>1865</v>
      </c>
      <c r="C953" t="str">
        <f>IFERROR(VLOOKUP(VALUE($B953),'Region by Zip'!$A$2:$F$899,3,FALSE),"")</f>
        <v>Hixton, Northfield</v>
      </c>
      <c r="D953" t="str">
        <f>IFERROR(VLOOKUP(VALUE($B953),'Region by Zip'!$A$2:$F$899,4,FALSE),"")</f>
        <v>Jackson County</v>
      </c>
      <c r="E953" t="str">
        <f>IFERROR(VLOOKUP(VALUE($B953),'Region by Zip'!$A$2:$F$899,5,FALSE),"")</f>
        <v>Non-Urban</v>
      </c>
      <c r="F953" t="str">
        <f>IFERROR(VLOOKUP(VALUE($B953),'Region by Zip'!$A$2:$F$899,6,FALSE),"")</f>
        <v>Western</v>
      </c>
      <c r="G953" s="33">
        <v>66</v>
      </c>
      <c r="H953" s="33">
        <v>44</v>
      </c>
      <c r="I953" s="33">
        <v>22</v>
      </c>
    </row>
    <row r="954" spans="2:9" x14ac:dyDescent="0.25">
      <c r="B954" s="36" t="s">
        <v>1866</v>
      </c>
      <c r="C954" t="str">
        <f>IFERROR(VLOOKUP(VALUE($B954),'Region by Zip'!$A$2:$F$899,3,FALSE),"")</f>
        <v>Holmen</v>
      </c>
      <c r="D954" t="str">
        <f>IFERROR(VLOOKUP(VALUE($B954),'Region by Zip'!$A$2:$F$899,4,FALSE),"")</f>
        <v>La Crosse County</v>
      </c>
      <c r="E954" t="str">
        <f>IFERROR(VLOOKUP(VALUE($B954),'Region by Zip'!$A$2:$F$899,5,FALSE),"")</f>
        <v>Non-Urban</v>
      </c>
      <c r="F954" t="str">
        <f>IFERROR(VLOOKUP(VALUE($B954),'Region by Zip'!$A$2:$F$899,6,FALSE),"")</f>
        <v>Western</v>
      </c>
      <c r="G954" s="33">
        <v>614</v>
      </c>
      <c r="H954" s="33">
        <v>409</v>
      </c>
      <c r="I954" s="33">
        <v>205</v>
      </c>
    </row>
    <row r="955" spans="2:9" x14ac:dyDescent="0.25">
      <c r="B955" s="36" t="s">
        <v>1867</v>
      </c>
      <c r="C955" t="str">
        <f>IFERROR(VLOOKUP(VALUE($B955),'Region by Zip'!$A$2:$F$899,3,FALSE),"")</f>
        <v>Hustler, Camp Douglas</v>
      </c>
      <c r="D955" t="str">
        <f>IFERROR(VLOOKUP(VALUE($B955),'Region by Zip'!$A$2:$F$899,4,FALSE),"")</f>
        <v>Juneau County</v>
      </c>
      <c r="E955" t="str">
        <f>IFERROR(VLOOKUP(VALUE($B955),'Region by Zip'!$A$2:$F$899,5,FALSE),"")</f>
        <v>Non-Urban</v>
      </c>
      <c r="F955" t="str">
        <f>IFERROR(VLOOKUP(VALUE($B955),'Region by Zip'!$A$2:$F$899,6,FALSE),"")</f>
        <v>Southern</v>
      </c>
      <c r="G955" s="33">
        <v>12</v>
      </c>
      <c r="H955" s="33">
        <v>11</v>
      </c>
      <c r="I955" s="33">
        <v>1</v>
      </c>
    </row>
    <row r="956" spans="2:9" x14ac:dyDescent="0.25">
      <c r="B956" s="36" t="s">
        <v>1868</v>
      </c>
      <c r="C956" t="str">
        <f>IFERROR(VLOOKUP(VALUE($B956),'Region by Zip'!$A$2:$F$899,3,FALSE),"")</f>
        <v>Kendall</v>
      </c>
      <c r="D956" t="str">
        <f>IFERROR(VLOOKUP(VALUE($B956),'Region by Zip'!$A$2:$F$899,4,FALSE),"")</f>
        <v>Monroe County</v>
      </c>
      <c r="E956" t="str">
        <f>IFERROR(VLOOKUP(VALUE($B956),'Region by Zip'!$A$2:$F$899,5,FALSE),"")</f>
        <v>Non-Urban</v>
      </c>
      <c r="F956" t="str">
        <f>IFERROR(VLOOKUP(VALUE($B956),'Region by Zip'!$A$2:$F$899,6,FALSE),"")</f>
        <v>Western</v>
      </c>
      <c r="G956" s="33">
        <v>73</v>
      </c>
      <c r="H956" s="33">
        <v>51</v>
      </c>
      <c r="I956" s="33">
        <v>22</v>
      </c>
    </row>
    <row r="957" spans="2:9" x14ac:dyDescent="0.25">
      <c r="B957" s="36" t="s">
        <v>1869</v>
      </c>
      <c r="C957" t="str">
        <f>IFERROR(VLOOKUP(VALUE($B957),'Region by Zip'!$A$2:$F$899,3,FALSE),"")</f>
        <v>La Farge, West Lima</v>
      </c>
      <c r="D957" t="str">
        <f>IFERROR(VLOOKUP(VALUE($B957),'Region by Zip'!$A$2:$F$899,4,FALSE),"")</f>
        <v>Vernon County</v>
      </c>
      <c r="E957" t="str">
        <f>IFERROR(VLOOKUP(VALUE($B957),'Region by Zip'!$A$2:$F$899,5,FALSE),"")</f>
        <v>Non-Urban</v>
      </c>
      <c r="F957" t="str">
        <f>IFERROR(VLOOKUP(VALUE($B957),'Region by Zip'!$A$2:$F$899,6,FALSE),"")</f>
        <v>Southern</v>
      </c>
      <c r="G957" s="33">
        <v>27</v>
      </c>
      <c r="H957" s="33">
        <v>20</v>
      </c>
      <c r="I957" s="33">
        <v>7</v>
      </c>
    </row>
    <row r="958" spans="2:9" x14ac:dyDescent="0.25">
      <c r="B958" s="36" t="s">
        <v>1870</v>
      </c>
      <c r="C958" t="str">
        <f>IFERROR(VLOOKUP(VALUE($B958),'Region by Zip'!$A$2:$F$899,3,FALSE),"")</f>
        <v>Melrose</v>
      </c>
      <c r="D958" t="str">
        <f>IFERROR(VLOOKUP(VALUE($B958),'Region by Zip'!$A$2:$F$899,4,FALSE),"")</f>
        <v>Jackson County</v>
      </c>
      <c r="E958" t="str">
        <f>IFERROR(VLOOKUP(VALUE($B958),'Region by Zip'!$A$2:$F$899,5,FALSE),"")</f>
        <v>Non-Urban</v>
      </c>
      <c r="F958" t="str">
        <f>IFERROR(VLOOKUP(VALUE($B958),'Region by Zip'!$A$2:$F$899,6,FALSE),"")</f>
        <v>Western</v>
      </c>
      <c r="G958" s="33">
        <v>89</v>
      </c>
      <c r="H958" s="33">
        <v>63</v>
      </c>
      <c r="I958" s="33">
        <v>26</v>
      </c>
    </row>
    <row r="959" spans="2:9" x14ac:dyDescent="0.25">
      <c r="B959" s="36" t="s">
        <v>1871</v>
      </c>
      <c r="C959" t="str">
        <f>IFERROR(VLOOKUP(VALUE($B959),'Region by Zip'!$A$2:$F$899,3,FALSE),"")</f>
        <v>Mindoro</v>
      </c>
      <c r="D959" t="str">
        <f>IFERROR(VLOOKUP(VALUE($B959),'Region by Zip'!$A$2:$F$899,4,FALSE),"")</f>
        <v>La Crosse County</v>
      </c>
      <c r="E959" t="str">
        <f>IFERROR(VLOOKUP(VALUE($B959),'Region by Zip'!$A$2:$F$899,5,FALSE),"")</f>
        <v>Non-Urban</v>
      </c>
      <c r="F959" t="str">
        <f>IFERROR(VLOOKUP(VALUE($B959),'Region by Zip'!$A$2:$F$899,6,FALSE),"")</f>
        <v>Western</v>
      </c>
      <c r="G959" s="33">
        <v>43</v>
      </c>
      <c r="H959" s="33">
        <v>30</v>
      </c>
      <c r="I959" s="33">
        <v>13</v>
      </c>
    </row>
    <row r="960" spans="2:9" x14ac:dyDescent="0.25">
      <c r="B960" s="36" t="s">
        <v>1872</v>
      </c>
      <c r="C960" t="str">
        <f>IFERROR(VLOOKUP(VALUE($B960),'Region by Zip'!$A$2:$F$899,3,FALSE),"")</f>
        <v>Necedah</v>
      </c>
      <c r="D960" t="str">
        <f>IFERROR(VLOOKUP(VALUE($B960),'Region by Zip'!$A$2:$F$899,4,FALSE),"")</f>
        <v>Juneau County</v>
      </c>
      <c r="E960" t="str">
        <f>IFERROR(VLOOKUP(VALUE($B960),'Region by Zip'!$A$2:$F$899,5,FALSE),"")</f>
        <v>Non-Urban</v>
      </c>
      <c r="F960" t="str">
        <f>IFERROR(VLOOKUP(VALUE($B960),'Region by Zip'!$A$2:$F$899,6,FALSE),"")</f>
        <v>Southern</v>
      </c>
      <c r="G960" s="33">
        <v>216</v>
      </c>
      <c r="H960" s="33">
        <v>129</v>
      </c>
      <c r="I960" s="33">
        <v>87</v>
      </c>
    </row>
    <row r="961" spans="2:9" x14ac:dyDescent="0.25">
      <c r="B961" s="36" t="s">
        <v>1873</v>
      </c>
      <c r="C961" t="str">
        <f>IFERROR(VLOOKUP(VALUE($B961),'Region by Zip'!$A$2:$F$899,3,FALSE),"")</f>
        <v>Norwalk</v>
      </c>
      <c r="D961" t="str">
        <f>IFERROR(VLOOKUP(VALUE($B961),'Region by Zip'!$A$2:$F$899,4,FALSE),"")</f>
        <v>Monroe County</v>
      </c>
      <c r="E961" t="str">
        <f>IFERROR(VLOOKUP(VALUE($B961),'Region by Zip'!$A$2:$F$899,5,FALSE),"")</f>
        <v>Non-Urban</v>
      </c>
      <c r="F961" t="str">
        <f>IFERROR(VLOOKUP(VALUE($B961),'Region by Zip'!$A$2:$F$899,6,FALSE),"")</f>
        <v>Western</v>
      </c>
      <c r="G961" s="33">
        <v>27</v>
      </c>
      <c r="H961" s="33">
        <v>26</v>
      </c>
      <c r="I961" s="33">
        <v>1</v>
      </c>
    </row>
    <row r="962" spans="2:9" x14ac:dyDescent="0.25">
      <c r="B962" s="36" t="s">
        <v>1874</v>
      </c>
      <c r="C962" t="str">
        <f>IFERROR(VLOOKUP(VALUE($B962),'Region by Zip'!$A$2:$F$899,3,FALSE),"")</f>
        <v>Onalaska</v>
      </c>
      <c r="D962" t="str">
        <f>IFERROR(VLOOKUP(VALUE($B962),'Region by Zip'!$A$2:$F$899,4,FALSE),"")</f>
        <v>La Crosse County</v>
      </c>
      <c r="E962" t="str">
        <f>IFERROR(VLOOKUP(VALUE($B962),'Region by Zip'!$A$2:$F$899,5,FALSE),"")</f>
        <v>Non-Urban</v>
      </c>
      <c r="F962" t="str">
        <f>IFERROR(VLOOKUP(VALUE($B962),'Region by Zip'!$A$2:$F$899,6,FALSE),"")</f>
        <v>Western</v>
      </c>
      <c r="G962" s="33">
        <v>921</v>
      </c>
      <c r="H962" s="33">
        <v>647</v>
      </c>
      <c r="I962" s="33">
        <v>274</v>
      </c>
    </row>
    <row r="963" spans="2:9" x14ac:dyDescent="0.25">
      <c r="B963" s="36" t="s">
        <v>1875</v>
      </c>
      <c r="C963" t="str">
        <f>IFERROR(VLOOKUP(VALUE($B963),'Region by Zip'!$A$2:$F$899,3,FALSE),"")</f>
        <v>Ontario</v>
      </c>
      <c r="D963" t="str">
        <f>IFERROR(VLOOKUP(VALUE($B963),'Region by Zip'!$A$2:$F$899,4,FALSE),"")</f>
        <v>Vernon County</v>
      </c>
      <c r="E963" t="str">
        <f>IFERROR(VLOOKUP(VALUE($B963),'Region by Zip'!$A$2:$F$899,5,FALSE),"")</f>
        <v>Non-Urban</v>
      </c>
      <c r="F963" t="str">
        <f>IFERROR(VLOOKUP(VALUE($B963),'Region by Zip'!$A$2:$F$899,6,FALSE),"")</f>
        <v>Southern</v>
      </c>
      <c r="G963" s="33">
        <v>10</v>
      </c>
      <c r="H963" s="33">
        <v>10</v>
      </c>
      <c r="I963" s="33">
        <v>0</v>
      </c>
    </row>
    <row r="964" spans="2:9" x14ac:dyDescent="0.25">
      <c r="B964" s="36" t="s">
        <v>1876</v>
      </c>
      <c r="C964" t="str">
        <f>IFERROR(VLOOKUP(VALUE($B964),'Region by Zip'!$A$2:$F$899,3,FALSE),"")</f>
        <v>Readstown</v>
      </c>
      <c r="D964" t="str">
        <f>IFERROR(VLOOKUP(VALUE($B964),'Region by Zip'!$A$2:$F$899,4,FALSE),"")</f>
        <v>Vernon County</v>
      </c>
      <c r="E964" t="str">
        <f>IFERROR(VLOOKUP(VALUE($B964),'Region by Zip'!$A$2:$F$899,5,FALSE),"")</f>
        <v>Non-Urban</v>
      </c>
      <c r="F964" t="str">
        <f>IFERROR(VLOOKUP(VALUE($B964),'Region by Zip'!$A$2:$F$899,6,FALSE),"")</f>
        <v>Southern</v>
      </c>
      <c r="G964" s="33">
        <v>7</v>
      </c>
      <c r="H964" s="33">
        <v>0</v>
      </c>
      <c r="I964" s="33">
        <v>7</v>
      </c>
    </row>
    <row r="965" spans="2:9" x14ac:dyDescent="0.25">
      <c r="B965" s="36" t="s">
        <v>1877</v>
      </c>
      <c r="C965" t="str">
        <f>IFERROR(VLOOKUP(VALUE($B965),'Region by Zip'!$A$2:$F$899,3,FALSE),"")</f>
        <v>Rockland</v>
      </c>
      <c r="D965" t="str">
        <f>IFERROR(VLOOKUP(VALUE($B965),'Region by Zip'!$A$2:$F$899,4,FALSE),"")</f>
        <v>La Crosse County</v>
      </c>
      <c r="E965" t="str">
        <f>IFERROR(VLOOKUP(VALUE($B965),'Region by Zip'!$A$2:$F$899,5,FALSE),"")</f>
        <v>Non-Urban</v>
      </c>
      <c r="F965" t="str">
        <f>IFERROR(VLOOKUP(VALUE($B965),'Region by Zip'!$A$2:$F$899,6,FALSE),"")</f>
        <v>Western</v>
      </c>
      <c r="G965" s="33">
        <v>37</v>
      </c>
      <c r="H965" s="33">
        <v>34</v>
      </c>
      <c r="I965" s="33">
        <v>3</v>
      </c>
    </row>
    <row r="966" spans="2:9" x14ac:dyDescent="0.25">
      <c r="B966" s="36" t="s">
        <v>1878</v>
      </c>
      <c r="C966" t="str">
        <f>IFERROR(VLOOKUP(VALUE($B966),'Region by Zip'!$A$2:$F$899,3,FALSE),"")</f>
        <v>Seneca</v>
      </c>
      <c r="D966" t="str">
        <f>IFERROR(VLOOKUP(VALUE($B966),'Region by Zip'!$A$2:$F$899,4,FALSE),"")</f>
        <v>Crawford County</v>
      </c>
      <c r="E966" t="str">
        <f>IFERROR(VLOOKUP(VALUE($B966),'Region by Zip'!$A$2:$F$899,5,FALSE),"")</f>
        <v>Non-Urban</v>
      </c>
      <c r="F966" t="str">
        <f>IFERROR(VLOOKUP(VALUE($B966),'Region by Zip'!$A$2:$F$899,6,FALSE),"")</f>
        <v>Southern</v>
      </c>
      <c r="G966" s="33">
        <v>6</v>
      </c>
      <c r="H966" s="33">
        <v>4</v>
      </c>
      <c r="I966" s="33">
        <v>2</v>
      </c>
    </row>
    <row r="967" spans="2:9" x14ac:dyDescent="0.25">
      <c r="B967" s="36" t="s">
        <v>1879</v>
      </c>
      <c r="C967" t="str">
        <f>IFERROR(VLOOKUP(VALUE($B967),'Region by Zip'!$A$2:$F$899,3,FALSE),"")</f>
        <v>Soldiers Grove, Soldier Grove</v>
      </c>
      <c r="D967" t="str">
        <f>IFERROR(VLOOKUP(VALUE($B967),'Region by Zip'!$A$2:$F$899,4,FALSE),"")</f>
        <v>Crawford County</v>
      </c>
      <c r="E967" t="str">
        <f>IFERROR(VLOOKUP(VALUE($B967),'Region by Zip'!$A$2:$F$899,5,FALSE),"")</f>
        <v>Non-Urban</v>
      </c>
      <c r="F967" t="str">
        <f>IFERROR(VLOOKUP(VALUE($B967),'Region by Zip'!$A$2:$F$899,6,FALSE),"")</f>
        <v>Southern</v>
      </c>
      <c r="G967" s="33">
        <v>41</v>
      </c>
      <c r="H967" s="33">
        <v>9</v>
      </c>
      <c r="I967" s="33">
        <v>32</v>
      </c>
    </row>
    <row r="968" spans="2:9" x14ac:dyDescent="0.25">
      <c r="B968" s="36" t="s">
        <v>1880</v>
      </c>
      <c r="C968" t="str">
        <f>IFERROR(VLOOKUP(VALUE($B968),'Region by Zip'!$A$2:$F$899,3,FALSE),"")</f>
        <v>Sparta, Fort Mccoy</v>
      </c>
      <c r="D968" t="str">
        <f>IFERROR(VLOOKUP(VALUE($B968),'Region by Zip'!$A$2:$F$899,4,FALSE),"")</f>
        <v>Monroe County</v>
      </c>
      <c r="E968" t="str">
        <f>IFERROR(VLOOKUP(VALUE($B968),'Region by Zip'!$A$2:$F$899,5,FALSE),"")</f>
        <v>Non-Urban</v>
      </c>
      <c r="F968" t="str">
        <f>IFERROR(VLOOKUP(VALUE($B968),'Region by Zip'!$A$2:$F$899,6,FALSE),"")</f>
        <v>Western</v>
      </c>
      <c r="G968" s="33">
        <v>522</v>
      </c>
      <c r="H968" s="33">
        <v>323</v>
      </c>
      <c r="I968" s="33">
        <v>199</v>
      </c>
    </row>
    <row r="969" spans="2:9" x14ac:dyDescent="0.25">
      <c r="B969" s="36" t="s">
        <v>1881</v>
      </c>
      <c r="C969" t="str">
        <f>IFERROR(VLOOKUP(VALUE($B969),'Region by Zip'!$A$2:$F$899,3,FALSE),"")</f>
        <v>Steuben</v>
      </c>
      <c r="D969" t="str">
        <f>IFERROR(VLOOKUP(VALUE($B969),'Region by Zip'!$A$2:$F$899,4,FALSE),"")</f>
        <v>Crawford County</v>
      </c>
      <c r="E969" t="str">
        <f>IFERROR(VLOOKUP(VALUE($B969),'Region by Zip'!$A$2:$F$899,5,FALSE),"")</f>
        <v>Non-Urban</v>
      </c>
      <c r="F969" t="str">
        <f>IFERROR(VLOOKUP(VALUE($B969),'Region by Zip'!$A$2:$F$899,6,FALSE),"")</f>
        <v>Southern</v>
      </c>
      <c r="G969" s="33">
        <v>43</v>
      </c>
      <c r="H969" s="33">
        <v>27</v>
      </c>
      <c r="I969" s="33">
        <v>16</v>
      </c>
    </row>
    <row r="970" spans="2:9" x14ac:dyDescent="0.25">
      <c r="B970" s="36" t="s">
        <v>1882</v>
      </c>
      <c r="C970" t="str">
        <f>IFERROR(VLOOKUP(VALUE($B970),'Region by Zip'!$A$2:$F$899,3,FALSE),"")</f>
        <v>Stoddard</v>
      </c>
      <c r="D970" t="str">
        <f>IFERROR(VLOOKUP(VALUE($B970),'Region by Zip'!$A$2:$F$899,4,FALSE),"")</f>
        <v>Vernon County</v>
      </c>
      <c r="E970" t="str">
        <f>IFERROR(VLOOKUP(VALUE($B970),'Region by Zip'!$A$2:$F$899,5,FALSE),"")</f>
        <v>Non-Urban</v>
      </c>
      <c r="F970" t="str">
        <f>IFERROR(VLOOKUP(VALUE($B970),'Region by Zip'!$A$2:$F$899,6,FALSE),"")</f>
        <v>Southern</v>
      </c>
      <c r="G970" s="33">
        <v>69</v>
      </c>
      <c r="H970" s="33">
        <v>59</v>
      </c>
      <c r="I970" s="33">
        <v>10</v>
      </c>
    </row>
    <row r="971" spans="2:9" x14ac:dyDescent="0.25">
      <c r="B971" s="36" t="s">
        <v>1883</v>
      </c>
      <c r="C971" t="str">
        <f>IFERROR(VLOOKUP(VALUE($B971),'Region by Zip'!$A$2:$F$899,3,FALSE),"")</f>
        <v>Taylor</v>
      </c>
      <c r="D971" t="str">
        <f>IFERROR(VLOOKUP(VALUE($B971),'Region by Zip'!$A$2:$F$899,4,FALSE),"")</f>
        <v>Jackson County</v>
      </c>
      <c r="E971" t="str">
        <f>IFERROR(VLOOKUP(VALUE($B971),'Region by Zip'!$A$2:$F$899,5,FALSE),"")</f>
        <v>Non-Urban</v>
      </c>
      <c r="F971" t="str">
        <f>IFERROR(VLOOKUP(VALUE($B971),'Region by Zip'!$A$2:$F$899,6,FALSE),"")</f>
        <v>Western</v>
      </c>
      <c r="G971" s="33">
        <v>69</v>
      </c>
      <c r="H971" s="33">
        <v>51</v>
      </c>
      <c r="I971" s="33">
        <v>18</v>
      </c>
    </row>
    <row r="972" spans="2:9" x14ac:dyDescent="0.25">
      <c r="B972" s="36" t="s">
        <v>1884</v>
      </c>
      <c r="C972" t="str">
        <f>IFERROR(VLOOKUP(VALUE($B972),'Region by Zip'!$A$2:$F$899,3,FALSE),"")</f>
        <v>Tomah, Wyeville</v>
      </c>
      <c r="D972" t="str">
        <f>IFERROR(VLOOKUP(VALUE($B972),'Region by Zip'!$A$2:$F$899,4,FALSE),"")</f>
        <v>Monroe County</v>
      </c>
      <c r="E972" t="str">
        <f>IFERROR(VLOOKUP(VALUE($B972),'Region by Zip'!$A$2:$F$899,5,FALSE),"")</f>
        <v>Non-Urban</v>
      </c>
      <c r="F972" t="str">
        <f>IFERROR(VLOOKUP(VALUE($B972),'Region by Zip'!$A$2:$F$899,6,FALSE),"")</f>
        <v>Western</v>
      </c>
      <c r="G972" s="33">
        <v>526</v>
      </c>
      <c r="H972" s="33">
        <v>353</v>
      </c>
      <c r="I972" s="33">
        <v>173</v>
      </c>
    </row>
    <row r="973" spans="2:9" x14ac:dyDescent="0.25">
      <c r="B973" s="36" t="s">
        <v>1885</v>
      </c>
      <c r="C973" t="str">
        <f>IFERROR(VLOOKUP(VALUE($B973),'Region by Zip'!$A$2:$F$899,3,FALSE),"")</f>
        <v>Trempealeau</v>
      </c>
      <c r="D973" t="str">
        <f>IFERROR(VLOOKUP(VALUE($B973),'Region by Zip'!$A$2:$F$899,4,FALSE),"")</f>
        <v>Trempealeau County</v>
      </c>
      <c r="E973" t="str">
        <f>IFERROR(VLOOKUP(VALUE($B973),'Region by Zip'!$A$2:$F$899,5,FALSE),"")</f>
        <v>Non-Urban</v>
      </c>
      <c r="F973" t="str">
        <f>IFERROR(VLOOKUP(VALUE($B973),'Region by Zip'!$A$2:$F$899,6,FALSE),"")</f>
        <v>Western</v>
      </c>
      <c r="G973" s="33">
        <v>94</v>
      </c>
      <c r="H973" s="33">
        <v>44</v>
      </c>
      <c r="I973" s="33">
        <v>50</v>
      </c>
    </row>
    <row r="974" spans="2:9" x14ac:dyDescent="0.25">
      <c r="B974" s="36" t="s">
        <v>1886</v>
      </c>
      <c r="C974" t="str">
        <f>IFERROR(VLOOKUP(VALUE($B974),'Region by Zip'!$A$2:$F$899,3,FALSE),"")</f>
        <v>Viola</v>
      </c>
      <c r="D974" t="str">
        <f>IFERROR(VLOOKUP(VALUE($B974),'Region by Zip'!$A$2:$F$899,4,FALSE),"")</f>
        <v>Richland County</v>
      </c>
      <c r="E974" t="str">
        <f>IFERROR(VLOOKUP(VALUE($B974),'Region by Zip'!$A$2:$F$899,5,FALSE),"")</f>
        <v>Non-Urban</v>
      </c>
      <c r="F974" t="str">
        <f>IFERROR(VLOOKUP(VALUE($B974),'Region by Zip'!$A$2:$F$899,6,FALSE),"")</f>
        <v>Southern</v>
      </c>
      <c r="G974" s="33">
        <v>40</v>
      </c>
      <c r="H974" s="33">
        <v>19</v>
      </c>
      <c r="I974" s="33">
        <v>21</v>
      </c>
    </row>
    <row r="975" spans="2:9" x14ac:dyDescent="0.25">
      <c r="B975" s="36" t="s">
        <v>1887</v>
      </c>
      <c r="C975" t="str">
        <f>IFERROR(VLOOKUP(VALUE($B975),'Region by Zip'!$A$2:$F$899,3,FALSE),"")</f>
        <v>Viroqua</v>
      </c>
      <c r="D975" t="str">
        <f>IFERROR(VLOOKUP(VALUE($B975),'Region by Zip'!$A$2:$F$899,4,FALSE),"")</f>
        <v>Vernon County</v>
      </c>
      <c r="E975" t="str">
        <f>IFERROR(VLOOKUP(VALUE($B975),'Region by Zip'!$A$2:$F$899,5,FALSE),"")</f>
        <v>Non-Urban</v>
      </c>
      <c r="F975" t="str">
        <f>IFERROR(VLOOKUP(VALUE($B975),'Region by Zip'!$A$2:$F$899,6,FALSE),"")</f>
        <v>Southern</v>
      </c>
      <c r="G975" s="33">
        <v>118</v>
      </c>
      <c r="H975" s="33">
        <v>104</v>
      </c>
      <c r="I975" s="33">
        <v>14</v>
      </c>
    </row>
    <row r="976" spans="2:9" x14ac:dyDescent="0.25">
      <c r="B976" s="36" t="s">
        <v>1888</v>
      </c>
      <c r="C976" t="str">
        <f>IFERROR(VLOOKUP(VALUE($B976),'Region by Zip'!$A$2:$F$899,3,FALSE),"")</f>
        <v>Warrens</v>
      </c>
      <c r="D976" t="str">
        <f>IFERROR(VLOOKUP(VALUE($B976),'Region by Zip'!$A$2:$F$899,4,FALSE),"")</f>
        <v>Monroe County</v>
      </c>
      <c r="E976" t="str">
        <f>IFERROR(VLOOKUP(VALUE($B976),'Region by Zip'!$A$2:$F$899,5,FALSE),"")</f>
        <v>Non-Urban</v>
      </c>
      <c r="F976" t="str">
        <f>IFERROR(VLOOKUP(VALUE($B976),'Region by Zip'!$A$2:$F$899,6,FALSE),"")</f>
        <v>Western</v>
      </c>
      <c r="G976" s="33">
        <v>55</v>
      </c>
      <c r="H976" s="33">
        <v>38</v>
      </c>
      <c r="I976" s="33">
        <v>17</v>
      </c>
    </row>
    <row r="977" spans="2:9" x14ac:dyDescent="0.25">
      <c r="B977" s="36" t="s">
        <v>1889</v>
      </c>
      <c r="C977" t="str">
        <f>IFERROR(VLOOKUP(VALUE($B977),'Region by Zip'!$A$2:$F$899,3,FALSE),"")</f>
        <v>Westby</v>
      </c>
      <c r="D977" t="str">
        <f>IFERROR(VLOOKUP(VALUE($B977),'Region by Zip'!$A$2:$F$899,4,FALSE),"")</f>
        <v>Vernon County</v>
      </c>
      <c r="E977" t="str">
        <f>IFERROR(VLOOKUP(VALUE($B977),'Region by Zip'!$A$2:$F$899,5,FALSE),"")</f>
        <v>Non-Urban</v>
      </c>
      <c r="F977" t="str">
        <f>IFERROR(VLOOKUP(VALUE($B977),'Region by Zip'!$A$2:$F$899,6,FALSE),"")</f>
        <v>Southern</v>
      </c>
      <c r="G977" s="33">
        <v>89</v>
      </c>
      <c r="H977" s="33">
        <v>70</v>
      </c>
      <c r="I977" s="33">
        <v>19</v>
      </c>
    </row>
    <row r="978" spans="2:9" x14ac:dyDescent="0.25">
      <c r="B978" s="36" t="s">
        <v>1890</v>
      </c>
      <c r="C978" t="str">
        <f>IFERROR(VLOOKUP(VALUE($B978),'Region by Zip'!$A$2:$F$899,3,FALSE),"")</f>
        <v>West Salem</v>
      </c>
      <c r="D978" t="str">
        <f>IFERROR(VLOOKUP(VALUE($B978),'Region by Zip'!$A$2:$F$899,4,FALSE),"")</f>
        <v>La Crosse County</v>
      </c>
      <c r="E978" t="str">
        <f>IFERROR(VLOOKUP(VALUE($B978),'Region by Zip'!$A$2:$F$899,5,FALSE),"")</f>
        <v>Non-Urban</v>
      </c>
      <c r="F978" t="str">
        <f>IFERROR(VLOOKUP(VALUE($B978),'Region by Zip'!$A$2:$F$899,6,FALSE),"")</f>
        <v>Western</v>
      </c>
      <c r="G978" s="33">
        <v>284</v>
      </c>
      <c r="H978" s="33">
        <v>225</v>
      </c>
      <c r="I978" s="33">
        <v>59</v>
      </c>
    </row>
    <row r="979" spans="2:9" x14ac:dyDescent="0.25">
      <c r="B979" s="36" t="s">
        <v>1891</v>
      </c>
      <c r="C979" t="str">
        <f>IFERROR(VLOOKUP(VALUE($B979),'Region by Zip'!$A$2:$F$899,3,FALSE),"")</f>
        <v>Wilton</v>
      </c>
      <c r="D979" t="str">
        <f>IFERROR(VLOOKUP(VALUE($B979),'Region by Zip'!$A$2:$F$899,4,FALSE),"")</f>
        <v>Monroe County</v>
      </c>
      <c r="E979" t="str">
        <f>IFERROR(VLOOKUP(VALUE($B979),'Region by Zip'!$A$2:$F$899,5,FALSE),"")</f>
        <v>Non-Urban</v>
      </c>
      <c r="F979" t="str">
        <f>IFERROR(VLOOKUP(VALUE($B979),'Region by Zip'!$A$2:$F$899,6,FALSE),"")</f>
        <v>Western</v>
      </c>
      <c r="G979" s="33">
        <v>25</v>
      </c>
      <c r="H979" s="33">
        <v>18</v>
      </c>
      <c r="I979" s="33">
        <v>7</v>
      </c>
    </row>
    <row r="980" spans="2:9" x14ac:dyDescent="0.25">
      <c r="B980" s="36" t="s">
        <v>1892</v>
      </c>
      <c r="C980" t="str">
        <f>IFERROR(VLOOKUP(VALUE($B980),'Region by Zip'!$A$2:$F$899,3,FALSE),"")</f>
        <v>Eau Claire</v>
      </c>
      <c r="D980" t="str">
        <f>IFERROR(VLOOKUP(VALUE($B980),'Region by Zip'!$A$2:$F$899,4,FALSE),"")</f>
        <v>Eau Claire County</v>
      </c>
      <c r="E980" t="str">
        <f>IFERROR(VLOOKUP(VALUE($B980),'Region by Zip'!$A$2:$F$899,5,FALSE),"")</f>
        <v>Non-Urban</v>
      </c>
      <c r="F980" t="str">
        <f>IFERROR(VLOOKUP(VALUE($B980),'Region by Zip'!$A$2:$F$899,6,FALSE),"")</f>
        <v>Western</v>
      </c>
      <c r="G980" s="33">
        <v>2236</v>
      </c>
      <c r="H980" s="33">
        <v>2134</v>
      </c>
      <c r="I980" s="33">
        <v>102</v>
      </c>
    </row>
    <row r="981" spans="2:9" x14ac:dyDescent="0.25">
      <c r="B981" s="36" t="s">
        <v>1893</v>
      </c>
      <c r="C981" t="str">
        <f>IFERROR(VLOOKUP(VALUE($B981),'Region by Zip'!$A$2:$F$899,3,FALSE),"")</f>
        <v>Eau Claire</v>
      </c>
      <c r="D981" t="str">
        <f>IFERROR(VLOOKUP(VALUE($B981),'Region by Zip'!$A$2:$F$899,4,FALSE),"")</f>
        <v>Eau Claire County</v>
      </c>
      <c r="E981" t="str">
        <f>IFERROR(VLOOKUP(VALUE($B981),'Region by Zip'!$A$2:$F$899,5,FALSE),"")</f>
        <v>Non-Urban</v>
      </c>
      <c r="F981" t="str">
        <f>IFERROR(VLOOKUP(VALUE($B981),'Region by Zip'!$A$2:$F$899,6,FALSE),"")</f>
        <v>Western</v>
      </c>
      <c r="G981" s="33">
        <v>17</v>
      </c>
      <c r="H981" s="33">
        <v>17</v>
      </c>
      <c r="I981" s="33">
        <v>0</v>
      </c>
    </row>
    <row r="982" spans="2:9" x14ac:dyDescent="0.25">
      <c r="B982" s="36" t="s">
        <v>1894</v>
      </c>
      <c r="C982" t="str">
        <f>IFERROR(VLOOKUP(VALUE($B982),'Region by Zip'!$A$2:$F$899,3,FALSE),"")</f>
        <v>Eau Claire</v>
      </c>
      <c r="D982" t="str">
        <f>IFERROR(VLOOKUP(VALUE($B982),'Region by Zip'!$A$2:$F$899,4,FALSE),"")</f>
        <v>Eau Claire County</v>
      </c>
      <c r="E982" t="str">
        <f>IFERROR(VLOOKUP(VALUE($B982),'Region by Zip'!$A$2:$F$899,5,FALSE),"")</f>
        <v>Non-Urban</v>
      </c>
      <c r="F982" t="str">
        <f>IFERROR(VLOOKUP(VALUE($B982),'Region by Zip'!$A$2:$F$899,6,FALSE),"")</f>
        <v>Western</v>
      </c>
      <c r="G982" s="33">
        <v>1536</v>
      </c>
      <c r="H982" s="33">
        <v>1435</v>
      </c>
      <c r="I982" s="33">
        <v>101</v>
      </c>
    </row>
    <row r="983" spans="2:9" x14ac:dyDescent="0.25">
      <c r="B983" s="36" t="s">
        <v>1895</v>
      </c>
      <c r="C983" t="str">
        <f>IFERROR(VLOOKUP(VALUE($B983),'Region by Zip'!$A$2:$F$899,3,FALSE),"")</f>
        <v>Altoona</v>
      </c>
      <c r="D983" t="str">
        <f>IFERROR(VLOOKUP(VALUE($B983),'Region by Zip'!$A$2:$F$899,4,FALSE),"")</f>
        <v>Eau Claire County</v>
      </c>
      <c r="E983" t="str">
        <f>IFERROR(VLOOKUP(VALUE($B983),'Region by Zip'!$A$2:$F$899,5,FALSE),"")</f>
        <v>Non-Urban</v>
      </c>
      <c r="F983" t="str">
        <f>IFERROR(VLOOKUP(VALUE($B983),'Region by Zip'!$A$2:$F$899,6,FALSE),"")</f>
        <v>Western</v>
      </c>
      <c r="G983" s="33">
        <v>331</v>
      </c>
      <c r="H983" s="33">
        <v>309</v>
      </c>
      <c r="I983" s="33">
        <v>22</v>
      </c>
    </row>
    <row r="984" spans="2:9" x14ac:dyDescent="0.25">
      <c r="B984" s="36" t="s">
        <v>1896</v>
      </c>
      <c r="C984" t="str">
        <f>IFERROR(VLOOKUP(VALUE($B984),'Region by Zip'!$A$2:$F$899,3,FALSE),"")</f>
        <v>Arkansaw</v>
      </c>
      <c r="D984" t="str">
        <f>IFERROR(VLOOKUP(VALUE($B984),'Region by Zip'!$A$2:$F$899,4,FALSE),"")</f>
        <v>Pepin County</v>
      </c>
      <c r="E984" t="str">
        <f>IFERROR(VLOOKUP(VALUE($B984),'Region by Zip'!$A$2:$F$899,5,FALSE),"")</f>
        <v>Non-Urban</v>
      </c>
      <c r="F984" t="str">
        <f>IFERROR(VLOOKUP(VALUE($B984),'Region by Zip'!$A$2:$F$899,6,FALSE),"")</f>
        <v>Western</v>
      </c>
      <c r="G984" s="33">
        <v>55</v>
      </c>
      <c r="H984" s="33">
        <v>29</v>
      </c>
      <c r="I984" s="33">
        <v>26</v>
      </c>
    </row>
    <row r="985" spans="2:9" x14ac:dyDescent="0.25">
      <c r="B985" s="36" t="s">
        <v>1897</v>
      </c>
      <c r="C985" t="str">
        <f>IFERROR(VLOOKUP(VALUE($B985),'Region by Zip'!$A$2:$F$899,3,FALSE),"")</f>
        <v>Augusta</v>
      </c>
      <c r="D985" t="str">
        <f>IFERROR(VLOOKUP(VALUE($B985),'Region by Zip'!$A$2:$F$899,4,FALSE),"")</f>
        <v>Eau Claire County</v>
      </c>
      <c r="E985" t="str">
        <f>IFERROR(VLOOKUP(VALUE($B985),'Region by Zip'!$A$2:$F$899,5,FALSE),"")</f>
        <v>Non-Urban</v>
      </c>
      <c r="F985" t="str">
        <f>IFERROR(VLOOKUP(VALUE($B985),'Region by Zip'!$A$2:$F$899,6,FALSE),"")</f>
        <v>Western</v>
      </c>
      <c r="G985" s="33">
        <v>84</v>
      </c>
      <c r="H985" s="33">
        <v>66</v>
      </c>
      <c r="I985" s="33">
        <v>18</v>
      </c>
    </row>
    <row r="986" spans="2:9" x14ac:dyDescent="0.25">
      <c r="B986" s="36" t="s">
        <v>1898</v>
      </c>
      <c r="C986" t="str">
        <f>IFERROR(VLOOKUP(VALUE($B986),'Region by Zip'!$A$2:$F$899,3,FALSE),"")</f>
        <v>Bay City</v>
      </c>
      <c r="D986" t="str">
        <f>IFERROR(VLOOKUP(VALUE($B986),'Region by Zip'!$A$2:$F$899,4,FALSE),"")</f>
        <v>Pierce County</v>
      </c>
      <c r="E986" t="str">
        <f>IFERROR(VLOOKUP(VALUE($B986),'Region by Zip'!$A$2:$F$899,5,FALSE),"")</f>
        <v>Non-Urban</v>
      </c>
      <c r="F986" t="str">
        <f>IFERROR(VLOOKUP(VALUE($B986),'Region by Zip'!$A$2:$F$899,6,FALSE),"")</f>
        <v>Western</v>
      </c>
      <c r="G986" s="33">
        <v>2</v>
      </c>
      <c r="H986" s="33">
        <v>2</v>
      </c>
      <c r="I986" s="33">
        <v>0</v>
      </c>
    </row>
    <row r="987" spans="2:9" x14ac:dyDescent="0.25">
      <c r="B987" s="36" t="s">
        <v>1899</v>
      </c>
      <c r="C987" t="str">
        <f>IFERROR(VLOOKUP(VALUE($B987),'Region by Zip'!$A$2:$F$899,3,FALSE),"")</f>
        <v>Bloomer</v>
      </c>
      <c r="D987" t="str">
        <f>IFERROR(VLOOKUP(VALUE($B987),'Region by Zip'!$A$2:$F$899,4,FALSE),"")</f>
        <v>Chippewa County</v>
      </c>
      <c r="E987" t="str">
        <f>IFERROR(VLOOKUP(VALUE($B987),'Region by Zip'!$A$2:$F$899,5,FALSE),"")</f>
        <v>Non-Urban</v>
      </c>
      <c r="F987" t="str">
        <f>IFERROR(VLOOKUP(VALUE($B987),'Region by Zip'!$A$2:$F$899,6,FALSE),"")</f>
        <v>Western</v>
      </c>
      <c r="G987" s="33">
        <v>121</v>
      </c>
      <c r="H987" s="33">
        <v>107</v>
      </c>
      <c r="I987" s="33">
        <v>14</v>
      </c>
    </row>
    <row r="988" spans="2:9" x14ac:dyDescent="0.25">
      <c r="B988" s="36" t="s">
        <v>1900</v>
      </c>
      <c r="C988" t="str">
        <f>IFERROR(VLOOKUP(VALUE($B988),'Region by Zip'!$A$2:$F$899,3,FALSE),"")</f>
        <v>Boyceville</v>
      </c>
      <c r="D988" t="str">
        <f>IFERROR(VLOOKUP(VALUE($B988),'Region by Zip'!$A$2:$F$899,4,FALSE),"")</f>
        <v>Dunn County</v>
      </c>
      <c r="E988" t="str">
        <f>IFERROR(VLOOKUP(VALUE($B988),'Region by Zip'!$A$2:$F$899,5,FALSE),"")</f>
        <v>Non-Urban</v>
      </c>
      <c r="F988" t="str">
        <f>IFERROR(VLOOKUP(VALUE($B988),'Region by Zip'!$A$2:$F$899,6,FALSE),"")</f>
        <v>Western</v>
      </c>
      <c r="G988" s="33">
        <v>77</v>
      </c>
      <c r="H988" s="33">
        <v>72</v>
      </c>
      <c r="I988" s="33">
        <v>5</v>
      </c>
    </row>
    <row r="989" spans="2:9" x14ac:dyDescent="0.25">
      <c r="B989" s="36" t="s">
        <v>1901</v>
      </c>
      <c r="C989" t="str">
        <f>IFERROR(VLOOKUP(VALUE($B989),'Region by Zip'!$A$2:$F$899,3,FALSE),"")</f>
        <v>Boyd</v>
      </c>
      <c r="D989" t="str">
        <f>IFERROR(VLOOKUP(VALUE($B989),'Region by Zip'!$A$2:$F$899,4,FALSE),"")</f>
        <v>Chippewa County</v>
      </c>
      <c r="E989" t="str">
        <f>IFERROR(VLOOKUP(VALUE($B989),'Region by Zip'!$A$2:$F$899,5,FALSE),"")</f>
        <v>Non-Urban</v>
      </c>
      <c r="F989" t="str">
        <f>IFERROR(VLOOKUP(VALUE($B989),'Region by Zip'!$A$2:$F$899,6,FALSE),"")</f>
        <v>Western</v>
      </c>
      <c r="G989" s="33">
        <v>106</v>
      </c>
      <c r="H989" s="33">
        <v>106</v>
      </c>
      <c r="I989" s="33">
        <v>0</v>
      </c>
    </row>
    <row r="990" spans="2:9" x14ac:dyDescent="0.25">
      <c r="B990" s="36" t="s">
        <v>1902</v>
      </c>
      <c r="C990" t="str">
        <f>IFERROR(VLOOKUP(VALUE($B990),'Region by Zip'!$A$2:$F$899,3,FALSE),"")</f>
        <v>Cadott</v>
      </c>
      <c r="D990" t="str">
        <f>IFERROR(VLOOKUP(VALUE($B990),'Region by Zip'!$A$2:$F$899,4,FALSE),"")</f>
        <v>Chippewa County</v>
      </c>
      <c r="E990" t="str">
        <f>IFERROR(VLOOKUP(VALUE($B990),'Region by Zip'!$A$2:$F$899,5,FALSE),"")</f>
        <v>Non-Urban</v>
      </c>
      <c r="F990" t="str">
        <f>IFERROR(VLOOKUP(VALUE($B990),'Region by Zip'!$A$2:$F$899,6,FALSE),"")</f>
        <v>Western</v>
      </c>
      <c r="G990" s="33">
        <v>243</v>
      </c>
      <c r="H990" s="33">
        <v>241</v>
      </c>
      <c r="I990" s="33">
        <v>2</v>
      </c>
    </row>
    <row r="991" spans="2:9" x14ac:dyDescent="0.25">
      <c r="B991" s="36" t="s">
        <v>1903</v>
      </c>
      <c r="C991" t="str">
        <f>IFERROR(VLOOKUP(VALUE($B991),'Region by Zip'!$A$2:$F$899,3,FALSE),"")</f>
        <v>Chetek</v>
      </c>
      <c r="D991" t="str">
        <f>IFERROR(VLOOKUP(VALUE($B991),'Region by Zip'!$A$2:$F$899,4,FALSE),"")</f>
        <v>Barron County</v>
      </c>
      <c r="E991" t="str">
        <f>IFERROR(VLOOKUP(VALUE($B991),'Region by Zip'!$A$2:$F$899,5,FALSE),"")</f>
        <v>Non-Urban</v>
      </c>
      <c r="F991" t="str">
        <f>IFERROR(VLOOKUP(VALUE($B991),'Region by Zip'!$A$2:$F$899,6,FALSE),"")</f>
        <v>Western</v>
      </c>
      <c r="G991" s="33">
        <v>45</v>
      </c>
      <c r="H991" s="33">
        <v>45</v>
      </c>
      <c r="I991" s="33">
        <v>0</v>
      </c>
    </row>
    <row r="992" spans="2:9" x14ac:dyDescent="0.25">
      <c r="B992" s="36" t="s">
        <v>1904</v>
      </c>
      <c r="C992" t="str">
        <f>IFERROR(VLOOKUP(VALUE($B992),'Region by Zip'!$A$2:$F$899,3,FALSE),"")</f>
        <v>Chippewa Falls, Chippewa Fls, Lake Hallie</v>
      </c>
      <c r="D992" t="str">
        <f>IFERROR(VLOOKUP(VALUE($B992),'Region by Zip'!$A$2:$F$899,4,FALSE),"")</f>
        <v>Chippewa County</v>
      </c>
      <c r="E992" t="str">
        <f>IFERROR(VLOOKUP(VALUE($B992),'Region by Zip'!$A$2:$F$899,5,FALSE),"")</f>
        <v>Non-Urban</v>
      </c>
      <c r="F992" t="str">
        <f>IFERROR(VLOOKUP(VALUE($B992),'Region by Zip'!$A$2:$F$899,6,FALSE),"")</f>
        <v>Western</v>
      </c>
      <c r="G992" s="33">
        <v>1062</v>
      </c>
      <c r="H992" s="33">
        <v>995</v>
      </c>
      <c r="I992" s="33">
        <v>67</v>
      </c>
    </row>
    <row r="993" spans="2:9" x14ac:dyDescent="0.25">
      <c r="B993" s="36" t="s">
        <v>1905</v>
      </c>
      <c r="C993" t="str">
        <f>IFERROR(VLOOKUP(VALUE($B993),'Region by Zip'!$A$2:$F$899,3,FALSE),"")</f>
        <v>Colfax</v>
      </c>
      <c r="D993" t="str">
        <f>IFERROR(VLOOKUP(VALUE($B993),'Region by Zip'!$A$2:$F$899,4,FALSE),"")</f>
        <v>Dunn County</v>
      </c>
      <c r="E993" t="str">
        <f>IFERROR(VLOOKUP(VALUE($B993),'Region by Zip'!$A$2:$F$899,5,FALSE),"")</f>
        <v>Non-Urban</v>
      </c>
      <c r="F993" t="str">
        <f>IFERROR(VLOOKUP(VALUE($B993),'Region by Zip'!$A$2:$F$899,6,FALSE),"")</f>
        <v>Western</v>
      </c>
      <c r="G993" s="33">
        <v>183</v>
      </c>
      <c r="H993" s="33">
        <v>176</v>
      </c>
      <c r="I993" s="33">
        <v>7</v>
      </c>
    </row>
    <row r="994" spans="2:9" x14ac:dyDescent="0.25">
      <c r="B994" s="36" t="s">
        <v>1906</v>
      </c>
      <c r="C994" t="str">
        <f>IFERROR(VLOOKUP(VALUE($B994),'Region by Zip'!$A$2:$F$899,3,FALSE),"")</f>
        <v>Conrath</v>
      </c>
      <c r="D994" t="str">
        <f>IFERROR(VLOOKUP(VALUE($B994),'Region by Zip'!$A$2:$F$899,4,FALSE),"")</f>
        <v>Rusk County</v>
      </c>
      <c r="E994" t="str">
        <f>IFERROR(VLOOKUP(VALUE($B994),'Region by Zip'!$A$2:$F$899,5,FALSE),"")</f>
        <v>Non-Urban</v>
      </c>
      <c r="F994" t="str">
        <f>IFERROR(VLOOKUP(VALUE($B994),'Region by Zip'!$A$2:$F$899,6,FALSE),"")</f>
        <v>Western</v>
      </c>
      <c r="G994" s="33">
        <v>5</v>
      </c>
      <c r="H994" s="33">
        <v>5</v>
      </c>
      <c r="I994" s="33">
        <v>0</v>
      </c>
    </row>
    <row r="995" spans="2:9" x14ac:dyDescent="0.25">
      <c r="B995" s="36" t="s">
        <v>1907</v>
      </c>
      <c r="C995" t="str">
        <f>IFERROR(VLOOKUP(VALUE($B995),'Region by Zip'!$A$2:$F$899,3,FALSE),"")</f>
        <v>Cornell</v>
      </c>
      <c r="D995" t="str">
        <f>IFERROR(VLOOKUP(VALUE($B995),'Region by Zip'!$A$2:$F$899,4,FALSE),"")</f>
        <v>Chippewa County</v>
      </c>
      <c r="E995" t="str">
        <f>IFERROR(VLOOKUP(VALUE($B995),'Region by Zip'!$A$2:$F$899,5,FALSE),"")</f>
        <v>Non-Urban</v>
      </c>
      <c r="F995" t="str">
        <f>IFERROR(VLOOKUP(VALUE($B995),'Region by Zip'!$A$2:$F$899,6,FALSE),"")</f>
        <v>Western</v>
      </c>
      <c r="G995" s="33">
        <v>49</v>
      </c>
      <c r="H995" s="33">
        <v>49</v>
      </c>
      <c r="I995" s="33">
        <v>0</v>
      </c>
    </row>
    <row r="996" spans="2:9" x14ac:dyDescent="0.25">
      <c r="B996" s="36" t="s">
        <v>1908</v>
      </c>
      <c r="C996" t="str">
        <f>IFERROR(VLOOKUP(VALUE($B996),'Region by Zip'!$A$2:$F$899,3,FALSE),"")</f>
        <v>Dallas, Hillsdale</v>
      </c>
      <c r="D996" t="str">
        <f>IFERROR(VLOOKUP(VALUE($B996),'Region by Zip'!$A$2:$F$899,4,FALSE),"")</f>
        <v>Barron County</v>
      </c>
      <c r="E996" t="str">
        <f>IFERROR(VLOOKUP(VALUE($B996),'Region by Zip'!$A$2:$F$899,5,FALSE),"")</f>
        <v>Non-Urban</v>
      </c>
      <c r="F996" t="str">
        <f>IFERROR(VLOOKUP(VALUE($B996),'Region by Zip'!$A$2:$F$899,6,FALSE),"")</f>
        <v>Western</v>
      </c>
      <c r="G996" s="33">
        <v>14</v>
      </c>
      <c r="H996" s="33">
        <v>14</v>
      </c>
      <c r="I996" s="33">
        <v>0</v>
      </c>
    </row>
    <row r="997" spans="2:9" x14ac:dyDescent="0.25">
      <c r="B997" s="36" t="s">
        <v>1909</v>
      </c>
      <c r="C997" t="str">
        <f>IFERROR(VLOOKUP(VALUE($B997),'Region by Zip'!$A$2:$F$899,3,FALSE),"")</f>
        <v>Downing</v>
      </c>
      <c r="D997" t="str">
        <f>IFERROR(VLOOKUP(VALUE($B997),'Region by Zip'!$A$2:$F$899,4,FALSE),"")</f>
        <v>Dunn County</v>
      </c>
      <c r="E997" t="str">
        <f>IFERROR(VLOOKUP(VALUE($B997),'Region by Zip'!$A$2:$F$899,5,FALSE),"")</f>
        <v>Non-Urban</v>
      </c>
      <c r="F997" t="str">
        <f>IFERROR(VLOOKUP(VALUE($B997),'Region by Zip'!$A$2:$F$899,6,FALSE),"")</f>
        <v>Western</v>
      </c>
      <c r="G997" s="33">
        <v>4</v>
      </c>
      <c r="H997" s="33">
        <v>4</v>
      </c>
      <c r="I997" s="33">
        <v>0</v>
      </c>
    </row>
    <row r="998" spans="2:9" x14ac:dyDescent="0.25">
      <c r="B998" s="36" t="s">
        <v>1910</v>
      </c>
      <c r="C998" t="str">
        <f>IFERROR(VLOOKUP(VALUE($B998),'Region by Zip'!$A$2:$F$899,3,FALSE),"")</f>
        <v>Downsville</v>
      </c>
      <c r="D998" t="str">
        <f>IFERROR(VLOOKUP(VALUE($B998),'Region by Zip'!$A$2:$F$899,4,FALSE),"")</f>
        <v>Dunn County</v>
      </c>
      <c r="E998" t="str">
        <f>IFERROR(VLOOKUP(VALUE($B998),'Region by Zip'!$A$2:$F$899,5,FALSE),"")</f>
        <v>Non-Urban</v>
      </c>
      <c r="F998" t="str">
        <f>IFERROR(VLOOKUP(VALUE($B998),'Region by Zip'!$A$2:$F$899,6,FALSE),"")</f>
        <v>Western</v>
      </c>
      <c r="G998" s="33">
        <v>9</v>
      </c>
      <c r="H998" s="33">
        <v>6</v>
      </c>
      <c r="I998" s="33">
        <v>3</v>
      </c>
    </row>
    <row r="999" spans="2:9" x14ac:dyDescent="0.25">
      <c r="B999" s="36" t="s">
        <v>1911</v>
      </c>
      <c r="C999" t="str">
        <f>IFERROR(VLOOKUP(VALUE($B999),'Region by Zip'!$A$2:$F$899,3,FALSE),"")</f>
        <v>Durand</v>
      </c>
      <c r="D999" t="str">
        <f>IFERROR(VLOOKUP(VALUE($B999),'Region by Zip'!$A$2:$F$899,4,FALSE),"")</f>
        <v>Pepin County</v>
      </c>
      <c r="E999" t="str">
        <f>IFERROR(VLOOKUP(VALUE($B999),'Region by Zip'!$A$2:$F$899,5,FALSE),"")</f>
        <v>Non-Urban</v>
      </c>
      <c r="F999" t="str">
        <f>IFERROR(VLOOKUP(VALUE($B999),'Region by Zip'!$A$2:$F$899,6,FALSE),"")</f>
        <v>Western</v>
      </c>
      <c r="G999" s="33">
        <v>161</v>
      </c>
      <c r="H999" s="33">
        <v>73</v>
      </c>
      <c r="I999" s="33">
        <v>88</v>
      </c>
    </row>
    <row r="1000" spans="2:9" x14ac:dyDescent="0.25">
      <c r="B1000" s="36" t="s">
        <v>1912</v>
      </c>
      <c r="C1000" t="str">
        <f>IFERROR(VLOOKUP(VALUE($B1000),'Region by Zip'!$A$2:$F$899,3,FALSE),"")</f>
        <v>Eau Galle</v>
      </c>
      <c r="D1000" t="str">
        <f>IFERROR(VLOOKUP(VALUE($B1000),'Region by Zip'!$A$2:$F$899,4,FALSE),"")</f>
        <v>Dunn County</v>
      </c>
      <c r="E1000" t="str">
        <f>IFERROR(VLOOKUP(VALUE($B1000),'Region by Zip'!$A$2:$F$899,5,FALSE),"")</f>
        <v>Non-Urban</v>
      </c>
      <c r="F1000" t="str">
        <f>IFERROR(VLOOKUP(VALUE($B1000),'Region by Zip'!$A$2:$F$899,6,FALSE),"")</f>
        <v>Western</v>
      </c>
      <c r="G1000" s="33">
        <v>15</v>
      </c>
      <c r="H1000" s="33">
        <v>15</v>
      </c>
      <c r="I1000" s="33">
        <v>0</v>
      </c>
    </row>
    <row r="1001" spans="2:9" x14ac:dyDescent="0.25">
      <c r="B1001" s="36" t="s">
        <v>1913</v>
      </c>
      <c r="C1001" t="str">
        <f>IFERROR(VLOOKUP(VALUE($B1001),'Region by Zip'!$A$2:$F$899,3,FALSE),"")</f>
        <v>Eleva</v>
      </c>
      <c r="D1001" t="str">
        <f>IFERROR(VLOOKUP(VALUE($B1001),'Region by Zip'!$A$2:$F$899,4,FALSE),"")</f>
        <v>Eau Claire County</v>
      </c>
      <c r="E1001" t="str">
        <f>IFERROR(VLOOKUP(VALUE($B1001),'Region by Zip'!$A$2:$F$899,5,FALSE),"")</f>
        <v>Non-Urban</v>
      </c>
      <c r="F1001" t="str">
        <f>IFERROR(VLOOKUP(VALUE($B1001),'Region by Zip'!$A$2:$F$899,6,FALSE),"")</f>
        <v>Western</v>
      </c>
      <c r="G1001" s="33">
        <v>176</v>
      </c>
      <c r="H1001" s="33">
        <v>119</v>
      </c>
      <c r="I1001" s="33">
        <v>57</v>
      </c>
    </row>
    <row r="1002" spans="2:9" x14ac:dyDescent="0.25">
      <c r="B1002" s="36" t="s">
        <v>1914</v>
      </c>
      <c r="C1002" t="str">
        <f>IFERROR(VLOOKUP(VALUE($B1002),'Region by Zip'!$A$2:$F$899,3,FALSE),"")</f>
        <v>Elk Mound</v>
      </c>
      <c r="D1002" t="str">
        <f>IFERROR(VLOOKUP(VALUE($B1002),'Region by Zip'!$A$2:$F$899,4,FALSE),"")</f>
        <v>Dunn County</v>
      </c>
      <c r="E1002" t="str">
        <f>IFERROR(VLOOKUP(VALUE($B1002),'Region by Zip'!$A$2:$F$899,5,FALSE),"")</f>
        <v>Non-Urban</v>
      </c>
      <c r="F1002" t="str">
        <f>IFERROR(VLOOKUP(VALUE($B1002),'Region by Zip'!$A$2:$F$899,6,FALSE),"")</f>
        <v>Western</v>
      </c>
      <c r="G1002" s="33">
        <v>169</v>
      </c>
      <c r="H1002" s="33">
        <v>149</v>
      </c>
      <c r="I1002" s="33">
        <v>20</v>
      </c>
    </row>
    <row r="1003" spans="2:9" x14ac:dyDescent="0.25">
      <c r="B1003" s="36" t="s">
        <v>1915</v>
      </c>
      <c r="C1003" t="str">
        <f>IFERROR(VLOOKUP(VALUE($B1003),'Region by Zip'!$A$2:$F$899,3,FALSE),"")</f>
        <v>Elmwood</v>
      </c>
      <c r="D1003" t="str">
        <f>IFERROR(VLOOKUP(VALUE($B1003),'Region by Zip'!$A$2:$F$899,4,FALSE),"")</f>
        <v>Pierce County</v>
      </c>
      <c r="E1003" t="str">
        <f>IFERROR(VLOOKUP(VALUE($B1003),'Region by Zip'!$A$2:$F$899,5,FALSE),"")</f>
        <v>Non-Urban</v>
      </c>
      <c r="F1003" t="str">
        <f>IFERROR(VLOOKUP(VALUE($B1003),'Region by Zip'!$A$2:$F$899,6,FALSE),"")</f>
        <v>Western</v>
      </c>
      <c r="G1003" s="33">
        <v>37</v>
      </c>
      <c r="H1003" s="33">
        <v>32</v>
      </c>
      <c r="I1003" s="33">
        <v>5</v>
      </c>
    </row>
    <row r="1004" spans="2:9" x14ac:dyDescent="0.25">
      <c r="B1004" s="36" t="s">
        <v>1916</v>
      </c>
      <c r="C1004" t="str">
        <f>IFERROR(VLOOKUP(VALUE($B1004),'Region by Zip'!$A$2:$F$899,3,FALSE),"")</f>
        <v>Fairchild</v>
      </c>
      <c r="D1004" t="str">
        <f>IFERROR(VLOOKUP(VALUE($B1004),'Region by Zip'!$A$2:$F$899,4,FALSE),"")</f>
        <v>Eau Claire County</v>
      </c>
      <c r="E1004" t="str">
        <f>IFERROR(VLOOKUP(VALUE($B1004),'Region by Zip'!$A$2:$F$899,5,FALSE),"")</f>
        <v>Non-Urban</v>
      </c>
      <c r="F1004" t="str">
        <f>IFERROR(VLOOKUP(VALUE($B1004),'Region by Zip'!$A$2:$F$899,6,FALSE),"")</f>
        <v>Western</v>
      </c>
      <c r="G1004" s="33">
        <v>24</v>
      </c>
      <c r="H1004" s="33">
        <v>21</v>
      </c>
      <c r="I1004" s="33">
        <v>3</v>
      </c>
    </row>
    <row r="1005" spans="2:9" x14ac:dyDescent="0.25">
      <c r="B1005" s="36" t="s">
        <v>1917</v>
      </c>
      <c r="C1005" t="str">
        <f>IFERROR(VLOOKUP(VALUE($B1005),'Region by Zip'!$A$2:$F$899,3,FALSE),"")</f>
        <v>Fall Creek</v>
      </c>
      <c r="D1005" t="str">
        <f>IFERROR(VLOOKUP(VALUE($B1005),'Region by Zip'!$A$2:$F$899,4,FALSE),"")</f>
        <v>Eau Claire County</v>
      </c>
      <c r="E1005" t="str">
        <f>IFERROR(VLOOKUP(VALUE($B1005),'Region by Zip'!$A$2:$F$899,5,FALSE),"")</f>
        <v>Non-Urban</v>
      </c>
      <c r="F1005" t="str">
        <f>IFERROR(VLOOKUP(VALUE($B1005),'Region by Zip'!$A$2:$F$899,6,FALSE),"")</f>
        <v>Western</v>
      </c>
      <c r="G1005" s="33">
        <v>145</v>
      </c>
      <c r="H1005" s="33">
        <v>132</v>
      </c>
      <c r="I1005" s="33">
        <v>13</v>
      </c>
    </row>
    <row r="1006" spans="2:9" x14ac:dyDescent="0.25">
      <c r="B1006" s="36" t="s">
        <v>1918</v>
      </c>
      <c r="C1006" t="str">
        <f>IFERROR(VLOOKUP(VALUE($B1006),'Region by Zip'!$A$2:$F$899,3,FALSE),"")</f>
        <v>Holcombe</v>
      </c>
      <c r="D1006" t="str">
        <f>IFERROR(VLOOKUP(VALUE($B1006),'Region by Zip'!$A$2:$F$899,4,FALSE),"")</f>
        <v>Chippewa County</v>
      </c>
      <c r="E1006" t="str">
        <f>IFERROR(VLOOKUP(VALUE($B1006),'Region by Zip'!$A$2:$F$899,5,FALSE),"")</f>
        <v>Non-Urban</v>
      </c>
      <c r="F1006" t="str">
        <f>IFERROR(VLOOKUP(VALUE($B1006),'Region by Zip'!$A$2:$F$899,6,FALSE),"")</f>
        <v>Western</v>
      </c>
      <c r="G1006" s="33">
        <v>35</v>
      </c>
      <c r="H1006" s="33">
        <v>35</v>
      </c>
      <c r="I1006" s="33">
        <v>0</v>
      </c>
    </row>
    <row r="1007" spans="2:9" x14ac:dyDescent="0.25">
      <c r="B1007" s="36" t="s">
        <v>1919</v>
      </c>
      <c r="C1007" t="str">
        <f>IFERROR(VLOOKUP(VALUE($B1007),'Region by Zip'!$A$2:$F$899,3,FALSE),"")</f>
        <v>Humbird</v>
      </c>
      <c r="D1007" t="str">
        <f>IFERROR(VLOOKUP(VALUE($B1007),'Region by Zip'!$A$2:$F$899,4,FALSE),"")</f>
        <v>Clark County</v>
      </c>
      <c r="E1007" t="str">
        <f>IFERROR(VLOOKUP(VALUE($B1007),'Region by Zip'!$A$2:$F$899,5,FALSE),"")</f>
        <v>Non-Urban</v>
      </c>
      <c r="F1007" t="str">
        <f>IFERROR(VLOOKUP(VALUE($B1007),'Region by Zip'!$A$2:$F$899,6,FALSE),"")</f>
        <v>Western</v>
      </c>
      <c r="G1007" s="33">
        <v>34</v>
      </c>
      <c r="H1007" s="33">
        <v>31</v>
      </c>
      <c r="I1007" s="33">
        <v>3</v>
      </c>
    </row>
    <row r="1008" spans="2:9" x14ac:dyDescent="0.25">
      <c r="B1008" s="36" t="s">
        <v>1920</v>
      </c>
      <c r="C1008" t="str">
        <f>IFERROR(VLOOKUP(VALUE($B1008),'Region by Zip'!$A$2:$F$899,3,FALSE),"")</f>
        <v>Independence</v>
      </c>
      <c r="D1008" t="str">
        <f>IFERROR(VLOOKUP(VALUE($B1008),'Region by Zip'!$A$2:$F$899,4,FALSE),"")</f>
        <v>Trempealeau County</v>
      </c>
      <c r="E1008" t="str">
        <f>IFERROR(VLOOKUP(VALUE($B1008),'Region by Zip'!$A$2:$F$899,5,FALSE),"")</f>
        <v>Non-Urban</v>
      </c>
      <c r="F1008" t="str">
        <f>IFERROR(VLOOKUP(VALUE($B1008),'Region by Zip'!$A$2:$F$899,6,FALSE),"")</f>
        <v>Western</v>
      </c>
      <c r="G1008" s="33">
        <v>188</v>
      </c>
      <c r="H1008" s="33">
        <v>7</v>
      </c>
      <c r="I1008" s="33">
        <v>181</v>
      </c>
    </row>
    <row r="1009" spans="2:9" x14ac:dyDescent="0.25">
      <c r="B1009" s="36" t="s">
        <v>1921</v>
      </c>
      <c r="C1009" t="str">
        <f>IFERROR(VLOOKUP(VALUE($B1009),'Region by Zip'!$A$2:$F$899,3,FALSE),"")</f>
        <v>Jim Falls</v>
      </c>
      <c r="D1009" t="str">
        <f>IFERROR(VLOOKUP(VALUE($B1009),'Region by Zip'!$A$2:$F$899,4,FALSE),"")</f>
        <v>Chippewa County</v>
      </c>
      <c r="E1009" t="str">
        <f>IFERROR(VLOOKUP(VALUE($B1009),'Region by Zip'!$A$2:$F$899,5,FALSE),"")</f>
        <v>Non-Urban</v>
      </c>
      <c r="F1009" t="str">
        <f>IFERROR(VLOOKUP(VALUE($B1009),'Region by Zip'!$A$2:$F$899,6,FALSE),"")</f>
        <v>Western</v>
      </c>
      <c r="G1009" s="33">
        <v>53</v>
      </c>
      <c r="H1009" s="33">
        <v>44</v>
      </c>
      <c r="I1009" s="33">
        <v>9</v>
      </c>
    </row>
    <row r="1010" spans="2:9" x14ac:dyDescent="0.25">
      <c r="B1010" s="36" t="s">
        <v>1922</v>
      </c>
      <c r="C1010" t="str">
        <f>IFERROR(VLOOKUP(VALUE($B1010),'Region by Zip'!$A$2:$F$899,3,FALSE),"")</f>
        <v>Knapp</v>
      </c>
      <c r="D1010" t="str">
        <f>IFERROR(VLOOKUP(VALUE($B1010),'Region by Zip'!$A$2:$F$899,4,FALSE),"")</f>
        <v>Dunn County</v>
      </c>
      <c r="E1010" t="str">
        <f>IFERROR(VLOOKUP(VALUE($B1010),'Region by Zip'!$A$2:$F$899,5,FALSE),"")</f>
        <v>Non-Urban</v>
      </c>
      <c r="F1010" t="str">
        <f>IFERROR(VLOOKUP(VALUE($B1010),'Region by Zip'!$A$2:$F$899,6,FALSE),"")</f>
        <v>Western</v>
      </c>
      <c r="G1010" s="33">
        <v>49</v>
      </c>
      <c r="H1010" s="33">
        <v>49</v>
      </c>
      <c r="I1010" s="33">
        <v>0</v>
      </c>
    </row>
    <row r="1011" spans="2:9" x14ac:dyDescent="0.25">
      <c r="B1011" s="36" t="s">
        <v>1923</v>
      </c>
      <c r="C1011" t="str">
        <f>IFERROR(VLOOKUP(VALUE($B1011),'Region by Zip'!$A$2:$F$899,3,FALSE),"")</f>
        <v>Maiden Rock</v>
      </c>
      <c r="D1011" t="str">
        <f>IFERROR(VLOOKUP(VALUE($B1011),'Region by Zip'!$A$2:$F$899,4,FALSE),"")</f>
        <v>Pierce County</v>
      </c>
      <c r="E1011" t="str">
        <f>IFERROR(VLOOKUP(VALUE($B1011),'Region by Zip'!$A$2:$F$899,5,FALSE),"")</f>
        <v>Non-Urban</v>
      </c>
      <c r="F1011" t="str">
        <f>IFERROR(VLOOKUP(VALUE($B1011),'Region by Zip'!$A$2:$F$899,6,FALSE),"")</f>
        <v>Western</v>
      </c>
      <c r="G1011" s="33">
        <v>11</v>
      </c>
      <c r="H1011" s="33">
        <v>6</v>
      </c>
      <c r="I1011" s="33">
        <v>5</v>
      </c>
    </row>
    <row r="1012" spans="2:9" x14ac:dyDescent="0.25">
      <c r="B1012" s="36" t="s">
        <v>1924</v>
      </c>
      <c r="C1012" t="str">
        <f>IFERROR(VLOOKUP(VALUE($B1012),'Region by Zip'!$A$2:$F$899,3,FALSE),"")</f>
        <v>Menomonie</v>
      </c>
      <c r="D1012" t="str">
        <f>IFERROR(VLOOKUP(VALUE($B1012),'Region by Zip'!$A$2:$F$899,4,FALSE),"")</f>
        <v>Dunn County</v>
      </c>
      <c r="E1012" t="str">
        <f>IFERROR(VLOOKUP(VALUE($B1012),'Region by Zip'!$A$2:$F$899,5,FALSE),"")</f>
        <v>Non-Urban</v>
      </c>
      <c r="F1012" t="str">
        <f>IFERROR(VLOOKUP(VALUE($B1012),'Region by Zip'!$A$2:$F$899,6,FALSE),"")</f>
        <v>Western</v>
      </c>
      <c r="G1012" s="33">
        <v>1454</v>
      </c>
      <c r="H1012" s="33">
        <v>1411</v>
      </c>
      <c r="I1012" s="33">
        <v>43</v>
      </c>
    </row>
    <row r="1013" spans="2:9" x14ac:dyDescent="0.25">
      <c r="B1013" s="36" t="s">
        <v>1925</v>
      </c>
      <c r="C1013" t="str">
        <f>IFERROR(VLOOKUP(VALUE($B1013),'Region by Zip'!$A$2:$F$899,3,FALSE),"")</f>
        <v>Merrillan</v>
      </c>
      <c r="D1013" t="str">
        <f>IFERROR(VLOOKUP(VALUE($B1013),'Region by Zip'!$A$2:$F$899,4,FALSE),"")</f>
        <v>Clark County</v>
      </c>
      <c r="E1013" t="str">
        <f>IFERROR(VLOOKUP(VALUE($B1013),'Region by Zip'!$A$2:$F$899,5,FALSE),"")</f>
        <v>Non-Urban</v>
      </c>
      <c r="F1013" t="str">
        <f>IFERROR(VLOOKUP(VALUE($B1013),'Region by Zip'!$A$2:$F$899,6,FALSE),"")</f>
        <v>Western</v>
      </c>
      <c r="G1013" s="33">
        <v>70</v>
      </c>
      <c r="H1013" s="33">
        <v>70</v>
      </c>
      <c r="I1013" s="33">
        <v>0</v>
      </c>
    </row>
    <row r="1014" spans="2:9" x14ac:dyDescent="0.25">
      <c r="B1014" s="36" t="s">
        <v>1926</v>
      </c>
      <c r="C1014" t="str">
        <f>IFERROR(VLOOKUP(VALUE($B1014),'Region by Zip'!$A$2:$F$899,3,FALSE),"")</f>
        <v>Mondovi, Modena</v>
      </c>
      <c r="D1014" t="str">
        <f>IFERROR(VLOOKUP(VALUE($B1014),'Region by Zip'!$A$2:$F$899,4,FALSE),"")</f>
        <v>Buffalo County</v>
      </c>
      <c r="E1014" t="str">
        <f>IFERROR(VLOOKUP(VALUE($B1014),'Region by Zip'!$A$2:$F$899,5,FALSE),"")</f>
        <v>Non-Urban</v>
      </c>
      <c r="F1014" t="str">
        <f>IFERROR(VLOOKUP(VALUE($B1014),'Region by Zip'!$A$2:$F$899,6,FALSE),"")</f>
        <v>Western</v>
      </c>
      <c r="G1014" s="33">
        <v>143</v>
      </c>
      <c r="H1014" s="33">
        <v>86</v>
      </c>
      <c r="I1014" s="33">
        <v>57</v>
      </c>
    </row>
    <row r="1015" spans="2:9" x14ac:dyDescent="0.25">
      <c r="B1015" s="36" t="s">
        <v>1927</v>
      </c>
      <c r="C1015" t="str">
        <f>IFERROR(VLOOKUP(VALUE($B1015),'Region by Zip'!$A$2:$F$899,3,FALSE),"")</f>
        <v>Nelson</v>
      </c>
      <c r="D1015" t="str">
        <f>IFERROR(VLOOKUP(VALUE($B1015),'Region by Zip'!$A$2:$F$899,4,FALSE),"")</f>
        <v>Buffalo County</v>
      </c>
      <c r="E1015" t="str">
        <f>IFERROR(VLOOKUP(VALUE($B1015),'Region by Zip'!$A$2:$F$899,5,FALSE),"")</f>
        <v>Non-Urban</v>
      </c>
      <c r="F1015" t="str">
        <f>IFERROR(VLOOKUP(VALUE($B1015),'Region by Zip'!$A$2:$F$899,6,FALSE),"")</f>
        <v>Western</v>
      </c>
      <c r="G1015" s="33">
        <v>7</v>
      </c>
      <c r="H1015" s="33">
        <v>4</v>
      </c>
      <c r="I1015" s="33">
        <v>3</v>
      </c>
    </row>
    <row r="1016" spans="2:9" x14ac:dyDescent="0.25">
      <c r="B1016" s="36" t="s">
        <v>1928</v>
      </c>
      <c r="C1016" t="str">
        <f>IFERROR(VLOOKUP(VALUE($B1016),'Region by Zip'!$A$2:$F$899,3,FALSE),"")</f>
        <v>New Auburn</v>
      </c>
      <c r="D1016" t="str">
        <f>IFERROR(VLOOKUP(VALUE($B1016),'Region by Zip'!$A$2:$F$899,4,FALSE),"")</f>
        <v>Chippewa County</v>
      </c>
      <c r="E1016" t="str">
        <f>IFERROR(VLOOKUP(VALUE($B1016),'Region by Zip'!$A$2:$F$899,5,FALSE),"")</f>
        <v>Non-Urban</v>
      </c>
      <c r="F1016" t="str">
        <f>IFERROR(VLOOKUP(VALUE($B1016),'Region by Zip'!$A$2:$F$899,6,FALSE),"")</f>
        <v>Western</v>
      </c>
      <c r="G1016" s="33">
        <v>22</v>
      </c>
      <c r="H1016" s="33">
        <v>22</v>
      </c>
      <c r="I1016" s="33">
        <v>0</v>
      </c>
    </row>
    <row r="1017" spans="2:9" x14ac:dyDescent="0.25">
      <c r="B1017" s="36" t="s">
        <v>1929</v>
      </c>
      <c r="C1017" t="str">
        <f>IFERROR(VLOOKUP(VALUE($B1017),'Region by Zip'!$A$2:$F$899,3,FALSE),"")</f>
        <v>Osseo</v>
      </c>
      <c r="D1017" t="str">
        <f>IFERROR(VLOOKUP(VALUE($B1017),'Region by Zip'!$A$2:$F$899,4,FALSE),"")</f>
        <v>Trempealeau County</v>
      </c>
      <c r="E1017" t="str">
        <f>IFERROR(VLOOKUP(VALUE($B1017),'Region by Zip'!$A$2:$F$899,5,FALSE),"")</f>
        <v>Non-Urban</v>
      </c>
      <c r="F1017" t="str">
        <f>IFERROR(VLOOKUP(VALUE($B1017),'Region by Zip'!$A$2:$F$899,6,FALSE),"")</f>
        <v>Western</v>
      </c>
      <c r="G1017" s="33">
        <v>236</v>
      </c>
      <c r="H1017" s="33">
        <v>106</v>
      </c>
      <c r="I1017" s="33">
        <v>130</v>
      </c>
    </row>
    <row r="1018" spans="2:9" x14ac:dyDescent="0.25">
      <c r="B1018" s="36" t="s">
        <v>1930</v>
      </c>
      <c r="C1018" t="str">
        <f>IFERROR(VLOOKUP(VALUE($B1018),'Region by Zip'!$A$2:$F$899,3,FALSE),"")</f>
        <v>Pepin</v>
      </c>
      <c r="D1018" t="str">
        <f>IFERROR(VLOOKUP(VALUE($B1018),'Region by Zip'!$A$2:$F$899,4,FALSE),"")</f>
        <v>Pepin County</v>
      </c>
      <c r="E1018" t="str">
        <f>IFERROR(VLOOKUP(VALUE($B1018),'Region by Zip'!$A$2:$F$899,5,FALSE),"")</f>
        <v>Non-Urban</v>
      </c>
      <c r="F1018" t="str">
        <f>IFERROR(VLOOKUP(VALUE($B1018),'Region by Zip'!$A$2:$F$899,6,FALSE),"")</f>
        <v>Western</v>
      </c>
      <c r="G1018" s="33">
        <v>36</v>
      </c>
      <c r="H1018" s="33">
        <v>17</v>
      </c>
      <c r="I1018" s="33">
        <v>19</v>
      </c>
    </row>
    <row r="1019" spans="2:9" x14ac:dyDescent="0.25">
      <c r="B1019" s="36" t="s">
        <v>1931</v>
      </c>
      <c r="C1019" t="str">
        <f>IFERROR(VLOOKUP(VALUE($B1019),'Region by Zip'!$A$2:$F$899,3,FALSE),"")</f>
        <v>Pigeon Falls</v>
      </c>
      <c r="D1019" t="str">
        <f>IFERROR(VLOOKUP(VALUE($B1019),'Region by Zip'!$A$2:$F$899,4,FALSE),"")</f>
        <v>Trempealeau County</v>
      </c>
      <c r="E1019" t="str">
        <f>IFERROR(VLOOKUP(VALUE($B1019),'Region by Zip'!$A$2:$F$899,5,FALSE),"")</f>
        <v>Non-Urban</v>
      </c>
      <c r="F1019" t="str">
        <f>IFERROR(VLOOKUP(VALUE($B1019),'Region by Zip'!$A$2:$F$899,6,FALSE),"")</f>
        <v>Western</v>
      </c>
      <c r="G1019" s="33">
        <v>32</v>
      </c>
      <c r="H1019" s="33">
        <v>1</v>
      </c>
      <c r="I1019" s="33">
        <v>31</v>
      </c>
    </row>
    <row r="1020" spans="2:9" x14ac:dyDescent="0.25">
      <c r="B1020" s="36" t="s">
        <v>1932</v>
      </c>
      <c r="C1020" t="str">
        <f>IFERROR(VLOOKUP(VALUE($B1020),'Region by Zip'!$A$2:$F$899,3,FALSE),"")</f>
        <v>Plum City</v>
      </c>
      <c r="D1020" t="str">
        <f>IFERROR(VLOOKUP(VALUE($B1020),'Region by Zip'!$A$2:$F$899,4,FALSE),"")</f>
        <v>Pierce County</v>
      </c>
      <c r="E1020" t="str">
        <f>IFERROR(VLOOKUP(VALUE($B1020),'Region by Zip'!$A$2:$F$899,5,FALSE),"")</f>
        <v>Non-Urban</v>
      </c>
      <c r="F1020" t="str">
        <f>IFERROR(VLOOKUP(VALUE($B1020),'Region by Zip'!$A$2:$F$899,6,FALSE),"")</f>
        <v>Western</v>
      </c>
      <c r="G1020" s="33">
        <v>13</v>
      </c>
      <c r="H1020" s="33">
        <v>11</v>
      </c>
      <c r="I1020" s="33">
        <v>2</v>
      </c>
    </row>
    <row r="1021" spans="2:9" x14ac:dyDescent="0.25">
      <c r="B1021" s="36" t="s">
        <v>1933</v>
      </c>
      <c r="C1021" t="str">
        <f>IFERROR(VLOOKUP(VALUE($B1021),'Region by Zip'!$A$2:$F$899,3,FALSE),"")</f>
        <v>Prairie Farm</v>
      </c>
      <c r="D1021" t="str">
        <f>IFERROR(VLOOKUP(VALUE($B1021),'Region by Zip'!$A$2:$F$899,4,FALSE),"")</f>
        <v>Barron County</v>
      </c>
      <c r="E1021" t="str">
        <f>IFERROR(VLOOKUP(VALUE($B1021),'Region by Zip'!$A$2:$F$899,5,FALSE),"")</f>
        <v>Non-Urban</v>
      </c>
      <c r="F1021" t="str">
        <f>IFERROR(VLOOKUP(VALUE($B1021),'Region by Zip'!$A$2:$F$899,6,FALSE),"")</f>
        <v>Western</v>
      </c>
      <c r="G1021" s="33">
        <v>6</v>
      </c>
      <c r="H1021" s="33">
        <v>1</v>
      </c>
      <c r="I1021" s="33">
        <v>5</v>
      </c>
    </row>
    <row r="1022" spans="2:9" x14ac:dyDescent="0.25">
      <c r="B1022" s="36" t="s">
        <v>1934</v>
      </c>
      <c r="C1022" t="str">
        <f>IFERROR(VLOOKUP(VALUE($B1022),'Region by Zip'!$A$2:$F$899,3,FALSE),"")</f>
        <v>Ridgeland</v>
      </c>
      <c r="D1022" t="str">
        <f>IFERROR(VLOOKUP(VALUE($B1022),'Region by Zip'!$A$2:$F$899,4,FALSE),"")</f>
        <v>Dunn County</v>
      </c>
      <c r="E1022" t="str">
        <f>IFERROR(VLOOKUP(VALUE($B1022),'Region by Zip'!$A$2:$F$899,5,FALSE),"")</f>
        <v>Non-Urban</v>
      </c>
      <c r="F1022" t="str">
        <f>IFERROR(VLOOKUP(VALUE($B1022),'Region by Zip'!$A$2:$F$899,6,FALSE),"")</f>
        <v>Western</v>
      </c>
      <c r="G1022" s="33">
        <v>7</v>
      </c>
      <c r="H1022" s="33">
        <v>5</v>
      </c>
      <c r="I1022" s="33">
        <v>2</v>
      </c>
    </row>
    <row r="1023" spans="2:9" x14ac:dyDescent="0.25">
      <c r="B1023" s="36" t="s">
        <v>1935</v>
      </c>
      <c r="C1023" t="str">
        <f>IFERROR(VLOOKUP(VALUE($B1023),'Region by Zip'!$A$2:$F$899,3,FALSE),"")</f>
        <v>Sand Creek</v>
      </c>
      <c r="D1023" t="str">
        <f>IFERROR(VLOOKUP(VALUE($B1023),'Region by Zip'!$A$2:$F$899,4,FALSE),"")</f>
        <v>Dunn County</v>
      </c>
      <c r="E1023" t="str">
        <f>IFERROR(VLOOKUP(VALUE($B1023),'Region by Zip'!$A$2:$F$899,5,FALSE),"")</f>
        <v>Non-Urban</v>
      </c>
      <c r="F1023" t="str">
        <f>IFERROR(VLOOKUP(VALUE($B1023),'Region by Zip'!$A$2:$F$899,6,FALSE),"")</f>
        <v>Western</v>
      </c>
      <c r="G1023" s="33">
        <v>1</v>
      </c>
      <c r="H1023" s="33">
        <v>1</v>
      </c>
      <c r="I1023" s="33">
        <v>0</v>
      </c>
    </row>
    <row r="1024" spans="2:9" x14ac:dyDescent="0.25">
      <c r="B1024" s="36" t="s">
        <v>1936</v>
      </c>
      <c r="C1024" t="str">
        <f>IFERROR(VLOOKUP(VALUE($B1024),'Region by Zip'!$A$2:$F$899,3,FALSE),"")</f>
        <v>Sheldon</v>
      </c>
      <c r="D1024" t="str">
        <f>IFERROR(VLOOKUP(VALUE($B1024),'Region by Zip'!$A$2:$F$899,4,FALSE),"")</f>
        <v>Taylor County</v>
      </c>
      <c r="E1024" t="str">
        <f>IFERROR(VLOOKUP(VALUE($B1024),'Region by Zip'!$A$2:$F$899,5,FALSE),"")</f>
        <v>Non-Urban</v>
      </c>
      <c r="F1024" t="str">
        <f>IFERROR(VLOOKUP(VALUE($B1024),'Region by Zip'!$A$2:$F$899,6,FALSE),"")</f>
        <v>Northern</v>
      </c>
      <c r="G1024" s="33">
        <v>34</v>
      </c>
      <c r="H1024" s="33">
        <v>34</v>
      </c>
      <c r="I1024" s="33">
        <v>0</v>
      </c>
    </row>
    <row r="1025" spans="2:9" x14ac:dyDescent="0.25">
      <c r="B1025" s="36" t="s">
        <v>1937</v>
      </c>
      <c r="C1025" t="str">
        <f>IFERROR(VLOOKUP(VALUE($B1025),'Region by Zip'!$A$2:$F$899,3,FALSE),"")</f>
        <v>Spring Valley</v>
      </c>
      <c r="D1025" t="str">
        <f>IFERROR(VLOOKUP(VALUE($B1025),'Region by Zip'!$A$2:$F$899,4,FALSE),"")</f>
        <v>Pierce County</v>
      </c>
      <c r="E1025" t="str">
        <f>IFERROR(VLOOKUP(VALUE($B1025),'Region by Zip'!$A$2:$F$899,5,FALSE),"")</f>
        <v>Non-Urban</v>
      </c>
      <c r="F1025" t="str">
        <f>IFERROR(VLOOKUP(VALUE($B1025),'Region by Zip'!$A$2:$F$899,6,FALSE),"")</f>
        <v>Western</v>
      </c>
      <c r="G1025" s="33">
        <v>62</v>
      </c>
      <c r="H1025" s="33">
        <v>52</v>
      </c>
      <c r="I1025" s="33">
        <v>10</v>
      </c>
    </row>
    <row r="1026" spans="2:9" x14ac:dyDescent="0.25">
      <c r="B1026" s="36" t="s">
        <v>1938</v>
      </c>
      <c r="C1026" t="str">
        <f>IFERROR(VLOOKUP(VALUE($B1026),'Region by Zip'!$A$2:$F$899,3,FALSE),"")</f>
        <v>Stanley</v>
      </c>
      <c r="D1026" t="str">
        <f>IFERROR(VLOOKUP(VALUE($B1026),'Region by Zip'!$A$2:$F$899,4,FALSE),"")</f>
        <v>Chippewa County</v>
      </c>
      <c r="E1026" t="str">
        <f>IFERROR(VLOOKUP(VALUE($B1026),'Region by Zip'!$A$2:$F$899,5,FALSE),"")</f>
        <v>Non-Urban</v>
      </c>
      <c r="F1026" t="str">
        <f>IFERROR(VLOOKUP(VALUE($B1026),'Region by Zip'!$A$2:$F$899,6,FALSE),"")</f>
        <v>Western</v>
      </c>
      <c r="G1026" s="33">
        <v>231</v>
      </c>
      <c r="H1026" s="33">
        <v>222</v>
      </c>
      <c r="I1026" s="33">
        <v>9</v>
      </c>
    </row>
    <row r="1027" spans="2:9" x14ac:dyDescent="0.25">
      <c r="B1027" s="36" t="s">
        <v>1939</v>
      </c>
      <c r="C1027" t="str">
        <f>IFERROR(VLOOKUP(VALUE($B1027),'Region by Zip'!$A$2:$F$899,3,FALSE),"")</f>
        <v>Stockholm</v>
      </c>
      <c r="D1027" t="str">
        <f>IFERROR(VLOOKUP(VALUE($B1027),'Region by Zip'!$A$2:$F$899,4,FALSE),"")</f>
        <v>Pepin County</v>
      </c>
      <c r="E1027" t="str">
        <f>IFERROR(VLOOKUP(VALUE($B1027),'Region by Zip'!$A$2:$F$899,5,FALSE),"")</f>
        <v>Non-Urban</v>
      </c>
      <c r="F1027" t="str">
        <f>IFERROR(VLOOKUP(VALUE($B1027),'Region by Zip'!$A$2:$F$899,6,FALSE),"")</f>
        <v>Western</v>
      </c>
      <c r="G1027" s="33">
        <v>12</v>
      </c>
      <c r="H1027" s="33">
        <v>8</v>
      </c>
      <c r="I1027" s="33">
        <v>4</v>
      </c>
    </row>
    <row r="1028" spans="2:9" x14ac:dyDescent="0.25">
      <c r="B1028" s="36" t="s">
        <v>1940</v>
      </c>
      <c r="C1028" t="str">
        <f>IFERROR(VLOOKUP(VALUE($B1028),'Region by Zip'!$A$2:$F$899,3,FALSE),"")</f>
        <v>Strum</v>
      </c>
      <c r="D1028" t="str">
        <f>IFERROR(VLOOKUP(VALUE($B1028),'Region by Zip'!$A$2:$F$899,4,FALSE),"")</f>
        <v>Trempealeau County</v>
      </c>
      <c r="E1028" t="str">
        <f>IFERROR(VLOOKUP(VALUE($B1028),'Region by Zip'!$A$2:$F$899,5,FALSE),"")</f>
        <v>Non-Urban</v>
      </c>
      <c r="F1028" t="str">
        <f>IFERROR(VLOOKUP(VALUE($B1028),'Region by Zip'!$A$2:$F$899,6,FALSE),"")</f>
        <v>Western</v>
      </c>
      <c r="G1028" s="33">
        <v>120</v>
      </c>
      <c r="H1028" s="33">
        <v>47</v>
      </c>
      <c r="I1028" s="33">
        <v>73</v>
      </c>
    </row>
    <row r="1029" spans="2:9" x14ac:dyDescent="0.25">
      <c r="B1029" s="36" t="s">
        <v>1941</v>
      </c>
      <c r="C1029" t="str">
        <f>IFERROR(VLOOKUP(VALUE($B1029),'Region by Zip'!$A$2:$F$899,3,FALSE),"")</f>
        <v>Thorp</v>
      </c>
      <c r="D1029" t="str">
        <f>IFERROR(VLOOKUP(VALUE($B1029),'Region by Zip'!$A$2:$F$899,4,FALSE),"")</f>
        <v>Clark County</v>
      </c>
      <c r="E1029" t="str">
        <f>IFERROR(VLOOKUP(VALUE($B1029),'Region by Zip'!$A$2:$F$899,5,FALSE),"")</f>
        <v>Non-Urban</v>
      </c>
      <c r="F1029" t="str">
        <f>IFERROR(VLOOKUP(VALUE($B1029),'Region by Zip'!$A$2:$F$899,6,FALSE),"")</f>
        <v>Western</v>
      </c>
      <c r="G1029" s="33">
        <v>81</v>
      </c>
      <c r="H1029" s="33">
        <v>81</v>
      </c>
      <c r="I1029" s="33">
        <v>0</v>
      </c>
    </row>
    <row r="1030" spans="2:9" x14ac:dyDescent="0.25">
      <c r="B1030" s="36" t="s">
        <v>1942</v>
      </c>
      <c r="C1030" t="str">
        <f>IFERROR(VLOOKUP(VALUE($B1030),'Region by Zip'!$A$2:$F$899,3,FALSE),"")</f>
        <v>Wheeler</v>
      </c>
      <c r="D1030" t="str">
        <f>IFERROR(VLOOKUP(VALUE($B1030),'Region by Zip'!$A$2:$F$899,4,FALSE),"")</f>
        <v>Dunn County</v>
      </c>
      <c r="E1030" t="str">
        <f>IFERROR(VLOOKUP(VALUE($B1030),'Region by Zip'!$A$2:$F$899,5,FALSE),"")</f>
        <v>Non-Urban</v>
      </c>
      <c r="F1030" t="str">
        <f>IFERROR(VLOOKUP(VALUE($B1030),'Region by Zip'!$A$2:$F$899,6,FALSE),"")</f>
        <v>Western</v>
      </c>
      <c r="G1030" s="33">
        <v>26</v>
      </c>
      <c r="H1030" s="33">
        <v>23</v>
      </c>
      <c r="I1030" s="33">
        <v>3</v>
      </c>
    </row>
    <row r="1031" spans="2:9" x14ac:dyDescent="0.25">
      <c r="B1031" s="36" t="s">
        <v>1943</v>
      </c>
      <c r="C1031" t="str">
        <f>IFERROR(VLOOKUP(VALUE($B1031),'Region by Zip'!$A$2:$F$899,3,FALSE),"")</f>
        <v>Whitehall</v>
      </c>
      <c r="D1031" t="str">
        <f>IFERROR(VLOOKUP(VALUE($B1031),'Region by Zip'!$A$2:$F$899,4,FALSE),"")</f>
        <v>Trempealeau County</v>
      </c>
      <c r="E1031" t="str">
        <f>IFERROR(VLOOKUP(VALUE($B1031),'Region by Zip'!$A$2:$F$899,5,FALSE),"")</f>
        <v>Non-Urban</v>
      </c>
      <c r="F1031" t="str">
        <f>IFERROR(VLOOKUP(VALUE($B1031),'Region by Zip'!$A$2:$F$899,6,FALSE),"")</f>
        <v>Western</v>
      </c>
      <c r="G1031" s="33">
        <v>305</v>
      </c>
      <c r="H1031" s="33">
        <v>40</v>
      </c>
      <c r="I1031" s="33">
        <v>265</v>
      </c>
    </row>
    <row r="1032" spans="2:9" x14ac:dyDescent="0.25">
      <c r="B1032" s="36" t="s">
        <v>1944</v>
      </c>
      <c r="C1032" t="str">
        <f>IFERROR(VLOOKUP(VALUE($B1032),'Region by Zip'!$A$2:$F$899,3,FALSE),"")</f>
        <v>Spooner</v>
      </c>
      <c r="D1032" t="str">
        <f>IFERROR(VLOOKUP(VALUE($B1032),'Region by Zip'!$A$2:$F$899,4,FALSE),"")</f>
        <v>Washburn County</v>
      </c>
      <c r="E1032" t="str">
        <f>IFERROR(VLOOKUP(VALUE($B1032),'Region by Zip'!$A$2:$F$899,5,FALSE),"")</f>
        <v>Non-Urban</v>
      </c>
      <c r="F1032" t="str">
        <f>IFERROR(VLOOKUP(VALUE($B1032),'Region by Zip'!$A$2:$F$899,6,FALSE),"")</f>
        <v>Western</v>
      </c>
      <c r="G1032" s="33">
        <v>265</v>
      </c>
      <c r="H1032" s="33">
        <v>249</v>
      </c>
      <c r="I1032" s="33">
        <v>16</v>
      </c>
    </row>
    <row r="1033" spans="2:9" x14ac:dyDescent="0.25">
      <c r="B1033" s="36" t="s">
        <v>1945</v>
      </c>
      <c r="C1033" t="str">
        <f>IFERROR(VLOOKUP(VALUE($B1033),'Region by Zip'!$A$2:$F$899,3,FALSE),"")</f>
        <v>Almena</v>
      </c>
      <c r="D1033" t="str">
        <f>IFERROR(VLOOKUP(VALUE($B1033),'Region by Zip'!$A$2:$F$899,4,FALSE),"")</f>
        <v>Barron County</v>
      </c>
      <c r="E1033" t="str">
        <f>IFERROR(VLOOKUP(VALUE($B1033),'Region by Zip'!$A$2:$F$899,5,FALSE),"")</f>
        <v>Non-Urban</v>
      </c>
      <c r="F1033" t="str">
        <f>IFERROR(VLOOKUP(VALUE($B1033),'Region by Zip'!$A$2:$F$899,6,FALSE),"")</f>
        <v>Western</v>
      </c>
      <c r="G1033" s="33">
        <v>8</v>
      </c>
      <c r="H1033" s="33">
        <v>8</v>
      </c>
      <c r="I1033" s="33">
        <v>0</v>
      </c>
    </row>
    <row r="1034" spans="2:9" x14ac:dyDescent="0.25">
      <c r="B1034" s="36" t="s">
        <v>1946</v>
      </c>
      <c r="C1034" t="str">
        <f>IFERROR(VLOOKUP(VALUE($B1034),'Region by Zip'!$A$2:$F$899,3,FALSE),"")</f>
        <v>Ashland, Moquah, Sanborn</v>
      </c>
      <c r="D1034" t="str">
        <f>IFERROR(VLOOKUP(VALUE($B1034),'Region by Zip'!$A$2:$F$899,4,FALSE),"")</f>
        <v>Ashland County</v>
      </c>
      <c r="E1034" t="str">
        <f>IFERROR(VLOOKUP(VALUE($B1034),'Region by Zip'!$A$2:$F$899,5,FALSE),"")</f>
        <v>Non-Urban</v>
      </c>
      <c r="F1034" t="str">
        <f>IFERROR(VLOOKUP(VALUE($B1034),'Region by Zip'!$A$2:$F$899,6,FALSE),"")</f>
        <v>Northern</v>
      </c>
      <c r="G1034" s="33">
        <v>120</v>
      </c>
      <c r="H1034" s="33">
        <v>105</v>
      </c>
      <c r="I1034" s="33">
        <v>15</v>
      </c>
    </row>
    <row r="1035" spans="2:9" x14ac:dyDescent="0.25">
      <c r="B1035" s="36" t="s">
        <v>1947</v>
      </c>
      <c r="C1035" t="str">
        <f>IFERROR(VLOOKUP(VALUE($B1035),'Region by Zip'!$A$2:$F$899,3,FALSE),"")</f>
        <v>Balsam Lake</v>
      </c>
      <c r="D1035" t="str">
        <f>IFERROR(VLOOKUP(VALUE($B1035),'Region by Zip'!$A$2:$F$899,4,FALSE),"")</f>
        <v>Polk County</v>
      </c>
      <c r="E1035" t="str">
        <f>IFERROR(VLOOKUP(VALUE($B1035),'Region by Zip'!$A$2:$F$899,5,FALSE),"")</f>
        <v>Non-Urban</v>
      </c>
      <c r="F1035" t="str">
        <f>IFERROR(VLOOKUP(VALUE($B1035),'Region by Zip'!$A$2:$F$899,6,FALSE),"")</f>
        <v>Western</v>
      </c>
      <c r="G1035" s="33">
        <v>18</v>
      </c>
      <c r="H1035" s="33">
        <v>18</v>
      </c>
      <c r="I1035" s="33">
        <v>0</v>
      </c>
    </row>
    <row r="1036" spans="2:9" x14ac:dyDescent="0.25">
      <c r="B1036" s="36" t="s">
        <v>1948</v>
      </c>
      <c r="C1036" t="str">
        <f>IFERROR(VLOOKUP(VALUE($B1036),'Region by Zip'!$A$2:$F$899,3,FALSE),"")</f>
        <v>Barron, Poskin</v>
      </c>
      <c r="D1036" t="str">
        <f>IFERROR(VLOOKUP(VALUE($B1036),'Region by Zip'!$A$2:$F$899,4,FALSE),"")</f>
        <v>Barron County</v>
      </c>
      <c r="E1036" t="str">
        <f>IFERROR(VLOOKUP(VALUE($B1036),'Region by Zip'!$A$2:$F$899,5,FALSE),"")</f>
        <v>Non-Urban</v>
      </c>
      <c r="F1036" t="str">
        <f>IFERROR(VLOOKUP(VALUE($B1036),'Region by Zip'!$A$2:$F$899,6,FALSE),"")</f>
        <v>Western</v>
      </c>
      <c r="G1036" s="33">
        <v>32</v>
      </c>
      <c r="H1036" s="33">
        <v>32</v>
      </c>
      <c r="I1036" s="33">
        <v>0</v>
      </c>
    </row>
    <row r="1037" spans="2:9" x14ac:dyDescent="0.25">
      <c r="B1037" s="36" t="s">
        <v>1949</v>
      </c>
      <c r="C1037" t="str">
        <f>IFERROR(VLOOKUP(VALUE($B1037),'Region by Zip'!$A$2:$F$899,3,FALSE),"")</f>
        <v>Barronett</v>
      </c>
      <c r="D1037" t="str">
        <f>IFERROR(VLOOKUP(VALUE($B1037),'Region by Zip'!$A$2:$F$899,4,FALSE),"")</f>
        <v>Washburn County</v>
      </c>
      <c r="E1037" t="str">
        <f>IFERROR(VLOOKUP(VALUE($B1037),'Region by Zip'!$A$2:$F$899,5,FALSE),"")</f>
        <v>Non-Urban</v>
      </c>
      <c r="F1037" t="str">
        <f>IFERROR(VLOOKUP(VALUE($B1037),'Region by Zip'!$A$2:$F$899,6,FALSE),"")</f>
        <v>Western</v>
      </c>
      <c r="G1037" s="33">
        <v>12</v>
      </c>
      <c r="H1037" s="33">
        <v>9</v>
      </c>
      <c r="I1037" s="33">
        <v>3</v>
      </c>
    </row>
    <row r="1038" spans="2:9" x14ac:dyDescent="0.25">
      <c r="B1038" s="36" t="s">
        <v>1950</v>
      </c>
      <c r="C1038" t="str">
        <f>IFERROR(VLOOKUP(VALUE($B1038),'Region by Zip'!$A$2:$F$899,3,FALSE),"")</f>
        <v>Bayfield</v>
      </c>
      <c r="D1038" t="str">
        <f>IFERROR(VLOOKUP(VALUE($B1038),'Region by Zip'!$A$2:$F$899,4,FALSE),"")</f>
        <v>Bayfield County</v>
      </c>
      <c r="E1038" t="str">
        <f>IFERROR(VLOOKUP(VALUE($B1038),'Region by Zip'!$A$2:$F$899,5,FALSE),"")</f>
        <v>Non-Urban</v>
      </c>
      <c r="F1038" t="str">
        <f>IFERROR(VLOOKUP(VALUE($B1038),'Region by Zip'!$A$2:$F$899,6,FALSE),"")</f>
        <v>Northern</v>
      </c>
      <c r="G1038" s="33">
        <v>18</v>
      </c>
      <c r="H1038" s="33">
        <v>18</v>
      </c>
      <c r="I1038" s="33">
        <v>0</v>
      </c>
    </row>
    <row r="1039" spans="2:9" x14ac:dyDescent="0.25">
      <c r="B1039" s="36" t="s">
        <v>1951</v>
      </c>
      <c r="C1039" t="str">
        <f>IFERROR(VLOOKUP(VALUE($B1039),'Region by Zip'!$A$2:$F$899,3,FALSE),"")</f>
        <v>Birchwood</v>
      </c>
      <c r="D1039" t="str">
        <f>IFERROR(VLOOKUP(VALUE($B1039),'Region by Zip'!$A$2:$F$899,4,FALSE),"")</f>
        <v>Washburn County</v>
      </c>
      <c r="E1039" t="str">
        <f>IFERROR(VLOOKUP(VALUE($B1039),'Region by Zip'!$A$2:$F$899,5,FALSE),"")</f>
        <v>Non-Urban</v>
      </c>
      <c r="F1039" t="str">
        <f>IFERROR(VLOOKUP(VALUE($B1039),'Region by Zip'!$A$2:$F$899,6,FALSE),"")</f>
        <v>Western</v>
      </c>
      <c r="G1039" s="33">
        <v>32</v>
      </c>
      <c r="H1039" s="33">
        <v>32</v>
      </c>
      <c r="I1039" s="33">
        <v>0</v>
      </c>
    </row>
    <row r="1040" spans="2:9" x14ac:dyDescent="0.25">
      <c r="B1040" s="36" t="s">
        <v>1952</v>
      </c>
      <c r="C1040" t="str">
        <f>IFERROR(VLOOKUP(VALUE($B1040),'Region by Zip'!$A$2:$F$899,3,FALSE),"")</f>
        <v>Bruce</v>
      </c>
      <c r="D1040" t="str">
        <f>IFERROR(VLOOKUP(VALUE($B1040),'Region by Zip'!$A$2:$F$899,4,FALSE),"")</f>
        <v>Rusk County</v>
      </c>
      <c r="E1040" t="str">
        <f>IFERROR(VLOOKUP(VALUE($B1040),'Region by Zip'!$A$2:$F$899,5,FALSE),"")</f>
        <v>Non-Urban</v>
      </c>
      <c r="F1040" t="str">
        <f>IFERROR(VLOOKUP(VALUE($B1040),'Region by Zip'!$A$2:$F$899,6,FALSE),"")</f>
        <v>Western</v>
      </c>
      <c r="G1040" s="33">
        <v>14</v>
      </c>
      <c r="H1040" s="33">
        <v>14</v>
      </c>
      <c r="I1040" s="33">
        <v>0</v>
      </c>
    </row>
    <row r="1041" spans="2:9" x14ac:dyDescent="0.25">
      <c r="B1041" s="36" t="s">
        <v>1953</v>
      </c>
      <c r="C1041" t="str">
        <f>IFERROR(VLOOKUP(VALUE($B1041),'Region by Zip'!$A$2:$F$899,3,FALSE),"")</f>
        <v>Brule</v>
      </c>
      <c r="D1041" t="str">
        <f>IFERROR(VLOOKUP(VALUE($B1041),'Region by Zip'!$A$2:$F$899,4,FALSE),"")</f>
        <v>Douglas County</v>
      </c>
      <c r="E1041" t="str">
        <f>IFERROR(VLOOKUP(VALUE($B1041),'Region by Zip'!$A$2:$F$899,5,FALSE),"")</f>
        <v>Non-Urban</v>
      </c>
      <c r="F1041" t="str">
        <f>IFERROR(VLOOKUP(VALUE($B1041),'Region by Zip'!$A$2:$F$899,6,FALSE),"")</f>
        <v>Western</v>
      </c>
      <c r="G1041" s="33">
        <v>36</v>
      </c>
      <c r="H1041" s="33">
        <v>36</v>
      </c>
      <c r="I1041" s="33">
        <v>0</v>
      </c>
    </row>
    <row r="1042" spans="2:9" x14ac:dyDescent="0.25">
      <c r="B1042" s="36" t="s">
        <v>1954</v>
      </c>
      <c r="C1042" t="str">
        <f>IFERROR(VLOOKUP(VALUE($B1042),'Region by Zip'!$A$2:$F$899,3,FALSE),"")</f>
        <v>Cable</v>
      </c>
      <c r="D1042" t="str">
        <f>IFERROR(VLOOKUP(VALUE($B1042),'Region by Zip'!$A$2:$F$899,4,FALSE),"")</f>
        <v>Bayfield County</v>
      </c>
      <c r="E1042" t="str">
        <f>IFERROR(VLOOKUP(VALUE($B1042),'Region by Zip'!$A$2:$F$899,5,FALSE),"")</f>
        <v>Non-Urban</v>
      </c>
      <c r="F1042" t="str">
        <f>IFERROR(VLOOKUP(VALUE($B1042),'Region by Zip'!$A$2:$F$899,6,FALSE),"")</f>
        <v>Northern</v>
      </c>
      <c r="G1042" s="33">
        <v>16</v>
      </c>
      <c r="H1042" s="33">
        <v>16</v>
      </c>
      <c r="I1042" s="33">
        <v>0</v>
      </c>
    </row>
    <row r="1043" spans="2:9" x14ac:dyDescent="0.25">
      <c r="B1043" s="36" t="s">
        <v>1955</v>
      </c>
      <c r="C1043" t="str">
        <f>IFERROR(VLOOKUP(VALUE($B1043),'Region by Zip'!$A$2:$F$899,3,FALSE),"")</f>
        <v>Cameron</v>
      </c>
      <c r="D1043" t="str">
        <f>IFERROR(VLOOKUP(VALUE($B1043),'Region by Zip'!$A$2:$F$899,4,FALSE),"")</f>
        <v>Barron County</v>
      </c>
      <c r="E1043" t="str">
        <f>IFERROR(VLOOKUP(VALUE($B1043),'Region by Zip'!$A$2:$F$899,5,FALSE),"")</f>
        <v>Non-Urban</v>
      </c>
      <c r="F1043" t="str">
        <f>IFERROR(VLOOKUP(VALUE($B1043),'Region by Zip'!$A$2:$F$899,6,FALSE),"")</f>
        <v>Western</v>
      </c>
      <c r="G1043" s="33">
        <v>36</v>
      </c>
      <c r="H1043" s="33">
        <v>34</v>
      </c>
      <c r="I1043" s="33">
        <v>2</v>
      </c>
    </row>
    <row r="1044" spans="2:9" x14ac:dyDescent="0.25">
      <c r="B1044" s="36" t="s">
        <v>1956</v>
      </c>
      <c r="C1044" t="str">
        <f>IFERROR(VLOOKUP(VALUE($B1044),'Region by Zip'!$A$2:$F$899,3,FALSE),"")</f>
        <v>Comstock</v>
      </c>
      <c r="D1044" t="str">
        <f>IFERROR(VLOOKUP(VALUE($B1044),'Region by Zip'!$A$2:$F$899,4,FALSE),"")</f>
        <v>Barron County</v>
      </c>
      <c r="E1044" t="str">
        <f>IFERROR(VLOOKUP(VALUE($B1044),'Region by Zip'!$A$2:$F$899,5,FALSE),"")</f>
        <v>Non-Urban</v>
      </c>
      <c r="F1044" t="str">
        <f>IFERROR(VLOOKUP(VALUE($B1044),'Region by Zip'!$A$2:$F$899,6,FALSE),"")</f>
        <v>Western</v>
      </c>
      <c r="G1044" s="33">
        <v>10</v>
      </c>
      <c r="H1044" s="33">
        <v>10</v>
      </c>
      <c r="I1044" s="33">
        <v>0</v>
      </c>
    </row>
    <row r="1045" spans="2:9" x14ac:dyDescent="0.25">
      <c r="B1045" s="36" t="s">
        <v>1957</v>
      </c>
      <c r="C1045" t="str">
        <f>IFERROR(VLOOKUP(VALUE($B1045),'Region by Zip'!$A$2:$F$899,3,FALSE),"")</f>
        <v>Cornucopia</v>
      </c>
      <c r="D1045" t="str">
        <f>IFERROR(VLOOKUP(VALUE($B1045),'Region by Zip'!$A$2:$F$899,4,FALSE),"")</f>
        <v>Bayfield County</v>
      </c>
      <c r="E1045" t="str">
        <f>IFERROR(VLOOKUP(VALUE($B1045),'Region by Zip'!$A$2:$F$899,5,FALSE),"")</f>
        <v>Non-Urban</v>
      </c>
      <c r="F1045" t="str">
        <f>IFERROR(VLOOKUP(VALUE($B1045),'Region by Zip'!$A$2:$F$899,6,FALSE),"")</f>
        <v>Northern</v>
      </c>
      <c r="G1045" s="33">
        <v>8</v>
      </c>
      <c r="H1045" s="33">
        <v>8</v>
      </c>
      <c r="I1045" s="33">
        <v>0</v>
      </c>
    </row>
    <row r="1046" spans="2:9" x14ac:dyDescent="0.25">
      <c r="B1046" s="36" t="s">
        <v>1958</v>
      </c>
      <c r="C1046" t="str">
        <f>IFERROR(VLOOKUP(VALUE($B1046),'Region by Zip'!$A$2:$F$899,3,FALSE),"")</f>
        <v>Couderay, New Post</v>
      </c>
      <c r="D1046" t="str">
        <f>IFERROR(VLOOKUP(VALUE($B1046),'Region by Zip'!$A$2:$F$899,4,FALSE),"")</f>
        <v>Sawyer County</v>
      </c>
      <c r="E1046" t="str">
        <f>IFERROR(VLOOKUP(VALUE($B1046),'Region by Zip'!$A$2:$F$899,5,FALSE),"")</f>
        <v>Non-Urban</v>
      </c>
      <c r="F1046" t="str">
        <f>IFERROR(VLOOKUP(VALUE($B1046),'Region by Zip'!$A$2:$F$899,6,FALSE),"")</f>
        <v>Northern</v>
      </c>
      <c r="G1046" s="33">
        <v>4</v>
      </c>
      <c r="H1046" s="33">
        <v>4</v>
      </c>
      <c r="I1046" s="33">
        <v>0</v>
      </c>
    </row>
    <row r="1047" spans="2:9" x14ac:dyDescent="0.25">
      <c r="B1047" s="36" t="s">
        <v>1959</v>
      </c>
      <c r="C1047" t="str">
        <f>IFERROR(VLOOKUP(VALUE($B1047),'Region by Zip'!$A$2:$F$899,3,FALSE),"")</f>
        <v>Cumberland</v>
      </c>
      <c r="D1047" t="str">
        <f>IFERROR(VLOOKUP(VALUE($B1047),'Region by Zip'!$A$2:$F$899,4,FALSE),"")</f>
        <v>Barron County</v>
      </c>
      <c r="E1047" t="str">
        <f>IFERROR(VLOOKUP(VALUE($B1047),'Region by Zip'!$A$2:$F$899,5,FALSE),"")</f>
        <v>Non-Urban</v>
      </c>
      <c r="F1047" t="str">
        <f>IFERROR(VLOOKUP(VALUE($B1047),'Region by Zip'!$A$2:$F$899,6,FALSE),"")</f>
        <v>Western</v>
      </c>
      <c r="G1047" s="33">
        <v>78</v>
      </c>
      <c r="H1047" s="33">
        <v>59</v>
      </c>
      <c r="I1047" s="33">
        <v>19</v>
      </c>
    </row>
    <row r="1048" spans="2:9" x14ac:dyDescent="0.25">
      <c r="B1048" s="36" t="s">
        <v>1960</v>
      </c>
      <c r="C1048" t="str">
        <f>IFERROR(VLOOKUP(VALUE($B1048),'Region by Zip'!$A$2:$F$899,3,FALSE),"")</f>
        <v>Danbury, Dairyland, Webb Lake, Yellow Lake</v>
      </c>
      <c r="D1048" t="str">
        <f>IFERROR(VLOOKUP(VALUE($B1048),'Region by Zip'!$A$2:$F$899,4,FALSE),"")</f>
        <v>Burnett County</v>
      </c>
      <c r="E1048" t="str">
        <f>IFERROR(VLOOKUP(VALUE($B1048),'Region by Zip'!$A$2:$F$899,5,FALSE),"")</f>
        <v>Non-Urban</v>
      </c>
      <c r="F1048" t="str">
        <f>IFERROR(VLOOKUP(VALUE($B1048),'Region by Zip'!$A$2:$F$899,6,FALSE),"")</f>
        <v>Western</v>
      </c>
      <c r="G1048" s="33">
        <v>8</v>
      </c>
      <c r="H1048" s="33">
        <v>8</v>
      </c>
      <c r="I1048" s="33">
        <v>0</v>
      </c>
    </row>
    <row r="1049" spans="2:9" x14ac:dyDescent="0.25">
      <c r="B1049" s="36" t="s">
        <v>1961</v>
      </c>
      <c r="C1049" t="str">
        <f>IFERROR(VLOOKUP(VALUE($B1049),'Region by Zip'!$A$2:$F$899,3,FALSE),"")</f>
        <v>Drummond</v>
      </c>
      <c r="D1049" t="str">
        <f>IFERROR(VLOOKUP(VALUE($B1049),'Region by Zip'!$A$2:$F$899,4,FALSE),"")</f>
        <v>Bayfield County</v>
      </c>
      <c r="E1049" t="str">
        <f>IFERROR(VLOOKUP(VALUE($B1049),'Region by Zip'!$A$2:$F$899,5,FALSE),"")</f>
        <v>Non-Urban</v>
      </c>
      <c r="F1049" t="str">
        <f>IFERROR(VLOOKUP(VALUE($B1049),'Region by Zip'!$A$2:$F$899,6,FALSE),"")</f>
        <v>Northern</v>
      </c>
      <c r="G1049" s="33">
        <v>2</v>
      </c>
      <c r="H1049" s="33">
        <v>2</v>
      </c>
      <c r="I1049" s="33">
        <v>0</v>
      </c>
    </row>
    <row r="1050" spans="2:9" x14ac:dyDescent="0.25">
      <c r="B1050" s="36" t="s">
        <v>1962</v>
      </c>
      <c r="C1050" t="str">
        <f>IFERROR(VLOOKUP(VALUE($B1050),'Region by Zip'!$A$2:$F$899,3,FALSE),"")</f>
        <v>Exeland</v>
      </c>
      <c r="D1050" t="str">
        <f>IFERROR(VLOOKUP(VALUE($B1050),'Region by Zip'!$A$2:$F$899,4,FALSE),"")</f>
        <v>Sawyer County</v>
      </c>
      <c r="E1050" t="str">
        <f>IFERROR(VLOOKUP(VALUE($B1050),'Region by Zip'!$A$2:$F$899,5,FALSE),"")</f>
        <v>Non-Urban</v>
      </c>
      <c r="F1050" t="str">
        <f>IFERROR(VLOOKUP(VALUE($B1050),'Region by Zip'!$A$2:$F$899,6,FALSE),"")</f>
        <v>Northern</v>
      </c>
      <c r="G1050" s="33">
        <v>2</v>
      </c>
      <c r="H1050" s="33">
        <v>2</v>
      </c>
      <c r="I1050" s="33">
        <v>0</v>
      </c>
    </row>
    <row r="1051" spans="2:9" x14ac:dyDescent="0.25">
      <c r="B1051" s="36" t="s">
        <v>1963</v>
      </c>
      <c r="C1051" t="str">
        <f>IFERROR(VLOOKUP(VALUE($B1051),'Region by Zip'!$A$2:$F$899,3,FALSE),"")</f>
        <v>Foxboro</v>
      </c>
      <c r="D1051" t="str">
        <f>IFERROR(VLOOKUP(VALUE($B1051),'Region by Zip'!$A$2:$F$899,4,FALSE),"")</f>
        <v>Douglas County</v>
      </c>
      <c r="E1051" t="str">
        <f>IFERROR(VLOOKUP(VALUE($B1051),'Region by Zip'!$A$2:$F$899,5,FALSE),"")</f>
        <v>Non-Urban</v>
      </c>
      <c r="F1051" t="str">
        <f>IFERROR(VLOOKUP(VALUE($B1051),'Region by Zip'!$A$2:$F$899,6,FALSE),"")</f>
        <v>Western</v>
      </c>
      <c r="G1051" s="33">
        <v>34</v>
      </c>
      <c r="H1051" s="33">
        <v>34</v>
      </c>
      <c r="I1051" s="33">
        <v>0</v>
      </c>
    </row>
    <row r="1052" spans="2:9" x14ac:dyDescent="0.25">
      <c r="B1052" s="36" t="s">
        <v>1964</v>
      </c>
      <c r="C1052" t="str">
        <f>IFERROR(VLOOKUP(VALUE($B1052),'Region by Zip'!$A$2:$F$899,3,FALSE),"")</f>
        <v>Frederic, Clam Falls, Lewis</v>
      </c>
      <c r="D1052" t="str">
        <f>IFERROR(VLOOKUP(VALUE($B1052),'Region by Zip'!$A$2:$F$899,4,FALSE),"")</f>
        <v>Polk County</v>
      </c>
      <c r="E1052" t="str">
        <f>IFERROR(VLOOKUP(VALUE($B1052),'Region by Zip'!$A$2:$F$899,5,FALSE),"")</f>
        <v>Non-Urban</v>
      </c>
      <c r="F1052" t="str">
        <f>IFERROR(VLOOKUP(VALUE($B1052),'Region by Zip'!$A$2:$F$899,6,FALSE),"")</f>
        <v>Western</v>
      </c>
      <c r="G1052" s="33">
        <v>11</v>
      </c>
      <c r="H1052" s="33">
        <v>11</v>
      </c>
      <c r="I1052" s="33">
        <v>0</v>
      </c>
    </row>
    <row r="1053" spans="2:9" x14ac:dyDescent="0.25">
      <c r="B1053" s="36" t="s">
        <v>1965</v>
      </c>
      <c r="C1053" t="str">
        <f>IFERROR(VLOOKUP(VALUE($B1053),'Region by Zip'!$A$2:$F$899,3,FALSE),"")</f>
        <v>Gordon, Wascott</v>
      </c>
      <c r="D1053" t="str">
        <f>IFERROR(VLOOKUP(VALUE($B1053),'Region by Zip'!$A$2:$F$899,4,FALSE),"")</f>
        <v>Douglas County</v>
      </c>
      <c r="E1053" t="str">
        <f>IFERROR(VLOOKUP(VALUE($B1053),'Region by Zip'!$A$2:$F$899,5,FALSE),"")</f>
        <v>Non-Urban</v>
      </c>
      <c r="F1053" t="str">
        <f>IFERROR(VLOOKUP(VALUE($B1053),'Region by Zip'!$A$2:$F$899,6,FALSE),"")</f>
        <v>Western</v>
      </c>
      <c r="G1053" s="33">
        <v>28</v>
      </c>
      <c r="H1053" s="33">
        <v>28</v>
      </c>
      <c r="I1053" s="33">
        <v>0</v>
      </c>
    </row>
    <row r="1054" spans="2:9" x14ac:dyDescent="0.25">
      <c r="B1054" s="36" t="s">
        <v>1966</v>
      </c>
      <c r="C1054" t="str">
        <f>IFERROR(VLOOKUP(VALUE($B1054),'Region by Zip'!$A$2:$F$899,3,FALSE),"")</f>
        <v>Grantsburg</v>
      </c>
      <c r="D1054" t="str">
        <f>IFERROR(VLOOKUP(VALUE($B1054),'Region by Zip'!$A$2:$F$899,4,FALSE),"")</f>
        <v>Burnett County</v>
      </c>
      <c r="E1054" t="str">
        <f>IFERROR(VLOOKUP(VALUE($B1054),'Region by Zip'!$A$2:$F$899,5,FALSE),"")</f>
        <v>Non-Urban</v>
      </c>
      <c r="F1054" t="str">
        <f>IFERROR(VLOOKUP(VALUE($B1054),'Region by Zip'!$A$2:$F$899,6,FALSE),"")</f>
        <v>Western</v>
      </c>
      <c r="G1054" s="33">
        <v>40</v>
      </c>
      <c r="H1054" s="33">
        <v>40</v>
      </c>
      <c r="I1054" s="33">
        <v>0</v>
      </c>
    </row>
    <row r="1055" spans="2:9" x14ac:dyDescent="0.25">
      <c r="B1055" s="36" t="s">
        <v>1967</v>
      </c>
      <c r="C1055" t="str">
        <f>IFERROR(VLOOKUP(VALUE($B1055),'Region by Zip'!$A$2:$F$899,3,FALSE),"")</f>
        <v>Haugen</v>
      </c>
      <c r="D1055" t="str">
        <f>IFERROR(VLOOKUP(VALUE($B1055),'Region by Zip'!$A$2:$F$899,4,FALSE),"")</f>
        <v>Barron County</v>
      </c>
      <c r="E1055" t="str">
        <f>IFERROR(VLOOKUP(VALUE($B1055),'Region by Zip'!$A$2:$F$899,5,FALSE),"")</f>
        <v>Non-Urban</v>
      </c>
      <c r="F1055" t="str">
        <f>IFERROR(VLOOKUP(VALUE($B1055),'Region by Zip'!$A$2:$F$899,6,FALSE),"")</f>
        <v>Western</v>
      </c>
      <c r="G1055" s="33">
        <v>8</v>
      </c>
      <c r="H1055" s="33">
        <v>7</v>
      </c>
      <c r="I1055" s="33">
        <v>1</v>
      </c>
    </row>
    <row r="1056" spans="2:9" x14ac:dyDescent="0.25">
      <c r="B1056" s="36" t="s">
        <v>1968</v>
      </c>
      <c r="C1056" t="str">
        <f>IFERROR(VLOOKUP(VALUE($B1056),'Region by Zip'!$A$2:$F$899,3,FALSE),"")</f>
        <v>Hawthorne</v>
      </c>
      <c r="D1056" t="str">
        <f>IFERROR(VLOOKUP(VALUE($B1056),'Region by Zip'!$A$2:$F$899,4,FALSE),"")</f>
        <v>Douglas County</v>
      </c>
      <c r="E1056" t="str">
        <f>IFERROR(VLOOKUP(VALUE($B1056),'Region by Zip'!$A$2:$F$899,5,FALSE),"")</f>
        <v>Non-Urban</v>
      </c>
      <c r="F1056" t="str">
        <f>IFERROR(VLOOKUP(VALUE($B1056),'Region by Zip'!$A$2:$F$899,6,FALSE),"")</f>
        <v>Western</v>
      </c>
      <c r="G1056" s="33">
        <v>5</v>
      </c>
      <c r="H1056" s="33">
        <v>5</v>
      </c>
      <c r="I1056" s="33">
        <v>0</v>
      </c>
    </row>
    <row r="1057" spans="2:9" x14ac:dyDescent="0.25">
      <c r="B1057" s="36" t="s">
        <v>1969</v>
      </c>
      <c r="C1057" t="str">
        <f>IFERROR(VLOOKUP(VALUE($B1057),'Region by Zip'!$A$2:$F$899,3,FALSE),"")</f>
        <v>Hayward, N Woods Beach, North Woods Beach</v>
      </c>
      <c r="D1057" t="str">
        <f>IFERROR(VLOOKUP(VALUE($B1057),'Region by Zip'!$A$2:$F$899,4,FALSE),"")</f>
        <v>Sawyer County</v>
      </c>
      <c r="E1057" t="str">
        <f>IFERROR(VLOOKUP(VALUE($B1057),'Region by Zip'!$A$2:$F$899,5,FALSE),"")</f>
        <v>Non-Urban</v>
      </c>
      <c r="F1057" t="str">
        <f>IFERROR(VLOOKUP(VALUE($B1057),'Region by Zip'!$A$2:$F$899,6,FALSE),"")</f>
        <v>Northern</v>
      </c>
      <c r="G1057" s="33">
        <v>88</v>
      </c>
      <c r="H1057" s="33">
        <v>88</v>
      </c>
      <c r="I1057" s="33">
        <v>0</v>
      </c>
    </row>
    <row r="1058" spans="2:9" x14ac:dyDescent="0.25">
      <c r="B1058" s="36" t="s">
        <v>1970</v>
      </c>
      <c r="C1058" t="str">
        <f>IFERROR(VLOOKUP(VALUE($B1058),'Region by Zip'!$A$2:$F$899,3,FALSE),"")</f>
        <v>Herbster</v>
      </c>
      <c r="D1058" t="str">
        <f>IFERROR(VLOOKUP(VALUE($B1058),'Region by Zip'!$A$2:$F$899,4,FALSE),"")</f>
        <v>Bayfield County</v>
      </c>
      <c r="E1058" t="str">
        <f>IFERROR(VLOOKUP(VALUE($B1058),'Region by Zip'!$A$2:$F$899,5,FALSE),"")</f>
        <v>Non-Urban</v>
      </c>
      <c r="F1058" t="str">
        <f>IFERROR(VLOOKUP(VALUE($B1058),'Region by Zip'!$A$2:$F$899,6,FALSE),"")</f>
        <v>Northern</v>
      </c>
      <c r="G1058" s="33">
        <v>1</v>
      </c>
      <c r="H1058" s="33">
        <v>1</v>
      </c>
      <c r="I1058" s="33">
        <v>0</v>
      </c>
    </row>
    <row r="1059" spans="2:9" x14ac:dyDescent="0.25">
      <c r="B1059" s="36" t="s">
        <v>1971</v>
      </c>
      <c r="C1059" t="str">
        <f>IFERROR(VLOOKUP(VALUE($B1059),'Region by Zip'!$A$2:$F$899,3,FALSE),"")</f>
        <v>Hertel</v>
      </c>
      <c r="D1059" t="str">
        <f>IFERROR(VLOOKUP(VALUE($B1059),'Region by Zip'!$A$2:$F$899,4,FALSE),"")</f>
        <v>Burnett County</v>
      </c>
      <c r="E1059" t="str">
        <f>IFERROR(VLOOKUP(VALUE($B1059),'Region by Zip'!$A$2:$F$899,5,FALSE),"")</f>
        <v>Non-Urban</v>
      </c>
      <c r="F1059" t="str">
        <f>IFERROR(VLOOKUP(VALUE($B1059),'Region by Zip'!$A$2:$F$899,6,FALSE),"")</f>
        <v>Western</v>
      </c>
      <c r="G1059" s="33">
        <v>2</v>
      </c>
      <c r="H1059" s="33">
        <v>2</v>
      </c>
      <c r="I1059" s="33">
        <v>0</v>
      </c>
    </row>
    <row r="1060" spans="2:9" x14ac:dyDescent="0.25">
      <c r="B1060" s="36" t="s">
        <v>1972</v>
      </c>
      <c r="C1060" t="str">
        <f>IFERROR(VLOOKUP(VALUE($B1060),'Region by Zip'!$A$2:$F$899,3,FALSE),"")</f>
        <v>High Bridge, Highbridge, Marengo</v>
      </c>
      <c r="D1060" t="str">
        <f>IFERROR(VLOOKUP(VALUE($B1060),'Region by Zip'!$A$2:$F$899,4,FALSE),"")</f>
        <v>Ashland County</v>
      </c>
      <c r="E1060" t="str">
        <f>IFERROR(VLOOKUP(VALUE($B1060),'Region by Zip'!$A$2:$F$899,5,FALSE),"")</f>
        <v>Non-Urban</v>
      </c>
      <c r="F1060" t="str">
        <f>IFERROR(VLOOKUP(VALUE($B1060),'Region by Zip'!$A$2:$F$899,6,FALSE),"")</f>
        <v>Northern</v>
      </c>
      <c r="G1060" s="33">
        <v>13</v>
      </c>
      <c r="H1060" s="33">
        <v>7</v>
      </c>
      <c r="I1060" s="33">
        <v>6</v>
      </c>
    </row>
    <row r="1061" spans="2:9" x14ac:dyDescent="0.25">
      <c r="B1061" s="36" t="s">
        <v>1973</v>
      </c>
      <c r="C1061" t="str">
        <f>IFERROR(VLOOKUP(VALUE($B1061),'Region by Zip'!$A$2:$F$899,3,FALSE),"")</f>
        <v>Iron River</v>
      </c>
      <c r="D1061" t="str">
        <f>IFERROR(VLOOKUP(VALUE($B1061),'Region by Zip'!$A$2:$F$899,4,FALSE),"")</f>
        <v>Bayfield County</v>
      </c>
      <c r="E1061" t="str">
        <f>IFERROR(VLOOKUP(VALUE($B1061),'Region by Zip'!$A$2:$F$899,5,FALSE),"")</f>
        <v>Non-Urban</v>
      </c>
      <c r="F1061" t="str">
        <f>IFERROR(VLOOKUP(VALUE($B1061),'Region by Zip'!$A$2:$F$899,6,FALSE),"")</f>
        <v>Northern</v>
      </c>
      <c r="G1061" s="33">
        <v>46</v>
      </c>
      <c r="H1061" s="33">
        <v>45</v>
      </c>
      <c r="I1061" s="33">
        <v>1</v>
      </c>
    </row>
    <row r="1062" spans="2:9" x14ac:dyDescent="0.25">
      <c r="B1062" s="36" t="s">
        <v>1974</v>
      </c>
      <c r="C1062" t="str">
        <f>IFERROR(VLOOKUP(VALUE($B1062),'Region by Zip'!$A$2:$F$899,3,FALSE),"")</f>
        <v>Ladysmith</v>
      </c>
      <c r="D1062" t="str">
        <f>IFERROR(VLOOKUP(VALUE($B1062),'Region by Zip'!$A$2:$F$899,4,FALSE),"")</f>
        <v>Rusk County</v>
      </c>
      <c r="E1062" t="str">
        <f>IFERROR(VLOOKUP(VALUE($B1062),'Region by Zip'!$A$2:$F$899,5,FALSE),"")</f>
        <v>Non-Urban</v>
      </c>
      <c r="F1062" t="str">
        <f>IFERROR(VLOOKUP(VALUE($B1062),'Region by Zip'!$A$2:$F$899,6,FALSE),"")</f>
        <v>Western</v>
      </c>
      <c r="G1062" s="33">
        <v>73</v>
      </c>
      <c r="H1062" s="33">
        <v>73</v>
      </c>
      <c r="I1062" s="33">
        <v>0</v>
      </c>
    </row>
    <row r="1063" spans="2:9" x14ac:dyDescent="0.25">
      <c r="B1063" s="36" t="s">
        <v>1975</v>
      </c>
      <c r="C1063" t="str">
        <f>IFERROR(VLOOKUP(VALUE($B1063),'Region by Zip'!$A$2:$F$899,3,FALSE),"")</f>
        <v>Lake Nebagamon, Lk Nebagamon</v>
      </c>
      <c r="D1063" t="str">
        <f>IFERROR(VLOOKUP(VALUE($B1063),'Region by Zip'!$A$2:$F$899,4,FALSE),"")</f>
        <v>Douglas County</v>
      </c>
      <c r="E1063" t="str">
        <f>IFERROR(VLOOKUP(VALUE($B1063),'Region by Zip'!$A$2:$F$899,5,FALSE),"")</f>
        <v>Non-Urban</v>
      </c>
      <c r="F1063" t="str">
        <f>IFERROR(VLOOKUP(VALUE($B1063),'Region by Zip'!$A$2:$F$899,6,FALSE),"")</f>
        <v>Western</v>
      </c>
      <c r="G1063" s="33">
        <v>57</v>
      </c>
      <c r="H1063" s="33">
        <v>57</v>
      </c>
      <c r="I1063" s="33">
        <v>0</v>
      </c>
    </row>
    <row r="1064" spans="2:9" x14ac:dyDescent="0.25">
      <c r="B1064" s="36" t="s">
        <v>1976</v>
      </c>
      <c r="C1064" t="str">
        <f>IFERROR(VLOOKUP(VALUE($B1064),'Region by Zip'!$A$2:$F$899,3,FALSE),"")</f>
        <v>La Pointe</v>
      </c>
      <c r="D1064" t="str">
        <f>IFERROR(VLOOKUP(VALUE($B1064),'Region by Zip'!$A$2:$F$899,4,FALSE),"")</f>
        <v>Ashland County</v>
      </c>
      <c r="E1064" t="str">
        <f>IFERROR(VLOOKUP(VALUE($B1064),'Region by Zip'!$A$2:$F$899,5,FALSE),"")</f>
        <v>Non-Urban</v>
      </c>
      <c r="F1064" t="str">
        <f>IFERROR(VLOOKUP(VALUE($B1064),'Region by Zip'!$A$2:$F$899,6,FALSE),"")</f>
        <v>Northern</v>
      </c>
      <c r="G1064" s="33">
        <v>33</v>
      </c>
      <c r="H1064" s="33">
        <v>4</v>
      </c>
      <c r="I1064" s="33">
        <v>29</v>
      </c>
    </row>
    <row r="1065" spans="2:9" x14ac:dyDescent="0.25">
      <c r="B1065" s="36" t="s">
        <v>1977</v>
      </c>
      <c r="C1065" t="str">
        <f>IFERROR(VLOOKUP(VALUE($B1065),'Region by Zip'!$A$2:$F$899,3,FALSE),"")</f>
        <v>Luck</v>
      </c>
      <c r="D1065" t="str">
        <f>IFERROR(VLOOKUP(VALUE($B1065),'Region by Zip'!$A$2:$F$899,4,FALSE),"")</f>
        <v>Polk County</v>
      </c>
      <c r="E1065" t="str">
        <f>IFERROR(VLOOKUP(VALUE($B1065),'Region by Zip'!$A$2:$F$899,5,FALSE),"")</f>
        <v>Non-Urban</v>
      </c>
      <c r="F1065" t="str">
        <f>IFERROR(VLOOKUP(VALUE($B1065),'Region by Zip'!$A$2:$F$899,6,FALSE),"")</f>
        <v>Western</v>
      </c>
      <c r="G1065" s="33">
        <v>11</v>
      </c>
      <c r="H1065" s="33">
        <v>11</v>
      </c>
      <c r="I1065" s="33">
        <v>0</v>
      </c>
    </row>
    <row r="1066" spans="2:9" x14ac:dyDescent="0.25">
      <c r="B1066" s="36" t="s">
        <v>1978</v>
      </c>
      <c r="C1066" t="str">
        <f>IFERROR(VLOOKUP(VALUE($B1066),'Region by Zip'!$A$2:$F$899,3,FALSE),"")</f>
        <v>Maple</v>
      </c>
      <c r="D1066" t="str">
        <f>IFERROR(VLOOKUP(VALUE($B1066),'Region by Zip'!$A$2:$F$899,4,FALSE),"")</f>
        <v>Douglas County</v>
      </c>
      <c r="E1066" t="str">
        <f>IFERROR(VLOOKUP(VALUE($B1066),'Region by Zip'!$A$2:$F$899,5,FALSE),"")</f>
        <v>Non-Urban</v>
      </c>
      <c r="F1066" t="str">
        <f>IFERROR(VLOOKUP(VALUE($B1066),'Region by Zip'!$A$2:$F$899,6,FALSE),"")</f>
        <v>Western</v>
      </c>
      <c r="G1066" s="33">
        <v>13</v>
      </c>
      <c r="H1066" s="33">
        <v>13</v>
      </c>
      <c r="I1066" s="33">
        <v>0</v>
      </c>
    </row>
    <row r="1067" spans="2:9" x14ac:dyDescent="0.25">
      <c r="B1067" s="36" t="s">
        <v>1979</v>
      </c>
      <c r="C1067" t="str">
        <f>IFERROR(VLOOKUP(VALUE($B1067),'Region by Zip'!$A$2:$F$899,3,FALSE),"")</f>
        <v>Marengo</v>
      </c>
      <c r="D1067" t="str">
        <f>IFERROR(VLOOKUP(VALUE($B1067),'Region by Zip'!$A$2:$F$899,4,FALSE),"")</f>
        <v>Ashland County</v>
      </c>
      <c r="E1067" t="str">
        <f>IFERROR(VLOOKUP(VALUE($B1067),'Region by Zip'!$A$2:$F$899,5,FALSE),"")</f>
        <v>Non-Urban</v>
      </c>
      <c r="F1067" t="str">
        <f>IFERROR(VLOOKUP(VALUE($B1067),'Region by Zip'!$A$2:$F$899,6,FALSE),"")</f>
        <v>Northern</v>
      </c>
      <c r="G1067" s="33">
        <v>9</v>
      </c>
      <c r="H1067" s="33">
        <v>9</v>
      </c>
      <c r="I1067" s="33">
        <v>0</v>
      </c>
    </row>
    <row r="1068" spans="2:9" x14ac:dyDescent="0.25">
      <c r="B1068" s="36" t="s">
        <v>1980</v>
      </c>
      <c r="C1068" t="str">
        <f>IFERROR(VLOOKUP(VALUE($B1068),'Region by Zip'!$A$2:$F$899,3,FALSE),"")</f>
        <v>Mason, Delta</v>
      </c>
      <c r="D1068" t="str">
        <f>IFERROR(VLOOKUP(VALUE($B1068),'Region by Zip'!$A$2:$F$899,4,FALSE),"")</f>
        <v>Bayfield County</v>
      </c>
      <c r="E1068" t="str">
        <f>IFERROR(VLOOKUP(VALUE($B1068),'Region by Zip'!$A$2:$F$899,5,FALSE),"")</f>
        <v>Non-Urban</v>
      </c>
      <c r="F1068" t="str">
        <f>IFERROR(VLOOKUP(VALUE($B1068),'Region by Zip'!$A$2:$F$899,6,FALSE),"")</f>
        <v>Northern</v>
      </c>
      <c r="G1068" s="33">
        <v>7</v>
      </c>
      <c r="H1068" s="33">
        <v>6</v>
      </c>
      <c r="I1068" s="33">
        <v>1</v>
      </c>
    </row>
    <row r="1069" spans="2:9" x14ac:dyDescent="0.25">
      <c r="B1069" s="36" t="s">
        <v>1981</v>
      </c>
      <c r="C1069" t="str">
        <f>IFERROR(VLOOKUP(VALUE($B1069),'Region by Zip'!$A$2:$F$899,3,FALSE),"")</f>
        <v>Mikana</v>
      </c>
      <c r="D1069" t="str">
        <f>IFERROR(VLOOKUP(VALUE($B1069),'Region by Zip'!$A$2:$F$899,4,FALSE),"")</f>
        <v>Barron County</v>
      </c>
      <c r="E1069" t="str">
        <f>IFERROR(VLOOKUP(VALUE($B1069),'Region by Zip'!$A$2:$F$899,5,FALSE),"")</f>
        <v>Non-Urban</v>
      </c>
      <c r="F1069" t="str">
        <f>IFERROR(VLOOKUP(VALUE($B1069),'Region by Zip'!$A$2:$F$899,6,FALSE),"")</f>
        <v>Western</v>
      </c>
      <c r="G1069" s="33">
        <v>1</v>
      </c>
      <c r="H1069" s="33">
        <v>1</v>
      </c>
      <c r="I1069" s="33">
        <v>0</v>
      </c>
    </row>
    <row r="1070" spans="2:9" x14ac:dyDescent="0.25">
      <c r="B1070" s="36" t="s">
        <v>1982</v>
      </c>
      <c r="C1070" t="str">
        <f>IFERROR(VLOOKUP(VALUE($B1070),'Region by Zip'!$A$2:$F$899,3,FALSE),"")</f>
        <v>Milltown</v>
      </c>
      <c r="D1070" t="str">
        <f>IFERROR(VLOOKUP(VALUE($B1070),'Region by Zip'!$A$2:$F$899,4,FALSE),"")</f>
        <v>Polk County</v>
      </c>
      <c r="E1070" t="str">
        <f>IFERROR(VLOOKUP(VALUE($B1070),'Region by Zip'!$A$2:$F$899,5,FALSE),"")</f>
        <v>Non-Urban</v>
      </c>
      <c r="F1070" t="str">
        <f>IFERROR(VLOOKUP(VALUE($B1070),'Region by Zip'!$A$2:$F$899,6,FALSE),"")</f>
        <v>Western</v>
      </c>
      <c r="G1070" s="33">
        <v>7</v>
      </c>
      <c r="H1070" s="33">
        <v>7</v>
      </c>
      <c r="I1070" s="33">
        <v>0</v>
      </c>
    </row>
    <row r="1071" spans="2:9" x14ac:dyDescent="0.25">
      <c r="B1071" s="36" t="s">
        <v>1983</v>
      </c>
      <c r="C1071" t="str">
        <f>IFERROR(VLOOKUP(VALUE($B1071),'Region by Zip'!$A$2:$F$899,3,FALSE),"")</f>
        <v>Minong</v>
      </c>
      <c r="D1071" t="str">
        <f>IFERROR(VLOOKUP(VALUE($B1071),'Region by Zip'!$A$2:$F$899,4,FALSE),"")</f>
        <v>Washburn County</v>
      </c>
      <c r="E1071" t="str">
        <f>IFERROR(VLOOKUP(VALUE($B1071),'Region by Zip'!$A$2:$F$899,5,FALSE),"")</f>
        <v>Non-Urban</v>
      </c>
      <c r="F1071" t="str">
        <f>IFERROR(VLOOKUP(VALUE($B1071),'Region by Zip'!$A$2:$F$899,6,FALSE),"")</f>
        <v>Western</v>
      </c>
      <c r="G1071" s="33">
        <v>24</v>
      </c>
      <c r="H1071" s="33">
        <v>24</v>
      </c>
      <c r="I1071" s="33">
        <v>0</v>
      </c>
    </row>
    <row r="1072" spans="2:9" x14ac:dyDescent="0.25">
      <c r="B1072" s="36" t="s">
        <v>1984</v>
      </c>
      <c r="C1072" t="str">
        <f>IFERROR(VLOOKUP(VALUE($B1072),'Region by Zip'!$A$2:$F$899,3,FALSE),"")</f>
        <v>Poplar</v>
      </c>
      <c r="D1072" t="str">
        <f>IFERROR(VLOOKUP(VALUE($B1072),'Region by Zip'!$A$2:$F$899,4,FALSE),"")</f>
        <v>Douglas County</v>
      </c>
      <c r="E1072" t="str">
        <f>IFERROR(VLOOKUP(VALUE($B1072),'Region by Zip'!$A$2:$F$899,5,FALSE),"")</f>
        <v>Non-Urban</v>
      </c>
      <c r="F1072" t="str">
        <f>IFERROR(VLOOKUP(VALUE($B1072),'Region by Zip'!$A$2:$F$899,6,FALSE),"")</f>
        <v>Western</v>
      </c>
      <c r="G1072" s="33">
        <v>34</v>
      </c>
      <c r="H1072" s="33">
        <v>34</v>
      </c>
      <c r="I1072" s="33">
        <v>0</v>
      </c>
    </row>
    <row r="1073" spans="2:9" x14ac:dyDescent="0.25">
      <c r="B1073" s="36" t="s">
        <v>1985</v>
      </c>
      <c r="C1073" t="str">
        <f>IFERROR(VLOOKUP(VALUE($B1073),'Region by Zip'!$A$2:$F$899,3,FALSE),"")</f>
        <v>Port Wing</v>
      </c>
      <c r="D1073" t="str">
        <f>IFERROR(VLOOKUP(VALUE($B1073),'Region by Zip'!$A$2:$F$899,4,FALSE),"")</f>
        <v>Bayfield County</v>
      </c>
      <c r="E1073" t="str">
        <f>IFERROR(VLOOKUP(VALUE($B1073),'Region by Zip'!$A$2:$F$899,5,FALSE),"")</f>
        <v>Non-Urban</v>
      </c>
      <c r="F1073" t="str">
        <f>IFERROR(VLOOKUP(VALUE($B1073),'Region by Zip'!$A$2:$F$899,6,FALSE),"")</f>
        <v>Northern</v>
      </c>
      <c r="G1073" s="33">
        <v>11</v>
      </c>
      <c r="H1073" s="33">
        <v>11</v>
      </c>
      <c r="I1073" s="33">
        <v>0</v>
      </c>
    </row>
    <row r="1074" spans="2:9" x14ac:dyDescent="0.25">
      <c r="B1074" s="36" t="s">
        <v>1986</v>
      </c>
      <c r="C1074" t="str">
        <f>IFERROR(VLOOKUP(VALUE($B1074),'Region by Zip'!$A$2:$F$899,3,FALSE),"")</f>
        <v>Radisson</v>
      </c>
      <c r="D1074" t="str">
        <f>IFERROR(VLOOKUP(VALUE($B1074),'Region by Zip'!$A$2:$F$899,4,FALSE),"")</f>
        <v>Sawyer County</v>
      </c>
      <c r="E1074" t="str">
        <f>IFERROR(VLOOKUP(VALUE($B1074),'Region by Zip'!$A$2:$F$899,5,FALSE),"")</f>
        <v>Non-Urban</v>
      </c>
      <c r="F1074" t="str">
        <f>IFERROR(VLOOKUP(VALUE($B1074),'Region by Zip'!$A$2:$F$899,6,FALSE),"")</f>
        <v>Northern</v>
      </c>
      <c r="G1074" s="33">
        <v>5</v>
      </c>
      <c r="H1074" s="33">
        <v>5</v>
      </c>
      <c r="I1074" s="33">
        <v>0</v>
      </c>
    </row>
    <row r="1075" spans="2:9" x14ac:dyDescent="0.25">
      <c r="B1075" s="36" t="s">
        <v>1987</v>
      </c>
      <c r="C1075" t="str">
        <f>IFERROR(VLOOKUP(VALUE($B1075),'Region by Zip'!$A$2:$F$899,3,FALSE),"")</f>
        <v>Rice Lake, Canton</v>
      </c>
      <c r="D1075" t="str">
        <f>IFERROR(VLOOKUP(VALUE($B1075),'Region by Zip'!$A$2:$F$899,4,FALSE),"")</f>
        <v>Barron County</v>
      </c>
      <c r="E1075" t="str">
        <f>IFERROR(VLOOKUP(VALUE($B1075),'Region by Zip'!$A$2:$F$899,5,FALSE),"")</f>
        <v>Non-Urban</v>
      </c>
      <c r="F1075" t="str">
        <f>IFERROR(VLOOKUP(VALUE($B1075),'Region by Zip'!$A$2:$F$899,6,FALSE),"")</f>
        <v>Western</v>
      </c>
      <c r="G1075" s="33">
        <v>176</v>
      </c>
      <c r="H1075" s="33">
        <v>169</v>
      </c>
      <c r="I1075" s="33">
        <v>7</v>
      </c>
    </row>
    <row r="1076" spans="2:9" x14ac:dyDescent="0.25">
      <c r="B1076" s="36" t="s">
        <v>1988</v>
      </c>
      <c r="C1076" t="str">
        <f>IFERROR(VLOOKUP(VALUE($B1076),'Region by Zip'!$A$2:$F$899,3,FALSE),"")</f>
        <v>Sarona</v>
      </c>
      <c r="D1076" t="str">
        <f>IFERROR(VLOOKUP(VALUE($B1076),'Region by Zip'!$A$2:$F$899,4,FALSE),"")</f>
        <v>Washburn County</v>
      </c>
      <c r="E1076" t="str">
        <f>IFERROR(VLOOKUP(VALUE($B1076),'Region by Zip'!$A$2:$F$899,5,FALSE),"")</f>
        <v>Non-Urban</v>
      </c>
      <c r="F1076" t="str">
        <f>IFERROR(VLOOKUP(VALUE($B1076),'Region by Zip'!$A$2:$F$899,6,FALSE),"")</f>
        <v>Western</v>
      </c>
      <c r="G1076" s="33">
        <v>63</v>
      </c>
      <c r="H1076" s="33">
        <v>59</v>
      </c>
      <c r="I1076" s="33">
        <v>4</v>
      </c>
    </row>
    <row r="1077" spans="2:9" x14ac:dyDescent="0.25">
      <c r="B1077" s="36" t="s">
        <v>1989</v>
      </c>
      <c r="C1077" t="str">
        <f>IFERROR(VLOOKUP(VALUE($B1077),'Region by Zip'!$A$2:$F$899,3,FALSE),"")</f>
        <v>Shell Lake</v>
      </c>
      <c r="D1077" t="str">
        <f>IFERROR(VLOOKUP(VALUE($B1077),'Region by Zip'!$A$2:$F$899,4,FALSE),"")</f>
        <v>Washburn County</v>
      </c>
      <c r="E1077" t="str">
        <f>IFERROR(VLOOKUP(VALUE($B1077),'Region by Zip'!$A$2:$F$899,5,FALSE),"")</f>
        <v>Non-Urban</v>
      </c>
      <c r="F1077" t="str">
        <f>IFERROR(VLOOKUP(VALUE($B1077),'Region by Zip'!$A$2:$F$899,6,FALSE),"")</f>
        <v>Western</v>
      </c>
      <c r="G1077" s="33">
        <v>74</v>
      </c>
      <c r="H1077" s="33">
        <v>71</v>
      </c>
      <c r="I1077" s="33">
        <v>3</v>
      </c>
    </row>
    <row r="1078" spans="2:9" x14ac:dyDescent="0.25">
      <c r="B1078" s="36" t="s">
        <v>1990</v>
      </c>
      <c r="C1078" t="str">
        <f>IFERROR(VLOOKUP(VALUE($B1078),'Region by Zip'!$A$2:$F$899,3,FALSE),"")</f>
        <v>Siren</v>
      </c>
      <c r="D1078" t="str">
        <f>IFERROR(VLOOKUP(VALUE($B1078),'Region by Zip'!$A$2:$F$899,4,FALSE),"")</f>
        <v>Burnett County</v>
      </c>
      <c r="E1078" t="str">
        <f>IFERROR(VLOOKUP(VALUE($B1078),'Region by Zip'!$A$2:$F$899,5,FALSE),"")</f>
        <v>Non-Urban</v>
      </c>
      <c r="F1078" t="str">
        <f>IFERROR(VLOOKUP(VALUE($B1078),'Region by Zip'!$A$2:$F$899,6,FALSE),"")</f>
        <v>Western</v>
      </c>
      <c r="G1078" s="33">
        <v>11</v>
      </c>
      <c r="H1078" s="33">
        <v>11</v>
      </c>
      <c r="I1078" s="33">
        <v>0</v>
      </c>
    </row>
    <row r="1079" spans="2:9" x14ac:dyDescent="0.25">
      <c r="B1079" s="36" t="s">
        <v>1991</v>
      </c>
      <c r="C1079" t="str">
        <f>IFERROR(VLOOKUP(VALUE($B1079),'Region by Zip'!$A$2:$F$899,3,FALSE),"")</f>
        <v>Solon Springs, Barnes, Bennett</v>
      </c>
      <c r="D1079" t="str">
        <f>IFERROR(VLOOKUP(VALUE($B1079),'Region by Zip'!$A$2:$F$899,4,FALSE),"")</f>
        <v>Douglas County</v>
      </c>
      <c r="E1079" t="str">
        <f>IFERROR(VLOOKUP(VALUE($B1079),'Region by Zip'!$A$2:$F$899,5,FALSE),"")</f>
        <v>Non-Urban</v>
      </c>
      <c r="F1079" t="str">
        <f>IFERROR(VLOOKUP(VALUE($B1079),'Region by Zip'!$A$2:$F$899,6,FALSE),"")</f>
        <v>Western</v>
      </c>
      <c r="G1079" s="33">
        <v>79</v>
      </c>
      <c r="H1079" s="33">
        <v>78</v>
      </c>
      <c r="I1079" s="33">
        <v>1</v>
      </c>
    </row>
    <row r="1080" spans="2:9" x14ac:dyDescent="0.25">
      <c r="B1080" s="36" t="s">
        <v>1992</v>
      </c>
      <c r="C1080" t="str">
        <f>IFERROR(VLOOKUP(VALUE($B1080),'Region by Zip'!$A$2:$F$899,3,FALSE),"")</f>
        <v>South Range, Wentworth</v>
      </c>
      <c r="D1080" t="str">
        <f>IFERROR(VLOOKUP(VALUE($B1080),'Region by Zip'!$A$2:$F$899,4,FALSE),"")</f>
        <v>Douglas County</v>
      </c>
      <c r="E1080" t="str">
        <f>IFERROR(VLOOKUP(VALUE($B1080),'Region by Zip'!$A$2:$F$899,5,FALSE),"")</f>
        <v>Non-Urban</v>
      </c>
      <c r="F1080" t="str">
        <f>IFERROR(VLOOKUP(VALUE($B1080),'Region by Zip'!$A$2:$F$899,6,FALSE),"")</f>
        <v>Western</v>
      </c>
      <c r="G1080" s="33">
        <v>114</v>
      </c>
      <c r="H1080" s="33">
        <v>114</v>
      </c>
      <c r="I1080" s="33">
        <v>0</v>
      </c>
    </row>
    <row r="1081" spans="2:9" x14ac:dyDescent="0.25">
      <c r="B1081" s="36" t="s">
        <v>1993</v>
      </c>
      <c r="C1081" t="str">
        <f>IFERROR(VLOOKUP(VALUE($B1081),'Region by Zip'!$A$2:$F$899,3,FALSE),"")</f>
        <v>Springbrook</v>
      </c>
      <c r="D1081" t="str">
        <f>IFERROR(VLOOKUP(VALUE($B1081),'Region by Zip'!$A$2:$F$899,4,FALSE),"")</f>
        <v>Washburn County</v>
      </c>
      <c r="E1081" t="str">
        <f>IFERROR(VLOOKUP(VALUE($B1081),'Region by Zip'!$A$2:$F$899,5,FALSE),"")</f>
        <v>Non-Urban</v>
      </c>
      <c r="F1081" t="str">
        <f>IFERROR(VLOOKUP(VALUE($B1081),'Region by Zip'!$A$2:$F$899,6,FALSE),"")</f>
        <v>Western</v>
      </c>
      <c r="G1081" s="33">
        <v>8</v>
      </c>
      <c r="H1081" s="33">
        <v>8</v>
      </c>
      <c r="I1081" s="33">
        <v>0</v>
      </c>
    </row>
    <row r="1082" spans="2:9" x14ac:dyDescent="0.25">
      <c r="B1082" s="36" t="s">
        <v>1994</v>
      </c>
      <c r="C1082" t="str">
        <f>IFERROR(VLOOKUP(VALUE($B1082),'Region by Zip'!$A$2:$F$899,3,FALSE),"")</f>
        <v>Stone Lake</v>
      </c>
      <c r="D1082" t="str">
        <f>IFERROR(VLOOKUP(VALUE($B1082),'Region by Zip'!$A$2:$F$899,4,FALSE),"")</f>
        <v>Sawyer County</v>
      </c>
      <c r="E1082" t="str">
        <f>IFERROR(VLOOKUP(VALUE($B1082),'Region by Zip'!$A$2:$F$899,5,FALSE),"")</f>
        <v>Non-Urban</v>
      </c>
      <c r="F1082" t="str">
        <f>IFERROR(VLOOKUP(VALUE($B1082),'Region by Zip'!$A$2:$F$899,6,FALSE),"")</f>
        <v>Northern</v>
      </c>
      <c r="G1082" s="33">
        <v>19</v>
      </c>
      <c r="H1082" s="33">
        <v>19</v>
      </c>
      <c r="I1082" s="33">
        <v>0</v>
      </c>
    </row>
    <row r="1083" spans="2:9" x14ac:dyDescent="0.25">
      <c r="B1083" s="36" t="s">
        <v>1995</v>
      </c>
      <c r="C1083" t="str">
        <f>IFERROR(VLOOKUP(VALUE($B1083),'Region by Zip'!$A$2:$F$899,3,FALSE),"")</f>
        <v>Superior, Oliver</v>
      </c>
      <c r="D1083" t="str">
        <f>IFERROR(VLOOKUP(VALUE($B1083),'Region by Zip'!$A$2:$F$899,4,FALSE),"")</f>
        <v>Douglas County</v>
      </c>
      <c r="E1083" t="str">
        <f>IFERROR(VLOOKUP(VALUE($B1083),'Region by Zip'!$A$2:$F$899,5,FALSE),"")</f>
        <v>Non-Urban</v>
      </c>
      <c r="F1083" t="str">
        <f>IFERROR(VLOOKUP(VALUE($B1083),'Region by Zip'!$A$2:$F$899,6,FALSE),"")</f>
        <v>Western</v>
      </c>
      <c r="G1083" s="33">
        <v>519</v>
      </c>
      <c r="H1083" s="33">
        <v>517</v>
      </c>
      <c r="I1083" s="33">
        <v>2</v>
      </c>
    </row>
    <row r="1084" spans="2:9" x14ac:dyDescent="0.25">
      <c r="B1084" s="36" t="s">
        <v>1996</v>
      </c>
      <c r="C1084" t="str">
        <f>IFERROR(VLOOKUP(VALUE($B1084),'Region by Zip'!$A$2:$F$899,3,FALSE),"")</f>
        <v>Trego</v>
      </c>
      <c r="D1084" t="str">
        <f>IFERROR(VLOOKUP(VALUE($B1084),'Region by Zip'!$A$2:$F$899,4,FALSE),"")</f>
        <v>Washburn County</v>
      </c>
      <c r="E1084" t="str">
        <f>IFERROR(VLOOKUP(VALUE($B1084),'Region by Zip'!$A$2:$F$899,5,FALSE),"")</f>
        <v>Non-Urban</v>
      </c>
      <c r="F1084" t="str">
        <f>IFERROR(VLOOKUP(VALUE($B1084),'Region by Zip'!$A$2:$F$899,6,FALSE),"")</f>
        <v>Western</v>
      </c>
      <c r="G1084" s="33">
        <v>50</v>
      </c>
      <c r="H1084" s="33">
        <v>42</v>
      </c>
      <c r="I1084" s="33">
        <v>8</v>
      </c>
    </row>
    <row r="1085" spans="2:9" x14ac:dyDescent="0.25">
      <c r="B1085" s="36" t="s">
        <v>1997</v>
      </c>
      <c r="C1085" t="str">
        <f>IFERROR(VLOOKUP(VALUE($B1085),'Region by Zip'!$A$2:$F$899,3,FALSE),"")</f>
        <v>Turtle Lake</v>
      </c>
      <c r="D1085" t="str">
        <f>IFERROR(VLOOKUP(VALUE($B1085),'Region by Zip'!$A$2:$F$899,4,FALSE),"")</f>
        <v>Polk County</v>
      </c>
      <c r="E1085" t="str">
        <f>IFERROR(VLOOKUP(VALUE($B1085),'Region by Zip'!$A$2:$F$899,5,FALSE),"")</f>
        <v>Non-Urban</v>
      </c>
      <c r="F1085" t="str">
        <f>IFERROR(VLOOKUP(VALUE($B1085),'Region by Zip'!$A$2:$F$899,6,FALSE),"")</f>
        <v>Western</v>
      </c>
      <c r="G1085" s="33">
        <v>21</v>
      </c>
      <c r="H1085" s="33">
        <v>21</v>
      </c>
      <c r="I1085" s="33">
        <v>0</v>
      </c>
    </row>
    <row r="1086" spans="2:9" x14ac:dyDescent="0.25">
      <c r="B1086" s="36" t="s">
        <v>1998</v>
      </c>
      <c r="C1086" t="str">
        <f>IFERROR(VLOOKUP(VALUE($B1086),'Region by Zip'!$A$2:$F$899,3,FALSE),"")</f>
        <v>Wascott</v>
      </c>
      <c r="D1086" t="str">
        <f>IFERROR(VLOOKUP(VALUE($B1086),'Region by Zip'!$A$2:$F$899,4,FALSE),"")</f>
        <v>Douglas County</v>
      </c>
      <c r="E1086" t="str">
        <f>IFERROR(VLOOKUP(VALUE($B1086),'Region by Zip'!$A$2:$F$899,5,FALSE),"")</f>
        <v>Non-Urban</v>
      </c>
      <c r="F1086" t="str">
        <f>IFERROR(VLOOKUP(VALUE($B1086),'Region by Zip'!$A$2:$F$899,6,FALSE),"")</f>
        <v>Western</v>
      </c>
      <c r="G1086" s="33">
        <v>1</v>
      </c>
      <c r="H1086" s="33">
        <v>1</v>
      </c>
      <c r="I1086" s="33">
        <v>0</v>
      </c>
    </row>
    <row r="1087" spans="2:9" x14ac:dyDescent="0.25">
      <c r="B1087" s="36" t="s">
        <v>1999</v>
      </c>
      <c r="C1087" t="str">
        <f>IFERROR(VLOOKUP(VALUE($B1087),'Region by Zip'!$A$2:$F$899,3,FALSE),"")</f>
        <v>Washburn</v>
      </c>
      <c r="D1087" t="str">
        <f>IFERROR(VLOOKUP(VALUE($B1087),'Region by Zip'!$A$2:$F$899,4,FALSE),"")</f>
        <v>Bayfield County</v>
      </c>
      <c r="E1087" t="str">
        <f>IFERROR(VLOOKUP(VALUE($B1087),'Region by Zip'!$A$2:$F$899,5,FALSE),"")</f>
        <v>Non-Urban</v>
      </c>
      <c r="F1087" t="str">
        <f>IFERROR(VLOOKUP(VALUE($B1087),'Region by Zip'!$A$2:$F$899,6,FALSE),"")</f>
        <v>Northern</v>
      </c>
      <c r="G1087" s="33">
        <v>121</v>
      </c>
      <c r="H1087" s="33">
        <v>99</v>
      </c>
      <c r="I1087" s="33">
        <v>22</v>
      </c>
    </row>
    <row r="1088" spans="2:9" x14ac:dyDescent="0.25">
      <c r="B1088" s="36" t="s">
        <v>2000</v>
      </c>
      <c r="C1088" t="str">
        <f>IFERROR(VLOOKUP(VALUE($B1088),'Region by Zip'!$A$2:$F$899,3,FALSE),"")</f>
        <v>Webster</v>
      </c>
      <c r="D1088" t="str">
        <f>IFERROR(VLOOKUP(VALUE($B1088),'Region by Zip'!$A$2:$F$899,4,FALSE),"")</f>
        <v>Burnett County</v>
      </c>
      <c r="E1088" t="str">
        <f>IFERROR(VLOOKUP(VALUE($B1088),'Region by Zip'!$A$2:$F$899,5,FALSE),"")</f>
        <v>Non-Urban</v>
      </c>
      <c r="F1088" t="str">
        <f>IFERROR(VLOOKUP(VALUE($B1088),'Region by Zip'!$A$2:$F$899,6,FALSE),"")</f>
        <v>Western</v>
      </c>
      <c r="G1088" s="33">
        <v>39</v>
      </c>
      <c r="H1088" s="33">
        <v>39</v>
      </c>
      <c r="I1088" s="33">
        <v>0</v>
      </c>
    </row>
    <row r="1089" spans="2:9" x14ac:dyDescent="0.25">
      <c r="B1089" s="36" t="s">
        <v>2001</v>
      </c>
      <c r="C1089" t="str">
        <f>IFERROR(VLOOKUP(VALUE($B1089),'Region by Zip'!$A$2:$F$899,3,FALSE),"")</f>
        <v>Weyerhaeuser</v>
      </c>
      <c r="D1089" t="str">
        <f>IFERROR(VLOOKUP(VALUE($B1089),'Region by Zip'!$A$2:$F$899,4,FALSE),"")</f>
        <v>Rusk County</v>
      </c>
      <c r="E1089" t="str">
        <f>IFERROR(VLOOKUP(VALUE($B1089),'Region by Zip'!$A$2:$F$899,5,FALSE),"")</f>
        <v>Non-Urban</v>
      </c>
      <c r="F1089" t="str">
        <f>IFERROR(VLOOKUP(VALUE($B1089),'Region by Zip'!$A$2:$F$899,6,FALSE),"")</f>
        <v>Western</v>
      </c>
      <c r="G1089" s="33">
        <v>14</v>
      </c>
      <c r="H1089" s="33">
        <v>14</v>
      </c>
      <c r="I1089" s="33">
        <v>0</v>
      </c>
    </row>
    <row r="1090" spans="2:9" x14ac:dyDescent="0.25">
      <c r="B1090" s="36" t="s">
        <v>2002</v>
      </c>
      <c r="C1090" t="str">
        <f>IFERROR(VLOOKUP(VALUE($B1090),'Region by Zip'!$A$2:$F$899,3,FALSE),"")</f>
        <v>Winter, Loretta</v>
      </c>
      <c r="D1090" t="str">
        <f>IFERROR(VLOOKUP(VALUE($B1090),'Region by Zip'!$A$2:$F$899,4,FALSE),"")</f>
        <v>Sawyer County</v>
      </c>
      <c r="E1090" t="str">
        <f>IFERROR(VLOOKUP(VALUE($B1090),'Region by Zip'!$A$2:$F$899,5,FALSE),"")</f>
        <v>Non-Urban</v>
      </c>
      <c r="F1090" t="str">
        <f>IFERROR(VLOOKUP(VALUE($B1090),'Region by Zip'!$A$2:$F$899,6,FALSE),"")</f>
        <v>Northern</v>
      </c>
      <c r="G1090" s="33">
        <v>13</v>
      </c>
      <c r="H1090" s="33">
        <v>13</v>
      </c>
      <c r="I1090" s="33">
        <v>0</v>
      </c>
    </row>
    <row r="1091" spans="2:9" x14ac:dyDescent="0.25">
      <c r="B1091" s="36" t="s">
        <v>2003</v>
      </c>
      <c r="C1091" t="str">
        <f>IFERROR(VLOOKUP(VALUE($B1091),'Region by Zip'!$A$2:$F$899,3,FALSE),"")</f>
        <v>Oshkosh</v>
      </c>
      <c r="D1091" t="str">
        <f>IFERROR(VLOOKUP(VALUE($B1091),'Region by Zip'!$A$2:$F$899,4,FALSE),"")</f>
        <v>Winnebago County</v>
      </c>
      <c r="E1091" t="str">
        <f>IFERROR(VLOOKUP(VALUE($B1091),'Region by Zip'!$A$2:$F$899,5,FALSE),"")</f>
        <v>Non-Urban</v>
      </c>
      <c r="F1091" t="str">
        <f>IFERROR(VLOOKUP(VALUE($B1091),'Region by Zip'!$A$2:$F$899,6,FALSE),"")</f>
        <v>Eastern</v>
      </c>
      <c r="G1091" s="33">
        <v>1955</v>
      </c>
      <c r="H1091" s="33">
        <v>1915</v>
      </c>
      <c r="I1091" s="33">
        <v>40</v>
      </c>
    </row>
    <row r="1092" spans="2:9" x14ac:dyDescent="0.25">
      <c r="B1092" s="36" t="s">
        <v>2004</v>
      </c>
      <c r="C1092" t="str">
        <f>IFERROR(VLOOKUP(VALUE($B1092),'Region by Zip'!$A$2:$F$899,3,FALSE),"")</f>
        <v>Oshkosh</v>
      </c>
      <c r="D1092" t="str">
        <f>IFERROR(VLOOKUP(VALUE($B1092),'Region by Zip'!$A$2:$F$899,4,FALSE),"")</f>
        <v>Winnebago County</v>
      </c>
      <c r="E1092" t="str">
        <f>IFERROR(VLOOKUP(VALUE($B1092),'Region by Zip'!$A$2:$F$899,5,FALSE),"")</f>
        <v>Non-Urban</v>
      </c>
      <c r="F1092" t="str">
        <f>IFERROR(VLOOKUP(VALUE($B1092),'Region by Zip'!$A$2:$F$899,6,FALSE),"")</f>
        <v>Eastern</v>
      </c>
      <c r="G1092" s="33">
        <v>1157</v>
      </c>
      <c r="H1092" s="33">
        <v>1138</v>
      </c>
      <c r="I1092" s="33">
        <v>19</v>
      </c>
    </row>
    <row r="1093" spans="2:9" x14ac:dyDescent="0.25">
      <c r="B1093" s="36" t="s">
        <v>2005</v>
      </c>
      <c r="C1093" t="str">
        <f>IFERROR(VLOOKUP(VALUE($B1093),'Region by Zip'!$A$2:$F$899,3,FALSE),"")</f>
        <v>Oshkosh</v>
      </c>
      <c r="D1093" t="str">
        <f>IFERROR(VLOOKUP(VALUE($B1093),'Region by Zip'!$A$2:$F$899,4,FALSE),"")</f>
        <v>Winnebago County</v>
      </c>
      <c r="E1093" t="str">
        <f>IFERROR(VLOOKUP(VALUE($B1093),'Region by Zip'!$A$2:$F$899,5,FALSE),"")</f>
        <v>Non-Urban</v>
      </c>
      <c r="F1093" t="str">
        <f>IFERROR(VLOOKUP(VALUE($B1093),'Region by Zip'!$A$2:$F$899,6,FALSE),"")</f>
        <v>Eastern</v>
      </c>
      <c r="G1093" s="33">
        <v>20</v>
      </c>
      <c r="H1093" s="33">
        <v>17</v>
      </c>
      <c r="I1093" s="33">
        <v>3</v>
      </c>
    </row>
    <row r="1094" spans="2:9" x14ac:dyDescent="0.25">
      <c r="B1094" s="36" t="s">
        <v>2006</v>
      </c>
      <c r="C1094" t="str">
        <f>IFERROR(VLOOKUP(VALUE($B1094),'Region by Zip'!$A$2:$F$899,3,FALSE),"")</f>
        <v>Oshkosh</v>
      </c>
      <c r="D1094" t="str">
        <f>IFERROR(VLOOKUP(VALUE($B1094),'Region by Zip'!$A$2:$F$899,4,FALSE),"")</f>
        <v>Winnebago County</v>
      </c>
      <c r="E1094" t="str">
        <f>IFERROR(VLOOKUP(VALUE($B1094),'Region by Zip'!$A$2:$F$899,5,FALSE),"")</f>
        <v>Non-Urban</v>
      </c>
      <c r="F1094" t="str">
        <f>IFERROR(VLOOKUP(VALUE($B1094),'Region by Zip'!$A$2:$F$899,6,FALSE),"")</f>
        <v>Eastern</v>
      </c>
      <c r="G1094" s="33">
        <v>1429</v>
      </c>
      <c r="H1094" s="33">
        <v>1368</v>
      </c>
      <c r="I1094" s="33">
        <v>61</v>
      </c>
    </row>
    <row r="1095" spans="2:9" x14ac:dyDescent="0.25">
      <c r="B1095" s="36" t="s">
        <v>2007</v>
      </c>
      <c r="C1095" t="str">
        <f>IFERROR(VLOOKUP(VALUE($B1095),'Region by Zip'!$A$2:$F$899,3,FALSE),"")</f>
        <v>Almond</v>
      </c>
      <c r="D1095" t="str">
        <f>IFERROR(VLOOKUP(VALUE($B1095),'Region by Zip'!$A$2:$F$899,4,FALSE),"")</f>
        <v>Portage County</v>
      </c>
      <c r="E1095" t="str">
        <f>IFERROR(VLOOKUP(VALUE($B1095),'Region by Zip'!$A$2:$F$899,5,FALSE),"")</f>
        <v>Non-Urban</v>
      </c>
      <c r="F1095" t="str">
        <f>IFERROR(VLOOKUP(VALUE($B1095),'Region by Zip'!$A$2:$F$899,6,FALSE),"")</f>
        <v>Northern</v>
      </c>
      <c r="G1095" s="33">
        <v>131</v>
      </c>
      <c r="H1095" s="33">
        <v>131</v>
      </c>
      <c r="I1095" s="33">
        <v>0</v>
      </c>
    </row>
    <row r="1096" spans="2:9" x14ac:dyDescent="0.25">
      <c r="B1096" s="36" t="s">
        <v>2008</v>
      </c>
      <c r="C1096" t="str">
        <f>IFERROR(VLOOKUP(VALUE($B1096),'Region by Zip'!$A$2:$F$899,3,FALSE),"")</f>
        <v>Appleton, Grand Chute, Little Chute</v>
      </c>
      <c r="D1096" t="str">
        <f>IFERROR(VLOOKUP(VALUE($B1096),'Region by Zip'!$A$2:$F$899,4,FALSE),"")</f>
        <v>Outagamie County</v>
      </c>
      <c r="E1096" t="str">
        <f>IFERROR(VLOOKUP(VALUE($B1096),'Region by Zip'!$A$2:$F$899,5,FALSE),"")</f>
        <v>Non-Urban</v>
      </c>
      <c r="F1096" t="str">
        <f>IFERROR(VLOOKUP(VALUE($B1096),'Region by Zip'!$A$2:$F$899,6,FALSE),"")</f>
        <v>Eastern</v>
      </c>
      <c r="G1096" s="33">
        <v>420</v>
      </c>
      <c r="H1096" s="33">
        <v>381</v>
      </c>
      <c r="I1096" s="33">
        <v>39</v>
      </c>
    </row>
    <row r="1097" spans="2:9" x14ac:dyDescent="0.25">
      <c r="B1097" s="36" t="s">
        <v>2009</v>
      </c>
      <c r="C1097" t="str">
        <f>IFERROR(VLOOKUP(VALUE($B1097),'Region by Zip'!$A$2:$F$899,3,FALSE),"")</f>
        <v>Appleton, Grand Chute</v>
      </c>
      <c r="D1097" t="str">
        <f>IFERROR(VLOOKUP(VALUE($B1097),'Region by Zip'!$A$2:$F$899,4,FALSE),"")</f>
        <v>Outagamie County</v>
      </c>
      <c r="E1097" t="str">
        <f>IFERROR(VLOOKUP(VALUE($B1097),'Region by Zip'!$A$2:$F$899,5,FALSE),"")</f>
        <v>Non-Urban</v>
      </c>
      <c r="F1097" t="str">
        <f>IFERROR(VLOOKUP(VALUE($B1097),'Region by Zip'!$A$2:$F$899,6,FALSE),"")</f>
        <v>Eastern</v>
      </c>
      <c r="G1097" s="33">
        <v>15</v>
      </c>
      <c r="H1097" s="33">
        <v>15</v>
      </c>
      <c r="I1097" s="33">
        <v>0</v>
      </c>
    </row>
    <row r="1098" spans="2:9" x14ac:dyDescent="0.25">
      <c r="B1098" s="36" t="s">
        <v>2010</v>
      </c>
      <c r="C1098" t="str">
        <f>IFERROR(VLOOKUP(VALUE($B1098),'Region by Zip'!$A$2:$F$899,3,FALSE),"")</f>
        <v>Appleton, Freedom, Grand Chute</v>
      </c>
      <c r="D1098" t="str">
        <f>IFERROR(VLOOKUP(VALUE($B1098),'Region by Zip'!$A$2:$F$899,4,FALSE),"")</f>
        <v>Outagamie County</v>
      </c>
      <c r="E1098" t="str">
        <f>IFERROR(VLOOKUP(VALUE($B1098),'Region by Zip'!$A$2:$F$899,5,FALSE),"")</f>
        <v>Non-Urban</v>
      </c>
      <c r="F1098" t="str">
        <f>IFERROR(VLOOKUP(VALUE($B1098),'Region by Zip'!$A$2:$F$899,6,FALSE),"")</f>
        <v>Eastern</v>
      </c>
      <c r="G1098" s="33">
        <v>352</v>
      </c>
      <c r="H1098" s="33">
        <v>256</v>
      </c>
      <c r="I1098" s="33">
        <v>96</v>
      </c>
    </row>
    <row r="1099" spans="2:9" x14ac:dyDescent="0.25">
      <c r="B1099" s="36" t="s">
        <v>2011</v>
      </c>
      <c r="C1099" t="str">
        <f>IFERROR(VLOOKUP(VALUE($B1099),'Region by Zip'!$A$2:$F$899,3,FALSE),"")</f>
        <v>Appleton, Grand Chute</v>
      </c>
      <c r="D1099" t="str">
        <f>IFERROR(VLOOKUP(VALUE($B1099),'Region by Zip'!$A$2:$F$899,4,FALSE),"")</f>
        <v>Outagamie County</v>
      </c>
      <c r="E1099" t="str">
        <f>IFERROR(VLOOKUP(VALUE($B1099),'Region by Zip'!$A$2:$F$899,5,FALSE),"")</f>
        <v>Non-Urban</v>
      </c>
      <c r="F1099" t="str">
        <f>IFERROR(VLOOKUP(VALUE($B1099),'Region by Zip'!$A$2:$F$899,6,FALSE),"")</f>
        <v>Eastern</v>
      </c>
      <c r="G1099" s="33">
        <v>485</v>
      </c>
      <c r="H1099" s="33">
        <v>356</v>
      </c>
      <c r="I1099" s="33">
        <v>129</v>
      </c>
    </row>
    <row r="1100" spans="2:9" x14ac:dyDescent="0.25">
      <c r="B1100" s="36" t="s">
        <v>2012</v>
      </c>
      <c r="C1100" t="str">
        <f>IFERROR(VLOOKUP(VALUE($B1100),'Region by Zip'!$A$2:$F$899,3,FALSE),"")</f>
        <v>Appleton, Grand Chute</v>
      </c>
      <c r="D1100" t="str">
        <f>IFERROR(VLOOKUP(VALUE($B1100),'Region by Zip'!$A$2:$F$899,4,FALSE),"")</f>
        <v>Outagamie County</v>
      </c>
      <c r="E1100" t="str">
        <f>IFERROR(VLOOKUP(VALUE($B1100),'Region by Zip'!$A$2:$F$899,5,FALSE),"")</f>
        <v>Non-Urban</v>
      </c>
      <c r="F1100" t="str">
        <f>IFERROR(VLOOKUP(VALUE($B1100),'Region by Zip'!$A$2:$F$899,6,FALSE),"")</f>
        <v>Eastern</v>
      </c>
      <c r="G1100" s="33">
        <v>782</v>
      </c>
      <c r="H1100" s="33">
        <v>645</v>
      </c>
      <c r="I1100" s="33">
        <v>137</v>
      </c>
    </row>
    <row r="1101" spans="2:9" x14ac:dyDescent="0.25">
      <c r="B1101" s="36" t="s">
        <v>2013</v>
      </c>
      <c r="C1101" t="str">
        <f>IFERROR(VLOOKUP(VALUE($B1101),'Region by Zip'!$A$2:$F$899,3,FALSE),"")</f>
        <v>Bancroft</v>
      </c>
      <c r="D1101" t="str">
        <f>IFERROR(VLOOKUP(VALUE($B1101),'Region by Zip'!$A$2:$F$899,4,FALSE),"")</f>
        <v>Portage County</v>
      </c>
      <c r="E1101" t="str">
        <f>IFERROR(VLOOKUP(VALUE($B1101),'Region by Zip'!$A$2:$F$899,5,FALSE),"")</f>
        <v>Non-Urban</v>
      </c>
      <c r="F1101" t="str">
        <f>IFERROR(VLOOKUP(VALUE($B1101),'Region by Zip'!$A$2:$F$899,6,FALSE),"")</f>
        <v>Northern</v>
      </c>
      <c r="G1101" s="33">
        <v>16</v>
      </c>
      <c r="H1101" s="33">
        <v>16</v>
      </c>
      <c r="I1101" s="33">
        <v>0</v>
      </c>
    </row>
    <row r="1102" spans="2:9" x14ac:dyDescent="0.25">
      <c r="B1102" s="36" t="s">
        <v>2014</v>
      </c>
      <c r="C1102" t="str">
        <f>IFERROR(VLOOKUP(VALUE($B1102),'Region by Zip'!$A$2:$F$899,3,FALSE),"")</f>
        <v>Bear Creek</v>
      </c>
      <c r="D1102" t="str">
        <f>IFERROR(VLOOKUP(VALUE($B1102),'Region by Zip'!$A$2:$F$899,4,FALSE),"")</f>
        <v>Outagamie County</v>
      </c>
      <c r="E1102" t="str">
        <f>IFERROR(VLOOKUP(VALUE($B1102),'Region by Zip'!$A$2:$F$899,5,FALSE),"")</f>
        <v>Non-Urban</v>
      </c>
      <c r="F1102" t="str">
        <f>IFERROR(VLOOKUP(VALUE($B1102),'Region by Zip'!$A$2:$F$899,6,FALSE),"")</f>
        <v>Eastern</v>
      </c>
      <c r="G1102" s="33">
        <v>28</v>
      </c>
      <c r="H1102" s="33">
        <v>25</v>
      </c>
      <c r="I1102" s="33">
        <v>3</v>
      </c>
    </row>
    <row r="1103" spans="2:9" x14ac:dyDescent="0.25">
      <c r="B1103" s="36" t="s">
        <v>2015</v>
      </c>
      <c r="C1103" t="str">
        <f>IFERROR(VLOOKUP(VALUE($B1103),'Region by Zip'!$A$2:$F$899,3,FALSE),"")</f>
        <v>Berlin</v>
      </c>
      <c r="D1103" t="str">
        <f>IFERROR(VLOOKUP(VALUE($B1103),'Region by Zip'!$A$2:$F$899,4,FALSE),"")</f>
        <v>Waushara County</v>
      </c>
      <c r="E1103" t="str">
        <f>IFERROR(VLOOKUP(VALUE($B1103),'Region by Zip'!$A$2:$F$899,5,FALSE),"")</f>
        <v>Non-Urban</v>
      </c>
      <c r="F1103" t="str">
        <f>IFERROR(VLOOKUP(VALUE($B1103),'Region by Zip'!$A$2:$F$899,6,FALSE),"")</f>
        <v>Eastern</v>
      </c>
      <c r="G1103" s="33">
        <v>318</v>
      </c>
      <c r="H1103" s="33">
        <v>303</v>
      </c>
      <c r="I1103" s="33">
        <v>15</v>
      </c>
    </row>
    <row r="1104" spans="2:9" x14ac:dyDescent="0.25">
      <c r="B1104" s="36" t="s">
        <v>2016</v>
      </c>
      <c r="C1104" t="str">
        <f>IFERROR(VLOOKUP(VALUE($B1104),'Region by Zip'!$A$2:$F$899,3,FALSE),"")</f>
        <v>Big Falls</v>
      </c>
      <c r="D1104" t="str">
        <f>IFERROR(VLOOKUP(VALUE($B1104),'Region by Zip'!$A$2:$F$899,4,FALSE),"")</f>
        <v>Waupaca County</v>
      </c>
      <c r="E1104" t="str">
        <f>IFERROR(VLOOKUP(VALUE($B1104),'Region by Zip'!$A$2:$F$899,5,FALSE),"")</f>
        <v>Non-Urban</v>
      </c>
      <c r="F1104" t="str">
        <f>IFERROR(VLOOKUP(VALUE($B1104),'Region by Zip'!$A$2:$F$899,6,FALSE),"")</f>
        <v>Eastern</v>
      </c>
      <c r="G1104" s="33">
        <v>3</v>
      </c>
      <c r="H1104" s="33">
        <v>3</v>
      </c>
      <c r="I1104" s="33">
        <v>0</v>
      </c>
    </row>
    <row r="1105" spans="2:9" x14ac:dyDescent="0.25">
      <c r="B1105" s="36" t="s">
        <v>2017</v>
      </c>
      <c r="C1105" t="str">
        <f>IFERROR(VLOOKUP(VALUE($B1105),'Region by Zip'!$A$2:$F$899,3,FALSE),"")</f>
        <v>Butte Des Morts, Bte Des Morts</v>
      </c>
      <c r="D1105" t="str">
        <f>IFERROR(VLOOKUP(VALUE($B1105),'Region by Zip'!$A$2:$F$899,4,FALSE),"")</f>
        <v>Winnebago County</v>
      </c>
      <c r="E1105" t="str">
        <f>IFERROR(VLOOKUP(VALUE($B1105),'Region by Zip'!$A$2:$F$899,5,FALSE),"")</f>
        <v>Non-Urban</v>
      </c>
      <c r="F1105" t="str">
        <f>IFERROR(VLOOKUP(VALUE($B1105),'Region by Zip'!$A$2:$F$899,6,FALSE),"")</f>
        <v>Eastern</v>
      </c>
      <c r="G1105" s="33">
        <v>27</v>
      </c>
      <c r="H1105" s="33">
        <v>27</v>
      </c>
      <c r="I1105" s="33">
        <v>0</v>
      </c>
    </row>
    <row r="1106" spans="2:9" x14ac:dyDescent="0.25">
      <c r="B1106" s="36" t="s">
        <v>2018</v>
      </c>
      <c r="C1106" t="str">
        <f>IFERROR(VLOOKUP(VALUE($B1106),'Region by Zip'!$A$2:$F$899,3,FALSE),"")</f>
        <v>Caroline</v>
      </c>
      <c r="D1106" t="str">
        <f>IFERROR(VLOOKUP(VALUE($B1106),'Region by Zip'!$A$2:$F$899,4,FALSE),"")</f>
        <v>Shawano County</v>
      </c>
      <c r="E1106" t="str">
        <f>IFERROR(VLOOKUP(VALUE($B1106),'Region by Zip'!$A$2:$F$899,5,FALSE),"")</f>
        <v>Non-Urban</v>
      </c>
      <c r="F1106" t="str">
        <f>IFERROR(VLOOKUP(VALUE($B1106),'Region by Zip'!$A$2:$F$899,6,FALSE),"")</f>
        <v>Eastern</v>
      </c>
      <c r="G1106" s="33">
        <v>7</v>
      </c>
      <c r="H1106" s="33">
        <v>7</v>
      </c>
      <c r="I1106" s="33">
        <v>0</v>
      </c>
    </row>
    <row r="1107" spans="2:9" x14ac:dyDescent="0.25">
      <c r="B1107" s="36" t="s">
        <v>2019</v>
      </c>
      <c r="C1107" t="str">
        <f>IFERROR(VLOOKUP(VALUE($B1107),'Region by Zip'!$A$2:$F$899,3,FALSE),"")</f>
        <v>Clintonville</v>
      </c>
      <c r="D1107" t="str">
        <f>IFERROR(VLOOKUP(VALUE($B1107),'Region by Zip'!$A$2:$F$899,4,FALSE),"")</f>
        <v>Waupaca County</v>
      </c>
      <c r="E1107" t="str">
        <f>IFERROR(VLOOKUP(VALUE($B1107),'Region by Zip'!$A$2:$F$899,5,FALSE),"")</f>
        <v>Non-Urban</v>
      </c>
      <c r="F1107" t="str">
        <f>IFERROR(VLOOKUP(VALUE($B1107),'Region by Zip'!$A$2:$F$899,6,FALSE),"")</f>
        <v>Eastern</v>
      </c>
      <c r="G1107" s="33">
        <v>116</v>
      </c>
      <c r="H1107" s="33">
        <v>93</v>
      </c>
      <c r="I1107" s="33">
        <v>23</v>
      </c>
    </row>
    <row r="1108" spans="2:9" x14ac:dyDescent="0.25">
      <c r="B1108" s="36" t="s">
        <v>2020</v>
      </c>
      <c r="C1108" t="str">
        <f>IFERROR(VLOOKUP(VALUE($B1108),'Region by Zip'!$A$2:$F$899,3,FALSE),"")</f>
        <v>Coloma</v>
      </c>
      <c r="D1108" t="str">
        <f>IFERROR(VLOOKUP(VALUE($B1108),'Region by Zip'!$A$2:$F$899,4,FALSE),"")</f>
        <v>Waushara County</v>
      </c>
      <c r="E1108" t="str">
        <f>IFERROR(VLOOKUP(VALUE($B1108),'Region by Zip'!$A$2:$F$899,5,FALSE),"")</f>
        <v>Non-Urban</v>
      </c>
      <c r="F1108" t="str">
        <f>IFERROR(VLOOKUP(VALUE($B1108),'Region by Zip'!$A$2:$F$899,6,FALSE),"")</f>
        <v>Eastern</v>
      </c>
      <c r="G1108" s="33">
        <v>22</v>
      </c>
      <c r="H1108" s="33">
        <v>14</v>
      </c>
      <c r="I1108" s="33">
        <v>8</v>
      </c>
    </row>
    <row r="1109" spans="2:9" x14ac:dyDescent="0.25">
      <c r="B1109" s="36" t="s">
        <v>2021</v>
      </c>
      <c r="C1109" t="str">
        <f>IFERROR(VLOOKUP(VALUE($B1109),'Region by Zip'!$A$2:$F$899,3,FALSE),"")</f>
        <v>Dale</v>
      </c>
      <c r="D1109" t="str">
        <f>IFERROR(VLOOKUP(VALUE($B1109),'Region by Zip'!$A$2:$F$899,4,FALSE),"")</f>
        <v>Outagamie County</v>
      </c>
      <c r="E1109" t="str">
        <f>IFERROR(VLOOKUP(VALUE($B1109),'Region by Zip'!$A$2:$F$899,5,FALSE),"")</f>
        <v>Non-Urban</v>
      </c>
      <c r="F1109" t="str">
        <f>IFERROR(VLOOKUP(VALUE($B1109),'Region by Zip'!$A$2:$F$899,6,FALSE),"")</f>
        <v>Eastern</v>
      </c>
      <c r="G1109" s="33">
        <v>4</v>
      </c>
      <c r="H1109" s="33">
        <v>0</v>
      </c>
      <c r="I1109" s="33">
        <v>4</v>
      </c>
    </row>
    <row r="1110" spans="2:9" x14ac:dyDescent="0.25">
      <c r="B1110" s="36" t="s">
        <v>2022</v>
      </c>
      <c r="C1110" t="str">
        <f>IFERROR(VLOOKUP(VALUE($B1110),'Region by Zip'!$A$2:$F$899,3,FALSE),"")</f>
        <v>Eldorado</v>
      </c>
      <c r="D1110" t="str">
        <f>IFERROR(VLOOKUP(VALUE($B1110),'Region by Zip'!$A$2:$F$899,4,FALSE),"")</f>
        <v>Fond Du Lac County</v>
      </c>
      <c r="E1110" t="str">
        <f>IFERROR(VLOOKUP(VALUE($B1110),'Region by Zip'!$A$2:$F$899,5,FALSE),"")</f>
        <v>Non-Urban</v>
      </c>
      <c r="F1110" t="str">
        <f>IFERROR(VLOOKUP(VALUE($B1110),'Region by Zip'!$A$2:$F$899,6,FALSE),"")</f>
        <v>Eastern</v>
      </c>
      <c r="G1110" s="33">
        <v>49</v>
      </c>
      <c r="H1110" s="33">
        <v>44</v>
      </c>
      <c r="I1110" s="33">
        <v>5</v>
      </c>
    </row>
    <row r="1111" spans="2:9" x14ac:dyDescent="0.25">
      <c r="B1111" s="36" t="s">
        <v>2023</v>
      </c>
      <c r="C1111" t="str">
        <f>IFERROR(VLOOKUP(VALUE($B1111),'Region by Zip'!$A$2:$F$899,3,FALSE),"")</f>
        <v>Fond Du Lac, N Fond Du Lac, North Fond Du Lac, Tayche...</v>
      </c>
      <c r="D1111" t="str">
        <f>IFERROR(VLOOKUP(VALUE($B1111),'Region by Zip'!$A$2:$F$899,4,FALSE),"")</f>
        <v>Fond Du Lac County</v>
      </c>
      <c r="E1111" t="str">
        <f>IFERROR(VLOOKUP(VALUE($B1111),'Region by Zip'!$A$2:$F$899,5,FALSE),"")</f>
        <v>Non-Urban</v>
      </c>
      <c r="F1111" t="str">
        <f>IFERROR(VLOOKUP(VALUE($B1111),'Region by Zip'!$A$2:$F$899,6,FALSE),"")</f>
        <v>Eastern</v>
      </c>
      <c r="G1111" s="33">
        <v>1412</v>
      </c>
      <c r="H1111" s="33">
        <v>1332</v>
      </c>
      <c r="I1111" s="33">
        <v>80</v>
      </c>
    </row>
    <row r="1112" spans="2:9" x14ac:dyDescent="0.25">
      <c r="B1112" s="36" t="s">
        <v>2024</v>
      </c>
      <c r="C1112" t="str">
        <f>IFERROR(VLOOKUP(VALUE($B1112),'Region by Zip'!$A$2:$F$899,3,FALSE),"")</f>
        <v>Fond Du Lac</v>
      </c>
      <c r="D1112" t="str">
        <f>IFERROR(VLOOKUP(VALUE($B1112),'Region by Zip'!$A$2:$F$899,4,FALSE),"")</f>
        <v>Fond du Lac County</v>
      </c>
      <c r="E1112" t="str">
        <f>IFERROR(VLOOKUP(VALUE($B1112),'Region by Zip'!$A$2:$F$899,5,FALSE),"")</f>
        <v>Non-Urban</v>
      </c>
      <c r="F1112" t="str">
        <f>IFERROR(VLOOKUP(VALUE($B1112),'Region by Zip'!$A$2:$F$899,6,FALSE),"")</f>
        <v>Eastern</v>
      </c>
      <c r="G1112" s="33">
        <v>5</v>
      </c>
      <c r="H1112" s="33">
        <v>5</v>
      </c>
      <c r="I1112" s="33">
        <v>0</v>
      </c>
    </row>
    <row r="1113" spans="2:9" x14ac:dyDescent="0.25">
      <c r="B1113" s="36" t="s">
        <v>2025</v>
      </c>
      <c r="C1113" t="str">
        <f>IFERROR(VLOOKUP(VALUE($B1113),'Region by Zip'!$A$2:$F$899,3,FALSE),"")</f>
        <v>Fond Du Lac, N Fond Du Lac, North Fond Du Lac</v>
      </c>
      <c r="D1113" t="str">
        <f>IFERROR(VLOOKUP(VALUE($B1113),'Region by Zip'!$A$2:$F$899,4,FALSE),"")</f>
        <v>Fond Du Lac County</v>
      </c>
      <c r="E1113" t="str">
        <f>IFERROR(VLOOKUP(VALUE($B1113),'Region by Zip'!$A$2:$F$899,5,FALSE),"")</f>
        <v>Non-Urban</v>
      </c>
      <c r="F1113" t="str">
        <f>IFERROR(VLOOKUP(VALUE($B1113),'Region by Zip'!$A$2:$F$899,6,FALSE),"")</f>
        <v>Eastern</v>
      </c>
      <c r="G1113" s="33">
        <v>725</v>
      </c>
      <c r="H1113" s="33">
        <v>687</v>
      </c>
      <c r="I1113" s="33">
        <v>38</v>
      </c>
    </row>
    <row r="1114" spans="2:9" x14ac:dyDescent="0.25">
      <c r="B1114" s="36" t="s">
        <v>2026</v>
      </c>
      <c r="C1114" t="str">
        <f>IFERROR(VLOOKUP(VALUE($B1114),'Region by Zip'!$A$2:$F$899,3,FALSE),"")</f>
        <v>Fremont</v>
      </c>
      <c r="D1114" t="str">
        <f>IFERROR(VLOOKUP(VALUE($B1114),'Region by Zip'!$A$2:$F$899,4,FALSE),"")</f>
        <v>Waupaca County</v>
      </c>
      <c r="E1114" t="str">
        <f>IFERROR(VLOOKUP(VALUE($B1114),'Region by Zip'!$A$2:$F$899,5,FALSE),"")</f>
        <v>Non-Urban</v>
      </c>
      <c r="F1114" t="str">
        <f>IFERROR(VLOOKUP(VALUE($B1114),'Region by Zip'!$A$2:$F$899,6,FALSE),"")</f>
        <v>Eastern</v>
      </c>
      <c r="G1114" s="33">
        <v>134</v>
      </c>
      <c r="H1114" s="33">
        <v>125</v>
      </c>
      <c r="I1114" s="33">
        <v>9</v>
      </c>
    </row>
    <row r="1115" spans="2:9" x14ac:dyDescent="0.25">
      <c r="B1115" s="36" t="s">
        <v>2027</v>
      </c>
      <c r="C1115" t="str">
        <f>IFERROR(VLOOKUP(VALUE($B1115),'Region by Zip'!$A$2:$F$899,3,FALSE),"")</f>
        <v>Green Lake</v>
      </c>
      <c r="D1115" t="str">
        <f>IFERROR(VLOOKUP(VALUE($B1115),'Region by Zip'!$A$2:$F$899,4,FALSE),"")</f>
        <v>Green Lake County</v>
      </c>
      <c r="E1115" t="str">
        <f>IFERROR(VLOOKUP(VALUE($B1115),'Region by Zip'!$A$2:$F$899,5,FALSE),"")</f>
        <v>Non-Urban</v>
      </c>
      <c r="F1115" t="str">
        <f>IFERROR(VLOOKUP(VALUE($B1115),'Region by Zip'!$A$2:$F$899,6,FALSE),"")</f>
        <v>Eastern</v>
      </c>
      <c r="G1115" s="33">
        <v>56</v>
      </c>
      <c r="H1115" s="33">
        <v>55</v>
      </c>
      <c r="I1115" s="33">
        <v>1</v>
      </c>
    </row>
    <row r="1116" spans="2:9" x14ac:dyDescent="0.25">
      <c r="B1116" s="36" t="s">
        <v>2028</v>
      </c>
      <c r="C1116" t="str">
        <f>IFERROR(VLOOKUP(VALUE($B1116),'Region by Zip'!$A$2:$F$899,3,FALSE),"")</f>
        <v>Greenville</v>
      </c>
      <c r="D1116" t="str">
        <f>IFERROR(VLOOKUP(VALUE($B1116),'Region by Zip'!$A$2:$F$899,4,FALSE),"")</f>
        <v>Outagamie County</v>
      </c>
      <c r="E1116" t="str">
        <f>IFERROR(VLOOKUP(VALUE($B1116),'Region by Zip'!$A$2:$F$899,5,FALSE),"")</f>
        <v>Non-Urban</v>
      </c>
      <c r="F1116" t="str">
        <f>IFERROR(VLOOKUP(VALUE($B1116),'Region by Zip'!$A$2:$F$899,6,FALSE),"")</f>
        <v>Eastern</v>
      </c>
      <c r="G1116" s="33">
        <v>204</v>
      </c>
      <c r="H1116" s="33">
        <v>150</v>
      </c>
      <c r="I1116" s="33">
        <v>54</v>
      </c>
    </row>
    <row r="1117" spans="2:9" x14ac:dyDescent="0.25">
      <c r="B1117" s="36" t="s">
        <v>2029</v>
      </c>
      <c r="C1117" t="str">
        <f>IFERROR(VLOOKUP(VALUE($B1117),'Region by Zip'!$A$2:$F$899,3,FALSE),"")</f>
        <v>Hancock</v>
      </c>
      <c r="D1117" t="str">
        <f>IFERROR(VLOOKUP(VALUE($B1117),'Region by Zip'!$A$2:$F$899,4,FALSE),"")</f>
        <v>Waushara County</v>
      </c>
      <c r="E1117" t="str">
        <f>IFERROR(VLOOKUP(VALUE($B1117),'Region by Zip'!$A$2:$F$899,5,FALSE),"")</f>
        <v>Non-Urban</v>
      </c>
      <c r="F1117" t="str">
        <f>IFERROR(VLOOKUP(VALUE($B1117),'Region by Zip'!$A$2:$F$899,6,FALSE),"")</f>
        <v>Eastern</v>
      </c>
      <c r="G1117" s="33">
        <v>47</v>
      </c>
      <c r="H1117" s="33">
        <v>41</v>
      </c>
      <c r="I1117" s="33">
        <v>6</v>
      </c>
    </row>
    <row r="1118" spans="2:9" x14ac:dyDescent="0.25">
      <c r="B1118" s="36" t="s">
        <v>2030</v>
      </c>
      <c r="C1118" t="str">
        <f>IFERROR(VLOOKUP(VALUE($B1118),'Region by Zip'!$A$2:$F$899,3,FALSE),"")</f>
        <v>Hortonville, Medina</v>
      </c>
      <c r="D1118" t="str">
        <f>IFERROR(VLOOKUP(VALUE($B1118),'Region by Zip'!$A$2:$F$899,4,FALSE),"")</f>
        <v>Outagamie County</v>
      </c>
      <c r="E1118" t="str">
        <f>IFERROR(VLOOKUP(VALUE($B1118),'Region by Zip'!$A$2:$F$899,5,FALSE),"")</f>
        <v>Non-Urban</v>
      </c>
      <c r="F1118" t="str">
        <f>IFERROR(VLOOKUP(VALUE($B1118),'Region by Zip'!$A$2:$F$899,6,FALSE),"")</f>
        <v>Eastern</v>
      </c>
      <c r="G1118" s="33">
        <v>153</v>
      </c>
      <c r="H1118" s="33">
        <v>112</v>
      </c>
      <c r="I1118" s="33">
        <v>41</v>
      </c>
    </row>
    <row r="1119" spans="2:9" x14ac:dyDescent="0.25">
      <c r="B1119" s="36" t="s">
        <v>2031</v>
      </c>
      <c r="C1119" t="str">
        <f>IFERROR(VLOOKUP(VALUE($B1119),'Region by Zip'!$A$2:$F$899,3,FALSE),"")</f>
        <v>Iola</v>
      </c>
      <c r="D1119" t="str">
        <f>IFERROR(VLOOKUP(VALUE($B1119),'Region by Zip'!$A$2:$F$899,4,FALSE),"")</f>
        <v>Waupaca County</v>
      </c>
      <c r="E1119" t="str">
        <f>IFERROR(VLOOKUP(VALUE($B1119),'Region by Zip'!$A$2:$F$899,5,FALSE),"")</f>
        <v>Non-Urban</v>
      </c>
      <c r="F1119" t="str">
        <f>IFERROR(VLOOKUP(VALUE($B1119),'Region by Zip'!$A$2:$F$899,6,FALSE),"")</f>
        <v>Eastern</v>
      </c>
      <c r="G1119" s="33">
        <v>94</v>
      </c>
      <c r="H1119" s="33">
        <v>85</v>
      </c>
      <c r="I1119" s="33">
        <v>9</v>
      </c>
    </row>
    <row r="1120" spans="2:9" x14ac:dyDescent="0.25">
      <c r="B1120" s="36" t="s">
        <v>2032</v>
      </c>
      <c r="C1120" t="str">
        <f>IFERROR(VLOOKUP(VALUE($B1120),'Region by Zip'!$A$2:$F$899,3,FALSE),"")</f>
        <v>King</v>
      </c>
      <c r="D1120" t="str">
        <f>IFERROR(VLOOKUP(VALUE($B1120),'Region by Zip'!$A$2:$F$899,4,FALSE),"")</f>
        <v>Waupaca County</v>
      </c>
      <c r="E1120" t="str">
        <f>IFERROR(VLOOKUP(VALUE($B1120),'Region by Zip'!$A$2:$F$899,5,FALSE),"")</f>
        <v>Non-Urban</v>
      </c>
      <c r="F1120" t="str">
        <f>IFERROR(VLOOKUP(VALUE($B1120),'Region by Zip'!$A$2:$F$899,6,FALSE),"")</f>
        <v>Eastern</v>
      </c>
      <c r="G1120" s="33">
        <v>11</v>
      </c>
      <c r="H1120" s="33">
        <v>11</v>
      </c>
      <c r="I1120" s="33">
        <v>0</v>
      </c>
    </row>
    <row r="1121" spans="2:9" x14ac:dyDescent="0.25">
      <c r="B1121" s="36" t="s">
        <v>2033</v>
      </c>
      <c r="C1121" t="str">
        <f>IFERROR(VLOOKUP(VALUE($B1121),'Region by Zip'!$A$2:$F$899,3,FALSE),"")</f>
        <v>Larsen</v>
      </c>
      <c r="D1121" t="str">
        <f>IFERROR(VLOOKUP(VALUE($B1121),'Region by Zip'!$A$2:$F$899,4,FALSE),"")</f>
        <v>Winnebago County</v>
      </c>
      <c r="E1121" t="str">
        <f>IFERROR(VLOOKUP(VALUE($B1121),'Region by Zip'!$A$2:$F$899,5,FALSE),"")</f>
        <v>Non-Urban</v>
      </c>
      <c r="F1121" t="str">
        <f>IFERROR(VLOOKUP(VALUE($B1121),'Region by Zip'!$A$2:$F$899,6,FALSE),"")</f>
        <v>Eastern</v>
      </c>
      <c r="G1121" s="33">
        <v>62</v>
      </c>
      <c r="H1121" s="33">
        <v>57</v>
      </c>
      <c r="I1121" s="33">
        <v>5</v>
      </c>
    </row>
    <row r="1122" spans="2:9" x14ac:dyDescent="0.25">
      <c r="B1122" s="36" t="s">
        <v>2034</v>
      </c>
      <c r="C1122" t="str">
        <f>IFERROR(VLOOKUP(VALUE($B1122),'Region by Zip'!$A$2:$F$899,3,FALSE),"")</f>
        <v>Leopolis</v>
      </c>
      <c r="D1122" t="str">
        <f>IFERROR(VLOOKUP(VALUE($B1122),'Region by Zip'!$A$2:$F$899,4,FALSE),"")</f>
        <v>Shawano County</v>
      </c>
      <c r="E1122" t="str">
        <f>IFERROR(VLOOKUP(VALUE($B1122),'Region by Zip'!$A$2:$F$899,5,FALSE),"")</f>
        <v>Non-Urban</v>
      </c>
      <c r="F1122" t="str">
        <f>IFERROR(VLOOKUP(VALUE($B1122),'Region by Zip'!$A$2:$F$899,6,FALSE),"")</f>
        <v>Eastern</v>
      </c>
      <c r="G1122" s="33">
        <v>6</v>
      </c>
      <c r="H1122" s="33">
        <v>6</v>
      </c>
      <c r="I1122" s="33">
        <v>0</v>
      </c>
    </row>
    <row r="1123" spans="2:9" x14ac:dyDescent="0.25">
      <c r="B1123" s="36" t="s">
        <v>2035</v>
      </c>
      <c r="C1123" t="str">
        <f>IFERROR(VLOOKUP(VALUE($B1123),'Region by Zip'!$A$2:$F$899,3,FALSE),"")</f>
        <v>Manawa</v>
      </c>
      <c r="D1123" t="str">
        <f>IFERROR(VLOOKUP(VALUE($B1123),'Region by Zip'!$A$2:$F$899,4,FALSE),"")</f>
        <v>Waupaca County</v>
      </c>
      <c r="E1123" t="str">
        <f>IFERROR(VLOOKUP(VALUE($B1123),'Region by Zip'!$A$2:$F$899,5,FALSE),"")</f>
        <v>Non-Urban</v>
      </c>
      <c r="F1123" t="str">
        <f>IFERROR(VLOOKUP(VALUE($B1123),'Region by Zip'!$A$2:$F$899,6,FALSE),"")</f>
        <v>Eastern</v>
      </c>
      <c r="G1123" s="33">
        <v>114</v>
      </c>
      <c r="H1123" s="33">
        <v>97</v>
      </c>
      <c r="I1123" s="33">
        <v>17</v>
      </c>
    </row>
    <row r="1124" spans="2:9" x14ac:dyDescent="0.25">
      <c r="B1124" s="36" t="s">
        <v>2036</v>
      </c>
      <c r="C1124" t="str">
        <f>IFERROR(VLOOKUP(VALUE($B1124),'Region by Zip'!$A$2:$F$899,3,FALSE),"")</f>
        <v>Marion</v>
      </c>
      <c r="D1124" t="str">
        <f>IFERROR(VLOOKUP(VALUE($B1124),'Region by Zip'!$A$2:$F$899,4,FALSE),"")</f>
        <v>Waupaca County</v>
      </c>
      <c r="E1124" t="str">
        <f>IFERROR(VLOOKUP(VALUE($B1124),'Region by Zip'!$A$2:$F$899,5,FALSE),"")</f>
        <v>Non-Urban</v>
      </c>
      <c r="F1124" t="str">
        <f>IFERROR(VLOOKUP(VALUE($B1124),'Region by Zip'!$A$2:$F$899,6,FALSE),"")</f>
        <v>Eastern</v>
      </c>
      <c r="G1124" s="33">
        <v>27</v>
      </c>
      <c r="H1124" s="33">
        <v>27</v>
      </c>
      <c r="I1124" s="33">
        <v>0</v>
      </c>
    </row>
    <row r="1125" spans="2:9" x14ac:dyDescent="0.25">
      <c r="B1125" s="36" t="s">
        <v>2037</v>
      </c>
      <c r="C1125" t="str">
        <f>IFERROR(VLOOKUP(VALUE($B1125),'Region by Zip'!$A$2:$F$899,3,FALSE),"")</f>
        <v>Menasha</v>
      </c>
      <c r="D1125" t="str">
        <f>IFERROR(VLOOKUP(VALUE($B1125),'Region by Zip'!$A$2:$F$899,4,FALSE),"")</f>
        <v>Winnebago County</v>
      </c>
      <c r="E1125" t="str">
        <f>IFERROR(VLOOKUP(VALUE($B1125),'Region by Zip'!$A$2:$F$899,5,FALSE),"")</f>
        <v>Non-Urban</v>
      </c>
      <c r="F1125" t="str">
        <f>IFERROR(VLOOKUP(VALUE($B1125),'Region by Zip'!$A$2:$F$899,6,FALSE),"")</f>
        <v>Eastern</v>
      </c>
      <c r="G1125" s="33">
        <v>437</v>
      </c>
      <c r="H1125" s="33">
        <v>363</v>
      </c>
      <c r="I1125" s="33">
        <v>74</v>
      </c>
    </row>
    <row r="1126" spans="2:9" x14ac:dyDescent="0.25">
      <c r="B1126" s="36" t="s">
        <v>2038</v>
      </c>
      <c r="C1126" t="str">
        <f>IFERROR(VLOOKUP(VALUE($B1126),'Region by Zip'!$A$2:$F$899,3,FALSE),"")</f>
        <v>Neenah</v>
      </c>
      <c r="D1126" t="str">
        <f>IFERROR(VLOOKUP(VALUE($B1126),'Region by Zip'!$A$2:$F$899,4,FALSE),"")</f>
        <v>Winnebago County</v>
      </c>
      <c r="E1126" t="str">
        <f>IFERROR(VLOOKUP(VALUE($B1126),'Region by Zip'!$A$2:$F$899,5,FALSE),"")</f>
        <v>Non-Urban</v>
      </c>
      <c r="F1126" t="str">
        <f>IFERROR(VLOOKUP(VALUE($B1126),'Region by Zip'!$A$2:$F$899,6,FALSE),"")</f>
        <v>Eastern</v>
      </c>
      <c r="G1126" s="33">
        <v>1115</v>
      </c>
      <c r="H1126" s="33">
        <v>990</v>
      </c>
      <c r="I1126" s="33">
        <v>125</v>
      </c>
    </row>
    <row r="1127" spans="2:9" x14ac:dyDescent="0.25">
      <c r="B1127" s="36" t="s">
        <v>2039</v>
      </c>
      <c r="C1127" t="str">
        <f>IFERROR(VLOOKUP(VALUE($B1127),'Region by Zip'!$A$2:$F$899,3,FALSE),"")</f>
        <v>Neenah</v>
      </c>
      <c r="D1127" t="str">
        <f>IFERROR(VLOOKUP(VALUE($B1127),'Region by Zip'!$A$2:$F$899,4,FALSE),"")</f>
        <v>Winnebago County</v>
      </c>
      <c r="E1127" t="str">
        <f>IFERROR(VLOOKUP(VALUE($B1127),'Region by Zip'!$A$2:$F$899,5,FALSE),"")</f>
        <v>Non-Urban</v>
      </c>
      <c r="F1127" t="str">
        <f>IFERROR(VLOOKUP(VALUE($B1127),'Region by Zip'!$A$2:$F$899,6,FALSE),"")</f>
        <v>Eastern</v>
      </c>
      <c r="G1127" s="33">
        <v>1</v>
      </c>
      <c r="H1127" s="33">
        <v>1</v>
      </c>
      <c r="I1127" s="33">
        <v>0</v>
      </c>
    </row>
    <row r="1128" spans="2:9" x14ac:dyDescent="0.25">
      <c r="B1128" s="36" t="s">
        <v>2040</v>
      </c>
      <c r="C1128" t="str">
        <f>IFERROR(VLOOKUP(VALUE($B1128),'Region by Zip'!$A$2:$F$899,3,FALSE),"")</f>
        <v>Neshkoro</v>
      </c>
      <c r="D1128" t="str">
        <f>IFERROR(VLOOKUP(VALUE($B1128),'Region by Zip'!$A$2:$F$899,4,FALSE),"")</f>
        <v>Marquette County</v>
      </c>
      <c r="E1128" t="str">
        <f>IFERROR(VLOOKUP(VALUE($B1128),'Region by Zip'!$A$2:$F$899,5,FALSE),"")</f>
        <v>Non-Urban</v>
      </c>
      <c r="F1128" t="str">
        <f>IFERROR(VLOOKUP(VALUE($B1128),'Region by Zip'!$A$2:$F$899,6,FALSE),"")</f>
        <v>Eastern</v>
      </c>
      <c r="G1128" s="33">
        <v>125</v>
      </c>
      <c r="H1128" s="33">
        <v>104</v>
      </c>
      <c r="I1128" s="33">
        <v>21</v>
      </c>
    </row>
    <row r="1129" spans="2:9" x14ac:dyDescent="0.25">
      <c r="B1129" s="36" t="s">
        <v>2041</v>
      </c>
      <c r="C1129" t="str">
        <f>IFERROR(VLOOKUP(VALUE($B1129),'Region by Zip'!$A$2:$F$899,3,FALSE),"")</f>
        <v>New London, Royalton</v>
      </c>
      <c r="D1129" t="str">
        <f>IFERROR(VLOOKUP(VALUE($B1129),'Region by Zip'!$A$2:$F$899,4,FALSE),"")</f>
        <v>Waupaca County</v>
      </c>
      <c r="E1129" t="str">
        <f>IFERROR(VLOOKUP(VALUE($B1129),'Region by Zip'!$A$2:$F$899,5,FALSE),"")</f>
        <v>Non-Urban</v>
      </c>
      <c r="F1129" t="str">
        <f>IFERROR(VLOOKUP(VALUE($B1129),'Region by Zip'!$A$2:$F$899,6,FALSE),"")</f>
        <v>Eastern</v>
      </c>
      <c r="G1129" s="33">
        <v>243</v>
      </c>
      <c r="H1129" s="33">
        <v>236</v>
      </c>
      <c r="I1129" s="33">
        <v>7</v>
      </c>
    </row>
    <row r="1130" spans="2:9" x14ac:dyDescent="0.25">
      <c r="B1130" s="36" t="s">
        <v>2042</v>
      </c>
      <c r="C1130" t="str">
        <f>IFERROR(VLOOKUP(VALUE($B1130),'Region by Zip'!$A$2:$F$899,3,FALSE),"")</f>
        <v>Ogdensburg</v>
      </c>
      <c r="D1130" t="str">
        <f>IFERROR(VLOOKUP(VALUE($B1130),'Region by Zip'!$A$2:$F$899,4,FALSE),"")</f>
        <v>Waupaca County</v>
      </c>
      <c r="E1130" t="str">
        <f>IFERROR(VLOOKUP(VALUE($B1130),'Region by Zip'!$A$2:$F$899,5,FALSE),"")</f>
        <v>Non-Urban</v>
      </c>
      <c r="F1130" t="str">
        <f>IFERROR(VLOOKUP(VALUE($B1130),'Region by Zip'!$A$2:$F$899,6,FALSE),"")</f>
        <v>Eastern</v>
      </c>
      <c r="G1130" s="33">
        <v>50</v>
      </c>
      <c r="H1130" s="33">
        <v>50</v>
      </c>
      <c r="I1130" s="33">
        <v>0</v>
      </c>
    </row>
    <row r="1131" spans="2:9" x14ac:dyDescent="0.25">
      <c r="B1131" s="36" t="s">
        <v>2043</v>
      </c>
      <c r="C1131" t="str">
        <f>IFERROR(VLOOKUP(VALUE($B1131),'Region by Zip'!$A$2:$F$899,3,FALSE),"")</f>
        <v>Omro</v>
      </c>
      <c r="D1131" t="str">
        <f>IFERROR(VLOOKUP(VALUE($B1131),'Region by Zip'!$A$2:$F$899,4,FALSE),"")</f>
        <v>Winnebago County</v>
      </c>
      <c r="E1131" t="str">
        <f>IFERROR(VLOOKUP(VALUE($B1131),'Region by Zip'!$A$2:$F$899,5,FALSE),"")</f>
        <v>Non-Urban</v>
      </c>
      <c r="F1131" t="str">
        <f>IFERROR(VLOOKUP(VALUE($B1131),'Region by Zip'!$A$2:$F$899,6,FALSE),"")</f>
        <v>Eastern</v>
      </c>
      <c r="G1131" s="33">
        <v>371</v>
      </c>
      <c r="H1131" s="33">
        <v>367</v>
      </c>
      <c r="I1131" s="33">
        <v>4</v>
      </c>
    </row>
    <row r="1132" spans="2:9" x14ac:dyDescent="0.25">
      <c r="B1132" s="36" t="s">
        <v>2044</v>
      </c>
      <c r="C1132" t="str">
        <f>IFERROR(VLOOKUP(VALUE($B1132),'Region by Zip'!$A$2:$F$899,3,FALSE),"")</f>
        <v>Pickett</v>
      </c>
      <c r="D1132" t="str">
        <f>IFERROR(VLOOKUP(VALUE($B1132),'Region by Zip'!$A$2:$F$899,4,FALSE),"")</f>
        <v>Winnebago County</v>
      </c>
      <c r="E1132" t="str">
        <f>IFERROR(VLOOKUP(VALUE($B1132),'Region by Zip'!$A$2:$F$899,5,FALSE),"")</f>
        <v>Non-Urban</v>
      </c>
      <c r="F1132" t="str">
        <f>IFERROR(VLOOKUP(VALUE($B1132),'Region by Zip'!$A$2:$F$899,6,FALSE),"")</f>
        <v>Eastern</v>
      </c>
      <c r="G1132" s="33">
        <v>40</v>
      </c>
      <c r="H1132" s="33">
        <v>33</v>
      </c>
      <c r="I1132" s="33">
        <v>7</v>
      </c>
    </row>
    <row r="1133" spans="2:9" x14ac:dyDescent="0.25">
      <c r="B1133" s="36" t="s">
        <v>2045</v>
      </c>
      <c r="C1133" t="str">
        <f>IFERROR(VLOOKUP(VALUE($B1133),'Region by Zip'!$A$2:$F$899,3,FALSE),"")</f>
        <v>Pine River</v>
      </c>
      <c r="D1133" t="str">
        <f>IFERROR(VLOOKUP(VALUE($B1133),'Region by Zip'!$A$2:$F$899,4,FALSE),"")</f>
        <v>Waushara County</v>
      </c>
      <c r="E1133" t="str">
        <f>IFERROR(VLOOKUP(VALUE($B1133),'Region by Zip'!$A$2:$F$899,5,FALSE),"")</f>
        <v>Non-Urban</v>
      </c>
      <c r="F1133" t="str">
        <f>IFERROR(VLOOKUP(VALUE($B1133),'Region by Zip'!$A$2:$F$899,6,FALSE),"")</f>
        <v>Eastern</v>
      </c>
      <c r="G1133" s="33">
        <v>47</v>
      </c>
      <c r="H1133" s="33">
        <v>47</v>
      </c>
      <c r="I1133" s="33">
        <v>0</v>
      </c>
    </row>
    <row r="1134" spans="2:9" x14ac:dyDescent="0.25">
      <c r="B1134" s="36" t="s">
        <v>2046</v>
      </c>
      <c r="C1134" t="str">
        <f>IFERROR(VLOOKUP(VALUE($B1134),'Region by Zip'!$A$2:$F$899,3,FALSE),"")</f>
        <v>Plainfield</v>
      </c>
      <c r="D1134" t="str">
        <f>IFERROR(VLOOKUP(VALUE($B1134),'Region by Zip'!$A$2:$F$899,4,FALSE),"")</f>
        <v>Waushara County</v>
      </c>
      <c r="E1134" t="str">
        <f>IFERROR(VLOOKUP(VALUE($B1134),'Region by Zip'!$A$2:$F$899,5,FALSE),"")</f>
        <v>Non-Urban</v>
      </c>
      <c r="F1134" t="str">
        <f>IFERROR(VLOOKUP(VALUE($B1134),'Region by Zip'!$A$2:$F$899,6,FALSE),"")</f>
        <v>Eastern</v>
      </c>
      <c r="G1134" s="33">
        <v>51</v>
      </c>
      <c r="H1134" s="33">
        <v>44</v>
      </c>
      <c r="I1134" s="33">
        <v>7</v>
      </c>
    </row>
    <row r="1135" spans="2:9" x14ac:dyDescent="0.25">
      <c r="B1135" s="36" t="s">
        <v>2047</v>
      </c>
      <c r="C1135" t="str">
        <f>IFERROR(VLOOKUP(VALUE($B1135),'Region by Zip'!$A$2:$F$899,3,FALSE),"")</f>
        <v>Poy Sippi</v>
      </c>
      <c r="D1135" t="str">
        <f>IFERROR(VLOOKUP(VALUE($B1135),'Region by Zip'!$A$2:$F$899,4,FALSE),"")</f>
        <v>Waushara County</v>
      </c>
      <c r="E1135" t="str">
        <f>IFERROR(VLOOKUP(VALUE($B1135),'Region by Zip'!$A$2:$F$899,5,FALSE),"")</f>
        <v>Non-Urban</v>
      </c>
      <c r="F1135" t="str">
        <f>IFERROR(VLOOKUP(VALUE($B1135),'Region by Zip'!$A$2:$F$899,6,FALSE),"")</f>
        <v>Eastern</v>
      </c>
      <c r="G1135" s="33">
        <v>28</v>
      </c>
      <c r="H1135" s="33">
        <v>24</v>
      </c>
      <c r="I1135" s="33">
        <v>4</v>
      </c>
    </row>
    <row r="1136" spans="2:9" x14ac:dyDescent="0.25">
      <c r="B1136" s="36" t="s">
        <v>2048</v>
      </c>
      <c r="C1136" t="str">
        <f>IFERROR(VLOOKUP(VALUE($B1136),'Region by Zip'!$A$2:$F$899,3,FALSE),"")</f>
        <v>Princeton</v>
      </c>
      <c r="D1136" t="str">
        <f>IFERROR(VLOOKUP(VALUE($B1136),'Region by Zip'!$A$2:$F$899,4,FALSE),"")</f>
        <v>Green Lake County</v>
      </c>
      <c r="E1136" t="str">
        <f>IFERROR(VLOOKUP(VALUE($B1136),'Region by Zip'!$A$2:$F$899,5,FALSE),"")</f>
        <v>Non-Urban</v>
      </c>
      <c r="F1136" t="str">
        <f>IFERROR(VLOOKUP(VALUE($B1136),'Region by Zip'!$A$2:$F$899,6,FALSE),"")</f>
        <v>Eastern</v>
      </c>
      <c r="G1136" s="33">
        <v>172</v>
      </c>
      <c r="H1136" s="33">
        <v>127</v>
      </c>
      <c r="I1136" s="33">
        <v>45</v>
      </c>
    </row>
    <row r="1137" spans="2:9" x14ac:dyDescent="0.25">
      <c r="B1137" s="36" t="s">
        <v>2049</v>
      </c>
      <c r="C1137" t="str">
        <f>IFERROR(VLOOKUP(VALUE($B1137),'Region by Zip'!$A$2:$F$899,3,FALSE),"")</f>
        <v>Readfield</v>
      </c>
      <c r="D1137" t="str">
        <f>IFERROR(VLOOKUP(VALUE($B1137),'Region by Zip'!$A$2:$F$899,4,FALSE),"")</f>
        <v>Waupaca County</v>
      </c>
      <c r="E1137" t="str">
        <f>IFERROR(VLOOKUP(VALUE($B1137),'Region by Zip'!$A$2:$F$899,5,FALSE),"")</f>
        <v>Non-Urban</v>
      </c>
      <c r="F1137" t="str">
        <f>IFERROR(VLOOKUP(VALUE($B1137),'Region by Zip'!$A$2:$F$899,6,FALSE),"")</f>
        <v>Eastern</v>
      </c>
      <c r="G1137" s="33">
        <v>3</v>
      </c>
      <c r="H1137" s="33">
        <v>3</v>
      </c>
      <c r="I1137" s="33">
        <v>0</v>
      </c>
    </row>
    <row r="1138" spans="2:9" x14ac:dyDescent="0.25">
      <c r="B1138" s="36" t="s">
        <v>2050</v>
      </c>
      <c r="C1138" t="str">
        <f>IFERROR(VLOOKUP(VALUE($B1138),'Region by Zip'!$A$2:$F$899,3,FALSE),"")</f>
        <v>Redgranite</v>
      </c>
      <c r="D1138" t="str">
        <f>IFERROR(VLOOKUP(VALUE($B1138),'Region by Zip'!$A$2:$F$899,4,FALSE),"")</f>
        <v>Waushara County</v>
      </c>
      <c r="E1138" t="str">
        <f>IFERROR(VLOOKUP(VALUE($B1138),'Region by Zip'!$A$2:$F$899,5,FALSE),"")</f>
        <v>Non-Urban</v>
      </c>
      <c r="F1138" t="str">
        <f>IFERROR(VLOOKUP(VALUE($B1138),'Region by Zip'!$A$2:$F$899,6,FALSE),"")</f>
        <v>Eastern</v>
      </c>
      <c r="G1138" s="33">
        <v>178</v>
      </c>
      <c r="H1138" s="33">
        <v>172</v>
      </c>
      <c r="I1138" s="33">
        <v>6</v>
      </c>
    </row>
    <row r="1139" spans="2:9" x14ac:dyDescent="0.25">
      <c r="B1139" s="36" t="s">
        <v>2051</v>
      </c>
      <c r="C1139" t="str">
        <f>IFERROR(VLOOKUP(VALUE($B1139),'Region by Zip'!$A$2:$F$899,3,FALSE),"")</f>
        <v>Ripon</v>
      </c>
      <c r="D1139" t="str">
        <f>IFERROR(VLOOKUP(VALUE($B1139),'Region by Zip'!$A$2:$F$899,4,FALSE),"")</f>
        <v>Fond Du Lac County</v>
      </c>
      <c r="E1139" t="str">
        <f>IFERROR(VLOOKUP(VALUE($B1139),'Region by Zip'!$A$2:$F$899,5,FALSE),"")</f>
        <v>Non-Urban</v>
      </c>
      <c r="F1139" t="str">
        <f>IFERROR(VLOOKUP(VALUE($B1139),'Region by Zip'!$A$2:$F$899,6,FALSE),"")</f>
        <v>Eastern</v>
      </c>
      <c r="G1139" s="33">
        <v>307</v>
      </c>
      <c r="H1139" s="33">
        <v>280</v>
      </c>
      <c r="I1139" s="33">
        <v>27</v>
      </c>
    </row>
    <row r="1140" spans="2:9" x14ac:dyDescent="0.25">
      <c r="B1140" s="36" t="s">
        <v>2052</v>
      </c>
      <c r="C1140" t="str">
        <f>IFERROR(VLOOKUP(VALUE($B1140),'Region by Zip'!$A$2:$F$899,3,FALSE),"")</f>
        <v>Rosendale</v>
      </c>
      <c r="D1140" t="str">
        <f>IFERROR(VLOOKUP(VALUE($B1140),'Region by Zip'!$A$2:$F$899,4,FALSE),"")</f>
        <v>Fond Du Lac County</v>
      </c>
      <c r="E1140" t="str">
        <f>IFERROR(VLOOKUP(VALUE($B1140),'Region by Zip'!$A$2:$F$899,5,FALSE),"")</f>
        <v>Non-Urban</v>
      </c>
      <c r="F1140" t="str">
        <f>IFERROR(VLOOKUP(VALUE($B1140),'Region by Zip'!$A$2:$F$899,6,FALSE),"")</f>
        <v>Eastern</v>
      </c>
      <c r="G1140" s="33">
        <v>110</v>
      </c>
      <c r="H1140" s="33">
        <v>105</v>
      </c>
      <c r="I1140" s="33">
        <v>5</v>
      </c>
    </row>
    <row r="1141" spans="2:9" x14ac:dyDescent="0.25">
      <c r="B1141" s="36" t="s">
        <v>2053</v>
      </c>
      <c r="C1141" t="str">
        <f>IFERROR(VLOOKUP(VALUE($B1141),'Region by Zip'!$A$2:$F$899,3,FALSE),"")</f>
        <v>Scandinavia</v>
      </c>
      <c r="D1141" t="str">
        <f>IFERROR(VLOOKUP(VALUE($B1141),'Region by Zip'!$A$2:$F$899,4,FALSE),"")</f>
        <v>Waupaca County</v>
      </c>
      <c r="E1141" t="str">
        <f>IFERROR(VLOOKUP(VALUE($B1141),'Region by Zip'!$A$2:$F$899,5,FALSE),"")</f>
        <v>Non-Urban</v>
      </c>
      <c r="F1141" t="str">
        <f>IFERROR(VLOOKUP(VALUE($B1141),'Region by Zip'!$A$2:$F$899,6,FALSE),"")</f>
        <v>Eastern</v>
      </c>
      <c r="G1141" s="33">
        <v>70</v>
      </c>
      <c r="H1141" s="33">
        <v>70</v>
      </c>
      <c r="I1141" s="33">
        <v>0</v>
      </c>
    </row>
    <row r="1142" spans="2:9" x14ac:dyDescent="0.25">
      <c r="B1142" s="36" t="s">
        <v>2054</v>
      </c>
      <c r="C1142" t="str">
        <f>IFERROR(VLOOKUP(VALUE($B1142),'Region by Zip'!$A$2:$F$899,3,FALSE),"")</f>
        <v>Van Dyne</v>
      </c>
      <c r="D1142" t="str">
        <f>IFERROR(VLOOKUP(VALUE($B1142),'Region by Zip'!$A$2:$F$899,4,FALSE),"")</f>
        <v>Fond Du Lac County</v>
      </c>
      <c r="E1142" t="str">
        <f>IFERROR(VLOOKUP(VALUE($B1142),'Region by Zip'!$A$2:$F$899,5,FALSE),"")</f>
        <v>Non-Urban</v>
      </c>
      <c r="F1142" t="str">
        <f>IFERROR(VLOOKUP(VALUE($B1142),'Region by Zip'!$A$2:$F$899,6,FALSE),"")</f>
        <v>Eastern</v>
      </c>
      <c r="G1142" s="33">
        <v>88</v>
      </c>
      <c r="H1142" s="33">
        <v>87</v>
      </c>
      <c r="I1142" s="33">
        <v>1</v>
      </c>
    </row>
    <row r="1143" spans="2:9" x14ac:dyDescent="0.25">
      <c r="B1143" s="36" t="s">
        <v>2055</v>
      </c>
      <c r="C1143" t="str">
        <f>IFERROR(VLOOKUP(VALUE($B1143),'Region by Zip'!$A$2:$F$899,3,FALSE),"")</f>
        <v>Waukau</v>
      </c>
      <c r="D1143" t="str">
        <f>IFERROR(VLOOKUP(VALUE($B1143),'Region by Zip'!$A$2:$F$899,4,FALSE),"")</f>
        <v>Winnebago County</v>
      </c>
      <c r="E1143" t="str">
        <f>IFERROR(VLOOKUP(VALUE($B1143),'Region by Zip'!$A$2:$F$899,5,FALSE),"")</f>
        <v>Non-Urban</v>
      </c>
      <c r="F1143" t="str">
        <f>IFERROR(VLOOKUP(VALUE($B1143),'Region by Zip'!$A$2:$F$899,6,FALSE),"")</f>
        <v>Eastern</v>
      </c>
      <c r="G1143" s="33">
        <v>3</v>
      </c>
      <c r="H1143" s="33">
        <v>3</v>
      </c>
      <c r="I1143" s="33">
        <v>0</v>
      </c>
    </row>
    <row r="1144" spans="2:9" x14ac:dyDescent="0.25">
      <c r="B1144" s="36" t="s">
        <v>2056</v>
      </c>
      <c r="C1144" t="str">
        <f>IFERROR(VLOOKUP(VALUE($B1144),'Region by Zip'!$A$2:$F$899,3,FALSE),"")</f>
        <v>Waupaca</v>
      </c>
      <c r="D1144" t="str">
        <f>IFERROR(VLOOKUP(VALUE($B1144),'Region by Zip'!$A$2:$F$899,4,FALSE),"")</f>
        <v>Waupaca County</v>
      </c>
      <c r="E1144" t="str">
        <f>IFERROR(VLOOKUP(VALUE($B1144),'Region by Zip'!$A$2:$F$899,5,FALSE),"")</f>
        <v>Non-Urban</v>
      </c>
      <c r="F1144" t="str">
        <f>IFERROR(VLOOKUP(VALUE($B1144),'Region by Zip'!$A$2:$F$899,6,FALSE),"")</f>
        <v>Eastern</v>
      </c>
      <c r="G1144" s="33">
        <v>986</v>
      </c>
      <c r="H1144" s="33">
        <v>969</v>
      </c>
      <c r="I1144" s="33">
        <v>17</v>
      </c>
    </row>
    <row r="1145" spans="2:9" x14ac:dyDescent="0.25">
      <c r="B1145" s="36" t="s">
        <v>2057</v>
      </c>
      <c r="C1145" t="str">
        <f>IFERROR(VLOOKUP(VALUE($B1145),'Region by Zip'!$A$2:$F$899,3,FALSE),"")</f>
        <v>Wautoma</v>
      </c>
      <c r="D1145" t="str">
        <f>IFERROR(VLOOKUP(VALUE($B1145),'Region by Zip'!$A$2:$F$899,4,FALSE),"")</f>
        <v>Waushara County</v>
      </c>
      <c r="E1145" t="str">
        <f>IFERROR(VLOOKUP(VALUE($B1145),'Region by Zip'!$A$2:$F$899,5,FALSE),"")</f>
        <v>Non-Urban</v>
      </c>
      <c r="F1145" t="str">
        <f>IFERROR(VLOOKUP(VALUE($B1145),'Region by Zip'!$A$2:$F$899,6,FALSE),"")</f>
        <v>Eastern</v>
      </c>
      <c r="G1145" s="33">
        <v>308</v>
      </c>
      <c r="H1145" s="33">
        <v>278</v>
      </c>
      <c r="I1145" s="33">
        <v>30</v>
      </c>
    </row>
    <row r="1146" spans="2:9" x14ac:dyDescent="0.25">
      <c r="B1146" s="36" t="s">
        <v>2058</v>
      </c>
      <c r="C1146" t="str">
        <f>IFERROR(VLOOKUP(VALUE($B1146),'Region by Zip'!$A$2:$F$899,3,FALSE),"")</f>
        <v>Weyauwega</v>
      </c>
      <c r="D1146" t="str">
        <f>IFERROR(VLOOKUP(VALUE($B1146),'Region by Zip'!$A$2:$F$899,4,FALSE),"")</f>
        <v>Waupaca County</v>
      </c>
      <c r="E1146" t="str">
        <f>IFERROR(VLOOKUP(VALUE($B1146),'Region by Zip'!$A$2:$F$899,5,FALSE),"")</f>
        <v>Non-Urban</v>
      </c>
      <c r="F1146" t="str">
        <f>IFERROR(VLOOKUP(VALUE($B1146),'Region by Zip'!$A$2:$F$899,6,FALSE),"")</f>
        <v>Eastern</v>
      </c>
      <c r="G1146" s="33">
        <v>160</v>
      </c>
      <c r="H1146" s="33">
        <v>160</v>
      </c>
      <c r="I1146" s="33">
        <v>0</v>
      </c>
    </row>
    <row r="1147" spans="2:9" x14ac:dyDescent="0.25">
      <c r="B1147" s="36" t="s">
        <v>2059</v>
      </c>
      <c r="C1147" t="str">
        <f>IFERROR(VLOOKUP(VALUE($B1147),'Region by Zip'!$A$2:$F$899,3,FALSE),"")</f>
        <v>Wild Rose</v>
      </c>
      <c r="D1147" t="str">
        <f>IFERROR(VLOOKUP(VALUE($B1147),'Region by Zip'!$A$2:$F$899,4,FALSE),"")</f>
        <v>Waushara County</v>
      </c>
      <c r="E1147" t="str">
        <f>IFERROR(VLOOKUP(VALUE($B1147),'Region by Zip'!$A$2:$F$899,5,FALSE),"")</f>
        <v>Non-Urban</v>
      </c>
      <c r="F1147" t="str">
        <f>IFERROR(VLOOKUP(VALUE($B1147),'Region by Zip'!$A$2:$F$899,6,FALSE),"")</f>
        <v>Eastern</v>
      </c>
      <c r="G1147" s="33">
        <v>177</v>
      </c>
      <c r="H1147" s="33">
        <v>163</v>
      </c>
      <c r="I1147" s="33">
        <v>14</v>
      </c>
    </row>
    <row r="1148" spans="2:9" x14ac:dyDescent="0.25">
      <c r="B1148" s="36" t="s">
        <v>2060</v>
      </c>
      <c r="C1148" t="str">
        <f>IFERROR(VLOOKUP(VALUE($B1148),'Region by Zip'!$A$2:$F$899,3,FALSE),"")</f>
        <v>Winnebago</v>
      </c>
      <c r="D1148" t="str">
        <f>IFERROR(VLOOKUP(VALUE($B1148),'Region by Zip'!$A$2:$F$899,4,FALSE),"")</f>
        <v>Winnebago County</v>
      </c>
      <c r="E1148" t="str">
        <f>IFERROR(VLOOKUP(VALUE($B1148),'Region by Zip'!$A$2:$F$899,5,FALSE),"")</f>
        <v>Non-Urban</v>
      </c>
      <c r="F1148" t="str">
        <f>IFERROR(VLOOKUP(VALUE($B1148),'Region by Zip'!$A$2:$F$899,6,FALSE),"")</f>
        <v>Eastern</v>
      </c>
      <c r="G1148" s="33">
        <v>9</v>
      </c>
      <c r="H1148" s="33">
        <v>9</v>
      </c>
      <c r="I1148" s="33">
        <v>0</v>
      </c>
    </row>
    <row r="1149" spans="2:9" x14ac:dyDescent="0.25">
      <c r="B1149" s="36" t="s">
        <v>2061</v>
      </c>
      <c r="C1149" t="str">
        <f>IFERROR(VLOOKUP(VALUE($B1149),'Region by Zip'!$A$2:$F$899,3,FALSE),"")</f>
        <v>Winneconne</v>
      </c>
      <c r="D1149" t="str">
        <f>IFERROR(VLOOKUP(VALUE($B1149),'Region by Zip'!$A$2:$F$899,4,FALSE),"")</f>
        <v>Winnebago County</v>
      </c>
      <c r="E1149" t="str">
        <f>IFERROR(VLOOKUP(VALUE($B1149),'Region by Zip'!$A$2:$F$899,5,FALSE),"")</f>
        <v>Non-Urban</v>
      </c>
      <c r="F1149" t="str">
        <f>IFERROR(VLOOKUP(VALUE($B1149),'Region by Zip'!$A$2:$F$899,6,FALSE),"")</f>
        <v>Eastern</v>
      </c>
      <c r="G1149" s="33">
        <v>305</v>
      </c>
      <c r="H1149" s="33">
        <v>262</v>
      </c>
      <c r="I1149" s="33">
        <v>43</v>
      </c>
    </row>
    <row r="1150" spans="2:9" x14ac:dyDescent="0.25">
      <c r="B1150" s="36" t="s">
        <v>2062</v>
      </c>
      <c r="C1150" t="str">
        <f>IFERROR(VLOOKUP(VALUE($B1150),'Region by Zip'!$A$2:$F$899,3,FALSE),"")</f>
        <v/>
      </c>
      <c r="D1150" t="str">
        <f>IFERROR(VLOOKUP(VALUE($B1150),'Region by Zip'!$A$2:$F$899,4,FALSE),"")</f>
        <v/>
      </c>
      <c r="E1150" t="str">
        <f>IFERROR(VLOOKUP(VALUE($B1150),'Region by Zip'!$A$2:$F$899,5,FALSE),"")</f>
        <v/>
      </c>
      <c r="F1150" t="str">
        <f>IFERROR(VLOOKUP(VALUE($B1150),'Region by Zip'!$A$2:$F$899,6,FALSE),"")</f>
        <v/>
      </c>
      <c r="G1150" s="33">
        <v>4</v>
      </c>
      <c r="H1150" s="33">
        <v>4</v>
      </c>
      <c r="I1150" s="33">
        <v>0</v>
      </c>
    </row>
    <row r="1151" spans="2:9" x14ac:dyDescent="0.25">
      <c r="B1151" s="36" t="s">
        <v>2063</v>
      </c>
      <c r="C1151" t="str">
        <f>IFERROR(VLOOKUP(VALUE($B1151),'Region by Zip'!$A$2:$F$899,3,FALSE),"")</f>
        <v/>
      </c>
      <c r="D1151" t="str">
        <f>IFERROR(VLOOKUP(VALUE($B1151),'Region by Zip'!$A$2:$F$899,4,FALSE),"")</f>
        <v/>
      </c>
      <c r="E1151" t="str">
        <f>IFERROR(VLOOKUP(VALUE($B1151),'Region by Zip'!$A$2:$F$899,5,FALSE),"")</f>
        <v/>
      </c>
      <c r="F1151" t="str">
        <f>IFERROR(VLOOKUP(VALUE($B1151),'Region by Zip'!$A$2:$F$899,6,FALSE),"")</f>
        <v/>
      </c>
      <c r="G1151" s="33">
        <v>3</v>
      </c>
      <c r="H1151" s="33">
        <v>3</v>
      </c>
      <c r="I1151" s="33">
        <v>0</v>
      </c>
    </row>
    <row r="1152" spans="2:9" x14ac:dyDescent="0.25">
      <c r="B1152" s="36" t="s">
        <v>2064</v>
      </c>
      <c r="C1152" t="str">
        <f>IFERROR(VLOOKUP(VALUE($B1152),'Region by Zip'!$A$2:$F$899,3,FALSE),"")</f>
        <v/>
      </c>
      <c r="D1152" t="str">
        <f>IFERROR(VLOOKUP(VALUE($B1152),'Region by Zip'!$A$2:$F$899,4,FALSE),"")</f>
        <v/>
      </c>
      <c r="E1152" t="str">
        <f>IFERROR(VLOOKUP(VALUE($B1152),'Region by Zip'!$A$2:$F$899,5,FALSE),"")</f>
        <v/>
      </c>
      <c r="F1152" t="str">
        <f>IFERROR(VLOOKUP(VALUE($B1152),'Region by Zip'!$A$2:$F$899,6,FALSE),"")</f>
        <v/>
      </c>
      <c r="G1152" s="33">
        <v>6</v>
      </c>
      <c r="H1152" s="33">
        <v>4</v>
      </c>
      <c r="I1152" s="33">
        <v>2</v>
      </c>
    </row>
    <row r="1153" spans="2:9" x14ac:dyDescent="0.25">
      <c r="B1153" s="36" t="s">
        <v>2065</v>
      </c>
      <c r="C1153" t="str">
        <f>IFERROR(VLOOKUP(VALUE($B1153),'Region by Zip'!$A$2:$F$899,3,FALSE),"")</f>
        <v/>
      </c>
      <c r="D1153" t="str">
        <f>IFERROR(VLOOKUP(VALUE($B1153),'Region by Zip'!$A$2:$F$899,4,FALSE),"")</f>
        <v/>
      </c>
      <c r="E1153" t="str">
        <f>IFERROR(VLOOKUP(VALUE($B1153),'Region by Zip'!$A$2:$F$899,5,FALSE),"")</f>
        <v/>
      </c>
      <c r="F1153" t="str">
        <f>IFERROR(VLOOKUP(VALUE($B1153),'Region by Zip'!$A$2:$F$899,6,FALSE),"")</f>
        <v/>
      </c>
      <c r="G1153" s="33">
        <v>4</v>
      </c>
      <c r="H1153" s="33">
        <v>4</v>
      </c>
      <c r="I1153" s="33">
        <v>0</v>
      </c>
    </row>
    <row r="1154" spans="2:9" x14ac:dyDescent="0.25">
      <c r="B1154" s="36" t="s">
        <v>2066</v>
      </c>
      <c r="C1154" t="str">
        <f>IFERROR(VLOOKUP(VALUE($B1154),'Region by Zip'!$A$2:$F$899,3,FALSE),"")</f>
        <v/>
      </c>
      <c r="D1154" t="str">
        <f>IFERROR(VLOOKUP(VALUE($B1154),'Region by Zip'!$A$2:$F$899,4,FALSE),"")</f>
        <v/>
      </c>
      <c r="E1154" t="str">
        <f>IFERROR(VLOOKUP(VALUE($B1154),'Region by Zip'!$A$2:$F$899,5,FALSE),"")</f>
        <v/>
      </c>
      <c r="F1154" t="str">
        <f>IFERROR(VLOOKUP(VALUE($B1154),'Region by Zip'!$A$2:$F$899,6,FALSE),"")</f>
        <v/>
      </c>
      <c r="G1154" s="33">
        <v>4</v>
      </c>
      <c r="H1154" s="33">
        <v>4</v>
      </c>
      <c r="I1154" s="33">
        <v>0</v>
      </c>
    </row>
    <row r="1155" spans="2:9" x14ac:dyDescent="0.25">
      <c r="B1155" s="36" t="s">
        <v>2067</v>
      </c>
      <c r="C1155" t="str">
        <f>IFERROR(VLOOKUP(VALUE($B1155),'Region by Zip'!$A$2:$F$899,3,FALSE),"")</f>
        <v/>
      </c>
      <c r="D1155" t="str">
        <f>IFERROR(VLOOKUP(VALUE($B1155),'Region by Zip'!$A$2:$F$899,4,FALSE),"")</f>
        <v/>
      </c>
      <c r="E1155" t="str">
        <f>IFERROR(VLOOKUP(VALUE($B1155),'Region by Zip'!$A$2:$F$899,5,FALSE),"")</f>
        <v/>
      </c>
      <c r="F1155" t="str">
        <f>IFERROR(VLOOKUP(VALUE($B1155),'Region by Zip'!$A$2:$F$899,6,FALSE),"")</f>
        <v/>
      </c>
      <c r="G1155" s="33">
        <v>2</v>
      </c>
      <c r="H1155" s="33">
        <v>2</v>
      </c>
      <c r="I1155" s="33">
        <v>0</v>
      </c>
    </row>
    <row r="1156" spans="2:9" x14ac:dyDescent="0.25">
      <c r="B1156" s="36" t="s">
        <v>2068</v>
      </c>
      <c r="C1156" t="str">
        <f>IFERROR(VLOOKUP(VALUE($B1156),'Region by Zip'!$A$2:$F$899,3,FALSE),"")</f>
        <v/>
      </c>
      <c r="D1156" t="str">
        <f>IFERROR(VLOOKUP(VALUE($B1156),'Region by Zip'!$A$2:$F$899,4,FALSE),"")</f>
        <v/>
      </c>
      <c r="E1156" t="str">
        <f>IFERROR(VLOOKUP(VALUE($B1156),'Region by Zip'!$A$2:$F$899,5,FALSE),"")</f>
        <v/>
      </c>
      <c r="F1156" t="str">
        <f>IFERROR(VLOOKUP(VALUE($B1156),'Region by Zip'!$A$2:$F$899,6,FALSE),"")</f>
        <v/>
      </c>
      <c r="G1156" s="33">
        <v>14</v>
      </c>
      <c r="H1156" s="33">
        <v>14</v>
      </c>
      <c r="I1156" s="33">
        <v>0</v>
      </c>
    </row>
    <row r="1157" spans="2:9" x14ac:dyDescent="0.25">
      <c r="B1157" s="36" t="s">
        <v>2069</v>
      </c>
      <c r="C1157" t="str">
        <f>IFERROR(VLOOKUP(VALUE($B1157),'Region by Zip'!$A$2:$F$899,3,FALSE),"")</f>
        <v/>
      </c>
      <c r="D1157" t="str">
        <f>IFERROR(VLOOKUP(VALUE($B1157),'Region by Zip'!$A$2:$F$899,4,FALSE),"")</f>
        <v/>
      </c>
      <c r="E1157" t="str">
        <f>IFERROR(VLOOKUP(VALUE($B1157),'Region by Zip'!$A$2:$F$899,5,FALSE),"")</f>
        <v/>
      </c>
      <c r="F1157" t="str">
        <f>IFERROR(VLOOKUP(VALUE($B1157),'Region by Zip'!$A$2:$F$899,6,FALSE),"")</f>
        <v/>
      </c>
      <c r="G1157" s="33">
        <v>8</v>
      </c>
      <c r="H1157" s="33">
        <v>8</v>
      </c>
      <c r="I1157" s="33">
        <v>0</v>
      </c>
    </row>
    <row r="1158" spans="2:9" x14ac:dyDescent="0.25">
      <c r="B1158" s="36" t="s">
        <v>2070</v>
      </c>
      <c r="C1158" t="str">
        <f>IFERROR(VLOOKUP(VALUE($B1158),'Region by Zip'!$A$2:$F$899,3,FALSE),"")</f>
        <v/>
      </c>
      <c r="D1158" t="str">
        <f>IFERROR(VLOOKUP(VALUE($B1158),'Region by Zip'!$A$2:$F$899,4,FALSE),"")</f>
        <v/>
      </c>
      <c r="E1158" t="str">
        <f>IFERROR(VLOOKUP(VALUE($B1158),'Region by Zip'!$A$2:$F$899,5,FALSE),"")</f>
        <v/>
      </c>
      <c r="F1158" t="str">
        <f>IFERROR(VLOOKUP(VALUE($B1158),'Region by Zip'!$A$2:$F$899,6,FALSE),"")</f>
        <v/>
      </c>
      <c r="G1158" s="33">
        <v>4</v>
      </c>
      <c r="H1158" s="33">
        <v>2</v>
      </c>
      <c r="I1158" s="33">
        <v>2</v>
      </c>
    </row>
    <row r="1159" spans="2:9" x14ac:dyDescent="0.25">
      <c r="B1159" s="36" t="s">
        <v>2071</v>
      </c>
      <c r="C1159" t="str">
        <f>IFERROR(VLOOKUP(VALUE($B1159),'Region by Zip'!$A$2:$F$899,3,FALSE),"")</f>
        <v/>
      </c>
      <c r="D1159" t="str">
        <f>IFERROR(VLOOKUP(VALUE($B1159),'Region by Zip'!$A$2:$F$899,4,FALSE),"")</f>
        <v/>
      </c>
      <c r="E1159" t="str">
        <f>IFERROR(VLOOKUP(VALUE($B1159),'Region by Zip'!$A$2:$F$899,5,FALSE),"")</f>
        <v/>
      </c>
      <c r="F1159" t="str">
        <f>IFERROR(VLOOKUP(VALUE($B1159),'Region by Zip'!$A$2:$F$899,6,FALSE),"")</f>
        <v/>
      </c>
      <c r="G1159" s="33">
        <v>2</v>
      </c>
      <c r="H1159" s="33">
        <v>2</v>
      </c>
      <c r="I1159" s="33">
        <v>0</v>
      </c>
    </row>
    <row r="1160" spans="2:9" x14ac:dyDescent="0.25">
      <c r="B1160" s="36" t="s">
        <v>2072</v>
      </c>
      <c r="C1160" t="str">
        <f>IFERROR(VLOOKUP(VALUE($B1160),'Region by Zip'!$A$2:$F$899,3,FALSE),"")</f>
        <v/>
      </c>
      <c r="D1160" t="str">
        <f>IFERROR(VLOOKUP(VALUE($B1160),'Region by Zip'!$A$2:$F$899,4,FALSE),"")</f>
        <v/>
      </c>
      <c r="E1160" t="str">
        <f>IFERROR(VLOOKUP(VALUE($B1160),'Region by Zip'!$A$2:$F$899,5,FALSE),"")</f>
        <v/>
      </c>
      <c r="F1160" t="str">
        <f>IFERROR(VLOOKUP(VALUE($B1160),'Region by Zip'!$A$2:$F$899,6,FALSE),"")</f>
        <v/>
      </c>
      <c r="G1160" s="33">
        <v>5</v>
      </c>
      <c r="H1160" s="33">
        <v>5</v>
      </c>
      <c r="I1160" s="33">
        <v>0</v>
      </c>
    </row>
    <row r="1161" spans="2:9" x14ac:dyDescent="0.25">
      <c r="B1161" s="36" t="s">
        <v>2073</v>
      </c>
      <c r="C1161" t="str">
        <f>IFERROR(VLOOKUP(VALUE($B1161),'Region by Zip'!$A$2:$F$899,3,FALSE),"")</f>
        <v/>
      </c>
      <c r="D1161" t="str">
        <f>IFERROR(VLOOKUP(VALUE($B1161),'Region by Zip'!$A$2:$F$899,4,FALSE),"")</f>
        <v/>
      </c>
      <c r="E1161" t="str">
        <f>IFERROR(VLOOKUP(VALUE($B1161),'Region by Zip'!$A$2:$F$899,5,FALSE),"")</f>
        <v/>
      </c>
      <c r="F1161" t="str">
        <f>IFERROR(VLOOKUP(VALUE($B1161),'Region by Zip'!$A$2:$F$899,6,FALSE),"")</f>
        <v/>
      </c>
      <c r="G1161" s="33">
        <v>10</v>
      </c>
      <c r="H1161" s="33">
        <v>7</v>
      </c>
      <c r="I1161" s="33">
        <v>3</v>
      </c>
    </row>
    <row r="1162" spans="2:9" x14ac:dyDescent="0.25">
      <c r="B1162" s="36" t="s">
        <v>2074</v>
      </c>
      <c r="C1162" t="str">
        <f>IFERROR(VLOOKUP(VALUE($B1162),'Region by Zip'!$A$2:$F$899,3,FALSE),"")</f>
        <v/>
      </c>
      <c r="D1162" t="str">
        <f>IFERROR(VLOOKUP(VALUE($B1162),'Region by Zip'!$A$2:$F$899,4,FALSE),"")</f>
        <v/>
      </c>
      <c r="E1162" t="str">
        <f>IFERROR(VLOOKUP(VALUE($B1162),'Region by Zip'!$A$2:$F$899,5,FALSE),"")</f>
        <v/>
      </c>
      <c r="F1162" t="str">
        <f>IFERROR(VLOOKUP(VALUE($B1162),'Region by Zip'!$A$2:$F$899,6,FALSE),"")</f>
        <v/>
      </c>
      <c r="G1162" s="33">
        <v>3</v>
      </c>
      <c r="H1162" s="33">
        <v>3</v>
      </c>
      <c r="I1162" s="33">
        <v>0</v>
      </c>
    </row>
    <row r="1163" spans="2:9" x14ac:dyDescent="0.25">
      <c r="B1163" s="36" t="s">
        <v>2075</v>
      </c>
      <c r="C1163" t="str">
        <f>IFERROR(VLOOKUP(VALUE($B1163),'Region by Zip'!$A$2:$F$899,3,FALSE),"")</f>
        <v/>
      </c>
      <c r="D1163" t="str">
        <f>IFERROR(VLOOKUP(VALUE($B1163),'Region by Zip'!$A$2:$F$899,4,FALSE),"")</f>
        <v/>
      </c>
      <c r="E1163" t="str">
        <f>IFERROR(VLOOKUP(VALUE($B1163),'Region by Zip'!$A$2:$F$899,5,FALSE),"")</f>
        <v/>
      </c>
      <c r="F1163" t="str">
        <f>IFERROR(VLOOKUP(VALUE($B1163),'Region by Zip'!$A$2:$F$899,6,FALSE),"")</f>
        <v/>
      </c>
      <c r="G1163" s="33">
        <v>3</v>
      </c>
      <c r="H1163" s="33">
        <v>3</v>
      </c>
      <c r="I1163" s="33">
        <v>0</v>
      </c>
    </row>
    <row r="1164" spans="2:9" x14ac:dyDescent="0.25">
      <c r="B1164" s="36" t="s">
        <v>2076</v>
      </c>
      <c r="C1164" t="str">
        <f>IFERROR(VLOOKUP(VALUE($B1164),'Region by Zip'!$A$2:$F$899,3,FALSE),"")</f>
        <v/>
      </c>
      <c r="D1164" t="str">
        <f>IFERROR(VLOOKUP(VALUE($B1164),'Region by Zip'!$A$2:$F$899,4,FALSE),"")</f>
        <v/>
      </c>
      <c r="E1164" t="str">
        <f>IFERROR(VLOOKUP(VALUE($B1164),'Region by Zip'!$A$2:$F$899,5,FALSE),"")</f>
        <v/>
      </c>
      <c r="F1164" t="str">
        <f>IFERROR(VLOOKUP(VALUE($B1164),'Region by Zip'!$A$2:$F$899,6,FALSE),"")</f>
        <v/>
      </c>
      <c r="G1164" s="33">
        <v>3</v>
      </c>
      <c r="H1164" s="33">
        <v>3</v>
      </c>
      <c r="I1164" s="33">
        <v>0</v>
      </c>
    </row>
    <row r="1165" spans="2:9" x14ac:dyDescent="0.25">
      <c r="B1165" s="36" t="s">
        <v>2077</v>
      </c>
      <c r="C1165" t="str">
        <f>IFERROR(VLOOKUP(VALUE($B1165),'Region by Zip'!$A$2:$F$899,3,FALSE),"")</f>
        <v/>
      </c>
      <c r="D1165" t="str">
        <f>IFERROR(VLOOKUP(VALUE($B1165),'Region by Zip'!$A$2:$F$899,4,FALSE),"")</f>
        <v/>
      </c>
      <c r="E1165" t="str">
        <f>IFERROR(VLOOKUP(VALUE($B1165),'Region by Zip'!$A$2:$F$899,5,FALSE),"")</f>
        <v/>
      </c>
      <c r="F1165" t="str">
        <f>IFERROR(VLOOKUP(VALUE($B1165),'Region by Zip'!$A$2:$F$899,6,FALSE),"")</f>
        <v/>
      </c>
      <c r="G1165" s="33">
        <v>1</v>
      </c>
      <c r="H1165" s="33">
        <v>1</v>
      </c>
      <c r="I1165" s="33">
        <v>0</v>
      </c>
    </row>
    <row r="1166" spans="2:9" x14ac:dyDescent="0.25">
      <c r="B1166" s="36" t="s">
        <v>2078</v>
      </c>
      <c r="C1166" t="str">
        <f>IFERROR(VLOOKUP(VALUE($B1166),'Region by Zip'!$A$2:$F$899,3,FALSE),"")</f>
        <v/>
      </c>
      <c r="D1166" t="str">
        <f>IFERROR(VLOOKUP(VALUE($B1166),'Region by Zip'!$A$2:$F$899,4,FALSE),"")</f>
        <v/>
      </c>
      <c r="E1166" t="str">
        <f>IFERROR(VLOOKUP(VALUE($B1166),'Region by Zip'!$A$2:$F$899,5,FALSE),"")</f>
        <v/>
      </c>
      <c r="F1166" t="str">
        <f>IFERROR(VLOOKUP(VALUE($B1166),'Region by Zip'!$A$2:$F$899,6,FALSE),"")</f>
        <v/>
      </c>
      <c r="G1166" s="33">
        <v>7</v>
      </c>
      <c r="H1166" s="33">
        <v>7</v>
      </c>
      <c r="I1166" s="33">
        <v>0</v>
      </c>
    </row>
    <row r="1167" spans="2:9" x14ac:dyDescent="0.25">
      <c r="B1167" s="36" t="s">
        <v>2079</v>
      </c>
      <c r="C1167" t="str">
        <f>IFERROR(VLOOKUP(VALUE($B1167),'Region by Zip'!$A$2:$F$899,3,FALSE),"")</f>
        <v/>
      </c>
      <c r="D1167" t="str">
        <f>IFERROR(VLOOKUP(VALUE($B1167),'Region by Zip'!$A$2:$F$899,4,FALSE),"")</f>
        <v/>
      </c>
      <c r="E1167" t="str">
        <f>IFERROR(VLOOKUP(VALUE($B1167),'Region by Zip'!$A$2:$F$899,5,FALSE),"")</f>
        <v/>
      </c>
      <c r="F1167" t="str">
        <f>IFERROR(VLOOKUP(VALUE($B1167),'Region by Zip'!$A$2:$F$899,6,FALSE),"")</f>
        <v/>
      </c>
      <c r="G1167" s="33">
        <v>1</v>
      </c>
      <c r="H1167" s="33">
        <v>1</v>
      </c>
      <c r="I1167" s="33">
        <v>0</v>
      </c>
    </row>
    <row r="1168" spans="2:9" x14ac:dyDescent="0.25">
      <c r="B1168" s="36" t="s">
        <v>2080</v>
      </c>
      <c r="C1168" t="str">
        <f>IFERROR(VLOOKUP(VALUE($B1168),'Region by Zip'!$A$2:$F$899,3,FALSE),"")</f>
        <v/>
      </c>
      <c r="D1168" t="str">
        <f>IFERROR(VLOOKUP(VALUE($B1168),'Region by Zip'!$A$2:$F$899,4,FALSE),"")</f>
        <v/>
      </c>
      <c r="E1168" t="str">
        <f>IFERROR(VLOOKUP(VALUE($B1168),'Region by Zip'!$A$2:$F$899,5,FALSE),"")</f>
        <v/>
      </c>
      <c r="F1168" t="str">
        <f>IFERROR(VLOOKUP(VALUE($B1168),'Region by Zip'!$A$2:$F$899,6,FALSE),"")</f>
        <v/>
      </c>
      <c r="G1168" s="33">
        <v>3</v>
      </c>
      <c r="H1168" s="33">
        <v>3</v>
      </c>
      <c r="I1168" s="33">
        <v>0</v>
      </c>
    </row>
    <row r="1169" spans="2:9" x14ac:dyDescent="0.25">
      <c r="B1169" s="36" t="s">
        <v>2081</v>
      </c>
      <c r="C1169" t="str">
        <f>IFERROR(VLOOKUP(VALUE($B1169),'Region by Zip'!$A$2:$F$899,3,FALSE),"")</f>
        <v/>
      </c>
      <c r="D1169" t="str">
        <f>IFERROR(VLOOKUP(VALUE($B1169),'Region by Zip'!$A$2:$F$899,4,FALSE),"")</f>
        <v/>
      </c>
      <c r="E1169" t="str">
        <f>IFERROR(VLOOKUP(VALUE($B1169),'Region by Zip'!$A$2:$F$899,5,FALSE),"")</f>
        <v/>
      </c>
      <c r="F1169" t="str">
        <f>IFERROR(VLOOKUP(VALUE($B1169),'Region by Zip'!$A$2:$F$899,6,FALSE),"")</f>
        <v/>
      </c>
      <c r="G1169" s="33">
        <v>1</v>
      </c>
      <c r="H1169" s="33">
        <v>1</v>
      </c>
      <c r="I1169" s="33">
        <v>0</v>
      </c>
    </row>
    <row r="1170" spans="2:9" x14ac:dyDescent="0.25">
      <c r="B1170" s="36" t="s">
        <v>2082</v>
      </c>
      <c r="C1170" t="str">
        <f>IFERROR(VLOOKUP(VALUE($B1170),'Region by Zip'!$A$2:$F$899,3,FALSE),"")</f>
        <v/>
      </c>
      <c r="D1170" t="str">
        <f>IFERROR(VLOOKUP(VALUE($B1170),'Region by Zip'!$A$2:$F$899,4,FALSE),"")</f>
        <v/>
      </c>
      <c r="E1170" t="str">
        <f>IFERROR(VLOOKUP(VALUE($B1170),'Region by Zip'!$A$2:$F$899,5,FALSE),"")</f>
        <v/>
      </c>
      <c r="F1170" t="str">
        <f>IFERROR(VLOOKUP(VALUE($B1170),'Region by Zip'!$A$2:$F$899,6,FALSE),"")</f>
        <v/>
      </c>
      <c r="G1170" s="33">
        <v>25</v>
      </c>
      <c r="H1170" s="33">
        <v>25</v>
      </c>
      <c r="I1170" s="33">
        <v>0</v>
      </c>
    </row>
    <row r="1171" spans="2:9" x14ac:dyDescent="0.25">
      <c r="B1171" s="36" t="s">
        <v>2083</v>
      </c>
      <c r="C1171" t="str">
        <f>IFERROR(VLOOKUP(VALUE($B1171),'Region by Zip'!$A$2:$F$899,3,FALSE),"")</f>
        <v/>
      </c>
      <c r="D1171" t="str">
        <f>IFERROR(VLOOKUP(VALUE($B1171),'Region by Zip'!$A$2:$F$899,4,FALSE),"")</f>
        <v/>
      </c>
      <c r="E1171" t="str">
        <f>IFERROR(VLOOKUP(VALUE($B1171),'Region by Zip'!$A$2:$F$899,5,FALSE),"")</f>
        <v/>
      </c>
      <c r="F1171" t="str">
        <f>IFERROR(VLOOKUP(VALUE($B1171),'Region by Zip'!$A$2:$F$899,6,FALSE),"")</f>
        <v/>
      </c>
      <c r="G1171" s="33">
        <v>2</v>
      </c>
      <c r="H1171" s="33">
        <v>2</v>
      </c>
      <c r="I1171" s="33">
        <v>0</v>
      </c>
    </row>
    <row r="1172" spans="2:9" x14ac:dyDescent="0.25">
      <c r="B1172" s="36" t="s">
        <v>2084</v>
      </c>
      <c r="C1172" t="str">
        <f>IFERROR(VLOOKUP(VALUE($B1172),'Region by Zip'!$A$2:$F$899,3,FALSE),"")</f>
        <v/>
      </c>
      <c r="D1172" t="str">
        <f>IFERROR(VLOOKUP(VALUE($B1172),'Region by Zip'!$A$2:$F$899,4,FALSE),"")</f>
        <v/>
      </c>
      <c r="E1172" t="str">
        <f>IFERROR(VLOOKUP(VALUE($B1172),'Region by Zip'!$A$2:$F$899,5,FALSE),"")</f>
        <v/>
      </c>
      <c r="F1172" t="str">
        <f>IFERROR(VLOOKUP(VALUE($B1172),'Region by Zip'!$A$2:$F$899,6,FALSE),"")</f>
        <v/>
      </c>
      <c r="G1172" s="33">
        <v>8</v>
      </c>
      <c r="H1172" s="33">
        <v>8</v>
      </c>
      <c r="I1172" s="33">
        <v>0</v>
      </c>
    </row>
    <row r="1173" spans="2:9" x14ac:dyDescent="0.25">
      <c r="B1173" s="36" t="s">
        <v>2085</v>
      </c>
      <c r="C1173" t="str">
        <f>IFERROR(VLOOKUP(VALUE($B1173),'Region by Zip'!$A$2:$F$899,3,FALSE),"")</f>
        <v/>
      </c>
      <c r="D1173" t="str">
        <f>IFERROR(VLOOKUP(VALUE($B1173),'Region by Zip'!$A$2:$F$899,4,FALSE),"")</f>
        <v/>
      </c>
      <c r="E1173" t="str">
        <f>IFERROR(VLOOKUP(VALUE($B1173),'Region by Zip'!$A$2:$F$899,5,FALSE),"")</f>
        <v/>
      </c>
      <c r="F1173" t="str">
        <f>IFERROR(VLOOKUP(VALUE($B1173),'Region by Zip'!$A$2:$F$899,6,FALSE),"")</f>
        <v/>
      </c>
      <c r="G1173" s="33">
        <v>15</v>
      </c>
      <c r="H1173" s="33">
        <v>15</v>
      </c>
      <c r="I1173" s="33">
        <v>0</v>
      </c>
    </row>
    <row r="1174" spans="2:9" x14ac:dyDescent="0.25">
      <c r="B1174" s="36" t="s">
        <v>2086</v>
      </c>
      <c r="C1174" t="str">
        <f>IFERROR(VLOOKUP(VALUE($B1174),'Region by Zip'!$A$2:$F$899,3,FALSE),"")</f>
        <v/>
      </c>
      <c r="D1174" t="str">
        <f>IFERROR(VLOOKUP(VALUE($B1174),'Region by Zip'!$A$2:$F$899,4,FALSE),"")</f>
        <v/>
      </c>
      <c r="E1174" t="str">
        <f>IFERROR(VLOOKUP(VALUE($B1174),'Region by Zip'!$A$2:$F$899,5,FALSE),"")</f>
        <v/>
      </c>
      <c r="F1174" t="str">
        <f>IFERROR(VLOOKUP(VALUE($B1174),'Region by Zip'!$A$2:$F$899,6,FALSE),"")</f>
        <v/>
      </c>
      <c r="G1174" s="33">
        <v>6</v>
      </c>
      <c r="H1174" s="33">
        <v>6</v>
      </c>
      <c r="I1174" s="33">
        <v>0</v>
      </c>
    </row>
    <row r="1175" spans="2:9" x14ac:dyDescent="0.25">
      <c r="B1175" s="36" t="s">
        <v>2087</v>
      </c>
      <c r="C1175" t="str">
        <f>IFERROR(VLOOKUP(VALUE($B1175),'Region by Zip'!$A$2:$F$899,3,FALSE),"")</f>
        <v/>
      </c>
      <c r="D1175" t="str">
        <f>IFERROR(VLOOKUP(VALUE($B1175),'Region by Zip'!$A$2:$F$899,4,FALSE),"")</f>
        <v/>
      </c>
      <c r="E1175" t="str">
        <f>IFERROR(VLOOKUP(VALUE($B1175),'Region by Zip'!$A$2:$F$899,5,FALSE),"")</f>
        <v/>
      </c>
      <c r="F1175" t="str">
        <f>IFERROR(VLOOKUP(VALUE($B1175),'Region by Zip'!$A$2:$F$899,6,FALSE),"")</f>
        <v/>
      </c>
      <c r="G1175" s="33">
        <v>23</v>
      </c>
      <c r="H1175" s="33">
        <v>23</v>
      </c>
      <c r="I1175" s="33">
        <v>0</v>
      </c>
    </row>
    <row r="1176" spans="2:9" x14ac:dyDescent="0.25">
      <c r="B1176" s="36" t="s">
        <v>2088</v>
      </c>
      <c r="C1176" t="str">
        <f>IFERROR(VLOOKUP(VALUE($B1176),'Region by Zip'!$A$2:$F$899,3,FALSE),"")</f>
        <v/>
      </c>
      <c r="D1176" t="str">
        <f>IFERROR(VLOOKUP(VALUE($B1176),'Region by Zip'!$A$2:$F$899,4,FALSE),"")</f>
        <v/>
      </c>
      <c r="E1176" t="str">
        <f>IFERROR(VLOOKUP(VALUE($B1176),'Region by Zip'!$A$2:$F$899,5,FALSE),"")</f>
        <v/>
      </c>
      <c r="F1176" t="str">
        <f>IFERROR(VLOOKUP(VALUE($B1176),'Region by Zip'!$A$2:$F$899,6,FALSE),"")</f>
        <v/>
      </c>
      <c r="G1176" s="33">
        <v>27</v>
      </c>
      <c r="H1176" s="33">
        <v>27</v>
      </c>
      <c r="I1176" s="33">
        <v>0</v>
      </c>
    </row>
    <row r="1177" spans="2:9" x14ac:dyDescent="0.25">
      <c r="B1177" s="36" t="s">
        <v>2089</v>
      </c>
      <c r="C1177" t="str">
        <f>IFERROR(VLOOKUP(VALUE($B1177),'Region by Zip'!$A$2:$F$899,3,FALSE),"")</f>
        <v/>
      </c>
      <c r="D1177" t="str">
        <f>IFERROR(VLOOKUP(VALUE($B1177),'Region by Zip'!$A$2:$F$899,4,FALSE),"")</f>
        <v/>
      </c>
      <c r="E1177" t="str">
        <f>IFERROR(VLOOKUP(VALUE($B1177),'Region by Zip'!$A$2:$F$899,5,FALSE),"")</f>
        <v/>
      </c>
      <c r="F1177" t="str">
        <f>IFERROR(VLOOKUP(VALUE($B1177),'Region by Zip'!$A$2:$F$899,6,FALSE),"")</f>
        <v/>
      </c>
      <c r="G1177" s="33">
        <v>13</v>
      </c>
      <c r="H1177" s="33">
        <v>13</v>
      </c>
      <c r="I1177" s="33">
        <v>0</v>
      </c>
    </row>
    <row r="1178" spans="2:9" x14ac:dyDescent="0.25">
      <c r="B1178" s="36" t="s">
        <v>2090</v>
      </c>
      <c r="C1178" t="str">
        <f>IFERROR(VLOOKUP(VALUE($B1178),'Region by Zip'!$A$2:$F$899,3,FALSE),"")</f>
        <v/>
      </c>
      <c r="D1178" t="str">
        <f>IFERROR(VLOOKUP(VALUE($B1178),'Region by Zip'!$A$2:$F$899,4,FALSE),"")</f>
        <v/>
      </c>
      <c r="E1178" t="str">
        <f>IFERROR(VLOOKUP(VALUE($B1178),'Region by Zip'!$A$2:$F$899,5,FALSE),"")</f>
        <v/>
      </c>
      <c r="F1178" t="str">
        <f>IFERROR(VLOOKUP(VALUE($B1178),'Region by Zip'!$A$2:$F$899,6,FALSE),"")</f>
        <v/>
      </c>
      <c r="G1178" s="33">
        <v>5</v>
      </c>
      <c r="H1178" s="33">
        <v>5</v>
      </c>
      <c r="I1178" s="33">
        <v>0</v>
      </c>
    </row>
    <row r="1179" spans="2:9" x14ac:dyDescent="0.25">
      <c r="B1179" s="36" t="s">
        <v>2091</v>
      </c>
      <c r="C1179" t="str">
        <f>IFERROR(VLOOKUP(VALUE($B1179),'Region by Zip'!$A$2:$F$899,3,FALSE),"")</f>
        <v/>
      </c>
      <c r="D1179" t="str">
        <f>IFERROR(VLOOKUP(VALUE($B1179),'Region by Zip'!$A$2:$F$899,4,FALSE),"")</f>
        <v/>
      </c>
      <c r="E1179" t="str">
        <f>IFERROR(VLOOKUP(VALUE($B1179),'Region by Zip'!$A$2:$F$899,5,FALSE),"")</f>
        <v/>
      </c>
      <c r="F1179" t="str">
        <f>IFERROR(VLOOKUP(VALUE($B1179),'Region by Zip'!$A$2:$F$899,6,FALSE),"")</f>
        <v/>
      </c>
      <c r="G1179" s="33">
        <v>15</v>
      </c>
      <c r="H1179" s="33">
        <v>15</v>
      </c>
      <c r="I1179" s="33">
        <v>0</v>
      </c>
    </row>
    <row r="1180" spans="2:9" x14ac:dyDescent="0.25">
      <c r="B1180" s="36" t="s">
        <v>2092</v>
      </c>
      <c r="C1180" t="str">
        <f>IFERROR(VLOOKUP(VALUE($B1180),'Region by Zip'!$A$2:$F$899,3,FALSE),"")</f>
        <v/>
      </c>
      <c r="D1180" t="str">
        <f>IFERROR(VLOOKUP(VALUE($B1180),'Region by Zip'!$A$2:$F$899,4,FALSE),"")</f>
        <v/>
      </c>
      <c r="E1180" t="str">
        <f>IFERROR(VLOOKUP(VALUE($B1180),'Region by Zip'!$A$2:$F$899,5,FALSE),"")</f>
        <v/>
      </c>
      <c r="F1180" t="str">
        <f>IFERROR(VLOOKUP(VALUE($B1180),'Region by Zip'!$A$2:$F$899,6,FALSE),"")</f>
        <v/>
      </c>
      <c r="G1180" s="33">
        <v>14</v>
      </c>
      <c r="H1180" s="33">
        <v>14</v>
      </c>
      <c r="I1180" s="33">
        <v>0</v>
      </c>
    </row>
    <row r="1181" spans="2:9" x14ac:dyDescent="0.25">
      <c r="B1181" s="36" t="s">
        <v>2093</v>
      </c>
      <c r="C1181" t="str">
        <f>IFERROR(VLOOKUP(VALUE($B1181),'Region by Zip'!$A$2:$F$899,3,FALSE),"")</f>
        <v/>
      </c>
      <c r="D1181" t="str">
        <f>IFERROR(VLOOKUP(VALUE($B1181),'Region by Zip'!$A$2:$F$899,4,FALSE),"")</f>
        <v/>
      </c>
      <c r="E1181" t="str">
        <f>IFERROR(VLOOKUP(VALUE($B1181),'Region by Zip'!$A$2:$F$899,5,FALSE),"")</f>
        <v/>
      </c>
      <c r="F1181" t="str">
        <f>IFERROR(VLOOKUP(VALUE($B1181),'Region by Zip'!$A$2:$F$899,6,FALSE),"")</f>
        <v/>
      </c>
      <c r="G1181" s="33">
        <v>6</v>
      </c>
      <c r="H1181" s="33">
        <v>6</v>
      </c>
      <c r="I1181" s="33">
        <v>0</v>
      </c>
    </row>
    <row r="1182" spans="2:9" x14ac:dyDescent="0.25">
      <c r="B1182" s="36" t="s">
        <v>2094</v>
      </c>
      <c r="C1182" t="str">
        <f>IFERROR(VLOOKUP(VALUE($B1182),'Region by Zip'!$A$2:$F$899,3,FALSE),"")</f>
        <v/>
      </c>
      <c r="D1182" t="str">
        <f>IFERROR(VLOOKUP(VALUE($B1182),'Region by Zip'!$A$2:$F$899,4,FALSE),"")</f>
        <v/>
      </c>
      <c r="E1182" t="str">
        <f>IFERROR(VLOOKUP(VALUE($B1182),'Region by Zip'!$A$2:$F$899,5,FALSE),"")</f>
        <v/>
      </c>
      <c r="F1182" t="str">
        <f>IFERROR(VLOOKUP(VALUE($B1182),'Region by Zip'!$A$2:$F$899,6,FALSE),"")</f>
        <v/>
      </c>
      <c r="G1182" s="33">
        <v>3</v>
      </c>
      <c r="H1182" s="33">
        <v>3</v>
      </c>
      <c r="I1182" s="33">
        <v>0</v>
      </c>
    </row>
    <row r="1183" spans="2:9" x14ac:dyDescent="0.25">
      <c r="B1183" s="36" t="s">
        <v>2095</v>
      </c>
      <c r="C1183" t="str">
        <f>IFERROR(VLOOKUP(VALUE($B1183),'Region by Zip'!$A$2:$F$899,3,FALSE),"")</f>
        <v/>
      </c>
      <c r="D1183" t="str">
        <f>IFERROR(VLOOKUP(VALUE($B1183),'Region by Zip'!$A$2:$F$899,4,FALSE),"")</f>
        <v/>
      </c>
      <c r="E1183" t="str">
        <f>IFERROR(VLOOKUP(VALUE($B1183),'Region by Zip'!$A$2:$F$899,5,FALSE),"")</f>
        <v/>
      </c>
      <c r="F1183" t="str">
        <f>IFERROR(VLOOKUP(VALUE($B1183),'Region by Zip'!$A$2:$F$899,6,FALSE),"")</f>
        <v/>
      </c>
      <c r="G1183" s="33">
        <v>5</v>
      </c>
      <c r="H1183" s="33">
        <v>5</v>
      </c>
      <c r="I1183" s="33">
        <v>0</v>
      </c>
    </row>
    <row r="1184" spans="2:9" x14ac:dyDescent="0.25">
      <c r="B1184" s="36" t="s">
        <v>2096</v>
      </c>
      <c r="C1184" t="str">
        <f>IFERROR(VLOOKUP(VALUE($B1184),'Region by Zip'!$A$2:$F$899,3,FALSE),"")</f>
        <v/>
      </c>
      <c r="D1184" t="str">
        <f>IFERROR(VLOOKUP(VALUE($B1184),'Region by Zip'!$A$2:$F$899,4,FALSE),"")</f>
        <v/>
      </c>
      <c r="E1184" t="str">
        <f>IFERROR(VLOOKUP(VALUE($B1184),'Region by Zip'!$A$2:$F$899,5,FALSE),"")</f>
        <v/>
      </c>
      <c r="F1184" t="str">
        <f>IFERROR(VLOOKUP(VALUE($B1184),'Region by Zip'!$A$2:$F$899,6,FALSE),"")</f>
        <v/>
      </c>
      <c r="G1184" s="33">
        <v>1</v>
      </c>
      <c r="H1184" s="33">
        <v>1</v>
      </c>
      <c r="I1184" s="33">
        <v>0</v>
      </c>
    </row>
    <row r="1185" spans="2:9" x14ac:dyDescent="0.25">
      <c r="B1185" s="36" t="s">
        <v>2097</v>
      </c>
      <c r="C1185" t="str">
        <f>IFERROR(VLOOKUP(VALUE($B1185),'Region by Zip'!$A$2:$F$899,3,FALSE),"")</f>
        <v/>
      </c>
      <c r="D1185" t="str">
        <f>IFERROR(VLOOKUP(VALUE($B1185),'Region by Zip'!$A$2:$F$899,4,FALSE),"")</f>
        <v/>
      </c>
      <c r="E1185" t="str">
        <f>IFERROR(VLOOKUP(VALUE($B1185),'Region by Zip'!$A$2:$F$899,5,FALSE),"")</f>
        <v/>
      </c>
      <c r="F1185" t="str">
        <f>IFERROR(VLOOKUP(VALUE($B1185),'Region by Zip'!$A$2:$F$899,6,FALSE),"")</f>
        <v/>
      </c>
      <c r="G1185" s="33">
        <v>13</v>
      </c>
      <c r="H1185" s="33">
        <v>13</v>
      </c>
      <c r="I1185" s="33">
        <v>0</v>
      </c>
    </row>
    <row r="1186" spans="2:9" x14ac:dyDescent="0.25">
      <c r="B1186" s="36" t="s">
        <v>2098</v>
      </c>
      <c r="C1186" t="str">
        <f>IFERROR(VLOOKUP(VALUE($B1186),'Region by Zip'!$A$2:$F$899,3,FALSE),"")</f>
        <v/>
      </c>
      <c r="D1186" t="str">
        <f>IFERROR(VLOOKUP(VALUE($B1186),'Region by Zip'!$A$2:$F$899,4,FALSE),"")</f>
        <v/>
      </c>
      <c r="E1186" t="str">
        <f>IFERROR(VLOOKUP(VALUE($B1186),'Region by Zip'!$A$2:$F$899,5,FALSE),"")</f>
        <v/>
      </c>
      <c r="F1186" t="str">
        <f>IFERROR(VLOOKUP(VALUE($B1186),'Region by Zip'!$A$2:$F$899,6,FALSE),"")</f>
        <v/>
      </c>
      <c r="G1186" s="33">
        <v>14</v>
      </c>
      <c r="H1186" s="33">
        <v>14</v>
      </c>
      <c r="I1186" s="33">
        <v>0</v>
      </c>
    </row>
    <row r="1187" spans="2:9" x14ac:dyDescent="0.25">
      <c r="B1187" s="36" t="s">
        <v>2099</v>
      </c>
      <c r="C1187" t="str">
        <f>IFERROR(VLOOKUP(VALUE($B1187),'Region by Zip'!$A$2:$F$899,3,FALSE),"")</f>
        <v/>
      </c>
      <c r="D1187" t="str">
        <f>IFERROR(VLOOKUP(VALUE($B1187),'Region by Zip'!$A$2:$F$899,4,FALSE),"")</f>
        <v/>
      </c>
      <c r="E1187" t="str">
        <f>IFERROR(VLOOKUP(VALUE($B1187),'Region by Zip'!$A$2:$F$899,5,FALSE),"")</f>
        <v/>
      </c>
      <c r="F1187" t="str">
        <f>IFERROR(VLOOKUP(VALUE($B1187),'Region by Zip'!$A$2:$F$899,6,FALSE),"")</f>
        <v/>
      </c>
      <c r="G1187" s="33">
        <v>6</v>
      </c>
      <c r="H1187" s="33">
        <v>6</v>
      </c>
      <c r="I1187" s="33">
        <v>0</v>
      </c>
    </row>
    <row r="1188" spans="2:9" x14ac:dyDescent="0.25">
      <c r="B1188" s="36" t="s">
        <v>2100</v>
      </c>
      <c r="C1188" t="str">
        <f>IFERROR(VLOOKUP(VALUE($B1188),'Region by Zip'!$A$2:$F$899,3,FALSE),"")</f>
        <v/>
      </c>
      <c r="D1188" t="str">
        <f>IFERROR(VLOOKUP(VALUE($B1188),'Region by Zip'!$A$2:$F$899,4,FALSE),"")</f>
        <v/>
      </c>
      <c r="E1188" t="str">
        <f>IFERROR(VLOOKUP(VALUE($B1188),'Region by Zip'!$A$2:$F$899,5,FALSE),"")</f>
        <v/>
      </c>
      <c r="F1188" t="str">
        <f>IFERROR(VLOOKUP(VALUE($B1188),'Region by Zip'!$A$2:$F$899,6,FALSE),"")</f>
        <v/>
      </c>
      <c r="G1188" s="33">
        <v>14</v>
      </c>
      <c r="H1188" s="33">
        <v>14</v>
      </c>
      <c r="I1188" s="33">
        <v>0</v>
      </c>
    </row>
    <row r="1189" spans="2:9" x14ac:dyDescent="0.25">
      <c r="B1189" s="36" t="s">
        <v>2101</v>
      </c>
      <c r="C1189" t="str">
        <f>IFERROR(VLOOKUP(VALUE($B1189),'Region by Zip'!$A$2:$F$899,3,FALSE),"")</f>
        <v/>
      </c>
      <c r="D1189" t="str">
        <f>IFERROR(VLOOKUP(VALUE($B1189),'Region by Zip'!$A$2:$F$899,4,FALSE),"")</f>
        <v/>
      </c>
      <c r="E1189" t="str">
        <f>IFERROR(VLOOKUP(VALUE($B1189),'Region by Zip'!$A$2:$F$899,5,FALSE),"")</f>
        <v/>
      </c>
      <c r="F1189" t="str">
        <f>IFERROR(VLOOKUP(VALUE($B1189),'Region by Zip'!$A$2:$F$899,6,FALSE),"")</f>
        <v/>
      </c>
      <c r="G1189" s="33">
        <v>18</v>
      </c>
      <c r="H1189" s="33">
        <v>18</v>
      </c>
      <c r="I1189" s="33">
        <v>0</v>
      </c>
    </row>
    <row r="1190" spans="2:9" x14ac:dyDescent="0.25">
      <c r="B1190" s="36" t="s">
        <v>2102</v>
      </c>
      <c r="C1190" t="str">
        <f>IFERROR(VLOOKUP(VALUE($B1190),'Region by Zip'!$A$2:$F$899,3,FALSE),"")</f>
        <v/>
      </c>
      <c r="D1190" t="str">
        <f>IFERROR(VLOOKUP(VALUE($B1190),'Region by Zip'!$A$2:$F$899,4,FALSE),"")</f>
        <v/>
      </c>
      <c r="E1190" t="str">
        <f>IFERROR(VLOOKUP(VALUE($B1190),'Region by Zip'!$A$2:$F$899,5,FALSE),"")</f>
        <v/>
      </c>
      <c r="F1190" t="str">
        <f>IFERROR(VLOOKUP(VALUE($B1190),'Region by Zip'!$A$2:$F$899,6,FALSE),"")</f>
        <v/>
      </c>
      <c r="G1190" s="33">
        <v>11</v>
      </c>
      <c r="H1190" s="33">
        <v>11</v>
      </c>
      <c r="I1190" s="33">
        <v>0</v>
      </c>
    </row>
    <row r="1191" spans="2:9" x14ac:dyDescent="0.25">
      <c r="B1191" s="36" t="s">
        <v>2103</v>
      </c>
      <c r="C1191" t="str">
        <f>IFERROR(VLOOKUP(VALUE($B1191),'Region by Zip'!$A$2:$F$899,3,FALSE),"")</f>
        <v/>
      </c>
      <c r="D1191" t="str">
        <f>IFERROR(VLOOKUP(VALUE($B1191),'Region by Zip'!$A$2:$F$899,4,FALSE),"")</f>
        <v/>
      </c>
      <c r="E1191" t="str">
        <f>IFERROR(VLOOKUP(VALUE($B1191),'Region by Zip'!$A$2:$F$899,5,FALSE),"")</f>
        <v/>
      </c>
      <c r="F1191" t="str">
        <f>IFERROR(VLOOKUP(VALUE($B1191),'Region by Zip'!$A$2:$F$899,6,FALSE),"")</f>
        <v/>
      </c>
      <c r="G1191" s="33">
        <v>5</v>
      </c>
      <c r="H1191" s="33">
        <v>5</v>
      </c>
      <c r="I1191" s="33">
        <v>0</v>
      </c>
    </row>
    <row r="1192" spans="2:9" x14ac:dyDescent="0.25">
      <c r="B1192" s="36" t="s">
        <v>2104</v>
      </c>
      <c r="C1192" t="str">
        <f>IFERROR(VLOOKUP(VALUE($B1192),'Region by Zip'!$A$2:$F$899,3,FALSE),"")</f>
        <v/>
      </c>
      <c r="D1192" t="str">
        <f>IFERROR(VLOOKUP(VALUE($B1192),'Region by Zip'!$A$2:$F$899,4,FALSE),"")</f>
        <v/>
      </c>
      <c r="E1192" t="str">
        <f>IFERROR(VLOOKUP(VALUE($B1192),'Region by Zip'!$A$2:$F$899,5,FALSE),"")</f>
        <v/>
      </c>
      <c r="F1192" t="str">
        <f>IFERROR(VLOOKUP(VALUE($B1192),'Region by Zip'!$A$2:$F$899,6,FALSE),"")</f>
        <v/>
      </c>
      <c r="G1192" s="33">
        <v>33</v>
      </c>
      <c r="H1192" s="33">
        <v>33</v>
      </c>
      <c r="I1192" s="33">
        <v>0</v>
      </c>
    </row>
    <row r="1193" spans="2:9" x14ac:dyDescent="0.25">
      <c r="B1193" s="36" t="s">
        <v>2105</v>
      </c>
      <c r="C1193" t="str">
        <f>IFERROR(VLOOKUP(VALUE($B1193),'Region by Zip'!$A$2:$F$899,3,FALSE),"")</f>
        <v/>
      </c>
      <c r="D1193" t="str">
        <f>IFERROR(VLOOKUP(VALUE($B1193),'Region by Zip'!$A$2:$F$899,4,FALSE),"")</f>
        <v/>
      </c>
      <c r="E1193" t="str">
        <f>IFERROR(VLOOKUP(VALUE($B1193),'Region by Zip'!$A$2:$F$899,5,FALSE),"")</f>
        <v/>
      </c>
      <c r="F1193" t="str">
        <f>IFERROR(VLOOKUP(VALUE($B1193),'Region by Zip'!$A$2:$F$899,6,FALSE),"")</f>
        <v/>
      </c>
      <c r="G1193" s="33">
        <v>9</v>
      </c>
      <c r="H1193" s="33">
        <v>9</v>
      </c>
      <c r="I1193" s="33">
        <v>0</v>
      </c>
    </row>
    <row r="1194" spans="2:9" x14ac:dyDescent="0.25">
      <c r="B1194" s="36" t="s">
        <v>2106</v>
      </c>
      <c r="C1194" t="str">
        <f>IFERROR(VLOOKUP(VALUE($B1194),'Region by Zip'!$A$2:$F$899,3,FALSE),"")</f>
        <v/>
      </c>
      <c r="D1194" t="str">
        <f>IFERROR(VLOOKUP(VALUE($B1194),'Region by Zip'!$A$2:$F$899,4,FALSE),"")</f>
        <v/>
      </c>
      <c r="E1194" t="str">
        <f>IFERROR(VLOOKUP(VALUE($B1194),'Region by Zip'!$A$2:$F$899,5,FALSE),"")</f>
        <v/>
      </c>
      <c r="F1194" t="str">
        <f>IFERROR(VLOOKUP(VALUE($B1194),'Region by Zip'!$A$2:$F$899,6,FALSE),"")</f>
        <v/>
      </c>
      <c r="G1194" s="33">
        <v>5</v>
      </c>
      <c r="H1194" s="33">
        <v>5</v>
      </c>
      <c r="I1194" s="33">
        <v>0</v>
      </c>
    </row>
    <row r="1195" spans="2:9" x14ac:dyDescent="0.25">
      <c r="B1195" s="36" t="s">
        <v>2107</v>
      </c>
      <c r="C1195" t="str">
        <f>IFERROR(VLOOKUP(VALUE($B1195),'Region by Zip'!$A$2:$F$899,3,FALSE),"")</f>
        <v/>
      </c>
      <c r="D1195" t="str">
        <f>IFERROR(VLOOKUP(VALUE($B1195),'Region by Zip'!$A$2:$F$899,4,FALSE),"")</f>
        <v/>
      </c>
      <c r="E1195" t="str">
        <f>IFERROR(VLOOKUP(VALUE($B1195),'Region by Zip'!$A$2:$F$899,5,FALSE),"")</f>
        <v/>
      </c>
      <c r="F1195" t="str">
        <f>IFERROR(VLOOKUP(VALUE($B1195),'Region by Zip'!$A$2:$F$899,6,FALSE),"")</f>
        <v/>
      </c>
      <c r="G1195" s="33">
        <v>7</v>
      </c>
      <c r="H1195" s="33">
        <v>7</v>
      </c>
      <c r="I1195" s="33">
        <v>0</v>
      </c>
    </row>
    <row r="1196" spans="2:9" x14ac:dyDescent="0.25">
      <c r="B1196" s="36" t="s">
        <v>2108</v>
      </c>
      <c r="C1196" t="str">
        <f>IFERROR(VLOOKUP(VALUE($B1196),'Region by Zip'!$A$2:$F$899,3,FALSE),"")</f>
        <v/>
      </c>
      <c r="D1196" t="str">
        <f>IFERROR(VLOOKUP(VALUE($B1196),'Region by Zip'!$A$2:$F$899,4,FALSE),"")</f>
        <v/>
      </c>
      <c r="E1196" t="str">
        <f>IFERROR(VLOOKUP(VALUE($B1196),'Region by Zip'!$A$2:$F$899,5,FALSE),"")</f>
        <v/>
      </c>
      <c r="F1196" t="str">
        <f>IFERROR(VLOOKUP(VALUE($B1196),'Region by Zip'!$A$2:$F$899,6,FALSE),"")</f>
        <v/>
      </c>
      <c r="G1196" s="33">
        <v>44</v>
      </c>
      <c r="H1196" s="33">
        <v>44</v>
      </c>
      <c r="I1196" s="33">
        <v>0</v>
      </c>
    </row>
    <row r="1197" spans="2:9" x14ac:dyDescent="0.25">
      <c r="B1197" s="36" t="s">
        <v>2109</v>
      </c>
      <c r="C1197" t="str">
        <f>IFERROR(VLOOKUP(VALUE($B1197),'Region by Zip'!$A$2:$F$899,3,FALSE),"")</f>
        <v/>
      </c>
      <c r="D1197" t="str">
        <f>IFERROR(VLOOKUP(VALUE($B1197),'Region by Zip'!$A$2:$F$899,4,FALSE),"")</f>
        <v/>
      </c>
      <c r="E1197" t="str">
        <f>IFERROR(VLOOKUP(VALUE($B1197),'Region by Zip'!$A$2:$F$899,5,FALSE),"")</f>
        <v/>
      </c>
      <c r="F1197" t="str">
        <f>IFERROR(VLOOKUP(VALUE($B1197),'Region by Zip'!$A$2:$F$899,6,FALSE),"")</f>
        <v/>
      </c>
      <c r="G1197" s="33">
        <v>2</v>
      </c>
      <c r="H1197" s="33">
        <v>2</v>
      </c>
      <c r="I1197" s="33">
        <v>0</v>
      </c>
    </row>
    <row r="1198" spans="2:9" x14ac:dyDescent="0.25">
      <c r="B1198" s="36" t="s">
        <v>2110</v>
      </c>
      <c r="C1198" t="str">
        <f>IFERROR(VLOOKUP(VALUE($B1198),'Region by Zip'!$A$2:$F$899,3,FALSE),"")</f>
        <v/>
      </c>
      <c r="D1198" t="str">
        <f>IFERROR(VLOOKUP(VALUE($B1198),'Region by Zip'!$A$2:$F$899,4,FALSE),"")</f>
        <v/>
      </c>
      <c r="E1198" t="str">
        <f>IFERROR(VLOOKUP(VALUE($B1198),'Region by Zip'!$A$2:$F$899,5,FALSE),"")</f>
        <v/>
      </c>
      <c r="F1198" t="str">
        <f>IFERROR(VLOOKUP(VALUE($B1198),'Region by Zip'!$A$2:$F$899,6,FALSE),"")</f>
        <v/>
      </c>
      <c r="G1198" s="33">
        <v>3</v>
      </c>
      <c r="H1198" s="33">
        <v>3</v>
      </c>
      <c r="I1198" s="33">
        <v>0</v>
      </c>
    </row>
    <row r="1199" spans="2:9" x14ac:dyDescent="0.25">
      <c r="B1199" s="36" t="s">
        <v>2111</v>
      </c>
      <c r="C1199" t="str">
        <f>IFERROR(VLOOKUP(VALUE($B1199),'Region by Zip'!$A$2:$F$899,3,FALSE),"")</f>
        <v/>
      </c>
      <c r="D1199" t="str">
        <f>IFERROR(VLOOKUP(VALUE($B1199),'Region by Zip'!$A$2:$F$899,4,FALSE),"")</f>
        <v/>
      </c>
      <c r="E1199" t="str">
        <f>IFERROR(VLOOKUP(VALUE($B1199),'Region by Zip'!$A$2:$F$899,5,FALSE),"")</f>
        <v/>
      </c>
      <c r="F1199" t="str">
        <f>IFERROR(VLOOKUP(VALUE($B1199),'Region by Zip'!$A$2:$F$899,6,FALSE),"")</f>
        <v/>
      </c>
      <c r="G1199" s="33">
        <v>1</v>
      </c>
      <c r="H1199" s="33">
        <v>1</v>
      </c>
      <c r="I1199" s="33">
        <v>0</v>
      </c>
    </row>
    <row r="1200" spans="2:9" x14ac:dyDescent="0.25">
      <c r="B1200" s="36" t="s">
        <v>2112</v>
      </c>
      <c r="C1200" t="str">
        <f>IFERROR(VLOOKUP(VALUE($B1200),'Region by Zip'!$A$2:$F$899,3,FALSE),"")</f>
        <v/>
      </c>
      <c r="D1200" t="str">
        <f>IFERROR(VLOOKUP(VALUE($B1200),'Region by Zip'!$A$2:$F$899,4,FALSE),"")</f>
        <v/>
      </c>
      <c r="E1200" t="str">
        <f>IFERROR(VLOOKUP(VALUE($B1200),'Region by Zip'!$A$2:$F$899,5,FALSE),"")</f>
        <v/>
      </c>
      <c r="F1200" t="str">
        <f>IFERROR(VLOOKUP(VALUE($B1200),'Region by Zip'!$A$2:$F$899,6,FALSE),"")</f>
        <v/>
      </c>
      <c r="G1200" s="33">
        <v>2</v>
      </c>
      <c r="H1200" s="33">
        <v>2</v>
      </c>
      <c r="I1200" s="33">
        <v>0</v>
      </c>
    </row>
    <row r="1201" spans="2:9" x14ac:dyDescent="0.25">
      <c r="B1201" s="36" t="s">
        <v>2113</v>
      </c>
      <c r="C1201" t="str">
        <f>IFERROR(VLOOKUP(VALUE($B1201),'Region by Zip'!$A$2:$F$899,3,FALSE),"")</f>
        <v/>
      </c>
      <c r="D1201" t="str">
        <f>IFERROR(VLOOKUP(VALUE($B1201),'Region by Zip'!$A$2:$F$899,4,FALSE),"")</f>
        <v/>
      </c>
      <c r="E1201" t="str">
        <f>IFERROR(VLOOKUP(VALUE($B1201),'Region by Zip'!$A$2:$F$899,5,FALSE),"")</f>
        <v/>
      </c>
      <c r="F1201" t="str">
        <f>IFERROR(VLOOKUP(VALUE($B1201),'Region by Zip'!$A$2:$F$899,6,FALSE),"")</f>
        <v/>
      </c>
      <c r="G1201" s="33">
        <v>2</v>
      </c>
      <c r="H1201" s="33">
        <v>2</v>
      </c>
      <c r="I1201" s="33">
        <v>0</v>
      </c>
    </row>
    <row r="1202" spans="2:9" x14ac:dyDescent="0.25">
      <c r="B1202" s="36" t="s">
        <v>2114</v>
      </c>
      <c r="C1202" t="str">
        <f>IFERROR(VLOOKUP(VALUE($B1202),'Region by Zip'!$A$2:$F$899,3,FALSE),"")</f>
        <v/>
      </c>
      <c r="D1202" t="str">
        <f>IFERROR(VLOOKUP(VALUE($B1202),'Region by Zip'!$A$2:$F$899,4,FALSE),"")</f>
        <v/>
      </c>
      <c r="E1202" t="str">
        <f>IFERROR(VLOOKUP(VALUE($B1202),'Region by Zip'!$A$2:$F$899,5,FALSE),"")</f>
        <v/>
      </c>
      <c r="F1202" t="str">
        <f>IFERROR(VLOOKUP(VALUE($B1202),'Region by Zip'!$A$2:$F$899,6,FALSE),"")</f>
        <v/>
      </c>
      <c r="G1202" s="33">
        <v>5</v>
      </c>
      <c r="H1202" s="33">
        <v>5</v>
      </c>
      <c r="I1202" s="33">
        <v>0</v>
      </c>
    </row>
    <row r="1203" spans="2:9" x14ac:dyDescent="0.25">
      <c r="B1203" s="36" t="s">
        <v>2115</v>
      </c>
      <c r="C1203" t="str">
        <f>IFERROR(VLOOKUP(VALUE($B1203),'Region by Zip'!$A$2:$F$899,3,FALSE),"")</f>
        <v/>
      </c>
      <c r="D1203" t="str">
        <f>IFERROR(VLOOKUP(VALUE($B1203),'Region by Zip'!$A$2:$F$899,4,FALSE),"")</f>
        <v/>
      </c>
      <c r="E1203" t="str">
        <f>IFERROR(VLOOKUP(VALUE($B1203),'Region by Zip'!$A$2:$F$899,5,FALSE),"")</f>
        <v/>
      </c>
      <c r="F1203" t="str">
        <f>IFERROR(VLOOKUP(VALUE($B1203),'Region by Zip'!$A$2:$F$899,6,FALSE),"")</f>
        <v/>
      </c>
      <c r="G1203" s="33">
        <v>1</v>
      </c>
      <c r="H1203" s="33">
        <v>1</v>
      </c>
      <c r="I1203" s="33">
        <v>0</v>
      </c>
    </row>
    <row r="1204" spans="2:9" x14ac:dyDescent="0.25">
      <c r="B1204" s="36" t="s">
        <v>2116</v>
      </c>
      <c r="C1204" t="str">
        <f>IFERROR(VLOOKUP(VALUE($B1204),'Region by Zip'!$A$2:$F$899,3,FALSE),"")</f>
        <v/>
      </c>
      <c r="D1204" t="str">
        <f>IFERROR(VLOOKUP(VALUE($B1204),'Region by Zip'!$A$2:$F$899,4,FALSE),"")</f>
        <v/>
      </c>
      <c r="E1204" t="str">
        <f>IFERROR(VLOOKUP(VALUE($B1204),'Region by Zip'!$A$2:$F$899,5,FALSE),"")</f>
        <v/>
      </c>
      <c r="F1204" t="str">
        <f>IFERROR(VLOOKUP(VALUE($B1204),'Region by Zip'!$A$2:$F$899,6,FALSE),"")</f>
        <v/>
      </c>
      <c r="G1204" s="33">
        <v>3</v>
      </c>
      <c r="H1204" s="33">
        <v>3</v>
      </c>
      <c r="I1204" s="33">
        <v>0</v>
      </c>
    </row>
    <row r="1205" spans="2:9" x14ac:dyDescent="0.25">
      <c r="B1205" s="36" t="s">
        <v>2117</v>
      </c>
      <c r="C1205" t="str">
        <f>IFERROR(VLOOKUP(VALUE($B1205),'Region by Zip'!$A$2:$F$899,3,FALSE),"")</f>
        <v/>
      </c>
      <c r="D1205" t="str">
        <f>IFERROR(VLOOKUP(VALUE($B1205),'Region by Zip'!$A$2:$F$899,4,FALSE),"")</f>
        <v/>
      </c>
      <c r="E1205" t="str">
        <f>IFERROR(VLOOKUP(VALUE($B1205),'Region by Zip'!$A$2:$F$899,5,FALSE),"")</f>
        <v/>
      </c>
      <c r="F1205" t="str">
        <f>IFERROR(VLOOKUP(VALUE($B1205),'Region by Zip'!$A$2:$F$899,6,FALSE),"")</f>
        <v/>
      </c>
      <c r="G1205" s="33">
        <v>1</v>
      </c>
      <c r="H1205" s="33">
        <v>1</v>
      </c>
      <c r="I1205" s="33">
        <v>0</v>
      </c>
    </row>
    <row r="1206" spans="2:9" x14ac:dyDescent="0.25">
      <c r="B1206" s="36" t="s">
        <v>2118</v>
      </c>
      <c r="C1206" t="str">
        <f>IFERROR(VLOOKUP(VALUE($B1206),'Region by Zip'!$A$2:$F$899,3,FALSE),"")</f>
        <v/>
      </c>
      <c r="D1206" t="str">
        <f>IFERROR(VLOOKUP(VALUE($B1206),'Region by Zip'!$A$2:$F$899,4,FALSE),"")</f>
        <v/>
      </c>
      <c r="E1206" t="str">
        <f>IFERROR(VLOOKUP(VALUE($B1206),'Region by Zip'!$A$2:$F$899,5,FALSE),"")</f>
        <v/>
      </c>
      <c r="F1206" t="str">
        <f>IFERROR(VLOOKUP(VALUE($B1206),'Region by Zip'!$A$2:$F$899,6,FALSE),"")</f>
        <v/>
      </c>
      <c r="G1206" s="33">
        <v>4</v>
      </c>
      <c r="H1206" s="33">
        <v>4</v>
      </c>
      <c r="I1206" s="33">
        <v>0</v>
      </c>
    </row>
    <row r="1207" spans="2:9" x14ac:dyDescent="0.25">
      <c r="B1207" s="36" t="s">
        <v>2119</v>
      </c>
      <c r="C1207" t="str">
        <f>IFERROR(VLOOKUP(VALUE($B1207),'Region by Zip'!$A$2:$F$899,3,FALSE),"")</f>
        <v/>
      </c>
      <c r="D1207" t="str">
        <f>IFERROR(VLOOKUP(VALUE($B1207),'Region by Zip'!$A$2:$F$899,4,FALSE),"")</f>
        <v/>
      </c>
      <c r="E1207" t="str">
        <f>IFERROR(VLOOKUP(VALUE($B1207),'Region by Zip'!$A$2:$F$899,5,FALSE),"")</f>
        <v/>
      </c>
      <c r="F1207" t="str">
        <f>IFERROR(VLOOKUP(VALUE($B1207),'Region by Zip'!$A$2:$F$899,6,FALSE),"")</f>
        <v/>
      </c>
      <c r="G1207" s="33">
        <v>4</v>
      </c>
      <c r="H1207" s="33">
        <v>4</v>
      </c>
      <c r="I1207" s="33">
        <v>0</v>
      </c>
    </row>
    <row r="1208" spans="2:9" x14ac:dyDescent="0.25">
      <c r="B1208" s="36" t="s">
        <v>2120</v>
      </c>
      <c r="C1208" t="str">
        <f>IFERROR(VLOOKUP(VALUE($B1208),'Region by Zip'!$A$2:$F$899,3,FALSE),"")</f>
        <v/>
      </c>
      <c r="D1208" t="str">
        <f>IFERROR(VLOOKUP(VALUE($B1208),'Region by Zip'!$A$2:$F$899,4,FALSE),"")</f>
        <v/>
      </c>
      <c r="E1208" t="str">
        <f>IFERROR(VLOOKUP(VALUE($B1208),'Region by Zip'!$A$2:$F$899,5,FALSE),"")</f>
        <v/>
      </c>
      <c r="F1208" t="str">
        <f>IFERROR(VLOOKUP(VALUE($B1208),'Region by Zip'!$A$2:$F$899,6,FALSE),"")</f>
        <v/>
      </c>
      <c r="G1208" s="33">
        <v>5</v>
      </c>
      <c r="H1208" s="33">
        <v>5</v>
      </c>
      <c r="I1208" s="33">
        <v>0</v>
      </c>
    </row>
    <row r="1209" spans="2:9" x14ac:dyDescent="0.25">
      <c r="B1209" s="36" t="s">
        <v>2121</v>
      </c>
      <c r="C1209" t="str">
        <f>IFERROR(VLOOKUP(VALUE($B1209),'Region by Zip'!$A$2:$F$899,3,FALSE),"")</f>
        <v/>
      </c>
      <c r="D1209" t="str">
        <f>IFERROR(VLOOKUP(VALUE($B1209),'Region by Zip'!$A$2:$F$899,4,FALSE),"")</f>
        <v/>
      </c>
      <c r="E1209" t="str">
        <f>IFERROR(VLOOKUP(VALUE($B1209),'Region by Zip'!$A$2:$F$899,5,FALSE),"")</f>
        <v/>
      </c>
      <c r="F1209" t="str">
        <f>IFERROR(VLOOKUP(VALUE($B1209),'Region by Zip'!$A$2:$F$899,6,FALSE),"")</f>
        <v/>
      </c>
      <c r="G1209" s="33">
        <v>1</v>
      </c>
      <c r="H1209" s="33">
        <v>1</v>
      </c>
      <c r="I1209" s="33">
        <v>0</v>
      </c>
    </row>
    <row r="1210" spans="2:9" x14ac:dyDescent="0.25">
      <c r="B1210" s="36" t="s">
        <v>2122</v>
      </c>
      <c r="C1210" t="str">
        <f>IFERROR(VLOOKUP(VALUE($B1210),'Region by Zip'!$A$2:$F$899,3,FALSE),"")</f>
        <v/>
      </c>
      <c r="D1210" t="str">
        <f>IFERROR(VLOOKUP(VALUE($B1210),'Region by Zip'!$A$2:$F$899,4,FALSE),"")</f>
        <v/>
      </c>
      <c r="E1210" t="str">
        <f>IFERROR(VLOOKUP(VALUE($B1210),'Region by Zip'!$A$2:$F$899,5,FALSE),"")</f>
        <v/>
      </c>
      <c r="F1210" t="str">
        <f>IFERROR(VLOOKUP(VALUE($B1210),'Region by Zip'!$A$2:$F$899,6,FALSE),"")</f>
        <v/>
      </c>
      <c r="G1210" s="33">
        <v>6</v>
      </c>
      <c r="H1210" s="33">
        <v>6</v>
      </c>
      <c r="I1210" s="33">
        <v>0</v>
      </c>
    </row>
    <row r="1211" spans="2:9" x14ac:dyDescent="0.25">
      <c r="B1211" s="36" t="s">
        <v>2123</v>
      </c>
      <c r="C1211" t="str">
        <f>IFERROR(VLOOKUP(VALUE($B1211),'Region by Zip'!$A$2:$F$899,3,FALSE),"")</f>
        <v/>
      </c>
      <c r="D1211" t="str">
        <f>IFERROR(VLOOKUP(VALUE($B1211),'Region by Zip'!$A$2:$F$899,4,FALSE),"")</f>
        <v/>
      </c>
      <c r="E1211" t="str">
        <f>IFERROR(VLOOKUP(VALUE($B1211),'Region by Zip'!$A$2:$F$899,5,FALSE),"")</f>
        <v/>
      </c>
      <c r="F1211" t="str">
        <f>IFERROR(VLOOKUP(VALUE($B1211),'Region by Zip'!$A$2:$F$899,6,FALSE),"")</f>
        <v/>
      </c>
      <c r="G1211" s="33">
        <v>2</v>
      </c>
      <c r="H1211" s="33">
        <v>2</v>
      </c>
      <c r="I1211" s="33">
        <v>0</v>
      </c>
    </row>
    <row r="1212" spans="2:9" x14ac:dyDescent="0.25">
      <c r="B1212" s="36" t="s">
        <v>2124</v>
      </c>
      <c r="C1212" t="str">
        <f>IFERROR(VLOOKUP(VALUE($B1212),'Region by Zip'!$A$2:$F$899,3,FALSE),"")</f>
        <v/>
      </c>
      <c r="D1212" t="str">
        <f>IFERROR(VLOOKUP(VALUE($B1212),'Region by Zip'!$A$2:$F$899,4,FALSE),"")</f>
        <v/>
      </c>
      <c r="E1212" t="str">
        <f>IFERROR(VLOOKUP(VALUE($B1212),'Region by Zip'!$A$2:$F$899,5,FALSE),"")</f>
        <v/>
      </c>
      <c r="F1212" t="str">
        <f>IFERROR(VLOOKUP(VALUE($B1212),'Region by Zip'!$A$2:$F$899,6,FALSE),"")</f>
        <v/>
      </c>
      <c r="G1212" s="33">
        <v>4</v>
      </c>
      <c r="H1212" s="33">
        <v>4</v>
      </c>
      <c r="I1212" s="33">
        <v>0</v>
      </c>
    </row>
    <row r="1213" spans="2:9" x14ac:dyDescent="0.25">
      <c r="B1213" s="36" t="s">
        <v>2125</v>
      </c>
      <c r="C1213" t="str">
        <f>IFERROR(VLOOKUP(VALUE($B1213),'Region by Zip'!$A$2:$F$899,3,FALSE),"")</f>
        <v/>
      </c>
      <c r="D1213" t="str">
        <f>IFERROR(VLOOKUP(VALUE($B1213),'Region by Zip'!$A$2:$F$899,4,FALSE),"")</f>
        <v/>
      </c>
      <c r="E1213" t="str">
        <f>IFERROR(VLOOKUP(VALUE($B1213),'Region by Zip'!$A$2:$F$899,5,FALSE),"")</f>
        <v/>
      </c>
      <c r="F1213" t="str">
        <f>IFERROR(VLOOKUP(VALUE($B1213),'Region by Zip'!$A$2:$F$899,6,FALSE),"")</f>
        <v/>
      </c>
      <c r="G1213" s="33">
        <v>14</v>
      </c>
      <c r="H1213" s="33">
        <v>14</v>
      </c>
      <c r="I1213" s="33">
        <v>0</v>
      </c>
    </row>
    <row r="1214" spans="2:9" x14ac:dyDescent="0.25">
      <c r="B1214" s="36" t="s">
        <v>2126</v>
      </c>
      <c r="C1214" t="str">
        <f>IFERROR(VLOOKUP(VALUE($B1214),'Region by Zip'!$A$2:$F$899,3,FALSE),"")</f>
        <v/>
      </c>
      <c r="D1214" t="str">
        <f>IFERROR(VLOOKUP(VALUE($B1214),'Region by Zip'!$A$2:$F$899,4,FALSE),"")</f>
        <v/>
      </c>
      <c r="E1214" t="str">
        <f>IFERROR(VLOOKUP(VALUE($B1214),'Region by Zip'!$A$2:$F$899,5,FALSE),"")</f>
        <v/>
      </c>
      <c r="F1214" t="str">
        <f>IFERROR(VLOOKUP(VALUE($B1214),'Region by Zip'!$A$2:$F$899,6,FALSE),"")</f>
        <v/>
      </c>
      <c r="G1214" s="33">
        <v>8</v>
      </c>
      <c r="H1214" s="33">
        <v>8</v>
      </c>
      <c r="I1214" s="33">
        <v>0</v>
      </c>
    </row>
    <row r="1215" spans="2:9" x14ac:dyDescent="0.25">
      <c r="B1215" s="36" t="s">
        <v>2127</v>
      </c>
      <c r="C1215" t="str">
        <f>IFERROR(VLOOKUP(VALUE($B1215),'Region by Zip'!$A$2:$F$899,3,FALSE),"")</f>
        <v/>
      </c>
      <c r="D1215" t="str">
        <f>IFERROR(VLOOKUP(VALUE($B1215),'Region by Zip'!$A$2:$F$899,4,FALSE),"")</f>
        <v/>
      </c>
      <c r="E1215" t="str">
        <f>IFERROR(VLOOKUP(VALUE($B1215),'Region by Zip'!$A$2:$F$899,5,FALSE),"")</f>
        <v/>
      </c>
      <c r="F1215" t="str">
        <f>IFERROR(VLOOKUP(VALUE($B1215),'Region by Zip'!$A$2:$F$899,6,FALSE),"")</f>
        <v/>
      </c>
      <c r="G1215" s="33">
        <v>3</v>
      </c>
      <c r="H1215" s="33">
        <v>3</v>
      </c>
      <c r="I1215" s="33">
        <v>0</v>
      </c>
    </row>
    <row r="1216" spans="2:9" x14ac:dyDescent="0.25">
      <c r="B1216" s="36" t="s">
        <v>2128</v>
      </c>
      <c r="C1216" t="str">
        <f>IFERROR(VLOOKUP(VALUE($B1216),'Region by Zip'!$A$2:$F$899,3,FALSE),"")</f>
        <v/>
      </c>
      <c r="D1216" t="str">
        <f>IFERROR(VLOOKUP(VALUE($B1216),'Region by Zip'!$A$2:$F$899,4,FALSE),"")</f>
        <v/>
      </c>
      <c r="E1216" t="str">
        <f>IFERROR(VLOOKUP(VALUE($B1216),'Region by Zip'!$A$2:$F$899,5,FALSE),"")</f>
        <v/>
      </c>
      <c r="F1216" t="str">
        <f>IFERROR(VLOOKUP(VALUE($B1216),'Region by Zip'!$A$2:$F$899,6,FALSE),"")</f>
        <v/>
      </c>
      <c r="G1216" s="33">
        <v>13</v>
      </c>
      <c r="H1216" s="33">
        <v>13</v>
      </c>
      <c r="I1216" s="33">
        <v>0</v>
      </c>
    </row>
    <row r="1217" spans="2:9" x14ac:dyDescent="0.25">
      <c r="B1217" s="36" t="s">
        <v>2129</v>
      </c>
      <c r="C1217" t="str">
        <f>IFERROR(VLOOKUP(VALUE($B1217),'Region by Zip'!$A$2:$F$899,3,FALSE),"")</f>
        <v/>
      </c>
      <c r="D1217" t="str">
        <f>IFERROR(VLOOKUP(VALUE($B1217),'Region by Zip'!$A$2:$F$899,4,FALSE),"")</f>
        <v/>
      </c>
      <c r="E1217" t="str">
        <f>IFERROR(VLOOKUP(VALUE($B1217),'Region by Zip'!$A$2:$F$899,5,FALSE),"")</f>
        <v/>
      </c>
      <c r="F1217" t="str">
        <f>IFERROR(VLOOKUP(VALUE($B1217),'Region by Zip'!$A$2:$F$899,6,FALSE),"")</f>
        <v/>
      </c>
      <c r="G1217" s="33">
        <v>6</v>
      </c>
      <c r="H1217" s="33">
        <v>6</v>
      </c>
      <c r="I1217" s="33">
        <v>0</v>
      </c>
    </row>
    <row r="1218" spans="2:9" x14ac:dyDescent="0.25">
      <c r="B1218" s="36" t="s">
        <v>2130</v>
      </c>
      <c r="C1218" t="str">
        <f>IFERROR(VLOOKUP(VALUE($B1218),'Region by Zip'!$A$2:$F$899,3,FALSE),"")</f>
        <v/>
      </c>
      <c r="D1218" t="str">
        <f>IFERROR(VLOOKUP(VALUE($B1218),'Region by Zip'!$A$2:$F$899,4,FALSE),"")</f>
        <v/>
      </c>
      <c r="E1218" t="str">
        <f>IFERROR(VLOOKUP(VALUE($B1218),'Region by Zip'!$A$2:$F$899,5,FALSE),"")</f>
        <v/>
      </c>
      <c r="F1218" t="str">
        <f>IFERROR(VLOOKUP(VALUE($B1218),'Region by Zip'!$A$2:$F$899,6,FALSE),"")</f>
        <v/>
      </c>
      <c r="G1218" s="33">
        <v>6</v>
      </c>
      <c r="H1218" s="33">
        <v>6</v>
      </c>
      <c r="I1218" s="33">
        <v>0</v>
      </c>
    </row>
    <row r="1219" spans="2:9" x14ac:dyDescent="0.25">
      <c r="B1219" s="36" t="s">
        <v>2131</v>
      </c>
      <c r="C1219" t="str">
        <f>IFERROR(VLOOKUP(VALUE($B1219),'Region by Zip'!$A$2:$F$899,3,FALSE),"")</f>
        <v/>
      </c>
      <c r="D1219" t="str">
        <f>IFERROR(VLOOKUP(VALUE($B1219),'Region by Zip'!$A$2:$F$899,4,FALSE),"")</f>
        <v/>
      </c>
      <c r="E1219" t="str">
        <f>IFERROR(VLOOKUP(VALUE($B1219),'Region by Zip'!$A$2:$F$899,5,FALSE),"")</f>
        <v/>
      </c>
      <c r="F1219" t="str">
        <f>IFERROR(VLOOKUP(VALUE($B1219),'Region by Zip'!$A$2:$F$899,6,FALSE),"")</f>
        <v/>
      </c>
      <c r="G1219" s="33">
        <v>2</v>
      </c>
      <c r="H1219" s="33">
        <v>2</v>
      </c>
      <c r="I1219" s="33">
        <v>0</v>
      </c>
    </row>
    <row r="1220" spans="2:9" x14ac:dyDescent="0.25">
      <c r="B1220" s="36" t="s">
        <v>2132</v>
      </c>
      <c r="C1220" t="str">
        <f>IFERROR(VLOOKUP(VALUE($B1220),'Region by Zip'!$A$2:$F$899,3,FALSE),"")</f>
        <v/>
      </c>
      <c r="D1220" t="str">
        <f>IFERROR(VLOOKUP(VALUE($B1220),'Region by Zip'!$A$2:$F$899,4,FALSE),"")</f>
        <v/>
      </c>
      <c r="E1220" t="str">
        <f>IFERROR(VLOOKUP(VALUE($B1220),'Region by Zip'!$A$2:$F$899,5,FALSE),"")</f>
        <v/>
      </c>
      <c r="F1220" t="str">
        <f>IFERROR(VLOOKUP(VALUE($B1220),'Region by Zip'!$A$2:$F$899,6,FALSE),"")</f>
        <v/>
      </c>
      <c r="G1220" s="33">
        <v>10</v>
      </c>
      <c r="H1220" s="33">
        <v>10</v>
      </c>
      <c r="I1220" s="33">
        <v>0</v>
      </c>
    </row>
    <row r="1221" spans="2:9" x14ac:dyDescent="0.25">
      <c r="B1221" s="36" t="s">
        <v>2133</v>
      </c>
      <c r="C1221" t="str">
        <f>IFERROR(VLOOKUP(VALUE($B1221),'Region by Zip'!$A$2:$F$899,3,FALSE),"")</f>
        <v/>
      </c>
      <c r="D1221" t="str">
        <f>IFERROR(VLOOKUP(VALUE($B1221),'Region by Zip'!$A$2:$F$899,4,FALSE),"")</f>
        <v/>
      </c>
      <c r="E1221" t="str">
        <f>IFERROR(VLOOKUP(VALUE($B1221),'Region by Zip'!$A$2:$F$899,5,FALSE),"")</f>
        <v/>
      </c>
      <c r="F1221" t="str">
        <f>IFERROR(VLOOKUP(VALUE($B1221),'Region by Zip'!$A$2:$F$899,6,FALSE),"")</f>
        <v/>
      </c>
      <c r="G1221" s="33">
        <v>8</v>
      </c>
      <c r="H1221" s="33">
        <v>8</v>
      </c>
      <c r="I1221" s="33">
        <v>0</v>
      </c>
    </row>
    <row r="1222" spans="2:9" x14ac:dyDescent="0.25">
      <c r="B1222" s="36" t="s">
        <v>2134</v>
      </c>
      <c r="C1222" t="str">
        <f>IFERROR(VLOOKUP(VALUE($B1222),'Region by Zip'!$A$2:$F$899,3,FALSE),"")</f>
        <v/>
      </c>
      <c r="D1222" t="str">
        <f>IFERROR(VLOOKUP(VALUE($B1222),'Region by Zip'!$A$2:$F$899,4,FALSE),"")</f>
        <v/>
      </c>
      <c r="E1222" t="str">
        <f>IFERROR(VLOOKUP(VALUE($B1222),'Region by Zip'!$A$2:$F$899,5,FALSE),"")</f>
        <v/>
      </c>
      <c r="F1222" t="str">
        <f>IFERROR(VLOOKUP(VALUE($B1222),'Region by Zip'!$A$2:$F$899,6,FALSE),"")</f>
        <v/>
      </c>
      <c r="G1222" s="33">
        <v>1</v>
      </c>
      <c r="H1222" s="33">
        <v>1</v>
      </c>
      <c r="I1222" s="33">
        <v>0</v>
      </c>
    </row>
    <row r="1223" spans="2:9" x14ac:dyDescent="0.25">
      <c r="B1223" s="36" t="s">
        <v>2135</v>
      </c>
      <c r="C1223" t="str">
        <f>IFERROR(VLOOKUP(VALUE($B1223),'Region by Zip'!$A$2:$F$899,3,FALSE),"")</f>
        <v/>
      </c>
      <c r="D1223" t="str">
        <f>IFERROR(VLOOKUP(VALUE($B1223),'Region by Zip'!$A$2:$F$899,4,FALSE),"")</f>
        <v/>
      </c>
      <c r="E1223" t="str">
        <f>IFERROR(VLOOKUP(VALUE($B1223),'Region by Zip'!$A$2:$F$899,5,FALSE),"")</f>
        <v/>
      </c>
      <c r="F1223" t="str">
        <f>IFERROR(VLOOKUP(VALUE($B1223),'Region by Zip'!$A$2:$F$899,6,FALSE),"")</f>
        <v/>
      </c>
      <c r="G1223" s="33">
        <v>5</v>
      </c>
      <c r="H1223" s="33">
        <v>5</v>
      </c>
      <c r="I1223" s="33">
        <v>0</v>
      </c>
    </row>
    <row r="1224" spans="2:9" x14ac:dyDescent="0.25">
      <c r="B1224" s="36" t="s">
        <v>2136</v>
      </c>
      <c r="C1224" t="str">
        <f>IFERROR(VLOOKUP(VALUE($B1224),'Region by Zip'!$A$2:$F$899,3,FALSE),"")</f>
        <v/>
      </c>
      <c r="D1224" t="str">
        <f>IFERROR(VLOOKUP(VALUE($B1224),'Region by Zip'!$A$2:$F$899,4,FALSE),"")</f>
        <v/>
      </c>
      <c r="E1224" t="str">
        <f>IFERROR(VLOOKUP(VALUE($B1224),'Region by Zip'!$A$2:$F$899,5,FALSE),"")</f>
        <v/>
      </c>
      <c r="F1224" t="str">
        <f>IFERROR(VLOOKUP(VALUE($B1224),'Region by Zip'!$A$2:$F$899,6,FALSE),"")</f>
        <v/>
      </c>
      <c r="G1224" s="33">
        <v>5</v>
      </c>
      <c r="H1224" s="33">
        <v>5</v>
      </c>
      <c r="I1224" s="33">
        <v>0</v>
      </c>
    </row>
    <row r="1225" spans="2:9" x14ac:dyDescent="0.25">
      <c r="B1225" s="36" t="s">
        <v>2137</v>
      </c>
      <c r="C1225" t="str">
        <f>IFERROR(VLOOKUP(VALUE($B1225),'Region by Zip'!$A$2:$F$899,3,FALSE),"")</f>
        <v/>
      </c>
      <c r="D1225" t="str">
        <f>IFERROR(VLOOKUP(VALUE($B1225),'Region by Zip'!$A$2:$F$899,4,FALSE),"")</f>
        <v/>
      </c>
      <c r="E1225" t="str">
        <f>IFERROR(VLOOKUP(VALUE($B1225),'Region by Zip'!$A$2:$F$899,5,FALSE),"")</f>
        <v/>
      </c>
      <c r="F1225" t="str">
        <f>IFERROR(VLOOKUP(VALUE($B1225),'Region by Zip'!$A$2:$F$899,6,FALSE),"")</f>
        <v/>
      </c>
      <c r="G1225" s="33">
        <v>5</v>
      </c>
      <c r="H1225" s="33">
        <v>5</v>
      </c>
      <c r="I1225" s="33">
        <v>0</v>
      </c>
    </row>
    <row r="1226" spans="2:9" x14ac:dyDescent="0.25">
      <c r="B1226" s="36" t="s">
        <v>2138</v>
      </c>
      <c r="C1226" t="str">
        <f>IFERROR(VLOOKUP(VALUE($B1226),'Region by Zip'!$A$2:$F$899,3,FALSE),"")</f>
        <v/>
      </c>
      <c r="D1226" t="str">
        <f>IFERROR(VLOOKUP(VALUE($B1226),'Region by Zip'!$A$2:$F$899,4,FALSE),"")</f>
        <v/>
      </c>
      <c r="E1226" t="str">
        <f>IFERROR(VLOOKUP(VALUE($B1226),'Region by Zip'!$A$2:$F$899,5,FALSE),"")</f>
        <v/>
      </c>
      <c r="F1226" t="str">
        <f>IFERROR(VLOOKUP(VALUE($B1226),'Region by Zip'!$A$2:$F$899,6,FALSE),"")</f>
        <v/>
      </c>
      <c r="G1226" s="33">
        <v>5</v>
      </c>
      <c r="H1226" s="33">
        <v>5</v>
      </c>
      <c r="I1226" s="33">
        <v>0</v>
      </c>
    </row>
    <row r="1227" spans="2:9" x14ac:dyDescent="0.25">
      <c r="B1227" s="36" t="s">
        <v>2139</v>
      </c>
      <c r="C1227" t="str">
        <f>IFERROR(VLOOKUP(VALUE($B1227),'Region by Zip'!$A$2:$F$899,3,FALSE),"")</f>
        <v/>
      </c>
      <c r="D1227" t="str">
        <f>IFERROR(VLOOKUP(VALUE($B1227),'Region by Zip'!$A$2:$F$899,4,FALSE),"")</f>
        <v/>
      </c>
      <c r="E1227" t="str">
        <f>IFERROR(VLOOKUP(VALUE($B1227),'Region by Zip'!$A$2:$F$899,5,FALSE),"")</f>
        <v/>
      </c>
      <c r="F1227" t="str">
        <f>IFERROR(VLOOKUP(VALUE($B1227),'Region by Zip'!$A$2:$F$899,6,FALSE),"")</f>
        <v/>
      </c>
      <c r="G1227" s="33">
        <v>3</v>
      </c>
      <c r="H1227" s="33">
        <v>3</v>
      </c>
      <c r="I1227" s="33">
        <v>0</v>
      </c>
    </row>
    <row r="1228" spans="2:9" x14ac:dyDescent="0.25">
      <c r="B1228" s="36" t="s">
        <v>2140</v>
      </c>
      <c r="C1228" t="str">
        <f>IFERROR(VLOOKUP(VALUE($B1228),'Region by Zip'!$A$2:$F$899,3,FALSE),"")</f>
        <v/>
      </c>
      <c r="D1228" t="str">
        <f>IFERROR(VLOOKUP(VALUE($B1228),'Region by Zip'!$A$2:$F$899,4,FALSE),"")</f>
        <v/>
      </c>
      <c r="E1228" t="str">
        <f>IFERROR(VLOOKUP(VALUE($B1228),'Region by Zip'!$A$2:$F$899,5,FALSE),"")</f>
        <v/>
      </c>
      <c r="F1228" t="str">
        <f>IFERROR(VLOOKUP(VALUE($B1228),'Region by Zip'!$A$2:$F$899,6,FALSE),"")</f>
        <v/>
      </c>
      <c r="G1228" s="33">
        <v>4</v>
      </c>
      <c r="H1228" s="33">
        <v>4</v>
      </c>
      <c r="I1228" s="33">
        <v>0</v>
      </c>
    </row>
    <row r="1229" spans="2:9" x14ac:dyDescent="0.25">
      <c r="B1229" s="36" t="s">
        <v>2141</v>
      </c>
      <c r="C1229" t="str">
        <f>IFERROR(VLOOKUP(VALUE($B1229),'Region by Zip'!$A$2:$F$899,3,FALSE),"")</f>
        <v/>
      </c>
      <c r="D1229" t="str">
        <f>IFERROR(VLOOKUP(VALUE($B1229),'Region by Zip'!$A$2:$F$899,4,FALSE),"")</f>
        <v/>
      </c>
      <c r="E1229" t="str">
        <f>IFERROR(VLOOKUP(VALUE($B1229),'Region by Zip'!$A$2:$F$899,5,FALSE),"")</f>
        <v/>
      </c>
      <c r="F1229" t="str">
        <f>IFERROR(VLOOKUP(VALUE($B1229),'Region by Zip'!$A$2:$F$899,6,FALSE),"")</f>
        <v/>
      </c>
      <c r="G1229" s="33">
        <v>4</v>
      </c>
      <c r="H1229" s="33">
        <v>4</v>
      </c>
      <c r="I1229" s="33">
        <v>0</v>
      </c>
    </row>
    <row r="1230" spans="2:9" x14ac:dyDescent="0.25">
      <c r="B1230" s="36" t="s">
        <v>2142</v>
      </c>
      <c r="C1230" t="str">
        <f>IFERROR(VLOOKUP(VALUE($B1230),'Region by Zip'!$A$2:$F$899,3,FALSE),"")</f>
        <v/>
      </c>
      <c r="D1230" t="str">
        <f>IFERROR(VLOOKUP(VALUE($B1230),'Region by Zip'!$A$2:$F$899,4,FALSE),"")</f>
        <v/>
      </c>
      <c r="E1230" t="str">
        <f>IFERROR(VLOOKUP(VALUE($B1230),'Region by Zip'!$A$2:$F$899,5,FALSE),"")</f>
        <v/>
      </c>
      <c r="F1230" t="str">
        <f>IFERROR(VLOOKUP(VALUE($B1230),'Region by Zip'!$A$2:$F$899,6,FALSE),"")</f>
        <v/>
      </c>
      <c r="G1230" s="33">
        <v>1</v>
      </c>
      <c r="H1230" s="33">
        <v>1</v>
      </c>
      <c r="I1230" s="33">
        <v>0</v>
      </c>
    </row>
    <row r="1231" spans="2:9" x14ac:dyDescent="0.25">
      <c r="B1231" s="36" t="s">
        <v>2143</v>
      </c>
      <c r="C1231" t="str">
        <f>IFERROR(VLOOKUP(VALUE($B1231),'Region by Zip'!$A$2:$F$899,3,FALSE),"")</f>
        <v/>
      </c>
      <c r="D1231" t="str">
        <f>IFERROR(VLOOKUP(VALUE($B1231),'Region by Zip'!$A$2:$F$899,4,FALSE),"")</f>
        <v/>
      </c>
      <c r="E1231" t="str">
        <f>IFERROR(VLOOKUP(VALUE($B1231),'Region by Zip'!$A$2:$F$899,5,FALSE),"")</f>
        <v/>
      </c>
      <c r="F1231" t="str">
        <f>IFERROR(VLOOKUP(VALUE($B1231),'Region by Zip'!$A$2:$F$899,6,FALSE),"")</f>
        <v/>
      </c>
      <c r="G1231" s="33">
        <v>3</v>
      </c>
      <c r="H1231" s="33">
        <v>3</v>
      </c>
      <c r="I1231" s="33">
        <v>0</v>
      </c>
    </row>
    <row r="1232" spans="2:9" x14ac:dyDescent="0.25">
      <c r="B1232" s="36" t="s">
        <v>2144</v>
      </c>
      <c r="C1232" t="str">
        <f>IFERROR(VLOOKUP(VALUE($B1232),'Region by Zip'!$A$2:$F$899,3,FALSE),"")</f>
        <v/>
      </c>
      <c r="D1232" t="str">
        <f>IFERROR(VLOOKUP(VALUE($B1232),'Region by Zip'!$A$2:$F$899,4,FALSE),"")</f>
        <v/>
      </c>
      <c r="E1232" t="str">
        <f>IFERROR(VLOOKUP(VALUE($B1232),'Region by Zip'!$A$2:$F$899,5,FALSE),"")</f>
        <v/>
      </c>
      <c r="F1232" t="str">
        <f>IFERROR(VLOOKUP(VALUE($B1232),'Region by Zip'!$A$2:$F$899,6,FALSE),"")</f>
        <v/>
      </c>
      <c r="G1232" s="33">
        <v>3</v>
      </c>
      <c r="H1232" s="33">
        <v>3</v>
      </c>
      <c r="I1232" s="33">
        <v>0</v>
      </c>
    </row>
    <row r="1233" spans="2:9" x14ac:dyDescent="0.25">
      <c r="B1233" s="36" t="s">
        <v>2145</v>
      </c>
      <c r="C1233" t="str">
        <f>IFERROR(VLOOKUP(VALUE($B1233),'Region by Zip'!$A$2:$F$899,3,FALSE),"")</f>
        <v/>
      </c>
      <c r="D1233" t="str">
        <f>IFERROR(VLOOKUP(VALUE($B1233),'Region by Zip'!$A$2:$F$899,4,FALSE),"")</f>
        <v/>
      </c>
      <c r="E1233" t="str">
        <f>IFERROR(VLOOKUP(VALUE($B1233),'Region by Zip'!$A$2:$F$899,5,FALSE),"")</f>
        <v/>
      </c>
      <c r="F1233" t="str">
        <f>IFERROR(VLOOKUP(VALUE($B1233),'Region by Zip'!$A$2:$F$899,6,FALSE),"")</f>
        <v/>
      </c>
      <c r="G1233" s="33">
        <v>1</v>
      </c>
      <c r="H1233" s="33">
        <v>1</v>
      </c>
      <c r="I1233" s="33">
        <v>0</v>
      </c>
    </row>
    <row r="1234" spans="2:9" x14ac:dyDescent="0.25">
      <c r="B1234" s="36" t="s">
        <v>2146</v>
      </c>
      <c r="C1234" t="str">
        <f>IFERROR(VLOOKUP(VALUE($B1234),'Region by Zip'!$A$2:$F$899,3,FALSE),"")</f>
        <v/>
      </c>
      <c r="D1234" t="str">
        <f>IFERROR(VLOOKUP(VALUE($B1234),'Region by Zip'!$A$2:$F$899,4,FALSE),"")</f>
        <v/>
      </c>
      <c r="E1234" t="str">
        <f>IFERROR(VLOOKUP(VALUE($B1234),'Region by Zip'!$A$2:$F$899,5,FALSE),"")</f>
        <v/>
      </c>
      <c r="F1234" t="str">
        <f>IFERROR(VLOOKUP(VALUE($B1234),'Region by Zip'!$A$2:$F$899,6,FALSE),"")</f>
        <v/>
      </c>
      <c r="G1234" s="33">
        <v>12</v>
      </c>
      <c r="H1234" s="33">
        <v>12</v>
      </c>
      <c r="I1234" s="33">
        <v>0</v>
      </c>
    </row>
    <row r="1235" spans="2:9" x14ac:dyDescent="0.25">
      <c r="B1235" s="36" t="s">
        <v>2147</v>
      </c>
      <c r="C1235" t="str">
        <f>IFERROR(VLOOKUP(VALUE($B1235),'Region by Zip'!$A$2:$F$899,3,FALSE),"")</f>
        <v/>
      </c>
      <c r="D1235" t="str">
        <f>IFERROR(VLOOKUP(VALUE($B1235),'Region by Zip'!$A$2:$F$899,4,FALSE),"")</f>
        <v/>
      </c>
      <c r="E1235" t="str">
        <f>IFERROR(VLOOKUP(VALUE($B1235),'Region by Zip'!$A$2:$F$899,5,FALSE),"")</f>
        <v/>
      </c>
      <c r="F1235" t="str">
        <f>IFERROR(VLOOKUP(VALUE($B1235),'Region by Zip'!$A$2:$F$899,6,FALSE),"")</f>
        <v/>
      </c>
      <c r="G1235" s="33">
        <v>14</v>
      </c>
      <c r="H1235" s="33">
        <v>14</v>
      </c>
      <c r="I1235" s="33">
        <v>0</v>
      </c>
    </row>
    <row r="1236" spans="2:9" x14ac:dyDescent="0.25">
      <c r="B1236" s="36" t="s">
        <v>2148</v>
      </c>
      <c r="C1236" t="str">
        <f>IFERROR(VLOOKUP(VALUE($B1236),'Region by Zip'!$A$2:$F$899,3,FALSE),"")</f>
        <v/>
      </c>
      <c r="D1236" t="str">
        <f>IFERROR(VLOOKUP(VALUE($B1236),'Region by Zip'!$A$2:$F$899,4,FALSE),"")</f>
        <v/>
      </c>
      <c r="E1236" t="str">
        <f>IFERROR(VLOOKUP(VALUE($B1236),'Region by Zip'!$A$2:$F$899,5,FALSE),"")</f>
        <v/>
      </c>
      <c r="F1236" t="str">
        <f>IFERROR(VLOOKUP(VALUE($B1236),'Region by Zip'!$A$2:$F$899,6,FALSE),"")</f>
        <v/>
      </c>
      <c r="G1236" s="33">
        <v>1</v>
      </c>
      <c r="H1236" s="33">
        <v>1</v>
      </c>
      <c r="I1236" s="33">
        <v>0</v>
      </c>
    </row>
    <row r="1237" spans="2:9" x14ac:dyDescent="0.25">
      <c r="B1237" s="36" t="s">
        <v>2149</v>
      </c>
      <c r="C1237" t="str">
        <f>IFERROR(VLOOKUP(VALUE($B1237),'Region by Zip'!$A$2:$F$899,3,FALSE),"")</f>
        <v/>
      </c>
      <c r="D1237" t="str">
        <f>IFERROR(VLOOKUP(VALUE($B1237),'Region by Zip'!$A$2:$F$899,4,FALSE),"")</f>
        <v/>
      </c>
      <c r="E1237" t="str">
        <f>IFERROR(VLOOKUP(VALUE($B1237),'Region by Zip'!$A$2:$F$899,5,FALSE),"")</f>
        <v/>
      </c>
      <c r="F1237" t="str">
        <f>IFERROR(VLOOKUP(VALUE($B1237),'Region by Zip'!$A$2:$F$899,6,FALSE),"")</f>
        <v/>
      </c>
      <c r="G1237" s="33">
        <v>3</v>
      </c>
      <c r="H1237" s="33">
        <v>3</v>
      </c>
      <c r="I1237" s="33">
        <v>0</v>
      </c>
    </row>
    <row r="1238" spans="2:9" x14ac:dyDescent="0.25">
      <c r="B1238" s="36" t="s">
        <v>2150</v>
      </c>
      <c r="C1238" t="str">
        <f>IFERROR(VLOOKUP(VALUE($B1238),'Region by Zip'!$A$2:$F$899,3,FALSE),"")</f>
        <v/>
      </c>
      <c r="D1238" t="str">
        <f>IFERROR(VLOOKUP(VALUE($B1238),'Region by Zip'!$A$2:$F$899,4,FALSE),"")</f>
        <v/>
      </c>
      <c r="E1238" t="str">
        <f>IFERROR(VLOOKUP(VALUE($B1238),'Region by Zip'!$A$2:$F$899,5,FALSE),"")</f>
        <v/>
      </c>
      <c r="F1238" t="str">
        <f>IFERROR(VLOOKUP(VALUE($B1238),'Region by Zip'!$A$2:$F$899,6,FALSE),"")</f>
        <v/>
      </c>
      <c r="G1238" s="33">
        <v>8</v>
      </c>
      <c r="H1238" s="33">
        <v>8</v>
      </c>
      <c r="I1238" s="33">
        <v>0</v>
      </c>
    </row>
    <row r="1239" spans="2:9" x14ac:dyDescent="0.25">
      <c r="B1239" s="36" t="s">
        <v>2151</v>
      </c>
      <c r="C1239" t="str">
        <f>IFERROR(VLOOKUP(VALUE($B1239),'Region by Zip'!$A$2:$F$899,3,FALSE),"")</f>
        <v/>
      </c>
      <c r="D1239" t="str">
        <f>IFERROR(VLOOKUP(VALUE($B1239),'Region by Zip'!$A$2:$F$899,4,FALSE),"")</f>
        <v/>
      </c>
      <c r="E1239" t="str">
        <f>IFERROR(VLOOKUP(VALUE($B1239),'Region by Zip'!$A$2:$F$899,5,FALSE),"")</f>
        <v/>
      </c>
      <c r="F1239" t="str">
        <f>IFERROR(VLOOKUP(VALUE($B1239),'Region by Zip'!$A$2:$F$899,6,FALSE),"")</f>
        <v/>
      </c>
      <c r="G1239" s="33">
        <v>5</v>
      </c>
      <c r="H1239" s="33">
        <v>5</v>
      </c>
      <c r="I1239" s="33">
        <v>0</v>
      </c>
    </row>
    <row r="1240" spans="2:9" x14ac:dyDescent="0.25">
      <c r="B1240" s="36" t="s">
        <v>2152</v>
      </c>
      <c r="C1240" t="str">
        <f>IFERROR(VLOOKUP(VALUE($B1240),'Region by Zip'!$A$2:$F$899,3,FALSE),"")</f>
        <v/>
      </c>
      <c r="D1240" t="str">
        <f>IFERROR(VLOOKUP(VALUE($B1240),'Region by Zip'!$A$2:$F$899,4,FALSE),"")</f>
        <v/>
      </c>
      <c r="E1240" t="str">
        <f>IFERROR(VLOOKUP(VALUE($B1240),'Region by Zip'!$A$2:$F$899,5,FALSE),"")</f>
        <v/>
      </c>
      <c r="F1240" t="str">
        <f>IFERROR(VLOOKUP(VALUE($B1240),'Region by Zip'!$A$2:$F$899,6,FALSE),"")</f>
        <v/>
      </c>
      <c r="G1240" s="33">
        <v>3</v>
      </c>
      <c r="H1240" s="33">
        <v>3</v>
      </c>
      <c r="I1240" s="33">
        <v>0</v>
      </c>
    </row>
    <row r="1241" spans="2:9" x14ac:dyDescent="0.25">
      <c r="B1241" s="36" t="s">
        <v>2153</v>
      </c>
      <c r="C1241" t="str">
        <f>IFERROR(VLOOKUP(VALUE($B1241),'Region by Zip'!$A$2:$F$899,3,FALSE),"")</f>
        <v/>
      </c>
      <c r="D1241" t="str">
        <f>IFERROR(VLOOKUP(VALUE($B1241),'Region by Zip'!$A$2:$F$899,4,FALSE),"")</f>
        <v/>
      </c>
      <c r="E1241" t="str">
        <f>IFERROR(VLOOKUP(VALUE($B1241),'Region by Zip'!$A$2:$F$899,5,FALSE),"")</f>
        <v/>
      </c>
      <c r="F1241" t="str">
        <f>IFERROR(VLOOKUP(VALUE($B1241),'Region by Zip'!$A$2:$F$899,6,FALSE),"")</f>
        <v/>
      </c>
      <c r="G1241" s="33">
        <v>9</v>
      </c>
      <c r="H1241" s="33">
        <v>9</v>
      </c>
      <c r="I1241" s="33">
        <v>0</v>
      </c>
    </row>
    <row r="1242" spans="2:9" x14ac:dyDescent="0.25">
      <c r="B1242" s="36" t="s">
        <v>2154</v>
      </c>
      <c r="C1242" t="str">
        <f>IFERROR(VLOOKUP(VALUE($B1242),'Region by Zip'!$A$2:$F$899,3,FALSE),"")</f>
        <v/>
      </c>
      <c r="D1242" t="str">
        <f>IFERROR(VLOOKUP(VALUE($B1242),'Region by Zip'!$A$2:$F$899,4,FALSE),"")</f>
        <v/>
      </c>
      <c r="E1242" t="str">
        <f>IFERROR(VLOOKUP(VALUE($B1242),'Region by Zip'!$A$2:$F$899,5,FALSE),"")</f>
        <v/>
      </c>
      <c r="F1242" t="str">
        <f>IFERROR(VLOOKUP(VALUE($B1242),'Region by Zip'!$A$2:$F$899,6,FALSE),"")</f>
        <v/>
      </c>
      <c r="G1242" s="33">
        <v>22</v>
      </c>
      <c r="H1242" s="33">
        <v>22</v>
      </c>
      <c r="I1242" s="33">
        <v>0</v>
      </c>
    </row>
    <row r="1243" spans="2:9" x14ac:dyDescent="0.25">
      <c r="B1243" s="36" t="s">
        <v>2155</v>
      </c>
      <c r="C1243" t="str">
        <f>IFERROR(VLOOKUP(VALUE($B1243),'Region by Zip'!$A$2:$F$899,3,FALSE),"")</f>
        <v/>
      </c>
      <c r="D1243" t="str">
        <f>IFERROR(VLOOKUP(VALUE($B1243),'Region by Zip'!$A$2:$F$899,4,FALSE),"")</f>
        <v/>
      </c>
      <c r="E1243" t="str">
        <f>IFERROR(VLOOKUP(VALUE($B1243),'Region by Zip'!$A$2:$F$899,5,FALSE),"")</f>
        <v/>
      </c>
      <c r="F1243" t="str">
        <f>IFERROR(VLOOKUP(VALUE($B1243),'Region by Zip'!$A$2:$F$899,6,FALSE),"")</f>
        <v/>
      </c>
      <c r="G1243" s="33">
        <v>4</v>
      </c>
      <c r="H1243" s="33">
        <v>4</v>
      </c>
      <c r="I1243" s="33">
        <v>0</v>
      </c>
    </row>
    <row r="1244" spans="2:9" x14ac:dyDescent="0.25">
      <c r="B1244" s="36" t="s">
        <v>2156</v>
      </c>
      <c r="C1244" t="str">
        <f>IFERROR(VLOOKUP(VALUE($B1244),'Region by Zip'!$A$2:$F$899,3,FALSE),"")</f>
        <v/>
      </c>
      <c r="D1244" t="str">
        <f>IFERROR(VLOOKUP(VALUE($B1244),'Region by Zip'!$A$2:$F$899,4,FALSE),"")</f>
        <v/>
      </c>
      <c r="E1244" t="str">
        <f>IFERROR(VLOOKUP(VALUE($B1244),'Region by Zip'!$A$2:$F$899,5,FALSE),"")</f>
        <v/>
      </c>
      <c r="F1244" t="str">
        <f>IFERROR(VLOOKUP(VALUE($B1244),'Region by Zip'!$A$2:$F$899,6,FALSE),"")</f>
        <v/>
      </c>
      <c r="G1244" s="33">
        <v>1</v>
      </c>
      <c r="H1244" s="33">
        <v>1</v>
      </c>
      <c r="I1244" s="33">
        <v>0</v>
      </c>
    </row>
    <row r="1245" spans="2:9" x14ac:dyDescent="0.25">
      <c r="B1245" s="36" t="s">
        <v>2157</v>
      </c>
      <c r="C1245" t="str">
        <f>IFERROR(VLOOKUP(VALUE($B1245),'Region by Zip'!$A$2:$F$899,3,FALSE),"")</f>
        <v/>
      </c>
      <c r="D1245" t="str">
        <f>IFERROR(VLOOKUP(VALUE($B1245),'Region by Zip'!$A$2:$F$899,4,FALSE),"")</f>
        <v/>
      </c>
      <c r="E1245" t="str">
        <f>IFERROR(VLOOKUP(VALUE($B1245),'Region by Zip'!$A$2:$F$899,5,FALSE),"")</f>
        <v/>
      </c>
      <c r="F1245" t="str">
        <f>IFERROR(VLOOKUP(VALUE($B1245),'Region by Zip'!$A$2:$F$899,6,FALSE),"")</f>
        <v/>
      </c>
      <c r="G1245" s="33">
        <v>5</v>
      </c>
      <c r="H1245" s="33">
        <v>5</v>
      </c>
      <c r="I1245" s="33">
        <v>0</v>
      </c>
    </row>
    <row r="1246" spans="2:9" x14ac:dyDescent="0.25">
      <c r="B1246" s="36" t="s">
        <v>2158</v>
      </c>
      <c r="C1246" t="str">
        <f>IFERROR(VLOOKUP(VALUE($B1246),'Region by Zip'!$A$2:$F$899,3,FALSE),"")</f>
        <v/>
      </c>
      <c r="D1246" t="str">
        <f>IFERROR(VLOOKUP(VALUE($B1246),'Region by Zip'!$A$2:$F$899,4,FALSE),"")</f>
        <v/>
      </c>
      <c r="E1246" t="str">
        <f>IFERROR(VLOOKUP(VALUE($B1246),'Region by Zip'!$A$2:$F$899,5,FALSE),"")</f>
        <v/>
      </c>
      <c r="F1246" t="str">
        <f>IFERROR(VLOOKUP(VALUE($B1246),'Region by Zip'!$A$2:$F$899,6,FALSE),"")</f>
        <v/>
      </c>
      <c r="G1246" s="33">
        <v>2</v>
      </c>
      <c r="H1246" s="33">
        <v>2</v>
      </c>
      <c r="I1246" s="33">
        <v>0</v>
      </c>
    </row>
    <row r="1247" spans="2:9" x14ac:dyDescent="0.25">
      <c r="B1247" s="36" t="s">
        <v>2159</v>
      </c>
      <c r="C1247" t="str">
        <f>IFERROR(VLOOKUP(VALUE($B1247),'Region by Zip'!$A$2:$F$899,3,FALSE),"")</f>
        <v/>
      </c>
      <c r="D1247" t="str">
        <f>IFERROR(VLOOKUP(VALUE($B1247),'Region by Zip'!$A$2:$F$899,4,FALSE),"")</f>
        <v/>
      </c>
      <c r="E1247" t="str">
        <f>IFERROR(VLOOKUP(VALUE($B1247),'Region by Zip'!$A$2:$F$899,5,FALSE),"")</f>
        <v/>
      </c>
      <c r="F1247" t="str">
        <f>IFERROR(VLOOKUP(VALUE($B1247),'Region by Zip'!$A$2:$F$899,6,FALSE),"")</f>
        <v/>
      </c>
      <c r="G1247" s="33">
        <v>1</v>
      </c>
      <c r="H1247" s="33">
        <v>1</v>
      </c>
      <c r="I1247" s="33">
        <v>0</v>
      </c>
    </row>
    <row r="1248" spans="2:9" x14ac:dyDescent="0.25">
      <c r="B1248" s="36" t="s">
        <v>2160</v>
      </c>
      <c r="C1248" t="str">
        <f>IFERROR(VLOOKUP(VALUE($B1248),'Region by Zip'!$A$2:$F$899,3,FALSE),"")</f>
        <v/>
      </c>
      <c r="D1248" t="str">
        <f>IFERROR(VLOOKUP(VALUE($B1248),'Region by Zip'!$A$2:$F$899,4,FALSE),"")</f>
        <v/>
      </c>
      <c r="E1248" t="str">
        <f>IFERROR(VLOOKUP(VALUE($B1248),'Region by Zip'!$A$2:$F$899,5,FALSE),"")</f>
        <v/>
      </c>
      <c r="F1248" t="str">
        <f>IFERROR(VLOOKUP(VALUE($B1248),'Region by Zip'!$A$2:$F$899,6,FALSE),"")</f>
        <v/>
      </c>
      <c r="G1248" s="33">
        <v>58</v>
      </c>
      <c r="H1248" s="33">
        <v>58</v>
      </c>
      <c r="I1248" s="33">
        <v>0</v>
      </c>
    </row>
    <row r="1249" spans="2:9" x14ac:dyDescent="0.25">
      <c r="B1249" s="36" t="s">
        <v>2161</v>
      </c>
      <c r="C1249" t="str">
        <f>IFERROR(VLOOKUP(VALUE($B1249),'Region by Zip'!$A$2:$F$899,3,FALSE),"")</f>
        <v/>
      </c>
      <c r="D1249" t="str">
        <f>IFERROR(VLOOKUP(VALUE($B1249),'Region by Zip'!$A$2:$F$899,4,FALSE),"")</f>
        <v/>
      </c>
      <c r="E1249" t="str">
        <f>IFERROR(VLOOKUP(VALUE($B1249),'Region by Zip'!$A$2:$F$899,5,FALSE),"")</f>
        <v/>
      </c>
      <c r="F1249" t="str">
        <f>IFERROR(VLOOKUP(VALUE($B1249),'Region by Zip'!$A$2:$F$899,6,FALSE),"")</f>
        <v/>
      </c>
      <c r="G1249" s="33">
        <v>67</v>
      </c>
      <c r="H1249" s="33">
        <v>67</v>
      </c>
      <c r="I1249" s="33">
        <v>0</v>
      </c>
    </row>
    <row r="1250" spans="2:9" x14ac:dyDescent="0.25">
      <c r="B1250" s="36" t="s">
        <v>2162</v>
      </c>
      <c r="C1250" t="str">
        <f>IFERROR(VLOOKUP(VALUE($B1250),'Region by Zip'!$A$2:$F$899,3,FALSE),"")</f>
        <v/>
      </c>
      <c r="D1250" t="str">
        <f>IFERROR(VLOOKUP(VALUE($B1250),'Region by Zip'!$A$2:$F$899,4,FALSE),"")</f>
        <v/>
      </c>
      <c r="E1250" t="str">
        <f>IFERROR(VLOOKUP(VALUE($B1250),'Region by Zip'!$A$2:$F$899,5,FALSE),"")</f>
        <v/>
      </c>
      <c r="F1250" t="str">
        <f>IFERROR(VLOOKUP(VALUE($B1250),'Region by Zip'!$A$2:$F$899,6,FALSE),"")</f>
        <v/>
      </c>
      <c r="G1250" s="33">
        <v>18</v>
      </c>
      <c r="H1250" s="33">
        <v>18</v>
      </c>
      <c r="I1250" s="33">
        <v>0</v>
      </c>
    </row>
    <row r="1251" spans="2:9" x14ac:dyDescent="0.25">
      <c r="B1251" s="36" t="s">
        <v>2163</v>
      </c>
      <c r="C1251" t="str">
        <f>IFERROR(VLOOKUP(VALUE($B1251),'Region by Zip'!$A$2:$F$899,3,FALSE),"")</f>
        <v/>
      </c>
      <c r="D1251" t="str">
        <f>IFERROR(VLOOKUP(VALUE($B1251),'Region by Zip'!$A$2:$F$899,4,FALSE),"")</f>
        <v/>
      </c>
      <c r="E1251" t="str">
        <f>IFERROR(VLOOKUP(VALUE($B1251),'Region by Zip'!$A$2:$F$899,5,FALSE),"")</f>
        <v/>
      </c>
      <c r="F1251" t="str">
        <f>IFERROR(VLOOKUP(VALUE($B1251),'Region by Zip'!$A$2:$F$899,6,FALSE),"")</f>
        <v/>
      </c>
      <c r="G1251" s="33">
        <v>19</v>
      </c>
      <c r="H1251" s="33">
        <v>19</v>
      </c>
      <c r="I1251" s="33">
        <v>0</v>
      </c>
    </row>
    <row r="1252" spans="2:9" x14ac:dyDescent="0.25">
      <c r="B1252" s="36" t="s">
        <v>2164</v>
      </c>
      <c r="C1252" t="str">
        <f>IFERROR(VLOOKUP(VALUE($B1252),'Region by Zip'!$A$2:$F$899,3,FALSE),"")</f>
        <v/>
      </c>
      <c r="D1252" t="str">
        <f>IFERROR(VLOOKUP(VALUE($B1252),'Region by Zip'!$A$2:$F$899,4,FALSE),"")</f>
        <v/>
      </c>
      <c r="E1252" t="str">
        <f>IFERROR(VLOOKUP(VALUE($B1252),'Region by Zip'!$A$2:$F$899,5,FALSE),"")</f>
        <v/>
      </c>
      <c r="F1252" t="str">
        <f>IFERROR(VLOOKUP(VALUE($B1252),'Region by Zip'!$A$2:$F$899,6,FALSE),"")</f>
        <v/>
      </c>
      <c r="G1252" s="33">
        <v>9</v>
      </c>
      <c r="H1252" s="33">
        <v>9</v>
      </c>
      <c r="I1252" s="33">
        <v>0</v>
      </c>
    </row>
    <row r="1253" spans="2:9" x14ac:dyDescent="0.25">
      <c r="B1253" s="36" t="s">
        <v>2165</v>
      </c>
      <c r="C1253" t="str">
        <f>IFERROR(VLOOKUP(VALUE($B1253),'Region by Zip'!$A$2:$F$899,3,FALSE),"")</f>
        <v/>
      </c>
      <c r="D1253" t="str">
        <f>IFERROR(VLOOKUP(VALUE($B1253),'Region by Zip'!$A$2:$F$899,4,FALSE),"")</f>
        <v/>
      </c>
      <c r="E1253" t="str">
        <f>IFERROR(VLOOKUP(VALUE($B1253),'Region by Zip'!$A$2:$F$899,5,FALSE),"")</f>
        <v/>
      </c>
      <c r="F1253" t="str">
        <f>IFERROR(VLOOKUP(VALUE($B1253),'Region by Zip'!$A$2:$F$899,6,FALSE),"")</f>
        <v/>
      </c>
      <c r="G1253" s="33">
        <v>3</v>
      </c>
      <c r="H1253" s="33">
        <v>3</v>
      </c>
      <c r="I1253" s="33">
        <v>0</v>
      </c>
    </row>
    <row r="1254" spans="2:9" x14ac:dyDescent="0.25">
      <c r="B1254" s="36" t="s">
        <v>2166</v>
      </c>
      <c r="C1254" t="str">
        <f>IFERROR(VLOOKUP(VALUE($B1254),'Region by Zip'!$A$2:$F$899,3,FALSE),"")</f>
        <v/>
      </c>
      <c r="D1254" t="str">
        <f>IFERROR(VLOOKUP(VALUE($B1254),'Region by Zip'!$A$2:$F$899,4,FALSE),"")</f>
        <v/>
      </c>
      <c r="E1254" t="str">
        <f>IFERROR(VLOOKUP(VALUE($B1254),'Region by Zip'!$A$2:$F$899,5,FALSE),"")</f>
        <v/>
      </c>
      <c r="F1254" t="str">
        <f>IFERROR(VLOOKUP(VALUE($B1254),'Region by Zip'!$A$2:$F$899,6,FALSE),"")</f>
        <v/>
      </c>
      <c r="G1254" s="33">
        <v>21</v>
      </c>
      <c r="H1254" s="33">
        <v>21</v>
      </c>
      <c r="I1254" s="33">
        <v>0</v>
      </c>
    </row>
    <row r="1255" spans="2:9" x14ac:dyDescent="0.25">
      <c r="B1255" s="36" t="s">
        <v>2167</v>
      </c>
      <c r="C1255" t="str">
        <f>IFERROR(VLOOKUP(VALUE($B1255),'Region by Zip'!$A$2:$F$899,3,FALSE),"")</f>
        <v/>
      </c>
      <c r="D1255" t="str">
        <f>IFERROR(VLOOKUP(VALUE($B1255),'Region by Zip'!$A$2:$F$899,4,FALSE),"")</f>
        <v/>
      </c>
      <c r="E1255" t="str">
        <f>IFERROR(VLOOKUP(VALUE($B1255),'Region by Zip'!$A$2:$F$899,5,FALSE),"")</f>
        <v/>
      </c>
      <c r="F1255" t="str">
        <f>IFERROR(VLOOKUP(VALUE($B1255),'Region by Zip'!$A$2:$F$899,6,FALSE),"")</f>
        <v/>
      </c>
      <c r="G1255" s="33">
        <v>74</v>
      </c>
      <c r="H1255" s="33">
        <v>74</v>
      </c>
      <c r="I1255" s="33">
        <v>0</v>
      </c>
    </row>
    <row r="1256" spans="2:9" x14ac:dyDescent="0.25">
      <c r="B1256" s="36" t="s">
        <v>2168</v>
      </c>
      <c r="C1256" t="str">
        <f>IFERROR(VLOOKUP(VALUE($B1256),'Region by Zip'!$A$2:$F$899,3,FALSE),"")</f>
        <v/>
      </c>
      <c r="D1256" t="str">
        <f>IFERROR(VLOOKUP(VALUE($B1256),'Region by Zip'!$A$2:$F$899,4,FALSE),"")</f>
        <v/>
      </c>
      <c r="E1256" t="str">
        <f>IFERROR(VLOOKUP(VALUE($B1256),'Region by Zip'!$A$2:$F$899,5,FALSE),"")</f>
        <v/>
      </c>
      <c r="F1256" t="str">
        <f>IFERROR(VLOOKUP(VALUE($B1256),'Region by Zip'!$A$2:$F$899,6,FALSE),"")</f>
        <v/>
      </c>
      <c r="G1256" s="33">
        <v>47</v>
      </c>
      <c r="H1256" s="33">
        <v>47</v>
      </c>
      <c r="I1256" s="33">
        <v>0</v>
      </c>
    </row>
    <row r="1257" spans="2:9" x14ac:dyDescent="0.25">
      <c r="B1257" s="36" t="s">
        <v>2169</v>
      </c>
      <c r="C1257" t="str">
        <f>IFERROR(VLOOKUP(VALUE($B1257),'Region by Zip'!$A$2:$F$899,3,FALSE),"")</f>
        <v/>
      </c>
      <c r="D1257" t="str">
        <f>IFERROR(VLOOKUP(VALUE($B1257),'Region by Zip'!$A$2:$F$899,4,FALSE),"")</f>
        <v/>
      </c>
      <c r="E1257" t="str">
        <f>IFERROR(VLOOKUP(VALUE($B1257),'Region by Zip'!$A$2:$F$899,5,FALSE),"")</f>
        <v/>
      </c>
      <c r="F1257" t="str">
        <f>IFERROR(VLOOKUP(VALUE($B1257),'Region by Zip'!$A$2:$F$899,6,FALSE),"")</f>
        <v/>
      </c>
      <c r="G1257" s="33">
        <v>2</v>
      </c>
      <c r="H1257" s="33">
        <v>2</v>
      </c>
      <c r="I1257" s="33">
        <v>0</v>
      </c>
    </row>
    <row r="1258" spans="2:9" x14ac:dyDescent="0.25">
      <c r="B1258" s="36" t="s">
        <v>2170</v>
      </c>
      <c r="C1258" t="str">
        <f>IFERROR(VLOOKUP(VALUE($B1258),'Region by Zip'!$A$2:$F$899,3,FALSE),"")</f>
        <v/>
      </c>
      <c r="D1258" t="str">
        <f>IFERROR(VLOOKUP(VALUE($B1258),'Region by Zip'!$A$2:$F$899,4,FALSE),"")</f>
        <v/>
      </c>
      <c r="E1258" t="str">
        <f>IFERROR(VLOOKUP(VALUE($B1258),'Region by Zip'!$A$2:$F$899,5,FALSE),"")</f>
        <v/>
      </c>
      <c r="F1258" t="str">
        <f>IFERROR(VLOOKUP(VALUE($B1258),'Region by Zip'!$A$2:$F$899,6,FALSE),"")</f>
        <v/>
      </c>
      <c r="G1258" s="33">
        <v>4</v>
      </c>
      <c r="H1258" s="33">
        <v>4</v>
      </c>
      <c r="I1258" s="33">
        <v>0</v>
      </c>
    </row>
    <row r="1259" spans="2:9" x14ac:dyDescent="0.25">
      <c r="B1259" s="36" t="s">
        <v>2171</v>
      </c>
      <c r="C1259" t="str">
        <f>IFERROR(VLOOKUP(VALUE($B1259),'Region by Zip'!$A$2:$F$899,3,FALSE),"")</f>
        <v/>
      </c>
      <c r="D1259" t="str">
        <f>IFERROR(VLOOKUP(VALUE($B1259),'Region by Zip'!$A$2:$F$899,4,FALSE),"")</f>
        <v/>
      </c>
      <c r="E1259" t="str">
        <f>IFERROR(VLOOKUP(VALUE($B1259),'Region by Zip'!$A$2:$F$899,5,FALSE),"")</f>
        <v/>
      </c>
      <c r="F1259" t="str">
        <f>IFERROR(VLOOKUP(VALUE($B1259),'Region by Zip'!$A$2:$F$899,6,FALSE),"")</f>
        <v/>
      </c>
      <c r="G1259" s="33">
        <v>2</v>
      </c>
      <c r="H1259" s="33">
        <v>2</v>
      </c>
      <c r="I1259" s="33">
        <v>0</v>
      </c>
    </row>
    <row r="1260" spans="2:9" x14ac:dyDescent="0.25">
      <c r="B1260" s="36" t="s">
        <v>2172</v>
      </c>
      <c r="C1260" t="str">
        <f>IFERROR(VLOOKUP(VALUE($B1260),'Region by Zip'!$A$2:$F$899,3,FALSE),"")</f>
        <v/>
      </c>
      <c r="D1260" t="str">
        <f>IFERROR(VLOOKUP(VALUE($B1260),'Region by Zip'!$A$2:$F$899,4,FALSE),"")</f>
        <v/>
      </c>
      <c r="E1260" t="str">
        <f>IFERROR(VLOOKUP(VALUE($B1260),'Region by Zip'!$A$2:$F$899,5,FALSE),"")</f>
        <v/>
      </c>
      <c r="F1260" t="str">
        <f>IFERROR(VLOOKUP(VALUE($B1260),'Region by Zip'!$A$2:$F$899,6,FALSE),"")</f>
        <v/>
      </c>
      <c r="G1260" s="33">
        <v>15</v>
      </c>
      <c r="H1260" s="33">
        <v>11</v>
      </c>
      <c r="I1260" s="33">
        <v>4</v>
      </c>
    </row>
    <row r="1261" spans="2:9" x14ac:dyDescent="0.25">
      <c r="B1261" s="36" t="s">
        <v>2173</v>
      </c>
      <c r="C1261" t="str">
        <f>IFERROR(VLOOKUP(VALUE($B1261),'Region by Zip'!$A$2:$F$899,3,FALSE),"")</f>
        <v/>
      </c>
      <c r="D1261" t="str">
        <f>IFERROR(VLOOKUP(VALUE($B1261),'Region by Zip'!$A$2:$F$899,4,FALSE),"")</f>
        <v/>
      </c>
      <c r="E1261" t="str">
        <f>IFERROR(VLOOKUP(VALUE($B1261),'Region by Zip'!$A$2:$F$899,5,FALSE),"")</f>
        <v/>
      </c>
      <c r="F1261" t="str">
        <f>IFERROR(VLOOKUP(VALUE($B1261),'Region by Zip'!$A$2:$F$899,6,FALSE),"")</f>
        <v/>
      </c>
      <c r="G1261" s="33">
        <v>1</v>
      </c>
      <c r="H1261" s="33">
        <v>1</v>
      </c>
      <c r="I1261" s="33">
        <v>0</v>
      </c>
    </row>
    <row r="1262" spans="2:9" x14ac:dyDescent="0.25">
      <c r="B1262" s="36" t="s">
        <v>2174</v>
      </c>
      <c r="C1262" t="str">
        <f>IFERROR(VLOOKUP(VALUE($B1262),'Region by Zip'!$A$2:$F$899,3,FALSE),"")</f>
        <v/>
      </c>
      <c r="D1262" t="str">
        <f>IFERROR(VLOOKUP(VALUE($B1262),'Region by Zip'!$A$2:$F$899,4,FALSE),"")</f>
        <v/>
      </c>
      <c r="E1262" t="str">
        <f>IFERROR(VLOOKUP(VALUE($B1262),'Region by Zip'!$A$2:$F$899,5,FALSE),"")</f>
        <v/>
      </c>
      <c r="F1262" t="str">
        <f>IFERROR(VLOOKUP(VALUE($B1262),'Region by Zip'!$A$2:$F$899,6,FALSE),"")</f>
        <v/>
      </c>
      <c r="G1262" s="33">
        <v>25</v>
      </c>
      <c r="H1262" s="33">
        <v>21</v>
      </c>
      <c r="I1262" s="33">
        <v>4</v>
      </c>
    </row>
    <row r="1263" spans="2:9" x14ac:dyDescent="0.25">
      <c r="B1263" s="36" t="s">
        <v>2175</v>
      </c>
      <c r="C1263" t="str">
        <f>IFERROR(VLOOKUP(VALUE($B1263),'Region by Zip'!$A$2:$F$899,3,FALSE),"")</f>
        <v/>
      </c>
      <c r="D1263" t="str">
        <f>IFERROR(VLOOKUP(VALUE($B1263),'Region by Zip'!$A$2:$F$899,4,FALSE),"")</f>
        <v/>
      </c>
      <c r="E1263" t="str">
        <f>IFERROR(VLOOKUP(VALUE($B1263),'Region by Zip'!$A$2:$F$899,5,FALSE),"")</f>
        <v/>
      </c>
      <c r="F1263" t="str">
        <f>IFERROR(VLOOKUP(VALUE($B1263),'Region by Zip'!$A$2:$F$899,6,FALSE),"")</f>
        <v/>
      </c>
      <c r="G1263" s="33">
        <v>2</v>
      </c>
      <c r="H1263" s="33">
        <v>2</v>
      </c>
      <c r="I1263" s="33">
        <v>0</v>
      </c>
    </row>
    <row r="1264" spans="2:9" x14ac:dyDescent="0.25">
      <c r="B1264" s="36" t="s">
        <v>2176</v>
      </c>
      <c r="C1264" t="str">
        <f>IFERROR(VLOOKUP(VALUE($B1264),'Region by Zip'!$A$2:$F$899,3,FALSE),"")</f>
        <v/>
      </c>
      <c r="D1264" t="str">
        <f>IFERROR(VLOOKUP(VALUE($B1264),'Region by Zip'!$A$2:$F$899,4,FALSE),"")</f>
        <v/>
      </c>
      <c r="E1264" t="str">
        <f>IFERROR(VLOOKUP(VALUE($B1264),'Region by Zip'!$A$2:$F$899,5,FALSE),"")</f>
        <v/>
      </c>
      <c r="F1264" t="str">
        <f>IFERROR(VLOOKUP(VALUE($B1264),'Region by Zip'!$A$2:$F$899,6,FALSE),"")</f>
        <v/>
      </c>
      <c r="G1264" s="33">
        <v>3</v>
      </c>
      <c r="H1264" s="33">
        <v>1</v>
      </c>
      <c r="I1264" s="33">
        <v>2</v>
      </c>
    </row>
    <row r="1265" spans="2:9" x14ac:dyDescent="0.25">
      <c r="B1265" s="36" t="s">
        <v>2177</v>
      </c>
      <c r="C1265" t="str">
        <f>IFERROR(VLOOKUP(VALUE($B1265),'Region by Zip'!$A$2:$F$899,3,FALSE),"")</f>
        <v/>
      </c>
      <c r="D1265" t="str">
        <f>IFERROR(VLOOKUP(VALUE($B1265),'Region by Zip'!$A$2:$F$899,4,FALSE),"")</f>
        <v/>
      </c>
      <c r="E1265" t="str">
        <f>IFERROR(VLOOKUP(VALUE($B1265),'Region by Zip'!$A$2:$F$899,5,FALSE),"")</f>
        <v/>
      </c>
      <c r="F1265" t="str">
        <f>IFERROR(VLOOKUP(VALUE($B1265),'Region by Zip'!$A$2:$F$899,6,FALSE),"")</f>
        <v/>
      </c>
      <c r="G1265" s="33">
        <v>11</v>
      </c>
      <c r="H1265" s="33">
        <v>11</v>
      </c>
      <c r="I1265" s="33">
        <v>0</v>
      </c>
    </row>
    <row r="1266" spans="2:9" x14ac:dyDescent="0.25">
      <c r="B1266" s="36" t="s">
        <v>2178</v>
      </c>
      <c r="C1266" t="str">
        <f>IFERROR(VLOOKUP(VALUE($B1266),'Region by Zip'!$A$2:$F$899,3,FALSE),"")</f>
        <v/>
      </c>
      <c r="D1266" t="str">
        <f>IFERROR(VLOOKUP(VALUE($B1266),'Region by Zip'!$A$2:$F$899,4,FALSE),"")</f>
        <v/>
      </c>
      <c r="E1266" t="str">
        <f>IFERROR(VLOOKUP(VALUE($B1266),'Region by Zip'!$A$2:$F$899,5,FALSE),"")</f>
        <v/>
      </c>
      <c r="F1266" t="str">
        <f>IFERROR(VLOOKUP(VALUE($B1266),'Region by Zip'!$A$2:$F$899,6,FALSE),"")</f>
        <v/>
      </c>
      <c r="G1266" s="33">
        <v>9</v>
      </c>
      <c r="H1266" s="33">
        <v>9</v>
      </c>
      <c r="I1266" s="33">
        <v>0</v>
      </c>
    </row>
    <row r="1267" spans="2:9" x14ac:dyDescent="0.25">
      <c r="B1267" s="36" t="s">
        <v>2179</v>
      </c>
      <c r="C1267" t="str">
        <f>IFERROR(VLOOKUP(VALUE($B1267),'Region by Zip'!$A$2:$F$899,3,FALSE),"")</f>
        <v/>
      </c>
      <c r="D1267" t="str">
        <f>IFERROR(VLOOKUP(VALUE($B1267),'Region by Zip'!$A$2:$F$899,4,FALSE),"")</f>
        <v/>
      </c>
      <c r="E1267" t="str">
        <f>IFERROR(VLOOKUP(VALUE($B1267),'Region by Zip'!$A$2:$F$899,5,FALSE),"")</f>
        <v/>
      </c>
      <c r="F1267" t="str">
        <f>IFERROR(VLOOKUP(VALUE($B1267),'Region by Zip'!$A$2:$F$899,6,FALSE),"")</f>
        <v/>
      </c>
      <c r="G1267" s="33">
        <v>1</v>
      </c>
      <c r="H1267" s="33">
        <v>1</v>
      </c>
      <c r="I1267" s="33">
        <v>0</v>
      </c>
    </row>
    <row r="1268" spans="2:9" x14ac:dyDescent="0.25">
      <c r="B1268" s="36" t="s">
        <v>2180</v>
      </c>
      <c r="C1268" t="str">
        <f>IFERROR(VLOOKUP(VALUE($B1268),'Region by Zip'!$A$2:$F$899,3,FALSE),"")</f>
        <v/>
      </c>
      <c r="D1268" t="str">
        <f>IFERROR(VLOOKUP(VALUE($B1268),'Region by Zip'!$A$2:$F$899,4,FALSE),"")</f>
        <v/>
      </c>
      <c r="E1268" t="str">
        <f>IFERROR(VLOOKUP(VALUE($B1268),'Region by Zip'!$A$2:$F$899,5,FALSE),"")</f>
        <v/>
      </c>
      <c r="F1268" t="str">
        <f>IFERROR(VLOOKUP(VALUE($B1268),'Region by Zip'!$A$2:$F$899,6,FALSE),"")</f>
        <v/>
      </c>
      <c r="G1268" s="33">
        <v>120</v>
      </c>
      <c r="H1268" s="33">
        <v>118</v>
      </c>
      <c r="I1268" s="33">
        <v>2</v>
      </c>
    </row>
    <row r="1269" spans="2:9" x14ac:dyDescent="0.25">
      <c r="B1269" s="36" t="s">
        <v>2181</v>
      </c>
      <c r="C1269" t="str">
        <f>IFERROR(VLOOKUP(VALUE($B1269),'Region by Zip'!$A$2:$F$899,3,FALSE),"")</f>
        <v/>
      </c>
      <c r="D1269" t="str">
        <f>IFERROR(VLOOKUP(VALUE($B1269),'Region by Zip'!$A$2:$F$899,4,FALSE),"")</f>
        <v/>
      </c>
      <c r="E1269" t="str">
        <f>IFERROR(VLOOKUP(VALUE($B1269),'Region by Zip'!$A$2:$F$899,5,FALSE),"")</f>
        <v/>
      </c>
      <c r="F1269" t="str">
        <f>IFERROR(VLOOKUP(VALUE($B1269),'Region by Zip'!$A$2:$F$899,6,FALSE),"")</f>
        <v/>
      </c>
      <c r="G1269" s="33">
        <v>2</v>
      </c>
      <c r="H1269" s="33">
        <v>2</v>
      </c>
      <c r="I1269" s="33">
        <v>0</v>
      </c>
    </row>
    <row r="1270" spans="2:9" x14ac:dyDescent="0.25">
      <c r="B1270" s="36" t="s">
        <v>2182</v>
      </c>
      <c r="C1270" t="str">
        <f>IFERROR(VLOOKUP(VALUE($B1270),'Region by Zip'!$A$2:$F$899,3,FALSE),"")</f>
        <v/>
      </c>
      <c r="D1270" t="str">
        <f>IFERROR(VLOOKUP(VALUE($B1270),'Region by Zip'!$A$2:$F$899,4,FALSE),"")</f>
        <v/>
      </c>
      <c r="E1270" t="str">
        <f>IFERROR(VLOOKUP(VALUE($B1270),'Region by Zip'!$A$2:$F$899,5,FALSE),"")</f>
        <v/>
      </c>
      <c r="F1270" t="str">
        <f>IFERROR(VLOOKUP(VALUE($B1270),'Region by Zip'!$A$2:$F$899,6,FALSE),"")</f>
        <v/>
      </c>
      <c r="G1270" s="33">
        <v>5</v>
      </c>
      <c r="H1270" s="33">
        <v>5</v>
      </c>
      <c r="I1270" s="33">
        <v>0</v>
      </c>
    </row>
    <row r="1271" spans="2:9" x14ac:dyDescent="0.25">
      <c r="B1271" s="36" t="s">
        <v>2183</v>
      </c>
      <c r="C1271" t="str">
        <f>IFERROR(VLOOKUP(VALUE($B1271),'Region by Zip'!$A$2:$F$899,3,FALSE),"")</f>
        <v/>
      </c>
      <c r="D1271" t="str">
        <f>IFERROR(VLOOKUP(VALUE($B1271),'Region by Zip'!$A$2:$F$899,4,FALSE),"")</f>
        <v/>
      </c>
      <c r="E1271" t="str">
        <f>IFERROR(VLOOKUP(VALUE($B1271),'Region by Zip'!$A$2:$F$899,5,FALSE),"")</f>
        <v/>
      </c>
      <c r="F1271" t="str">
        <f>IFERROR(VLOOKUP(VALUE($B1271),'Region by Zip'!$A$2:$F$899,6,FALSE),"")</f>
        <v/>
      </c>
      <c r="G1271" s="33">
        <v>11</v>
      </c>
      <c r="H1271" s="33">
        <v>11</v>
      </c>
      <c r="I1271" s="33">
        <v>0</v>
      </c>
    </row>
    <row r="1272" spans="2:9" x14ac:dyDescent="0.25">
      <c r="B1272" s="36" t="s">
        <v>2184</v>
      </c>
      <c r="C1272" t="str">
        <f>IFERROR(VLOOKUP(VALUE($B1272),'Region by Zip'!$A$2:$F$899,3,FALSE),"")</f>
        <v/>
      </c>
      <c r="D1272" t="str">
        <f>IFERROR(VLOOKUP(VALUE($B1272),'Region by Zip'!$A$2:$F$899,4,FALSE),"")</f>
        <v/>
      </c>
      <c r="E1272" t="str">
        <f>IFERROR(VLOOKUP(VALUE($B1272),'Region by Zip'!$A$2:$F$899,5,FALSE),"")</f>
        <v/>
      </c>
      <c r="F1272" t="str">
        <f>IFERROR(VLOOKUP(VALUE($B1272),'Region by Zip'!$A$2:$F$899,6,FALSE),"")</f>
        <v/>
      </c>
      <c r="G1272" s="33">
        <v>1</v>
      </c>
      <c r="H1272" s="33">
        <v>1</v>
      </c>
      <c r="I1272" s="33">
        <v>0</v>
      </c>
    </row>
    <row r="1273" spans="2:9" x14ac:dyDescent="0.25">
      <c r="B1273" s="36" t="s">
        <v>2185</v>
      </c>
      <c r="C1273" t="str">
        <f>IFERROR(VLOOKUP(VALUE($B1273),'Region by Zip'!$A$2:$F$899,3,FALSE),"")</f>
        <v/>
      </c>
      <c r="D1273" t="str">
        <f>IFERROR(VLOOKUP(VALUE($B1273),'Region by Zip'!$A$2:$F$899,4,FALSE),"")</f>
        <v/>
      </c>
      <c r="E1273" t="str">
        <f>IFERROR(VLOOKUP(VALUE($B1273),'Region by Zip'!$A$2:$F$899,5,FALSE),"")</f>
        <v/>
      </c>
      <c r="F1273" t="str">
        <f>IFERROR(VLOOKUP(VALUE($B1273),'Region by Zip'!$A$2:$F$899,6,FALSE),"")</f>
        <v/>
      </c>
      <c r="G1273" s="33">
        <v>3</v>
      </c>
      <c r="H1273" s="33">
        <v>3</v>
      </c>
      <c r="I1273" s="33">
        <v>0</v>
      </c>
    </row>
    <row r="1274" spans="2:9" x14ac:dyDescent="0.25">
      <c r="B1274" s="36" t="s">
        <v>2186</v>
      </c>
      <c r="C1274" t="str">
        <f>IFERROR(VLOOKUP(VALUE($B1274),'Region by Zip'!$A$2:$F$899,3,FALSE),"")</f>
        <v/>
      </c>
      <c r="D1274" t="str">
        <f>IFERROR(VLOOKUP(VALUE($B1274),'Region by Zip'!$A$2:$F$899,4,FALSE),"")</f>
        <v/>
      </c>
      <c r="E1274" t="str">
        <f>IFERROR(VLOOKUP(VALUE($B1274),'Region by Zip'!$A$2:$F$899,5,FALSE),"")</f>
        <v/>
      </c>
      <c r="F1274" t="str">
        <f>IFERROR(VLOOKUP(VALUE($B1274),'Region by Zip'!$A$2:$F$899,6,FALSE),"")</f>
        <v/>
      </c>
      <c r="G1274" s="33">
        <v>47</v>
      </c>
      <c r="H1274" s="33">
        <v>31</v>
      </c>
      <c r="I1274" s="33">
        <v>16</v>
      </c>
    </row>
    <row r="1275" spans="2:9" x14ac:dyDescent="0.25">
      <c r="B1275" s="36" t="s">
        <v>2187</v>
      </c>
      <c r="C1275" t="str">
        <f>IFERROR(VLOOKUP(VALUE($B1275),'Region by Zip'!$A$2:$F$899,3,FALSE),"")</f>
        <v/>
      </c>
      <c r="D1275" t="str">
        <f>IFERROR(VLOOKUP(VALUE($B1275),'Region by Zip'!$A$2:$F$899,4,FALSE),"")</f>
        <v/>
      </c>
      <c r="E1275" t="str">
        <f>IFERROR(VLOOKUP(VALUE($B1275),'Region by Zip'!$A$2:$F$899,5,FALSE),"")</f>
        <v/>
      </c>
      <c r="F1275" t="str">
        <f>IFERROR(VLOOKUP(VALUE($B1275),'Region by Zip'!$A$2:$F$899,6,FALSE),"")</f>
        <v/>
      </c>
      <c r="G1275" s="33">
        <v>1</v>
      </c>
      <c r="H1275" s="33">
        <v>1</v>
      </c>
      <c r="I1275" s="33">
        <v>0</v>
      </c>
    </row>
    <row r="1276" spans="2:9" x14ac:dyDescent="0.25">
      <c r="B1276" s="36" t="s">
        <v>2188</v>
      </c>
      <c r="C1276" t="str">
        <f>IFERROR(VLOOKUP(VALUE($B1276),'Region by Zip'!$A$2:$F$899,3,FALSE),"")</f>
        <v/>
      </c>
      <c r="D1276" t="str">
        <f>IFERROR(VLOOKUP(VALUE($B1276),'Region by Zip'!$A$2:$F$899,4,FALSE),"")</f>
        <v/>
      </c>
      <c r="E1276" t="str">
        <f>IFERROR(VLOOKUP(VALUE($B1276),'Region by Zip'!$A$2:$F$899,5,FALSE),"")</f>
        <v/>
      </c>
      <c r="F1276" t="str">
        <f>IFERROR(VLOOKUP(VALUE($B1276),'Region by Zip'!$A$2:$F$899,6,FALSE),"")</f>
        <v/>
      </c>
      <c r="G1276" s="33">
        <v>2</v>
      </c>
      <c r="H1276" s="33">
        <v>2</v>
      </c>
      <c r="I1276" s="33">
        <v>0</v>
      </c>
    </row>
    <row r="1277" spans="2:9" x14ac:dyDescent="0.25">
      <c r="B1277" s="36" t="s">
        <v>2189</v>
      </c>
      <c r="C1277" t="str">
        <f>IFERROR(VLOOKUP(VALUE($B1277),'Region by Zip'!$A$2:$F$899,3,FALSE),"")</f>
        <v/>
      </c>
      <c r="D1277" t="str">
        <f>IFERROR(VLOOKUP(VALUE($B1277),'Region by Zip'!$A$2:$F$899,4,FALSE),"")</f>
        <v/>
      </c>
      <c r="E1277" t="str">
        <f>IFERROR(VLOOKUP(VALUE($B1277),'Region by Zip'!$A$2:$F$899,5,FALSE),"")</f>
        <v/>
      </c>
      <c r="F1277" t="str">
        <f>IFERROR(VLOOKUP(VALUE($B1277),'Region by Zip'!$A$2:$F$899,6,FALSE),"")</f>
        <v/>
      </c>
      <c r="G1277" s="33">
        <v>2</v>
      </c>
      <c r="H1277" s="33">
        <v>2</v>
      </c>
      <c r="I1277" s="33">
        <v>0</v>
      </c>
    </row>
    <row r="1278" spans="2:9" x14ac:dyDescent="0.25">
      <c r="B1278" s="36" t="s">
        <v>2190</v>
      </c>
      <c r="C1278" t="str">
        <f>IFERROR(VLOOKUP(VALUE($B1278),'Region by Zip'!$A$2:$F$899,3,FALSE),"")</f>
        <v/>
      </c>
      <c r="D1278" t="str">
        <f>IFERROR(VLOOKUP(VALUE($B1278),'Region by Zip'!$A$2:$F$899,4,FALSE),"")</f>
        <v/>
      </c>
      <c r="E1278" t="str">
        <f>IFERROR(VLOOKUP(VALUE($B1278),'Region by Zip'!$A$2:$F$899,5,FALSE),"")</f>
        <v/>
      </c>
      <c r="F1278" t="str">
        <f>IFERROR(VLOOKUP(VALUE($B1278),'Region by Zip'!$A$2:$F$899,6,FALSE),"")</f>
        <v/>
      </c>
      <c r="G1278" s="33">
        <v>1</v>
      </c>
      <c r="H1278" s="33">
        <v>1</v>
      </c>
      <c r="I1278" s="33">
        <v>0</v>
      </c>
    </row>
    <row r="1279" spans="2:9" x14ac:dyDescent="0.25">
      <c r="B1279" s="36" t="s">
        <v>2191</v>
      </c>
      <c r="C1279" t="str">
        <f>IFERROR(VLOOKUP(VALUE($B1279),'Region by Zip'!$A$2:$F$899,3,FALSE),"")</f>
        <v/>
      </c>
      <c r="D1279" t="str">
        <f>IFERROR(VLOOKUP(VALUE($B1279),'Region by Zip'!$A$2:$F$899,4,FALSE),"")</f>
        <v/>
      </c>
      <c r="E1279" t="str">
        <f>IFERROR(VLOOKUP(VALUE($B1279),'Region by Zip'!$A$2:$F$899,5,FALSE),"")</f>
        <v/>
      </c>
      <c r="F1279" t="str">
        <f>IFERROR(VLOOKUP(VALUE($B1279),'Region by Zip'!$A$2:$F$899,6,FALSE),"")</f>
        <v/>
      </c>
      <c r="G1279" s="33">
        <v>1</v>
      </c>
      <c r="H1279" s="33">
        <v>1</v>
      </c>
      <c r="I1279" s="33">
        <v>0</v>
      </c>
    </row>
    <row r="1280" spans="2:9" x14ac:dyDescent="0.25">
      <c r="B1280" s="36" t="s">
        <v>2192</v>
      </c>
      <c r="C1280" t="str">
        <f>IFERROR(VLOOKUP(VALUE($B1280),'Region by Zip'!$A$2:$F$899,3,FALSE),"")</f>
        <v/>
      </c>
      <c r="D1280" t="str">
        <f>IFERROR(VLOOKUP(VALUE($B1280),'Region by Zip'!$A$2:$F$899,4,FALSE),"")</f>
        <v/>
      </c>
      <c r="E1280" t="str">
        <f>IFERROR(VLOOKUP(VALUE($B1280),'Region by Zip'!$A$2:$F$899,5,FALSE),"")</f>
        <v/>
      </c>
      <c r="F1280" t="str">
        <f>IFERROR(VLOOKUP(VALUE($B1280),'Region by Zip'!$A$2:$F$899,6,FALSE),"")</f>
        <v/>
      </c>
      <c r="G1280" s="33">
        <v>1</v>
      </c>
      <c r="H1280" s="33">
        <v>1</v>
      </c>
      <c r="I1280" s="33">
        <v>0</v>
      </c>
    </row>
    <row r="1281" spans="2:9" x14ac:dyDescent="0.25">
      <c r="B1281" s="36" t="s">
        <v>2193</v>
      </c>
      <c r="C1281" t="str">
        <f>IFERROR(VLOOKUP(VALUE($B1281),'Region by Zip'!$A$2:$F$899,3,FALSE),"")</f>
        <v/>
      </c>
      <c r="D1281" t="str">
        <f>IFERROR(VLOOKUP(VALUE($B1281),'Region by Zip'!$A$2:$F$899,4,FALSE),"")</f>
        <v/>
      </c>
      <c r="E1281" t="str">
        <f>IFERROR(VLOOKUP(VALUE($B1281),'Region by Zip'!$A$2:$F$899,5,FALSE),"")</f>
        <v/>
      </c>
      <c r="F1281" t="str">
        <f>IFERROR(VLOOKUP(VALUE($B1281),'Region by Zip'!$A$2:$F$899,6,FALSE),"")</f>
        <v/>
      </c>
      <c r="G1281" s="33">
        <v>2</v>
      </c>
      <c r="H1281" s="33">
        <v>2</v>
      </c>
      <c r="I1281" s="33">
        <v>0</v>
      </c>
    </row>
    <row r="1282" spans="2:9" x14ac:dyDescent="0.25">
      <c r="B1282" s="36" t="s">
        <v>2194</v>
      </c>
      <c r="C1282" t="str">
        <f>IFERROR(VLOOKUP(VALUE($B1282),'Region by Zip'!$A$2:$F$899,3,FALSE),"")</f>
        <v/>
      </c>
      <c r="D1282" t="str">
        <f>IFERROR(VLOOKUP(VALUE($B1282),'Region by Zip'!$A$2:$F$899,4,FALSE),"")</f>
        <v/>
      </c>
      <c r="E1282" t="str">
        <f>IFERROR(VLOOKUP(VALUE($B1282),'Region by Zip'!$A$2:$F$899,5,FALSE),"")</f>
        <v/>
      </c>
      <c r="F1282" t="str">
        <f>IFERROR(VLOOKUP(VALUE($B1282),'Region by Zip'!$A$2:$F$899,6,FALSE),"")</f>
        <v/>
      </c>
      <c r="G1282" s="33">
        <v>5</v>
      </c>
      <c r="H1282" s="33">
        <v>5</v>
      </c>
      <c r="I1282" s="33">
        <v>0</v>
      </c>
    </row>
    <row r="1283" spans="2:9" x14ac:dyDescent="0.25">
      <c r="B1283" s="36" t="s">
        <v>2195</v>
      </c>
      <c r="C1283" t="str">
        <f>IFERROR(VLOOKUP(VALUE($B1283),'Region by Zip'!$A$2:$F$899,3,FALSE),"")</f>
        <v/>
      </c>
      <c r="D1283" t="str">
        <f>IFERROR(VLOOKUP(VALUE($B1283),'Region by Zip'!$A$2:$F$899,4,FALSE),"")</f>
        <v/>
      </c>
      <c r="E1283" t="str">
        <f>IFERROR(VLOOKUP(VALUE($B1283),'Region by Zip'!$A$2:$F$899,5,FALSE),"")</f>
        <v/>
      </c>
      <c r="F1283" t="str">
        <f>IFERROR(VLOOKUP(VALUE($B1283),'Region by Zip'!$A$2:$F$899,6,FALSE),"")</f>
        <v/>
      </c>
      <c r="G1283" s="33">
        <v>1</v>
      </c>
      <c r="H1283" s="33">
        <v>1</v>
      </c>
      <c r="I1283" s="33">
        <v>0</v>
      </c>
    </row>
    <row r="1284" spans="2:9" x14ac:dyDescent="0.25">
      <c r="B1284" s="36" t="s">
        <v>2196</v>
      </c>
      <c r="C1284" t="str">
        <f>IFERROR(VLOOKUP(VALUE($B1284),'Region by Zip'!$A$2:$F$899,3,FALSE),"")</f>
        <v/>
      </c>
      <c r="D1284" t="str">
        <f>IFERROR(VLOOKUP(VALUE($B1284),'Region by Zip'!$A$2:$F$899,4,FALSE),"")</f>
        <v/>
      </c>
      <c r="E1284" t="str">
        <f>IFERROR(VLOOKUP(VALUE($B1284),'Region by Zip'!$A$2:$F$899,5,FALSE),"")</f>
        <v/>
      </c>
      <c r="F1284" t="str">
        <f>IFERROR(VLOOKUP(VALUE($B1284),'Region by Zip'!$A$2:$F$899,6,FALSE),"")</f>
        <v/>
      </c>
      <c r="G1284" s="33">
        <v>1</v>
      </c>
      <c r="H1284" s="33">
        <v>1</v>
      </c>
      <c r="I1284" s="33">
        <v>0</v>
      </c>
    </row>
    <row r="1285" spans="2:9" x14ac:dyDescent="0.25">
      <c r="B1285" s="36" t="s">
        <v>2197</v>
      </c>
      <c r="C1285" t="str">
        <f>IFERROR(VLOOKUP(VALUE($B1285),'Region by Zip'!$A$2:$F$899,3,FALSE),"")</f>
        <v/>
      </c>
      <c r="D1285" t="str">
        <f>IFERROR(VLOOKUP(VALUE($B1285),'Region by Zip'!$A$2:$F$899,4,FALSE),"")</f>
        <v/>
      </c>
      <c r="E1285" t="str">
        <f>IFERROR(VLOOKUP(VALUE($B1285),'Region by Zip'!$A$2:$F$899,5,FALSE),"")</f>
        <v/>
      </c>
      <c r="F1285" t="str">
        <f>IFERROR(VLOOKUP(VALUE($B1285),'Region by Zip'!$A$2:$F$899,6,FALSE),"")</f>
        <v/>
      </c>
      <c r="G1285" s="33">
        <v>2</v>
      </c>
      <c r="H1285" s="33">
        <v>2</v>
      </c>
      <c r="I1285" s="33">
        <v>0</v>
      </c>
    </row>
    <row r="1286" spans="2:9" x14ac:dyDescent="0.25">
      <c r="B1286" s="36" t="s">
        <v>2198</v>
      </c>
      <c r="C1286" t="str">
        <f>IFERROR(VLOOKUP(VALUE($B1286),'Region by Zip'!$A$2:$F$899,3,FALSE),"")</f>
        <v/>
      </c>
      <c r="D1286" t="str">
        <f>IFERROR(VLOOKUP(VALUE($B1286),'Region by Zip'!$A$2:$F$899,4,FALSE),"")</f>
        <v/>
      </c>
      <c r="E1286" t="str">
        <f>IFERROR(VLOOKUP(VALUE($B1286),'Region by Zip'!$A$2:$F$899,5,FALSE),"")</f>
        <v/>
      </c>
      <c r="F1286" t="str">
        <f>IFERROR(VLOOKUP(VALUE($B1286),'Region by Zip'!$A$2:$F$899,6,FALSE),"")</f>
        <v/>
      </c>
      <c r="G1286" s="33">
        <v>2</v>
      </c>
      <c r="H1286" s="33">
        <v>2</v>
      </c>
      <c r="I1286" s="33">
        <v>0</v>
      </c>
    </row>
    <row r="1287" spans="2:9" x14ac:dyDescent="0.25">
      <c r="B1287" s="36" t="s">
        <v>2199</v>
      </c>
      <c r="C1287" t="str">
        <f>IFERROR(VLOOKUP(VALUE($B1287),'Region by Zip'!$A$2:$F$899,3,FALSE),"")</f>
        <v/>
      </c>
      <c r="D1287" t="str">
        <f>IFERROR(VLOOKUP(VALUE($B1287),'Region by Zip'!$A$2:$F$899,4,FALSE),"")</f>
        <v/>
      </c>
      <c r="E1287" t="str">
        <f>IFERROR(VLOOKUP(VALUE($B1287),'Region by Zip'!$A$2:$F$899,5,FALSE),"")</f>
        <v/>
      </c>
      <c r="F1287" t="str">
        <f>IFERROR(VLOOKUP(VALUE($B1287),'Region by Zip'!$A$2:$F$899,6,FALSE),"")</f>
        <v/>
      </c>
      <c r="G1287" s="33">
        <v>1</v>
      </c>
      <c r="H1287" s="33">
        <v>1</v>
      </c>
      <c r="I1287" s="33">
        <v>0</v>
      </c>
    </row>
    <row r="1288" spans="2:9" x14ac:dyDescent="0.25">
      <c r="B1288" s="36" t="s">
        <v>2200</v>
      </c>
      <c r="C1288" t="str">
        <f>IFERROR(VLOOKUP(VALUE($B1288),'Region by Zip'!$A$2:$F$899,3,FALSE),"")</f>
        <v/>
      </c>
      <c r="D1288" t="str">
        <f>IFERROR(VLOOKUP(VALUE($B1288),'Region by Zip'!$A$2:$F$899,4,FALSE),"")</f>
        <v/>
      </c>
      <c r="E1288" t="str">
        <f>IFERROR(VLOOKUP(VALUE($B1288),'Region by Zip'!$A$2:$F$899,5,FALSE),"")</f>
        <v/>
      </c>
      <c r="F1288" t="str">
        <f>IFERROR(VLOOKUP(VALUE($B1288),'Region by Zip'!$A$2:$F$899,6,FALSE),"")</f>
        <v/>
      </c>
      <c r="G1288" s="33">
        <v>1</v>
      </c>
      <c r="H1288" s="33">
        <v>1</v>
      </c>
      <c r="I1288" s="33">
        <v>0</v>
      </c>
    </row>
    <row r="1289" spans="2:9" x14ac:dyDescent="0.25">
      <c r="B1289" s="36" t="s">
        <v>2201</v>
      </c>
      <c r="C1289" t="str">
        <f>IFERROR(VLOOKUP(VALUE($B1289),'Region by Zip'!$A$2:$F$899,3,FALSE),"")</f>
        <v/>
      </c>
      <c r="D1289" t="str">
        <f>IFERROR(VLOOKUP(VALUE($B1289),'Region by Zip'!$A$2:$F$899,4,FALSE),"")</f>
        <v/>
      </c>
      <c r="E1289" t="str">
        <f>IFERROR(VLOOKUP(VALUE($B1289),'Region by Zip'!$A$2:$F$899,5,FALSE),"")</f>
        <v/>
      </c>
      <c r="F1289" t="str">
        <f>IFERROR(VLOOKUP(VALUE($B1289),'Region by Zip'!$A$2:$F$899,6,FALSE),"")</f>
        <v/>
      </c>
      <c r="G1289" s="33">
        <v>1</v>
      </c>
      <c r="H1289" s="33">
        <v>1</v>
      </c>
      <c r="I1289" s="33">
        <v>0</v>
      </c>
    </row>
    <row r="1290" spans="2:9" x14ac:dyDescent="0.25">
      <c r="B1290" s="36" t="s">
        <v>2202</v>
      </c>
      <c r="C1290" t="str">
        <f>IFERROR(VLOOKUP(VALUE($B1290),'Region by Zip'!$A$2:$F$899,3,FALSE),"")</f>
        <v/>
      </c>
      <c r="D1290" t="str">
        <f>IFERROR(VLOOKUP(VALUE($B1290),'Region by Zip'!$A$2:$F$899,4,FALSE),"")</f>
        <v/>
      </c>
      <c r="E1290" t="str">
        <f>IFERROR(VLOOKUP(VALUE($B1290),'Region by Zip'!$A$2:$F$899,5,FALSE),"")</f>
        <v/>
      </c>
      <c r="F1290" t="str">
        <f>IFERROR(VLOOKUP(VALUE($B1290),'Region by Zip'!$A$2:$F$899,6,FALSE),"")</f>
        <v/>
      </c>
      <c r="G1290" s="33">
        <v>1</v>
      </c>
      <c r="H1290" s="33">
        <v>1</v>
      </c>
      <c r="I1290" s="33">
        <v>0</v>
      </c>
    </row>
    <row r="1291" spans="2:9" x14ac:dyDescent="0.25">
      <c r="B1291" s="36" t="s">
        <v>2203</v>
      </c>
      <c r="C1291" t="str">
        <f>IFERROR(VLOOKUP(VALUE($B1291),'Region by Zip'!$A$2:$F$899,3,FALSE),"")</f>
        <v/>
      </c>
      <c r="D1291" t="str">
        <f>IFERROR(VLOOKUP(VALUE($B1291),'Region by Zip'!$A$2:$F$899,4,FALSE),"")</f>
        <v/>
      </c>
      <c r="E1291" t="str">
        <f>IFERROR(VLOOKUP(VALUE($B1291),'Region by Zip'!$A$2:$F$899,5,FALSE),"")</f>
        <v/>
      </c>
      <c r="F1291" t="str">
        <f>IFERROR(VLOOKUP(VALUE($B1291),'Region by Zip'!$A$2:$F$899,6,FALSE),"")</f>
        <v/>
      </c>
      <c r="G1291" s="33">
        <v>1</v>
      </c>
      <c r="H1291" s="33">
        <v>1</v>
      </c>
      <c r="I1291" s="33">
        <v>0</v>
      </c>
    </row>
    <row r="1292" spans="2:9" x14ac:dyDescent="0.25">
      <c r="B1292" s="36" t="s">
        <v>2204</v>
      </c>
      <c r="C1292" t="str">
        <f>IFERROR(VLOOKUP(VALUE($B1292),'Region by Zip'!$A$2:$F$899,3,FALSE),"")</f>
        <v/>
      </c>
      <c r="D1292" t="str">
        <f>IFERROR(VLOOKUP(VALUE($B1292),'Region by Zip'!$A$2:$F$899,4,FALSE),"")</f>
        <v/>
      </c>
      <c r="E1292" t="str">
        <f>IFERROR(VLOOKUP(VALUE($B1292),'Region by Zip'!$A$2:$F$899,5,FALSE),"")</f>
        <v/>
      </c>
      <c r="F1292" t="str">
        <f>IFERROR(VLOOKUP(VALUE($B1292),'Region by Zip'!$A$2:$F$899,6,FALSE),"")</f>
        <v/>
      </c>
      <c r="G1292" s="33">
        <v>1</v>
      </c>
      <c r="H1292" s="33">
        <v>1</v>
      </c>
      <c r="I1292" s="33">
        <v>0</v>
      </c>
    </row>
    <row r="1293" spans="2:9" x14ac:dyDescent="0.25">
      <c r="B1293" s="36" t="s">
        <v>2205</v>
      </c>
      <c r="C1293" t="str">
        <f>IFERROR(VLOOKUP(VALUE($B1293),'Region by Zip'!$A$2:$F$899,3,FALSE),"")</f>
        <v/>
      </c>
      <c r="D1293" t="str">
        <f>IFERROR(VLOOKUP(VALUE($B1293),'Region by Zip'!$A$2:$F$899,4,FALSE),"")</f>
        <v/>
      </c>
      <c r="E1293" t="str">
        <f>IFERROR(VLOOKUP(VALUE($B1293),'Region by Zip'!$A$2:$F$899,5,FALSE),"")</f>
        <v/>
      </c>
      <c r="F1293" t="str">
        <f>IFERROR(VLOOKUP(VALUE($B1293),'Region by Zip'!$A$2:$F$899,6,FALSE),"")</f>
        <v/>
      </c>
      <c r="G1293" s="33">
        <v>1</v>
      </c>
      <c r="H1293" s="33">
        <v>1</v>
      </c>
      <c r="I1293" s="33">
        <v>0</v>
      </c>
    </row>
    <row r="1294" spans="2:9" x14ac:dyDescent="0.25">
      <c r="B1294" s="36" t="s">
        <v>2206</v>
      </c>
      <c r="C1294" t="str">
        <f>IFERROR(VLOOKUP(VALUE($B1294),'Region by Zip'!$A$2:$F$899,3,FALSE),"")</f>
        <v/>
      </c>
      <c r="D1294" t="str">
        <f>IFERROR(VLOOKUP(VALUE($B1294),'Region by Zip'!$A$2:$F$899,4,FALSE),"")</f>
        <v/>
      </c>
      <c r="E1294" t="str">
        <f>IFERROR(VLOOKUP(VALUE($B1294),'Region by Zip'!$A$2:$F$899,5,FALSE),"")</f>
        <v/>
      </c>
      <c r="F1294" t="str">
        <f>IFERROR(VLOOKUP(VALUE($B1294),'Region by Zip'!$A$2:$F$899,6,FALSE),"")</f>
        <v/>
      </c>
      <c r="G1294" s="33">
        <v>2</v>
      </c>
      <c r="H1294" s="33">
        <v>2</v>
      </c>
      <c r="I1294" s="33">
        <v>0</v>
      </c>
    </row>
    <row r="1295" spans="2:9" x14ac:dyDescent="0.25">
      <c r="B1295" s="36" t="s">
        <v>2207</v>
      </c>
      <c r="C1295" t="str">
        <f>IFERROR(VLOOKUP(VALUE($B1295),'Region by Zip'!$A$2:$F$899,3,FALSE),"")</f>
        <v/>
      </c>
      <c r="D1295" t="str">
        <f>IFERROR(VLOOKUP(VALUE($B1295),'Region by Zip'!$A$2:$F$899,4,FALSE),"")</f>
        <v/>
      </c>
      <c r="E1295" t="str">
        <f>IFERROR(VLOOKUP(VALUE($B1295),'Region by Zip'!$A$2:$F$899,5,FALSE),"")</f>
        <v/>
      </c>
      <c r="F1295" t="str">
        <f>IFERROR(VLOOKUP(VALUE($B1295),'Region by Zip'!$A$2:$F$899,6,FALSE),"")</f>
        <v/>
      </c>
      <c r="G1295" s="33">
        <v>1</v>
      </c>
      <c r="H1295" s="33">
        <v>1</v>
      </c>
      <c r="I1295" s="33">
        <v>0</v>
      </c>
    </row>
    <row r="1296" spans="2:9" x14ac:dyDescent="0.25">
      <c r="B1296" s="36" t="s">
        <v>2208</v>
      </c>
      <c r="C1296" t="str">
        <f>IFERROR(VLOOKUP(VALUE($B1296),'Region by Zip'!$A$2:$F$899,3,FALSE),"")</f>
        <v/>
      </c>
      <c r="D1296" t="str">
        <f>IFERROR(VLOOKUP(VALUE($B1296),'Region by Zip'!$A$2:$F$899,4,FALSE),"")</f>
        <v/>
      </c>
      <c r="E1296" t="str">
        <f>IFERROR(VLOOKUP(VALUE($B1296),'Region by Zip'!$A$2:$F$899,5,FALSE),"")</f>
        <v/>
      </c>
      <c r="F1296" t="str">
        <f>IFERROR(VLOOKUP(VALUE($B1296),'Region by Zip'!$A$2:$F$899,6,FALSE),"")</f>
        <v/>
      </c>
      <c r="G1296" s="33">
        <v>2</v>
      </c>
      <c r="H1296" s="33">
        <v>2</v>
      </c>
      <c r="I1296" s="33">
        <v>0</v>
      </c>
    </row>
    <row r="1297" spans="2:9" x14ac:dyDescent="0.25">
      <c r="B1297" s="36" t="s">
        <v>2209</v>
      </c>
      <c r="C1297" t="str">
        <f>IFERROR(VLOOKUP(VALUE($B1297),'Region by Zip'!$A$2:$F$899,3,FALSE),"")</f>
        <v/>
      </c>
      <c r="D1297" t="str">
        <f>IFERROR(VLOOKUP(VALUE($B1297),'Region by Zip'!$A$2:$F$899,4,FALSE),"")</f>
        <v/>
      </c>
      <c r="E1297" t="str">
        <f>IFERROR(VLOOKUP(VALUE($B1297),'Region by Zip'!$A$2:$F$899,5,FALSE),"")</f>
        <v/>
      </c>
      <c r="F1297" t="str">
        <f>IFERROR(VLOOKUP(VALUE($B1297),'Region by Zip'!$A$2:$F$899,6,FALSE),"")</f>
        <v/>
      </c>
      <c r="G1297" s="33">
        <v>13</v>
      </c>
      <c r="H1297" s="33">
        <v>13</v>
      </c>
      <c r="I1297" s="33">
        <v>0</v>
      </c>
    </row>
    <row r="1298" spans="2:9" x14ac:dyDescent="0.25">
      <c r="B1298" s="36" t="s">
        <v>2210</v>
      </c>
      <c r="C1298" t="str">
        <f>IFERROR(VLOOKUP(VALUE($B1298),'Region by Zip'!$A$2:$F$899,3,FALSE),"")</f>
        <v/>
      </c>
      <c r="D1298" t="str">
        <f>IFERROR(VLOOKUP(VALUE($B1298),'Region by Zip'!$A$2:$F$899,4,FALSE),"")</f>
        <v/>
      </c>
      <c r="E1298" t="str">
        <f>IFERROR(VLOOKUP(VALUE($B1298),'Region by Zip'!$A$2:$F$899,5,FALSE),"")</f>
        <v/>
      </c>
      <c r="F1298" t="str">
        <f>IFERROR(VLOOKUP(VALUE($B1298),'Region by Zip'!$A$2:$F$899,6,FALSE),"")</f>
        <v/>
      </c>
      <c r="G1298" s="33">
        <v>8</v>
      </c>
      <c r="H1298" s="33">
        <v>8</v>
      </c>
      <c r="I1298" s="33">
        <v>0</v>
      </c>
    </row>
    <row r="1299" spans="2:9" x14ac:dyDescent="0.25">
      <c r="B1299" s="36" t="s">
        <v>2211</v>
      </c>
      <c r="C1299" t="str">
        <f>IFERROR(VLOOKUP(VALUE($B1299),'Region by Zip'!$A$2:$F$899,3,FALSE),"")</f>
        <v/>
      </c>
      <c r="D1299" t="str">
        <f>IFERROR(VLOOKUP(VALUE($B1299),'Region by Zip'!$A$2:$F$899,4,FALSE),"")</f>
        <v/>
      </c>
      <c r="E1299" t="str">
        <f>IFERROR(VLOOKUP(VALUE($B1299),'Region by Zip'!$A$2:$F$899,5,FALSE),"")</f>
        <v/>
      </c>
      <c r="F1299" t="str">
        <f>IFERROR(VLOOKUP(VALUE($B1299),'Region by Zip'!$A$2:$F$899,6,FALSE),"")</f>
        <v/>
      </c>
      <c r="G1299" s="33">
        <v>4</v>
      </c>
      <c r="H1299" s="33">
        <v>4</v>
      </c>
      <c r="I1299" s="33">
        <v>0</v>
      </c>
    </row>
    <row r="1300" spans="2:9" x14ac:dyDescent="0.25">
      <c r="B1300" s="36" t="s">
        <v>2212</v>
      </c>
      <c r="C1300" t="str">
        <f>IFERROR(VLOOKUP(VALUE($B1300),'Region by Zip'!$A$2:$F$899,3,FALSE),"")</f>
        <v/>
      </c>
      <c r="D1300" t="str">
        <f>IFERROR(VLOOKUP(VALUE($B1300),'Region by Zip'!$A$2:$F$899,4,FALSE),"")</f>
        <v/>
      </c>
      <c r="E1300" t="str">
        <f>IFERROR(VLOOKUP(VALUE($B1300),'Region by Zip'!$A$2:$F$899,5,FALSE),"")</f>
        <v/>
      </c>
      <c r="F1300" t="str">
        <f>IFERROR(VLOOKUP(VALUE($B1300),'Region by Zip'!$A$2:$F$899,6,FALSE),"")</f>
        <v/>
      </c>
      <c r="G1300" s="33">
        <v>6</v>
      </c>
      <c r="H1300" s="33">
        <v>6</v>
      </c>
      <c r="I1300" s="33">
        <v>0</v>
      </c>
    </row>
    <row r="1301" spans="2:9" x14ac:dyDescent="0.25">
      <c r="B1301" s="36" t="s">
        <v>2213</v>
      </c>
      <c r="C1301" t="str">
        <f>IFERROR(VLOOKUP(VALUE($B1301),'Region by Zip'!$A$2:$F$899,3,FALSE),"")</f>
        <v/>
      </c>
      <c r="D1301" t="str">
        <f>IFERROR(VLOOKUP(VALUE($B1301),'Region by Zip'!$A$2:$F$899,4,FALSE),"")</f>
        <v/>
      </c>
      <c r="E1301" t="str">
        <f>IFERROR(VLOOKUP(VALUE($B1301),'Region by Zip'!$A$2:$F$899,5,FALSE),"")</f>
        <v/>
      </c>
      <c r="F1301" t="str">
        <f>IFERROR(VLOOKUP(VALUE($B1301),'Region by Zip'!$A$2:$F$899,6,FALSE),"")</f>
        <v/>
      </c>
      <c r="G1301" s="33">
        <v>1</v>
      </c>
      <c r="H1301" s="33">
        <v>1</v>
      </c>
      <c r="I1301" s="33">
        <v>0</v>
      </c>
    </row>
    <row r="1302" spans="2:9" x14ac:dyDescent="0.25">
      <c r="B1302" s="36" t="s">
        <v>2214</v>
      </c>
      <c r="C1302" t="str">
        <f>IFERROR(VLOOKUP(VALUE($B1302),'Region by Zip'!$A$2:$F$899,3,FALSE),"")</f>
        <v/>
      </c>
      <c r="D1302" t="str">
        <f>IFERROR(VLOOKUP(VALUE($B1302),'Region by Zip'!$A$2:$F$899,4,FALSE),"")</f>
        <v/>
      </c>
      <c r="E1302" t="str">
        <f>IFERROR(VLOOKUP(VALUE($B1302),'Region by Zip'!$A$2:$F$899,5,FALSE),"")</f>
        <v/>
      </c>
      <c r="F1302" t="str">
        <f>IFERROR(VLOOKUP(VALUE($B1302),'Region by Zip'!$A$2:$F$899,6,FALSE),"")</f>
        <v/>
      </c>
      <c r="G1302" s="33">
        <v>1</v>
      </c>
      <c r="H1302" s="33">
        <v>1</v>
      </c>
      <c r="I1302" s="33">
        <v>0</v>
      </c>
    </row>
    <row r="1303" spans="2:9" x14ac:dyDescent="0.25">
      <c r="B1303" s="36" t="s">
        <v>2215</v>
      </c>
      <c r="C1303" t="str">
        <f>IFERROR(VLOOKUP(VALUE($B1303),'Region by Zip'!$A$2:$F$899,3,FALSE),"")</f>
        <v/>
      </c>
      <c r="D1303" t="str">
        <f>IFERROR(VLOOKUP(VALUE($B1303),'Region by Zip'!$A$2:$F$899,4,FALSE),"")</f>
        <v/>
      </c>
      <c r="E1303" t="str">
        <f>IFERROR(VLOOKUP(VALUE($B1303),'Region by Zip'!$A$2:$F$899,5,FALSE),"")</f>
        <v/>
      </c>
      <c r="F1303" t="str">
        <f>IFERROR(VLOOKUP(VALUE($B1303),'Region by Zip'!$A$2:$F$899,6,FALSE),"")</f>
        <v/>
      </c>
      <c r="G1303" s="33">
        <v>4</v>
      </c>
      <c r="H1303" s="33">
        <v>4</v>
      </c>
      <c r="I1303" s="33">
        <v>0</v>
      </c>
    </row>
    <row r="1304" spans="2:9" x14ac:dyDescent="0.25">
      <c r="B1304" s="36" t="s">
        <v>2216</v>
      </c>
      <c r="C1304" t="str">
        <f>IFERROR(VLOOKUP(VALUE($B1304),'Region by Zip'!$A$2:$F$899,3,FALSE),"")</f>
        <v/>
      </c>
      <c r="D1304" t="str">
        <f>IFERROR(VLOOKUP(VALUE($B1304),'Region by Zip'!$A$2:$F$899,4,FALSE),"")</f>
        <v/>
      </c>
      <c r="E1304" t="str">
        <f>IFERROR(VLOOKUP(VALUE($B1304),'Region by Zip'!$A$2:$F$899,5,FALSE),"")</f>
        <v/>
      </c>
      <c r="F1304" t="str">
        <f>IFERROR(VLOOKUP(VALUE($B1304),'Region by Zip'!$A$2:$F$899,6,FALSE),"")</f>
        <v/>
      </c>
      <c r="G1304" s="33">
        <v>2</v>
      </c>
      <c r="H1304" s="33">
        <v>2</v>
      </c>
      <c r="I1304" s="33">
        <v>0</v>
      </c>
    </row>
    <row r="1305" spans="2:9" x14ac:dyDescent="0.25">
      <c r="B1305" s="36" t="s">
        <v>2217</v>
      </c>
      <c r="C1305" t="str">
        <f>IFERROR(VLOOKUP(VALUE($B1305),'Region by Zip'!$A$2:$F$899,3,FALSE),"")</f>
        <v/>
      </c>
      <c r="D1305" t="str">
        <f>IFERROR(VLOOKUP(VALUE($B1305),'Region by Zip'!$A$2:$F$899,4,FALSE),"")</f>
        <v/>
      </c>
      <c r="E1305" t="str">
        <f>IFERROR(VLOOKUP(VALUE($B1305),'Region by Zip'!$A$2:$F$899,5,FALSE),"")</f>
        <v/>
      </c>
      <c r="F1305" t="str">
        <f>IFERROR(VLOOKUP(VALUE($B1305),'Region by Zip'!$A$2:$F$899,6,FALSE),"")</f>
        <v/>
      </c>
      <c r="G1305" s="33">
        <v>19</v>
      </c>
      <c r="H1305" s="33">
        <v>19</v>
      </c>
      <c r="I1305" s="33">
        <v>0</v>
      </c>
    </row>
    <row r="1306" spans="2:9" x14ac:dyDescent="0.25">
      <c r="B1306" s="36" t="s">
        <v>2218</v>
      </c>
      <c r="C1306" t="str">
        <f>IFERROR(VLOOKUP(VALUE($B1306),'Region by Zip'!$A$2:$F$899,3,FALSE),"")</f>
        <v/>
      </c>
      <c r="D1306" t="str">
        <f>IFERROR(VLOOKUP(VALUE($B1306),'Region by Zip'!$A$2:$F$899,4,FALSE),"")</f>
        <v/>
      </c>
      <c r="E1306" t="str">
        <f>IFERROR(VLOOKUP(VALUE($B1306),'Region by Zip'!$A$2:$F$899,5,FALSE),"")</f>
        <v/>
      </c>
      <c r="F1306" t="str">
        <f>IFERROR(VLOOKUP(VALUE($B1306),'Region by Zip'!$A$2:$F$899,6,FALSE),"")</f>
        <v/>
      </c>
      <c r="G1306" s="33">
        <v>5</v>
      </c>
      <c r="H1306" s="33">
        <v>5</v>
      </c>
      <c r="I1306" s="33">
        <v>0</v>
      </c>
    </row>
    <row r="1307" spans="2:9" x14ac:dyDescent="0.25">
      <c r="B1307" s="36" t="s">
        <v>2219</v>
      </c>
      <c r="C1307" t="str">
        <f>IFERROR(VLOOKUP(VALUE($B1307),'Region by Zip'!$A$2:$F$899,3,FALSE),"")</f>
        <v/>
      </c>
      <c r="D1307" t="str">
        <f>IFERROR(VLOOKUP(VALUE($B1307),'Region by Zip'!$A$2:$F$899,4,FALSE),"")</f>
        <v/>
      </c>
      <c r="E1307" t="str">
        <f>IFERROR(VLOOKUP(VALUE($B1307),'Region by Zip'!$A$2:$F$899,5,FALSE),"")</f>
        <v/>
      </c>
      <c r="F1307" t="str">
        <f>IFERROR(VLOOKUP(VALUE($B1307),'Region by Zip'!$A$2:$F$899,6,FALSE),"")</f>
        <v/>
      </c>
      <c r="G1307" s="33">
        <v>9</v>
      </c>
      <c r="H1307" s="33">
        <v>7</v>
      </c>
      <c r="I1307" s="33">
        <v>2</v>
      </c>
    </row>
    <row r="1308" spans="2:9" x14ac:dyDescent="0.25">
      <c r="B1308" s="36" t="s">
        <v>2220</v>
      </c>
      <c r="C1308" t="str">
        <f>IFERROR(VLOOKUP(VALUE($B1308),'Region by Zip'!$A$2:$F$899,3,FALSE),"")</f>
        <v/>
      </c>
      <c r="D1308" t="str">
        <f>IFERROR(VLOOKUP(VALUE($B1308),'Region by Zip'!$A$2:$F$899,4,FALSE),"")</f>
        <v/>
      </c>
      <c r="E1308" t="str">
        <f>IFERROR(VLOOKUP(VALUE($B1308),'Region by Zip'!$A$2:$F$899,5,FALSE),"")</f>
        <v/>
      </c>
      <c r="F1308" t="str">
        <f>IFERROR(VLOOKUP(VALUE($B1308),'Region by Zip'!$A$2:$F$899,6,FALSE),"")</f>
        <v/>
      </c>
      <c r="G1308" s="33">
        <v>6</v>
      </c>
      <c r="H1308" s="33">
        <v>6</v>
      </c>
      <c r="I1308" s="33">
        <v>0</v>
      </c>
    </row>
    <row r="1309" spans="2:9" x14ac:dyDescent="0.25">
      <c r="B1309" s="36" t="s">
        <v>2221</v>
      </c>
      <c r="C1309" t="str">
        <f>IFERROR(VLOOKUP(VALUE($B1309),'Region by Zip'!$A$2:$F$899,3,FALSE),"")</f>
        <v/>
      </c>
      <c r="D1309" t="str">
        <f>IFERROR(VLOOKUP(VALUE($B1309),'Region by Zip'!$A$2:$F$899,4,FALSE),"")</f>
        <v/>
      </c>
      <c r="E1309" t="str">
        <f>IFERROR(VLOOKUP(VALUE($B1309),'Region by Zip'!$A$2:$F$899,5,FALSE),"")</f>
        <v/>
      </c>
      <c r="F1309" t="str">
        <f>IFERROR(VLOOKUP(VALUE($B1309),'Region by Zip'!$A$2:$F$899,6,FALSE),"")</f>
        <v/>
      </c>
      <c r="G1309" s="33">
        <v>5</v>
      </c>
      <c r="H1309" s="33">
        <v>5</v>
      </c>
      <c r="I1309" s="33">
        <v>0</v>
      </c>
    </row>
    <row r="1310" spans="2:9" x14ac:dyDescent="0.25">
      <c r="B1310" s="36" t="s">
        <v>2222</v>
      </c>
      <c r="C1310" t="str">
        <f>IFERROR(VLOOKUP(VALUE($B1310),'Region by Zip'!$A$2:$F$899,3,FALSE),"")</f>
        <v/>
      </c>
      <c r="D1310" t="str">
        <f>IFERROR(VLOOKUP(VALUE($B1310),'Region by Zip'!$A$2:$F$899,4,FALSE),"")</f>
        <v/>
      </c>
      <c r="E1310" t="str">
        <f>IFERROR(VLOOKUP(VALUE($B1310),'Region by Zip'!$A$2:$F$899,5,FALSE),"")</f>
        <v/>
      </c>
      <c r="F1310" t="str">
        <f>IFERROR(VLOOKUP(VALUE($B1310),'Region by Zip'!$A$2:$F$899,6,FALSE),"")</f>
        <v/>
      </c>
      <c r="G1310" s="33">
        <v>12</v>
      </c>
      <c r="H1310" s="33">
        <v>11</v>
      </c>
      <c r="I1310" s="33">
        <v>1</v>
      </c>
    </row>
    <row r="1311" spans="2:9" x14ac:dyDescent="0.25">
      <c r="B1311" s="36" t="s">
        <v>2223</v>
      </c>
      <c r="C1311" t="str">
        <f>IFERROR(VLOOKUP(VALUE($B1311),'Region by Zip'!$A$2:$F$899,3,FALSE),"")</f>
        <v/>
      </c>
      <c r="D1311" t="str">
        <f>IFERROR(VLOOKUP(VALUE($B1311),'Region by Zip'!$A$2:$F$899,4,FALSE),"")</f>
        <v/>
      </c>
      <c r="E1311" t="str">
        <f>IFERROR(VLOOKUP(VALUE($B1311),'Region by Zip'!$A$2:$F$899,5,FALSE),"")</f>
        <v/>
      </c>
      <c r="F1311" t="str">
        <f>IFERROR(VLOOKUP(VALUE($B1311),'Region by Zip'!$A$2:$F$899,6,FALSE),"")</f>
        <v/>
      </c>
      <c r="G1311" s="33">
        <v>2</v>
      </c>
      <c r="H1311" s="33">
        <v>2</v>
      </c>
      <c r="I1311" s="33">
        <v>0</v>
      </c>
    </row>
    <row r="1312" spans="2:9" x14ac:dyDescent="0.25">
      <c r="B1312" s="36" t="s">
        <v>2224</v>
      </c>
      <c r="C1312" t="str">
        <f>IFERROR(VLOOKUP(VALUE($B1312),'Region by Zip'!$A$2:$F$899,3,FALSE),"")</f>
        <v/>
      </c>
      <c r="D1312" t="str">
        <f>IFERROR(VLOOKUP(VALUE($B1312),'Region by Zip'!$A$2:$F$899,4,FALSE),"")</f>
        <v/>
      </c>
      <c r="E1312" t="str">
        <f>IFERROR(VLOOKUP(VALUE($B1312),'Region by Zip'!$A$2:$F$899,5,FALSE),"")</f>
        <v/>
      </c>
      <c r="F1312" t="str">
        <f>IFERROR(VLOOKUP(VALUE($B1312),'Region by Zip'!$A$2:$F$899,6,FALSE),"")</f>
        <v/>
      </c>
      <c r="G1312" s="33">
        <v>3</v>
      </c>
      <c r="H1312" s="33">
        <v>3</v>
      </c>
      <c r="I1312" s="33">
        <v>0</v>
      </c>
    </row>
    <row r="1313" spans="2:9" x14ac:dyDescent="0.25">
      <c r="B1313" s="36" t="s">
        <v>2225</v>
      </c>
      <c r="C1313" t="str">
        <f>IFERROR(VLOOKUP(VALUE($B1313),'Region by Zip'!$A$2:$F$899,3,FALSE),"")</f>
        <v/>
      </c>
      <c r="D1313" t="str">
        <f>IFERROR(VLOOKUP(VALUE($B1313),'Region by Zip'!$A$2:$F$899,4,FALSE),"")</f>
        <v/>
      </c>
      <c r="E1313" t="str">
        <f>IFERROR(VLOOKUP(VALUE($B1313),'Region by Zip'!$A$2:$F$899,5,FALSE),"")</f>
        <v/>
      </c>
      <c r="F1313" t="str">
        <f>IFERROR(VLOOKUP(VALUE($B1313),'Region by Zip'!$A$2:$F$899,6,FALSE),"")</f>
        <v/>
      </c>
      <c r="G1313" s="33">
        <v>1</v>
      </c>
      <c r="H1313" s="33">
        <v>1</v>
      </c>
      <c r="I1313" s="33">
        <v>0</v>
      </c>
    </row>
    <row r="1314" spans="2:9" x14ac:dyDescent="0.25">
      <c r="B1314" s="36" t="s">
        <v>2226</v>
      </c>
      <c r="C1314" t="str">
        <f>IFERROR(VLOOKUP(VALUE($B1314),'Region by Zip'!$A$2:$F$899,3,FALSE),"")</f>
        <v/>
      </c>
      <c r="D1314" t="str">
        <f>IFERROR(VLOOKUP(VALUE($B1314),'Region by Zip'!$A$2:$F$899,4,FALSE),"")</f>
        <v/>
      </c>
      <c r="E1314" t="str">
        <f>IFERROR(VLOOKUP(VALUE($B1314),'Region by Zip'!$A$2:$F$899,5,FALSE),"")</f>
        <v/>
      </c>
      <c r="F1314" t="str">
        <f>IFERROR(VLOOKUP(VALUE($B1314),'Region by Zip'!$A$2:$F$899,6,FALSE),"")</f>
        <v/>
      </c>
      <c r="G1314" s="33">
        <v>6</v>
      </c>
      <c r="H1314" s="33">
        <v>6</v>
      </c>
      <c r="I1314" s="33">
        <v>0</v>
      </c>
    </row>
    <row r="1315" spans="2:9" x14ac:dyDescent="0.25">
      <c r="B1315" s="36" t="s">
        <v>2227</v>
      </c>
      <c r="C1315" t="str">
        <f>IFERROR(VLOOKUP(VALUE($B1315),'Region by Zip'!$A$2:$F$899,3,FALSE),"")</f>
        <v/>
      </c>
      <c r="D1315" t="str">
        <f>IFERROR(VLOOKUP(VALUE($B1315),'Region by Zip'!$A$2:$F$899,4,FALSE),"")</f>
        <v/>
      </c>
      <c r="E1315" t="str">
        <f>IFERROR(VLOOKUP(VALUE($B1315),'Region by Zip'!$A$2:$F$899,5,FALSE),"")</f>
        <v/>
      </c>
      <c r="F1315" t="str">
        <f>IFERROR(VLOOKUP(VALUE($B1315),'Region by Zip'!$A$2:$F$899,6,FALSE),"")</f>
        <v/>
      </c>
      <c r="G1315" s="33">
        <v>1</v>
      </c>
      <c r="H1315" s="33">
        <v>1</v>
      </c>
      <c r="I1315" s="33">
        <v>0</v>
      </c>
    </row>
    <row r="1316" spans="2:9" x14ac:dyDescent="0.25">
      <c r="B1316" s="36" t="s">
        <v>2228</v>
      </c>
      <c r="C1316" t="str">
        <f>IFERROR(VLOOKUP(VALUE($B1316),'Region by Zip'!$A$2:$F$899,3,FALSE),"")</f>
        <v/>
      </c>
      <c r="D1316" t="str">
        <f>IFERROR(VLOOKUP(VALUE($B1316),'Region by Zip'!$A$2:$F$899,4,FALSE),"")</f>
        <v/>
      </c>
      <c r="E1316" t="str">
        <f>IFERROR(VLOOKUP(VALUE($B1316),'Region by Zip'!$A$2:$F$899,5,FALSE),"")</f>
        <v/>
      </c>
      <c r="F1316" t="str">
        <f>IFERROR(VLOOKUP(VALUE($B1316),'Region by Zip'!$A$2:$F$899,6,FALSE),"")</f>
        <v/>
      </c>
      <c r="G1316" s="33">
        <v>1</v>
      </c>
      <c r="H1316" s="33">
        <v>1</v>
      </c>
      <c r="I1316" s="33">
        <v>0</v>
      </c>
    </row>
    <row r="1317" spans="2:9" x14ac:dyDescent="0.25">
      <c r="B1317" s="36" t="s">
        <v>2229</v>
      </c>
      <c r="C1317" t="str">
        <f>IFERROR(VLOOKUP(VALUE($B1317),'Region by Zip'!$A$2:$F$899,3,FALSE),"")</f>
        <v/>
      </c>
      <c r="D1317" t="str">
        <f>IFERROR(VLOOKUP(VALUE($B1317),'Region by Zip'!$A$2:$F$899,4,FALSE),"")</f>
        <v/>
      </c>
      <c r="E1317" t="str">
        <f>IFERROR(VLOOKUP(VALUE($B1317),'Region by Zip'!$A$2:$F$899,5,FALSE),"")</f>
        <v/>
      </c>
      <c r="F1317" t="str">
        <f>IFERROR(VLOOKUP(VALUE($B1317),'Region by Zip'!$A$2:$F$899,6,FALSE),"")</f>
        <v/>
      </c>
      <c r="G1317" s="33">
        <v>2</v>
      </c>
      <c r="H1317" s="33">
        <v>2</v>
      </c>
      <c r="I1317" s="33">
        <v>0</v>
      </c>
    </row>
    <row r="1318" spans="2:9" x14ac:dyDescent="0.25">
      <c r="B1318" s="36" t="s">
        <v>2230</v>
      </c>
      <c r="C1318" t="str">
        <f>IFERROR(VLOOKUP(VALUE($B1318),'Region by Zip'!$A$2:$F$899,3,FALSE),"")</f>
        <v/>
      </c>
      <c r="D1318" t="str">
        <f>IFERROR(VLOOKUP(VALUE($B1318),'Region by Zip'!$A$2:$F$899,4,FALSE),"")</f>
        <v/>
      </c>
      <c r="E1318" t="str">
        <f>IFERROR(VLOOKUP(VALUE($B1318),'Region by Zip'!$A$2:$F$899,5,FALSE),"")</f>
        <v/>
      </c>
      <c r="F1318" t="str">
        <f>IFERROR(VLOOKUP(VALUE($B1318),'Region by Zip'!$A$2:$F$899,6,FALSE),"")</f>
        <v/>
      </c>
      <c r="G1318" s="33">
        <v>2</v>
      </c>
      <c r="H1318" s="33">
        <v>2</v>
      </c>
      <c r="I1318" s="33">
        <v>0</v>
      </c>
    </row>
    <row r="1319" spans="2:9" x14ac:dyDescent="0.25">
      <c r="B1319" s="36" t="s">
        <v>2231</v>
      </c>
      <c r="C1319" t="str">
        <f>IFERROR(VLOOKUP(VALUE($B1319),'Region by Zip'!$A$2:$F$899,3,FALSE),"")</f>
        <v/>
      </c>
      <c r="D1319" t="str">
        <f>IFERROR(VLOOKUP(VALUE($B1319),'Region by Zip'!$A$2:$F$899,4,FALSE),"")</f>
        <v/>
      </c>
      <c r="E1319" t="str">
        <f>IFERROR(VLOOKUP(VALUE($B1319),'Region by Zip'!$A$2:$F$899,5,FALSE),"")</f>
        <v/>
      </c>
      <c r="F1319" t="str">
        <f>IFERROR(VLOOKUP(VALUE($B1319),'Region by Zip'!$A$2:$F$899,6,FALSE),"")</f>
        <v/>
      </c>
      <c r="G1319" s="33">
        <v>4</v>
      </c>
      <c r="H1319" s="33">
        <v>4</v>
      </c>
      <c r="I1319" s="33">
        <v>0</v>
      </c>
    </row>
    <row r="1320" spans="2:9" x14ac:dyDescent="0.25">
      <c r="B1320" s="36" t="s">
        <v>2232</v>
      </c>
      <c r="C1320" t="str">
        <f>IFERROR(VLOOKUP(VALUE($B1320),'Region by Zip'!$A$2:$F$899,3,FALSE),"")</f>
        <v/>
      </c>
      <c r="D1320" t="str">
        <f>IFERROR(VLOOKUP(VALUE($B1320),'Region by Zip'!$A$2:$F$899,4,FALSE),"")</f>
        <v/>
      </c>
      <c r="E1320" t="str">
        <f>IFERROR(VLOOKUP(VALUE($B1320),'Region by Zip'!$A$2:$F$899,5,FALSE),"")</f>
        <v/>
      </c>
      <c r="F1320" t="str">
        <f>IFERROR(VLOOKUP(VALUE($B1320),'Region by Zip'!$A$2:$F$899,6,FALSE),"")</f>
        <v/>
      </c>
      <c r="G1320" s="33">
        <v>5</v>
      </c>
      <c r="H1320" s="33">
        <v>5</v>
      </c>
      <c r="I1320" s="33">
        <v>0</v>
      </c>
    </row>
    <row r="1321" spans="2:9" x14ac:dyDescent="0.25">
      <c r="B1321" s="36" t="s">
        <v>2233</v>
      </c>
      <c r="C1321" t="str">
        <f>IFERROR(VLOOKUP(VALUE($B1321),'Region by Zip'!$A$2:$F$899,3,FALSE),"")</f>
        <v/>
      </c>
      <c r="D1321" t="str">
        <f>IFERROR(VLOOKUP(VALUE($B1321),'Region by Zip'!$A$2:$F$899,4,FALSE),"")</f>
        <v/>
      </c>
      <c r="E1321" t="str">
        <f>IFERROR(VLOOKUP(VALUE($B1321),'Region by Zip'!$A$2:$F$899,5,FALSE),"")</f>
        <v/>
      </c>
      <c r="F1321" t="str">
        <f>IFERROR(VLOOKUP(VALUE($B1321),'Region by Zip'!$A$2:$F$899,6,FALSE),"")</f>
        <v/>
      </c>
      <c r="G1321" s="33">
        <v>4</v>
      </c>
      <c r="H1321" s="33">
        <v>4</v>
      </c>
      <c r="I1321" s="33">
        <v>0</v>
      </c>
    </row>
    <row r="1322" spans="2:9" x14ac:dyDescent="0.25">
      <c r="B1322" s="36" t="s">
        <v>2234</v>
      </c>
      <c r="C1322" t="str">
        <f>IFERROR(VLOOKUP(VALUE($B1322),'Region by Zip'!$A$2:$F$899,3,FALSE),"")</f>
        <v/>
      </c>
      <c r="D1322" t="str">
        <f>IFERROR(VLOOKUP(VALUE($B1322),'Region by Zip'!$A$2:$F$899,4,FALSE),"")</f>
        <v/>
      </c>
      <c r="E1322" t="str">
        <f>IFERROR(VLOOKUP(VALUE($B1322),'Region by Zip'!$A$2:$F$899,5,FALSE),"")</f>
        <v/>
      </c>
      <c r="F1322" t="str">
        <f>IFERROR(VLOOKUP(VALUE($B1322),'Region by Zip'!$A$2:$F$899,6,FALSE),"")</f>
        <v/>
      </c>
      <c r="G1322" s="33">
        <v>5</v>
      </c>
      <c r="H1322" s="33">
        <v>5</v>
      </c>
      <c r="I1322" s="33">
        <v>0</v>
      </c>
    </row>
    <row r="1323" spans="2:9" x14ac:dyDescent="0.25">
      <c r="B1323" s="36" t="s">
        <v>2235</v>
      </c>
      <c r="C1323" t="str">
        <f>IFERROR(VLOOKUP(VALUE($B1323),'Region by Zip'!$A$2:$F$899,3,FALSE),"")</f>
        <v/>
      </c>
      <c r="D1323" t="str">
        <f>IFERROR(VLOOKUP(VALUE($B1323),'Region by Zip'!$A$2:$F$899,4,FALSE),"")</f>
        <v/>
      </c>
      <c r="E1323" t="str">
        <f>IFERROR(VLOOKUP(VALUE($B1323),'Region by Zip'!$A$2:$F$899,5,FALSE),"")</f>
        <v/>
      </c>
      <c r="F1323" t="str">
        <f>IFERROR(VLOOKUP(VALUE($B1323),'Region by Zip'!$A$2:$F$899,6,FALSE),"")</f>
        <v/>
      </c>
      <c r="G1323" s="33">
        <v>8</v>
      </c>
      <c r="H1323" s="33">
        <v>8</v>
      </c>
      <c r="I1323" s="33">
        <v>0</v>
      </c>
    </row>
    <row r="1324" spans="2:9" x14ac:dyDescent="0.25">
      <c r="B1324" s="36" t="s">
        <v>2236</v>
      </c>
      <c r="C1324" t="str">
        <f>IFERROR(VLOOKUP(VALUE($B1324),'Region by Zip'!$A$2:$F$899,3,FALSE),"")</f>
        <v/>
      </c>
      <c r="D1324" t="str">
        <f>IFERROR(VLOOKUP(VALUE($B1324),'Region by Zip'!$A$2:$F$899,4,FALSE),"")</f>
        <v/>
      </c>
      <c r="E1324" t="str">
        <f>IFERROR(VLOOKUP(VALUE($B1324),'Region by Zip'!$A$2:$F$899,5,FALSE),"")</f>
        <v/>
      </c>
      <c r="F1324" t="str">
        <f>IFERROR(VLOOKUP(VALUE($B1324),'Region by Zip'!$A$2:$F$899,6,FALSE),"")</f>
        <v/>
      </c>
      <c r="G1324" s="33">
        <v>4</v>
      </c>
      <c r="H1324" s="33">
        <v>4</v>
      </c>
      <c r="I1324" s="33">
        <v>0</v>
      </c>
    </row>
    <row r="1325" spans="2:9" x14ac:dyDescent="0.25">
      <c r="B1325" s="36" t="s">
        <v>2237</v>
      </c>
      <c r="C1325" t="str">
        <f>IFERROR(VLOOKUP(VALUE($B1325),'Region by Zip'!$A$2:$F$899,3,FALSE),"")</f>
        <v/>
      </c>
      <c r="D1325" t="str">
        <f>IFERROR(VLOOKUP(VALUE($B1325),'Region by Zip'!$A$2:$F$899,4,FALSE),"")</f>
        <v/>
      </c>
      <c r="E1325" t="str">
        <f>IFERROR(VLOOKUP(VALUE($B1325),'Region by Zip'!$A$2:$F$899,5,FALSE),"")</f>
        <v/>
      </c>
      <c r="F1325" t="str">
        <f>IFERROR(VLOOKUP(VALUE($B1325),'Region by Zip'!$A$2:$F$899,6,FALSE),"")</f>
        <v/>
      </c>
      <c r="G1325" s="33">
        <v>3</v>
      </c>
      <c r="H1325" s="33">
        <v>3</v>
      </c>
      <c r="I1325" s="33">
        <v>0</v>
      </c>
    </row>
    <row r="1326" spans="2:9" x14ac:dyDescent="0.25">
      <c r="B1326" s="36" t="s">
        <v>2238</v>
      </c>
      <c r="C1326" t="str">
        <f>IFERROR(VLOOKUP(VALUE($B1326),'Region by Zip'!$A$2:$F$899,3,FALSE),"")</f>
        <v/>
      </c>
      <c r="D1326" t="str">
        <f>IFERROR(VLOOKUP(VALUE($B1326),'Region by Zip'!$A$2:$F$899,4,FALSE),"")</f>
        <v/>
      </c>
      <c r="E1326" t="str">
        <f>IFERROR(VLOOKUP(VALUE($B1326),'Region by Zip'!$A$2:$F$899,5,FALSE),"")</f>
        <v/>
      </c>
      <c r="F1326" t="str">
        <f>IFERROR(VLOOKUP(VALUE($B1326),'Region by Zip'!$A$2:$F$899,6,FALSE),"")</f>
        <v/>
      </c>
      <c r="G1326" s="33">
        <v>8</v>
      </c>
      <c r="H1326" s="33">
        <v>8</v>
      </c>
      <c r="I1326" s="33">
        <v>0</v>
      </c>
    </row>
    <row r="1327" spans="2:9" x14ac:dyDescent="0.25">
      <c r="B1327" s="36" t="s">
        <v>2239</v>
      </c>
      <c r="C1327" t="str">
        <f>IFERROR(VLOOKUP(VALUE($B1327),'Region by Zip'!$A$2:$F$899,3,FALSE),"")</f>
        <v/>
      </c>
      <c r="D1327" t="str">
        <f>IFERROR(VLOOKUP(VALUE($B1327),'Region by Zip'!$A$2:$F$899,4,FALSE),"")</f>
        <v/>
      </c>
      <c r="E1327" t="str">
        <f>IFERROR(VLOOKUP(VALUE($B1327),'Region by Zip'!$A$2:$F$899,5,FALSE),"")</f>
        <v/>
      </c>
      <c r="F1327" t="str">
        <f>IFERROR(VLOOKUP(VALUE($B1327),'Region by Zip'!$A$2:$F$899,6,FALSE),"")</f>
        <v/>
      </c>
      <c r="G1327" s="33">
        <v>3</v>
      </c>
      <c r="H1327" s="33">
        <v>3</v>
      </c>
      <c r="I1327" s="33">
        <v>0</v>
      </c>
    </row>
    <row r="1328" spans="2:9" x14ac:dyDescent="0.25">
      <c r="B1328" s="36" t="s">
        <v>2240</v>
      </c>
      <c r="C1328" t="str">
        <f>IFERROR(VLOOKUP(VALUE($B1328),'Region by Zip'!$A$2:$F$899,3,FALSE),"")</f>
        <v/>
      </c>
      <c r="D1328" t="str">
        <f>IFERROR(VLOOKUP(VALUE($B1328),'Region by Zip'!$A$2:$F$899,4,FALSE),"")</f>
        <v/>
      </c>
      <c r="E1328" t="str">
        <f>IFERROR(VLOOKUP(VALUE($B1328),'Region by Zip'!$A$2:$F$899,5,FALSE),"")</f>
        <v/>
      </c>
      <c r="F1328" t="str">
        <f>IFERROR(VLOOKUP(VALUE($B1328),'Region by Zip'!$A$2:$F$899,6,FALSE),"")</f>
        <v/>
      </c>
      <c r="G1328" s="33">
        <v>3</v>
      </c>
      <c r="H1328" s="33">
        <v>3</v>
      </c>
      <c r="I1328" s="33">
        <v>0</v>
      </c>
    </row>
    <row r="1329" spans="2:9" x14ac:dyDescent="0.25">
      <c r="B1329" s="36" t="s">
        <v>2241</v>
      </c>
      <c r="C1329" t="str">
        <f>IFERROR(VLOOKUP(VALUE($B1329),'Region by Zip'!$A$2:$F$899,3,FALSE),"")</f>
        <v/>
      </c>
      <c r="D1329" t="str">
        <f>IFERROR(VLOOKUP(VALUE($B1329),'Region by Zip'!$A$2:$F$899,4,FALSE),"")</f>
        <v/>
      </c>
      <c r="E1329" t="str">
        <f>IFERROR(VLOOKUP(VALUE($B1329),'Region by Zip'!$A$2:$F$899,5,FALSE),"")</f>
        <v/>
      </c>
      <c r="F1329" t="str">
        <f>IFERROR(VLOOKUP(VALUE($B1329),'Region by Zip'!$A$2:$F$899,6,FALSE),"")</f>
        <v/>
      </c>
      <c r="G1329" s="33">
        <v>8</v>
      </c>
      <c r="H1329" s="33">
        <v>8</v>
      </c>
      <c r="I1329" s="33">
        <v>0</v>
      </c>
    </row>
    <row r="1330" spans="2:9" x14ac:dyDescent="0.25">
      <c r="B1330" s="36" t="s">
        <v>2242</v>
      </c>
      <c r="C1330" t="str">
        <f>IFERROR(VLOOKUP(VALUE($B1330),'Region by Zip'!$A$2:$F$899,3,FALSE),"")</f>
        <v/>
      </c>
      <c r="D1330" t="str">
        <f>IFERROR(VLOOKUP(VALUE($B1330),'Region by Zip'!$A$2:$F$899,4,FALSE),"")</f>
        <v/>
      </c>
      <c r="E1330" t="str">
        <f>IFERROR(VLOOKUP(VALUE($B1330),'Region by Zip'!$A$2:$F$899,5,FALSE),"")</f>
        <v/>
      </c>
      <c r="F1330" t="str">
        <f>IFERROR(VLOOKUP(VALUE($B1330),'Region by Zip'!$A$2:$F$899,6,FALSE),"")</f>
        <v/>
      </c>
      <c r="G1330" s="33">
        <v>1</v>
      </c>
      <c r="H1330" s="33">
        <v>1</v>
      </c>
      <c r="I1330" s="33">
        <v>0</v>
      </c>
    </row>
    <row r="1331" spans="2:9" x14ac:dyDescent="0.25">
      <c r="B1331" s="36" t="s">
        <v>2243</v>
      </c>
      <c r="C1331" t="str">
        <f>IFERROR(VLOOKUP(VALUE($B1331),'Region by Zip'!$A$2:$F$899,3,FALSE),"")</f>
        <v/>
      </c>
      <c r="D1331" t="str">
        <f>IFERROR(VLOOKUP(VALUE($B1331),'Region by Zip'!$A$2:$F$899,4,FALSE),"")</f>
        <v/>
      </c>
      <c r="E1331" t="str">
        <f>IFERROR(VLOOKUP(VALUE($B1331),'Region by Zip'!$A$2:$F$899,5,FALSE),"")</f>
        <v/>
      </c>
      <c r="F1331" t="str">
        <f>IFERROR(VLOOKUP(VALUE($B1331),'Region by Zip'!$A$2:$F$899,6,FALSE),"")</f>
        <v/>
      </c>
      <c r="G1331" s="33">
        <v>1</v>
      </c>
      <c r="H1331" s="33">
        <v>1</v>
      </c>
      <c r="I1331" s="33">
        <v>0</v>
      </c>
    </row>
    <row r="1332" spans="2:9" x14ac:dyDescent="0.25">
      <c r="B1332" s="36" t="s">
        <v>2244</v>
      </c>
      <c r="C1332" t="str">
        <f>IFERROR(VLOOKUP(VALUE($B1332),'Region by Zip'!$A$2:$F$899,3,FALSE),"")</f>
        <v/>
      </c>
      <c r="D1332" t="str">
        <f>IFERROR(VLOOKUP(VALUE($B1332),'Region by Zip'!$A$2:$F$899,4,FALSE),"")</f>
        <v/>
      </c>
      <c r="E1332" t="str">
        <f>IFERROR(VLOOKUP(VALUE($B1332),'Region by Zip'!$A$2:$F$899,5,FALSE),"")</f>
        <v/>
      </c>
      <c r="F1332" t="str">
        <f>IFERROR(VLOOKUP(VALUE($B1332),'Region by Zip'!$A$2:$F$899,6,FALSE),"")</f>
        <v/>
      </c>
      <c r="G1332" s="33">
        <v>1</v>
      </c>
      <c r="H1332" s="33">
        <v>0</v>
      </c>
      <c r="I1332" s="33">
        <v>1</v>
      </c>
    </row>
    <row r="1333" spans="2:9" x14ac:dyDescent="0.25">
      <c r="B1333" s="36" t="s">
        <v>2245</v>
      </c>
      <c r="C1333" t="str">
        <f>IFERROR(VLOOKUP(VALUE($B1333),'Region by Zip'!$A$2:$F$899,3,FALSE),"")</f>
        <v/>
      </c>
      <c r="D1333" t="str">
        <f>IFERROR(VLOOKUP(VALUE($B1333),'Region by Zip'!$A$2:$F$899,4,FALSE),"")</f>
        <v/>
      </c>
      <c r="E1333" t="str">
        <f>IFERROR(VLOOKUP(VALUE($B1333),'Region by Zip'!$A$2:$F$899,5,FALSE),"")</f>
        <v/>
      </c>
      <c r="F1333" t="str">
        <f>IFERROR(VLOOKUP(VALUE($B1333),'Region by Zip'!$A$2:$F$899,6,FALSE),"")</f>
        <v/>
      </c>
      <c r="G1333" s="33">
        <v>10</v>
      </c>
      <c r="H1333" s="33">
        <v>10</v>
      </c>
      <c r="I1333" s="33">
        <v>0</v>
      </c>
    </row>
    <row r="1334" spans="2:9" x14ac:dyDescent="0.25">
      <c r="B1334" s="36" t="s">
        <v>2246</v>
      </c>
      <c r="C1334" t="str">
        <f>IFERROR(VLOOKUP(VALUE($B1334),'Region by Zip'!$A$2:$F$899,3,FALSE),"")</f>
        <v/>
      </c>
      <c r="D1334" t="str">
        <f>IFERROR(VLOOKUP(VALUE($B1334),'Region by Zip'!$A$2:$F$899,4,FALSE),"")</f>
        <v/>
      </c>
      <c r="E1334" t="str">
        <f>IFERROR(VLOOKUP(VALUE($B1334),'Region by Zip'!$A$2:$F$899,5,FALSE),"")</f>
        <v/>
      </c>
      <c r="F1334" t="str">
        <f>IFERROR(VLOOKUP(VALUE($B1334),'Region by Zip'!$A$2:$F$899,6,FALSE),"")</f>
        <v/>
      </c>
      <c r="G1334" s="33">
        <v>1</v>
      </c>
      <c r="H1334" s="33">
        <v>1</v>
      </c>
      <c r="I1334" s="33">
        <v>0</v>
      </c>
    </row>
    <row r="1335" spans="2:9" x14ac:dyDescent="0.25">
      <c r="B1335" s="36" t="s">
        <v>2247</v>
      </c>
      <c r="C1335" t="str">
        <f>IFERROR(VLOOKUP(VALUE($B1335),'Region by Zip'!$A$2:$F$899,3,FALSE),"")</f>
        <v/>
      </c>
      <c r="D1335" t="str">
        <f>IFERROR(VLOOKUP(VALUE($B1335),'Region by Zip'!$A$2:$F$899,4,FALSE),"")</f>
        <v/>
      </c>
      <c r="E1335" t="str">
        <f>IFERROR(VLOOKUP(VALUE($B1335),'Region by Zip'!$A$2:$F$899,5,FALSE),"")</f>
        <v/>
      </c>
      <c r="F1335" t="str">
        <f>IFERROR(VLOOKUP(VALUE($B1335),'Region by Zip'!$A$2:$F$899,6,FALSE),"")</f>
        <v/>
      </c>
      <c r="G1335" s="33">
        <v>2</v>
      </c>
      <c r="H1335" s="33">
        <v>2</v>
      </c>
      <c r="I1335" s="33">
        <v>0</v>
      </c>
    </row>
    <row r="1336" spans="2:9" x14ac:dyDescent="0.25">
      <c r="B1336" s="36" t="s">
        <v>2248</v>
      </c>
      <c r="C1336" t="str">
        <f>IFERROR(VLOOKUP(VALUE($B1336),'Region by Zip'!$A$2:$F$899,3,FALSE),"")</f>
        <v/>
      </c>
      <c r="D1336" t="str">
        <f>IFERROR(VLOOKUP(VALUE($B1336),'Region by Zip'!$A$2:$F$899,4,FALSE),"")</f>
        <v/>
      </c>
      <c r="E1336" t="str">
        <f>IFERROR(VLOOKUP(VALUE($B1336),'Region by Zip'!$A$2:$F$899,5,FALSE),"")</f>
        <v/>
      </c>
      <c r="F1336" t="str">
        <f>IFERROR(VLOOKUP(VALUE($B1336),'Region by Zip'!$A$2:$F$899,6,FALSE),"")</f>
        <v/>
      </c>
      <c r="G1336" s="33">
        <v>2</v>
      </c>
      <c r="H1336" s="33">
        <v>2</v>
      </c>
      <c r="I1336" s="33">
        <v>0</v>
      </c>
    </row>
    <row r="1337" spans="2:9" x14ac:dyDescent="0.25">
      <c r="B1337" s="36" t="s">
        <v>2249</v>
      </c>
      <c r="C1337" t="str">
        <f>IFERROR(VLOOKUP(VALUE($B1337),'Region by Zip'!$A$2:$F$899,3,FALSE),"")</f>
        <v/>
      </c>
      <c r="D1337" t="str">
        <f>IFERROR(VLOOKUP(VALUE($B1337),'Region by Zip'!$A$2:$F$899,4,FALSE),"")</f>
        <v/>
      </c>
      <c r="E1337" t="str">
        <f>IFERROR(VLOOKUP(VALUE($B1337),'Region by Zip'!$A$2:$F$899,5,FALSE),"")</f>
        <v/>
      </c>
      <c r="F1337" t="str">
        <f>IFERROR(VLOOKUP(VALUE($B1337),'Region by Zip'!$A$2:$F$899,6,FALSE),"")</f>
        <v/>
      </c>
      <c r="G1337" s="33">
        <v>1</v>
      </c>
      <c r="H1337" s="33">
        <v>1</v>
      </c>
      <c r="I1337" s="33">
        <v>0</v>
      </c>
    </row>
    <row r="1338" spans="2:9" x14ac:dyDescent="0.25">
      <c r="B1338" s="36" t="s">
        <v>2250</v>
      </c>
      <c r="C1338" t="str">
        <f>IFERROR(VLOOKUP(VALUE($B1338),'Region by Zip'!$A$2:$F$899,3,FALSE),"")</f>
        <v/>
      </c>
      <c r="D1338" t="str">
        <f>IFERROR(VLOOKUP(VALUE($B1338),'Region by Zip'!$A$2:$F$899,4,FALSE),"")</f>
        <v/>
      </c>
      <c r="E1338" t="str">
        <f>IFERROR(VLOOKUP(VALUE($B1338),'Region by Zip'!$A$2:$F$899,5,FALSE),"")</f>
        <v/>
      </c>
      <c r="F1338" t="str">
        <f>IFERROR(VLOOKUP(VALUE($B1338),'Region by Zip'!$A$2:$F$899,6,FALSE),"")</f>
        <v/>
      </c>
      <c r="G1338" s="33">
        <v>1</v>
      </c>
      <c r="H1338" s="33">
        <v>1</v>
      </c>
      <c r="I1338" s="33">
        <v>0</v>
      </c>
    </row>
    <row r="1339" spans="2:9" x14ac:dyDescent="0.25">
      <c r="B1339" s="36" t="s">
        <v>2251</v>
      </c>
      <c r="C1339" t="str">
        <f>IFERROR(VLOOKUP(VALUE($B1339),'Region by Zip'!$A$2:$F$899,3,FALSE),"")</f>
        <v/>
      </c>
      <c r="D1339" t="str">
        <f>IFERROR(VLOOKUP(VALUE($B1339),'Region by Zip'!$A$2:$F$899,4,FALSE),"")</f>
        <v/>
      </c>
      <c r="E1339" t="str">
        <f>IFERROR(VLOOKUP(VALUE($B1339),'Region by Zip'!$A$2:$F$899,5,FALSE),"")</f>
        <v/>
      </c>
      <c r="F1339" t="str">
        <f>IFERROR(VLOOKUP(VALUE($B1339),'Region by Zip'!$A$2:$F$899,6,FALSE),"")</f>
        <v/>
      </c>
      <c r="G1339" s="33">
        <v>1</v>
      </c>
      <c r="H1339" s="33">
        <v>1</v>
      </c>
      <c r="I1339" s="33">
        <v>0</v>
      </c>
    </row>
    <row r="1340" spans="2:9" x14ac:dyDescent="0.25">
      <c r="B1340" s="36" t="s">
        <v>2252</v>
      </c>
      <c r="C1340" t="str">
        <f>IFERROR(VLOOKUP(VALUE($B1340),'Region by Zip'!$A$2:$F$899,3,FALSE),"")</f>
        <v/>
      </c>
      <c r="D1340" t="str">
        <f>IFERROR(VLOOKUP(VALUE($B1340),'Region by Zip'!$A$2:$F$899,4,FALSE),"")</f>
        <v/>
      </c>
      <c r="E1340" t="str">
        <f>IFERROR(VLOOKUP(VALUE($B1340),'Region by Zip'!$A$2:$F$899,5,FALSE),"")</f>
        <v/>
      </c>
      <c r="F1340" t="str">
        <f>IFERROR(VLOOKUP(VALUE($B1340),'Region by Zip'!$A$2:$F$899,6,FALSE),"")</f>
        <v/>
      </c>
      <c r="G1340" s="33">
        <v>2</v>
      </c>
      <c r="H1340" s="33">
        <v>1</v>
      </c>
      <c r="I1340" s="33">
        <v>1</v>
      </c>
    </row>
    <row r="1341" spans="2:9" x14ac:dyDescent="0.25">
      <c r="B1341" s="36" t="s">
        <v>2253</v>
      </c>
      <c r="C1341" t="str">
        <f>IFERROR(VLOOKUP(VALUE($B1341),'Region by Zip'!$A$2:$F$899,3,FALSE),"")</f>
        <v/>
      </c>
      <c r="D1341" t="str">
        <f>IFERROR(VLOOKUP(VALUE($B1341),'Region by Zip'!$A$2:$F$899,4,FALSE),"")</f>
        <v/>
      </c>
      <c r="E1341" t="str">
        <f>IFERROR(VLOOKUP(VALUE($B1341),'Region by Zip'!$A$2:$F$899,5,FALSE),"")</f>
        <v/>
      </c>
      <c r="F1341" t="str">
        <f>IFERROR(VLOOKUP(VALUE($B1341),'Region by Zip'!$A$2:$F$899,6,FALSE),"")</f>
        <v/>
      </c>
      <c r="G1341" s="33">
        <v>2</v>
      </c>
      <c r="H1341" s="33">
        <v>2</v>
      </c>
      <c r="I1341" s="33">
        <v>0</v>
      </c>
    </row>
    <row r="1342" spans="2:9" x14ac:dyDescent="0.25">
      <c r="B1342" s="36" t="s">
        <v>2254</v>
      </c>
      <c r="C1342" t="str">
        <f>IFERROR(VLOOKUP(VALUE($B1342),'Region by Zip'!$A$2:$F$899,3,FALSE),"")</f>
        <v/>
      </c>
      <c r="D1342" t="str">
        <f>IFERROR(VLOOKUP(VALUE($B1342),'Region by Zip'!$A$2:$F$899,4,FALSE),"")</f>
        <v/>
      </c>
      <c r="E1342" t="str">
        <f>IFERROR(VLOOKUP(VALUE($B1342),'Region by Zip'!$A$2:$F$899,5,FALSE),"")</f>
        <v/>
      </c>
      <c r="F1342" t="str">
        <f>IFERROR(VLOOKUP(VALUE($B1342),'Region by Zip'!$A$2:$F$899,6,FALSE),"")</f>
        <v/>
      </c>
      <c r="G1342" s="33">
        <v>7</v>
      </c>
      <c r="H1342" s="33">
        <v>7</v>
      </c>
      <c r="I1342" s="33">
        <v>0</v>
      </c>
    </row>
    <row r="1343" spans="2:9" x14ac:dyDescent="0.25">
      <c r="B1343" s="36" t="s">
        <v>2255</v>
      </c>
      <c r="C1343" t="str">
        <f>IFERROR(VLOOKUP(VALUE($B1343),'Region by Zip'!$A$2:$F$899,3,FALSE),"")</f>
        <v/>
      </c>
      <c r="D1343" t="str">
        <f>IFERROR(VLOOKUP(VALUE($B1343),'Region by Zip'!$A$2:$F$899,4,FALSE),"")</f>
        <v/>
      </c>
      <c r="E1343" t="str">
        <f>IFERROR(VLOOKUP(VALUE($B1343),'Region by Zip'!$A$2:$F$899,5,FALSE),"")</f>
        <v/>
      </c>
      <c r="F1343" t="str">
        <f>IFERROR(VLOOKUP(VALUE($B1343),'Region by Zip'!$A$2:$F$899,6,FALSE),"")</f>
        <v/>
      </c>
      <c r="G1343" s="33">
        <v>1</v>
      </c>
      <c r="H1343" s="33">
        <v>1</v>
      </c>
      <c r="I1343" s="33">
        <v>0</v>
      </c>
    </row>
    <row r="1344" spans="2:9" x14ac:dyDescent="0.25">
      <c r="B1344" s="36" t="s">
        <v>2256</v>
      </c>
      <c r="C1344" t="str">
        <f>IFERROR(VLOOKUP(VALUE($B1344),'Region by Zip'!$A$2:$F$899,3,FALSE),"")</f>
        <v/>
      </c>
      <c r="D1344" t="str">
        <f>IFERROR(VLOOKUP(VALUE($B1344),'Region by Zip'!$A$2:$F$899,4,FALSE),"")</f>
        <v/>
      </c>
      <c r="E1344" t="str">
        <f>IFERROR(VLOOKUP(VALUE($B1344),'Region by Zip'!$A$2:$F$899,5,FALSE),"")</f>
        <v/>
      </c>
      <c r="F1344" t="str">
        <f>IFERROR(VLOOKUP(VALUE($B1344),'Region by Zip'!$A$2:$F$899,6,FALSE),"")</f>
        <v/>
      </c>
      <c r="G1344" s="33">
        <v>3</v>
      </c>
      <c r="H1344" s="33">
        <v>3</v>
      </c>
      <c r="I1344" s="33">
        <v>0</v>
      </c>
    </row>
    <row r="1345" spans="2:9" x14ac:dyDescent="0.25">
      <c r="B1345" s="36" t="s">
        <v>2257</v>
      </c>
      <c r="C1345" t="str">
        <f>IFERROR(VLOOKUP(VALUE($B1345),'Region by Zip'!$A$2:$F$899,3,FALSE),"")</f>
        <v/>
      </c>
      <c r="D1345" t="str">
        <f>IFERROR(VLOOKUP(VALUE($B1345),'Region by Zip'!$A$2:$F$899,4,FALSE),"")</f>
        <v/>
      </c>
      <c r="E1345" t="str">
        <f>IFERROR(VLOOKUP(VALUE($B1345),'Region by Zip'!$A$2:$F$899,5,FALSE),"")</f>
        <v/>
      </c>
      <c r="F1345" t="str">
        <f>IFERROR(VLOOKUP(VALUE($B1345),'Region by Zip'!$A$2:$F$899,6,FALSE),"")</f>
        <v/>
      </c>
      <c r="G1345" s="33">
        <v>3</v>
      </c>
      <c r="H1345" s="33">
        <v>3</v>
      </c>
      <c r="I1345" s="33">
        <v>0</v>
      </c>
    </row>
    <row r="1346" spans="2:9" x14ac:dyDescent="0.25">
      <c r="B1346" s="36" t="s">
        <v>2258</v>
      </c>
      <c r="C1346" t="str">
        <f>IFERROR(VLOOKUP(VALUE($B1346),'Region by Zip'!$A$2:$F$899,3,FALSE),"")</f>
        <v/>
      </c>
      <c r="D1346" t="str">
        <f>IFERROR(VLOOKUP(VALUE($B1346),'Region by Zip'!$A$2:$F$899,4,FALSE),"")</f>
        <v/>
      </c>
      <c r="E1346" t="str">
        <f>IFERROR(VLOOKUP(VALUE($B1346),'Region by Zip'!$A$2:$F$899,5,FALSE),"")</f>
        <v/>
      </c>
      <c r="F1346" t="str">
        <f>IFERROR(VLOOKUP(VALUE($B1346),'Region by Zip'!$A$2:$F$899,6,FALSE),"")</f>
        <v/>
      </c>
      <c r="G1346" s="33">
        <v>1</v>
      </c>
      <c r="H1346" s="33">
        <v>1</v>
      </c>
      <c r="I1346" s="33">
        <v>0</v>
      </c>
    </row>
    <row r="1347" spans="2:9" x14ac:dyDescent="0.25">
      <c r="B1347" s="36" t="s">
        <v>2259</v>
      </c>
      <c r="C1347" t="str">
        <f>IFERROR(VLOOKUP(VALUE($B1347),'Region by Zip'!$A$2:$F$899,3,FALSE),"")</f>
        <v/>
      </c>
      <c r="D1347" t="str">
        <f>IFERROR(VLOOKUP(VALUE($B1347),'Region by Zip'!$A$2:$F$899,4,FALSE),"")</f>
        <v/>
      </c>
      <c r="E1347" t="str">
        <f>IFERROR(VLOOKUP(VALUE($B1347),'Region by Zip'!$A$2:$F$899,5,FALSE),"")</f>
        <v/>
      </c>
      <c r="F1347" t="str">
        <f>IFERROR(VLOOKUP(VALUE($B1347),'Region by Zip'!$A$2:$F$899,6,FALSE),"")</f>
        <v/>
      </c>
      <c r="G1347" s="33">
        <v>4</v>
      </c>
      <c r="H1347" s="33">
        <v>4</v>
      </c>
      <c r="I1347" s="33">
        <v>0</v>
      </c>
    </row>
    <row r="1348" spans="2:9" x14ac:dyDescent="0.25">
      <c r="B1348" s="36" t="s">
        <v>2260</v>
      </c>
      <c r="C1348" t="str">
        <f>IFERROR(VLOOKUP(VALUE($B1348),'Region by Zip'!$A$2:$F$899,3,FALSE),"")</f>
        <v/>
      </c>
      <c r="D1348" t="str">
        <f>IFERROR(VLOOKUP(VALUE($B1348),'Region by Zip'!$A$2:$F$899,4,FALSE),"")</f>
        <v/>
      </c>
      <c r="E1348" t="str">
        <f>IFERROR(VLOOKUP(VALUE($B1348),'Region by Zip'!$A$2:$F$899,5,FALSE),"")</f>
        <v/>
      </c>
      <c r="F1348" t="str">
        <f>IFERROR(VLOOKUP(VALUE($B1348),'Region by Zip'!$A$2:$F$899,6,FALSE),"")</f>
        <v/>
      </c>
      <c r="G1348" s="33">
        <v>2</v>
      </c>
      <c r="H1348" s="33">
        <v>2</v>
      </c>
      <c r="I1348" s="33">
        <v>0</v>
      </c>
    </row>
    <row r="1349" spans="2:9" x14ac:dyDescent="0.25">
      <c r="B1349" s="36" t="s">
        <v>2261</v>
      </c>
      <c r="C1349" t="str">
        <f>IFERROR(VLOOKUP(VALUE($B1349),'Region by Zip'!$A$2:$F$899,3,FALSE),"")</f>
        <v/>
      </c>
      <c r="D1349" t="str">
        <f>IFERROR(VLOOKUP(VALUE($B1349),'Region by Zip'!$A$2:$F$899,4,FALSE),"")</f>
        <v/>
      </c>
      <c r="E1349" t="str">
        <f>IFERROR(VLOOKUP(VALUE($B1349),'Region by Zip'!$A$2:$F$899,5,FALSE),"")</f>
        <v/>
      </c>
      <c r="F1349" t="str">
        <f>IFERROR(VLOOKUP(VALUE($B1349),'Region by Zip'!$A$2:$F$899,6,FALSE),"")</f>
        <v/>
      </c>
      <c r="G1349" s="33">
        <v>1</v>
      </c>
      <c r="H1349" s="33">
        <v>1</v>
      </c>
      <c r="I1349" s="33">
        <v>0</v>
      </c>
    </row>
    <row r="1350" spans="2:9" x14ac:dyDescent="0.25">
      <c r="B1350" s="36" t="s">
        <v>2262</v>
      </c>
      <c r="C1350" t="str">
        <f>IFERROR(VLOOKUP(VALUE($B1350),'Region by Zip'!$A$2:$F$899,3,FALSE),"")</f>
        <v/>
      </c>
      <c r="D1350" t="str">
        <f>IFERROR(VLOOKUP(VALUE($B1350),'Region by Zip'!$A$2:$F$899,4,FALSE),"")</f>
        <v/>
      </c>
      <c r="E1350" t="str">
        <f>IFERROR(VLOOKUP(VALUE($B1350),'Region by Zip'!$A$2:$F$899,5,FALSE),"")</f>
        <v/>
      </c>
      <c r="F1350" t="str">
        <f>IFERROR(VLOOKUP(VALUE($B1350),'Region by Zip'!$A$2:$F$899,6,FALSE),"")</f>
        <v/>
      </c>
      <c r="G1350" s="33">
        <v>1</v>
      </c>
      <c r="H1350" s="33">
        <v>1</v>
      </c>
      <c r="I1350" s="33">
        <v>0</v>
      </c>
    </row>
    <row r="1351" spans="2:9" x14ac:dyDescent="0.25">
      <c r="B1351" s="36" t="s">
        <v>2263</v>
      </c>
      <c r="C1351" t="str">
        <f>IFERROR(VLOOKUP(VALUE($B1351),'Region by Zip'!$A$2:$F$899,3,FALSE),"")</f>
        <v/>
      </c>
      <c r="D1351" t="str">
        <f>IFERROR(VLOOKUP(VALUE($B1351),'Region by Zip'!$A$2:$F$899,4,FALSE),"")</f>
        <v/>
      </c>
      <c r="E1351" t="str">
        <f>IFERROR(VLOOKUP(VALUE($B1351),'Region by Zip'!$A$2:$F$899,5,FALSE),"")</f>
        <v/>
      </c>
      <c r="F1351" t="str">
        <f>IFERROR(VLOOKUP(VALUE($B1351),'Region by Zip'!$A$2:$F$899,6,FALSE),"")</f>
        <v/>
      </c>
      <c r="G1351" s="33">
        <v>4</v>
      </c>
      <c r="H1351" s="33">
        <v>4</v>
      </c>
      <c r="I1351" s="33">
        <v>0</v>
      </c>
    </row>
    <row r="1352" spans="2:9" x14ac:dyDescent="0.25">
      <c r="B1352" s="36" t="s">
        <v>2264</v>
      </c>
      <c r="C1352" t="str">
        <f>IFERROR(VLOOKUP(VALUE($B1352),'Region by Zip'!$A$2:$F$899,3,FALSE),"")</f>
        <v/>
      </c>
      <c r="D1352" t="str">
        <f>IFERROR(VLOOKUP(VALUE($B1352),'Region by Zip'!$A$2:$F$899,4,FALSE),"")</f>
        <v/>
      </c>
      <c r="E1352" t="str">
        <f>IFERROR(VLOOKUP(VALUE($B1352),'Region by Zip'!$A$2:$F$899,5,FALSE),"")</f>
        <v/>
      </c>
      <c r="F1352" t="str">
        <f>IFERROR(VLOOKUP(VALUE($B1352),'Region by Zip'!$A$2:$F$899,6,FALSE),"")</f>
        <v/>
      </c>
      <c r="G1352" s="33">
        <v>5</v>
      </c>
      <c r="H1352" s="33">
        <v>5</v>
      </c>
      <c r="I1352" s="33">
        <v>0</v>
      </c>
    </row>
    <row r="1353" spans="2:9" x14ac:dyDescent="0.25">
      <c r="B1353" s="36" t="s">
        <v>2265</v>
      </c>
      <c r="C1353" t="str">
        <f>IFERROR(VLOOKUP(VALUE($B1353),'Region by Zip'!$A$2:$F$899,3,FALSE),"")</f>
        <v/>
      </c>
      <c r="D1353" t="str">
        <f>IFERROR(VLOOKUP(VALUE($B1353),'Region by Zip'!$A$2:$F$899,4,FALSE),"")</f>
        <v/>
      </c>
      <c r="E1353" t="str">
        <f>IFERROR(VLOOKUP(VALUE($B1353),'Region by Zip'!$A$2:$F$899,5,FALSE),"")</f>
        <v/>
      </c>
      <c r="F1353" t="str">
        <f>IFERROR(VLOOKUP(VALUE($B1353),'Region by Zip'!$A$2:$F$899,6,FALSE),"")</f>
        <v/>
      </c>
      <c r="G1353" s="33">
        <v>5</v>
      </c>
      <c r="H1353" s="33">
        <v>5</v>
      </c>
      <c r="I1353" s="33">
        <v>0</v>
      </c>
    </row>
    <row r="1354" spans="2:9" x14ac:dyDescent="0.25">
      <c r="B1354" s="36" t="s">
        <v>2266</v>
      </c>
      <c r="C1354" t="str">
        <f>IFERROR(VLOOKUP(VALUE($B1354),'Region by Zip'!$A$2:$F$899,3,FALSE),"")</f>
        <v/>
      </c>
      <c r="D1354" t="str">
        <f>IFERROR(VLOOKUP(VALUE($B1354),'Region by Zip'!$A$2:$F$899,4,FALSE),"")</f>
        <v/>
      </c>
      <c r="E1354" t="str">
        <f>IFERROR(VLOOKUP(VALUE($B1354),'Region by Zip'!$A$2:$F$899,5,FALSE),"")</f>
        <v/>
      </c>
      <c r="F1354" t="str">
        <f>IFERROR(VLOOKUP(VALUE($B1354),'Region by Zip'!$A$2:$F$899,6,FALSE),"")</f>
        <v/>
      </c>
      <c r="G1354" s="33">
        <v>1</v>
      </c>
      <c r="H1354" s="33">
        <v>1</v>
      </c>
      <c r="I1354" s="33">
        <v>0</v>
      </c>
    </row>
    <row r="1355" spans="2:9" x14ac:dyDescent="0.25">
      <c r="B1355" s="36" t="s">
        <v>2267</v>
      </c>
      <c r="C1355" t="str">
        <f>IFERROR(VLOOKUP(VALUE($B1355),'Region by Zip'!$A$2:$F$899,3,FALSE),"")</f>
        <v/>
      </c>
      <c r="D1355" t="str">
        <f>IFERROR(VLOOKUP(VALUE($B1355),'Region by Zip'!$A$2:$F$899,4,FALSE),"")</f>
        <v/>
      </c>
      <c r="E1355" t="str">
        <f>IFERROR(VLOOKUP(VALUE($B1355),'Region by Zip'!$A$2:$F$899,5,FALSE),"")</f>
        <v/>
      </c>
      <c r="F1355" t="str">
        <f>IFERROR(VLOOKUP(VALUE($B1355),'Region by Zip'!$A$2:$F$899,6,FALSE),"")</f>
        <v/>
      </c>
      <c r="G1355" s="33">
        <v>4</v>
      </c>
      <c r="H1355" s="33">
        <v>4</v>
      </c>
      <c r="I1355" s="33">
        <v>0</v>
      </c>
    </row>
    <row r="1356" spans="2:9" x14ac:dyDescent="0.25">
      <c r="B1356" s="36" t="s">
        <v>2268</v>
      </c>
      <c r="C1356" t="str">
        <f>IFERROR(VLOOKUP(VALUE($B1356),'Region by Zip'!$A$2:$F$899,3,FALSE),"")</f>
        <v/>
      </c>
      <c r="D1356" t="str">
        <f>IFERROR(VLOOKUP(VALUE($B1356),'Region by Zip'!$A$2:$F$899,4,FALSE),"")</f>
        <v/>
      </c>
      <c r="E1356" t="str">
        <f>IFERROR(VLOOKUP(VALUE($B1356),'Region by Zip'!$A$2:$F$899,5,FALSE),"")</f>
        <v/>
      </c>
      <c r="F1356" t="str">
        <f>IFERROR(VLOOKUP(VALUE($B1356),'Region by Zip'!$A$2:$F$899,6,FALSE),"")</f>
        <v/>
      </c>
      <c r="G1356" s="33">
        <v>1</v>
      </c>
      <c r="H1356" s="33">
        <v>1</v>
      </c>
      <c r="I1356" s="33">
        <v>0</v>
      </c>
    </row>
    <row r="1357" spans="2:9" x14ac:dyDescent="0.25">
      <c r="B1357" s="36" t="s">
        <v>2269</v>
      </c>
      <c r="C1357" t="str">
        <f>IFERROR(VLOOKUP(VALUE($B1357),'Region by Zip'!$A$2:$F$899,3,FALSE),"")</f>
        <v/>
      </c>
      <c r="D1357" t="str">
        <f>IFERROR(VLOOKUP(VALUE($B1357),'Region by Zip'!$A$2:$F$899,4,FALSE),"")</f>
        <v/>
      </c>
      <c r="E1357" t="str">
        <f>IFERROR(VLOOKUP(VALUE($B1357),'Region by Zip'!$A$2:$F$899,5,FALSE),"")</f>
        <v/>
      </c>
      <c r="F1357" t="str">
        <f>IFERROR(VLOOKUP(VALUE($B1357),'Region by Zip'!$A$2:$F$899,6,FALSE),"")</f>
        <v/>
      </c>
      <c r="G1357" s="33">
        <v>1</v>
      </c>
      <c r="H1357" s="33">
        <v>1</v>
      </c>
      <c r="I1357" s="33">
        <v>0</v>
      </c>
    </row>
    <row r="1358" spans="2:9" x14ac:dyDescent="0.25">
      <c r="B1358" s="36" t="s">
        <v>2270</v>
      </c>
      <c r="C1358" t="str">
        <f>IFERROR(VLOOKUP(VALUE($B1358),'Region by Zip'!$A$2:$F$899,3,FALSE),"")</f>
        <v/>
      </c>
      <c r="D1358" t="str">
        <f>IFERROR(VLOOKUP(VALUE($B1358),'Region by Zip'!$A$2:$F$899,4,FALSE),"")</f>
        <v/>
      </c>
      <c r="E1358" t="str">
        <f>IFERROR(VLOOKUP(VALUE($B1358),'Region by Zip'!$A$2:$F$899,5,FALSE),"")</f>
        <v/>
      </c>
      <c r="F1358" t="str">
        <f>IFERROR(VLOOKUP(VALUE($B1358),'Region by Zip'!$A$2:$F$899,6,FALSE),"")</f>
        <v/>
      </c>
      <c r="G1358" s="33">
        <v>1</v>
      </c>
      <c r="H1358" s="33">
        <v>1</v>
      </c>
      <c r="I1358" s="33">
        <v>0</v>
      </c>
    </row>
    <row r="1359" spans="2:9" x14ac:dyDescent="0.25">
      <c r="B1359" s="36" t="s">
        <v>2271</v>
      </c>
      <c r="C1359" t="str">
        <f>IFERROR(VLOOKUP(VALUE($B1359),'Region by Zip'!$A$2:$F$899,3,FALSE),"")</f>
        <v/>
      </c>
      <c r="D1359" t="str">
        <f>IFERROR(VLOOKUP(VALUE($B1359),'Region by Zip'!$A$2:$F$899,4,FALSE),"")</f>
        <v/>
      </c>
      <c r="E1359" t="str">
        <f>IFERROR(VLOOKUP(VALUE($B1359),'Region by Zip'!$A$2:$F$899,5,FALSE),"")</f>
        <v/>
      </c>
      <c r="F1359" t="str">
        <f>IFERROR(VLOOKUP(VALUE($B1359),'Region by Zip'!$A$2:$F$899,6,FALSE),"")</f>
        <v/>
      </c>
      <c r="G1359" s="33">
        <v>1</v>
      </c>
      <c r="H1359" s="33">
        <v>1</v>
      </c>
      <c r="I1359" s="33">
        <v>0</v>
      </c>
    </row>
    <row r="1360" spans="2:9" x14ac:dyDescent="0.25">
      <c r="B1360" s="36" t="s">
        <v>2272</v>
      </c>
      <c r="C1360" t="str">
        <f>IFERROR(VLOOKUP(VALUE($B1360),'Region by Zip'!$A$2:$F$899,3,FALSE),"")</f>
        <v/>
      </c>
      <c r="D1360" t="str">
        <f>IFERROR(VLOOKUP(VALUE($B1360),'Region by Zip'!$A$2:$F$899,4,FALSE),"")</f>
        <v/>
      </c>
      <c r="E1360" t="str">
        <f>IFERROR(VLOOKUP(VALUE($B1360),'Region by Zip'!$A$2:$F$899,5,FALSE),"")</f>
        <v/>
      </c>
      <c r="F1360" t="str">
        <f>IFERROR(VLOOKUP(VALUE($B1360),'Region by Zip'!$A$2:$F$899,6,FALSE),"")</f>
        <v/>
      </c>
      <c r="G1360" s="33">
        <v>2</v>
      </c>
      <c r="H1360" s="33">
        <v>2</v>
      </c>
      <c r="I1360" s="33">
        <v>0</v>
      </c>
    </row>
    <row r="1361" spans="2:9" x14ac:dyDescent="0.25">
      <c r="B1361" s="36" t="s">
        <v>2273</v>
      </c>
      <c r="C1361" t="str">
        <f>IFERROR(VLOOKUP(VALUE($B1361),'Region by Zip'!$A$2:$F$899,3,FALSE),"")</f>
        <v/>
      </c>
      <c r="D1361" t="str">
        <f>IFERROR(VLOOKUP(VALUE($B1361),'Region by Zip'!$A$2:$F$899,4,FALSE),"")</f>
        <v/>
      </c>
      <c r="E1361" t="str">
        <f>IFERROR(VLOOKUP(VALUE($B1361),'Region by Zip'!$A$2:$F$899,5,FALSE),"")</f>
        <v/>
      </c>
      <c r="F1361" t="str">
        <f>IFERROR(VLOOKUP(VALUE($B1361),'Region by Zip'!$A$2:$F$899,6,FALSE),"")</f>
        <v/>
      </c>
      <c r="G1361" s="33">
        <v>1</v>
      </c>
      <c r="H1361" s="33">
        <v>1</v>
      </c>
      <c r="I1361" s="33">
        <v>0</v>
      </c>
    </row>
    <row r="1362" spans="2:9" x14ac:dyDescent="0.25">
      <c r="B1362" s="36" t="s">
        <v>2274</v>
      </c>
      <c r="C1362" t="str">
        <f>IFERROR(VLOOKUP(VALUE($B1362),'Region by Zip'!$A$2:$F$899,3,FALSE),"")</f>
        <v/>
      </c>
      <c r="D1362" t="str">
        <f>IFERROR(VLOOKUP(VALUE($B1362),'Region by Zip'!$A$2:$F$899,4,FALSE),"")</f>
        <v/>
      </c>
      <c r="E1362" t="str">
        <f>IFERROR(VLOOKUP(VALUE($B1362),'Region by Zip'!$A$2:$F$899,5,FALSE),"")</f>
        <v/>
      </c>
      <c r="F1362" t="str">
        <f>IFERROR(VLOOKUP(VALUE($B1362),'Region by Zip'!$A$2:$F$899,6,FALSE),"")</f>
        <v/>
      </c>
      <c r="G1362" s="33">
        <v>1</v>
      </c>
      <c r="H1362" s="33">
        <v>1</v>
      </c>
      <c r="I1362" s="33">
        <v>0</v>
      </c>
    </row>
    <row r="1363" spans="2:9" x14ac:dyDescent="0.25">
      <c r="B1363" s="36" t="s">
        <v>2275</v>
      </c>
      <c r="C1363" t="str">
        <f>IFERROR(VLOOKUP(VALUE($B1363),'Region by Zip'!$A$2:$F$899,3,FALSE),"")</f>
        <v/>
      </c>
      <c r="D1363" t="str">
        <f>IFERROR(VLOOKUP(VALUE($B1363),'Region by Zip'!$A$2:$F$899,4,FALSE),"")</f>
        <v/>
      </c>
      <c r="E1363" t="str">
        <f>IFERROR(VLOOKUP(VALUE($B1363),'Region by Zip'!$A$2:$F$899,5,FALSE),"")</f>
        <v/>
      </c>
      <c r="F1363" t="str">
        <f>IFERROR(VLOOKUP(VALUE($B1363),'Region by Zip'!$A$2:$F$899,6,FALSE),"")</f>
        <v/>
      </c>
      <c r="G1363" s="33">
        <v>1</v>
      </c>
      <c r="H1363" s="33">
        <v>1</v>
      </c>
      <c r="I1363" s="33">
        <v>0</v>
      </c>
    </row>
    <row r="1364" spans="2:9" x14ac:dyDescent="0.25">
      <c r="B1364" s="36" t="s">
        <v>2276</v>
      </c>
      <c r="C1364" t="str">
        <f>IFERROR(VLOOKUP(VALUE($B1364),'Region by Zip'!$A$2:$F$899,3,FALSE),"")</f>
        <v/>
      </c>
      <c r="D1364" t="str">
        <f>IFERROR(VLOOKUP(VALUE($B1364),'Region by Zip'!$A$2:$F$899,4,FALSE),"")</f>
        <v/>
      </c>
      <c r="E1364" t="str">
        <f>IFERROR(VLOOKUP(VALUE($B1364),'Region by Zip'!$A$2:$F$899,5,FALSE),"")</f>
        <v/>
      </c>
      <c r="F1364" t="str">
        <f>IFERROR(VLOOKUP(VALUE($B1364),'Region by Zip'!$A$2:$F$899,6,FALSE),"")</f>
        <v/>
      </c>
      <c r="G1364" s="33">
        <v>7</v>
      </c>
      <c r="H1364" s="33">
        <v>7</v>
      </c>
      <c r="I1364" s="33">
        <v>0</v>
      </c>
    </row>
    <row r="1365" spans="2:9" x14ac:dyDescent="0.25">
      <c r="B1365" s="36" t="s">
        <v>2277</v>
      </c>
      <c r="C1365" t="str">
        <f>IFERROR(VLOOKUP(VALUE($B1365),'Region by Zip'!$A$2:$F$899,3,FALSE),"")</f>
        <v/>
      </c>
      <c r="D1365" t="str">
        <f>IFERROR(VLOOKUP(VALUE($B1365),'Region by Zip'!$A$2:$F$899,4,FALSE),"")</f>
        <v/>
      </c>
      <c r="E1365" t="str">
        <f>IFERROR(VLOOKUP(VALUE($B1365),'Region by Zip'!$A$2:$F$899,5,FALSE),"")</f>
        <v/>
      </c>
      <c r="F1365" t="str">
        <f>IFERROR(VLOOKUP(VALUE($B1365),'Region by Zip'!$A$2:$F$899,6,FALSE),"")</f>
        <v/>
      </c>
      <c r="G1365" s="33">
        <v>3</v>
      </c>
      <c r="H1365" s="33">
        <v>3</v>
      </c>
      <c r="I1365" s="33">
        <v>0</v>
      </c>
    </row>
    <row r="1366" spans="2:9" x14ac:dyDescent="0.25">
      <c r="B1366" s="36" t="s">
        <v>2278</v>
      </c>
      <c r="C1366" t="str">
        <f>IFERROR(VLOOKUP(VALUE($B1366),'Region by Zip'!$A$2:$F$899,3,FALSE),"")</f>
        <v/>
      </c>
      <c r="D1366" t="str">
        <f>IFERROR(VLOOKUP(VALUE($B1366),'Region by Zip'!$A$2:$F$899,4,FALSE),"")</f>
        <v/>
      </c>
      <c r="E1366" t="str">
        <f>IFERROR(VLOOKUP(VALUE($B1366),'Region by Zip'!$A$2:$F$899,5,FALSE),"")</f>
        <v/>
      </c>
      <c r="F1366" t="str">
        <f>IFERROR(VLOOKUP(VALUE($B1366),'Region by Zip'!$A$2:$F$899,6,FALSE),"")</f>
        <v/>
      </c>
      <c r="G1366" s="33">
        <v>1</v>
      </c>
      <c r="H1366" s="33">
        <v>1</v>
      </c>
      <c r="I1366" s="33">
        <v>0</v>
      </c>
    </row>
    <row r="1367" spans="2:9" x14ac:dyDescent="0.25">
      <c r="B1367" s="36" t="s">
        <v>2279</v>
      </c>
      <c r="C1367" t="str">
        <f>IFERROR(VLOOKUP(VALUE($B1367),'Region by Zip'!$A$2:$F$899,3,FALSE),"")</f>
        <v/>
      </c>
      <c r="D1367" t="str">
        <f>IFERROR(VLOOKUP(VALUE($B1367),'Region by Zip'!$A$2:$F$899,4,FALSE),"")</f>
        <v/>
      </c>
      <c r="E1367" t="str">
        <f>IFERROR(VLOOKUP(VALUE($B1367),'Region by Zip'!$A$2:$F$899,5,FALSE),"")</f>
        <v/>
      </c>
      <c r="F1367" t="str">
        <f>IFERROR(VLOOKUP(VALUE($B1367),'Region by Zip'!$A$2:$F$899,6,FALSE),"")</f>
        <v/>
      </c>
      <c r="G1367" s="33">
        <v>3</v>
      </c>
      <c r="H1367" s="33">
        <v>3</v>
      </c>
      <c r="I1367" s="33">
        <v>0</v>
      </c>
    </row>
    <row r="1368" spans="2:9" x14ac:dyDescent="0.25">
      <c r="B1368" s="36" t="s">
        <v>2280</v>
      </c>
      <c r="C1368" t="str">
        <f>IFERROR(VLOOKUP(VALUE($B1368),'Region by Zip'!$A$2:$F$899,3,FALSE),"")</f>
        <v/>
      </c>
      <c r="D1368" t="str">
        <f>IFERROR(VLOOKUP(VALUE($B1368),'Region by Zip'!$A$2:$F$899,4,FALSE),"")</f>
        <v/>
      </c>
      <c r="E1368" t="str">
        <f>IFERROR(VLOOKUP(VALUE($B1368),'Region by Zip'!$A$2:$F$899,5,FALSE),"")</f>
        <v/>
      </c>
      <c r="F1368" t="str">
        <f>IFERROR(VLOOKUP(VALUE($B1368),'Region by Zip'!$A$2:$F$899,6,FALSE),"")</f>
        <v/>
      </c>
      <c r="G1368" s="33">
        <v>1</v>
      </c>
      <c r="H1368" s="33">
        <v>1</v>
      </c>
      <c r="I1368" s="33">
        <v>0</v>
      </c>
    </row>
    <row r="1369" spans="2:9" x14ac:dyDescent="0.25">
      <c r="B1369" s="36" t="s">
        <v>2281</v>
      </c>
      <c r="C1369" t="str">
        <f>IFERROR(VLOOKUP(VALUE($B1369),'Region by Zip'!$A$2:$F$899,3,FALSE),"")</f>
        <v/>
      </c>
      <c r="D1369" t="str">
        <f>IFERROR(VLOOKUP(VALUE($B1369),'Region by Zip'!$A$2:$F$899,4,FALSE),"")</f>
        <v/>
      </c>
      <c r="E1369" t="str">
        <f>IFERROR(VLOOKUP(VALUE($B1369),'Region by Zip'!$A$2:$F$899,5,FALSE),"")</f>
        <v/>
      </c>
      <c r="F1369" t="str">
        <f>IFERROR(VLOOKUP(VALUE($B1369),'Region by Zip'!$A$2:$F$899,6,FALSE),"")</f>
        <v/>
      </c>
      <c r="G1369" s="33">
        <v>2</v>
      </c>
      <c r="H1369" s="33">
        <v>2</v>
      </c>
      <c r="I1369" s="33">
        <v>0</v>
      </c>
    </row>
    <row r="1370" spans="2:9" x14ac:dyDescent="0.25">
      <c r="B1370" s="36" t="s">
        <v>2282</v>
      </c>
      <c r="C1370" t="str">
        <f>IFERROR(VLOOKUP(VALUE($B1370),'Region by Zip'!$A$2:$F$899,3,FALSE),"")</f>
        <v/>
      </c>
      <c r="D1370" t="str">
        <f>IFERROR(VLOOKUP(VALUE($B1370),'Region by Zip'!$A$2:$F$899,4,FALSE),"")</f>
        <v/>
      </c>
      <c r="E1370" t="str">
        <f>IFERROR(VLOOKUP(VALUE($B1370),'Region by Zip'!$A$2:$F$899,5,FALSE),"")</f>
        <v/>
      </c>
      <c r="F1370" t="str">
        <f>IFERROR(VLOOKUP(VALUE($B1370),'Region by Zip'!$A$2:$F$899,6,FALSE),"")</f>
        <v/>
      </c>
      <c r="G1370" s="33">
        <v>1</v>
      </c>
      <c r="H1370" s="33">
        <v>1</v>
      </c>
      <c r="I1370" s="33">
        <v>0</v>
      </c>
    </row>
    <row r="1371" spans="2:9" x14ac:dyDescent="0.25">
      <c r="B1371" s="36" t="s">
        <v>2283</v>
      </c>
      <c r="C1371" t="str">
        <f>IFERROR(VLOOKUP(VALUE($B1371),'Region by Zip'!$A$2:$F$899,3,FALSE),"")</f>
        <v/>
      </c>
      <c r="D1371" t="str">
        <f>IFERROR(VLOOKUP(VALUE($B1371),'Region by Zip'!$A$2:$F$899,4,FALSE),"")</f>
        <v/>
      </c>
      <c r="E1371" t="str">
        <f>IFERROR(VLOOKUP(VALUE($B1371),'Region by Zip'!$A$2:$F$899,5,FALSE),"")</f>
        <v/>
      </c>
      <c r="F1371" t="str">
        <f>IFERROR(VLOOKUP(VALUE($B1371),'Region by Zip'!$A$2:$F$899,6,FALSE),"")</f>
        <v/>
      </c>
      <c r="G1371" s="33">
        <v>4</v>
      </c>
      <c r="H1371" s="33">
        <v>4</v>
      </c>
      <c r="I1371" s="33">
        <v>0</v>
      </c>
    </row>
    <row r="1372" spans="2:9" x14ac:dyDescent="0.25">
      <c r="B1372" s="36" t="s">
        <v>2284</v>
      </c>
      <c r="C1372" t="str">
        <f>IFERROR(VLOOKUP(VALUE($B1372),'Region by Zip'!$A$2:$F$899,3,FALSE),"")</f>
        <v/>
      </c>
      <c r="D1372" t="str">
        <f>IFERROR(VLOOKUP(VALUE($B1372),'Region by Zip'!$A$2:$F$899,4,FALSE),"")</f>
        <v/>
      </c>
      <c r="E1372" t="str">
        <f>IFERROR(VLOOKUP(VALUE($B1372),'Region by Zip'!$A$2:$F$899,5,FALSE),"")</f>
        <v/>
      </c>
      <c r="F1372" t="str">
        <f>IFERROR(VLOOKUP(VALUE($B1372),'Region by Zip'!$A$2:$F$899,6,FALSE),"")</f>
        <v/>
      </c>
      <c r="G1372" s="33">
        <v>1</v>
      </c>
      <c r="H1372" s="33">
        <v>1</v>
      </c>
      <c r="I1372" s="33">
        <v>0</v>
      </c>
    </row>
    <row r="1373" spans="2:9" x14ac:dyDescent="0.25">
      <c r="B1373" s="36" t="s">
        <v>2285</v>
      </c>
      <c r="C1373" t="str">
        <f>IFERROR(VLOOKUP(VALUE($B1373),'Region by Zip'!$A$2:$F$899,3,FALSE),"")</f>
        <v/>
      </c>
      <c r="D1373" t="str">
        <f>IFERROR(VLOOKUP(VALUE($B1373),'Region by Zip'!$A$2:$F$899,4,FALSE),"")</f>
        <v/>
      </c>
      <c r="E1373" t="str">
        <f>IFERROR(VLOOKUP(VALUE($B1373),'Region by Zip'!$A$2:$F$899,5,FALSE),"")</f>
        <v/>
      </c>
      <c r="F1373" t="str">
        <f>IFERROR(VLOOKUP(VALUE($B1373),'Region by Zip'!$A$2:$F$899,6,FALSE),"")</f>
        <v/>
      </c>
      <c r="G1373" s="33">
        <v>1</v>
      </c>
      <c r="H1373" s="33">
        <v>1</v>
      </c>
      <c r="I1373" s="33">
        <v>0</v>
      </c>
    </row>
    <row r="1374" spans="2:9" x14ac:dyDescent="0.25">
      <c r="B1374" s="36" t="s">
        <v>2286</v>
      </c>
      <c r="C1374" t="str">
        <f>IFERROR(VLOOKUP(VALUE($B1374),'Region by Zip'!$A$2:$F$899,3,FALSE),"")</f>
        <v/>
      </c>
      <c r="D1374" t="str">
        <f>IFERROR(VLOOKUP(VALUE($B1374),'Region by Zip'!$A$2:$F$899,4,FALSE),"")</f>
        <v/>
      </c>
      <c r="E1374" t="str">
        <f>IFERROR(VLOOKUP(VALUE($B1374),'Region by Zip'!$A$2:$F$899,5,FALSE),"")</f>
        <v/>
      </c>
      <c r="F1374" t="str">
        <f>IFERROR(VLOOKUP(VALUE($B1374),'Region by Zip'!$A$2:$F$899,6,FALSE),"")</f>
        <v/>
      </c>
      <c r="G1374" s="33">
        <v>3</v>
      </c>
      <c r="H1374" s="33">
        <v>3</v>
      </c>
      <c r="I1374" s="33">
        <v>0</v>
      </c>
    </row>
    <row r="1375" spans="2:9" x14ac:dyDescent="0.25">
      <c r="B1375" s="36" t="s">
        <v>2287</v>
      </c>
      <c r="C1375" t="str">
        <f>IFERROR(VLOOKUP(VALUE($B1375),'Region by Zip'!$A$2:$F$899,3,FALSE),"")</f>
        <v/>
      </c>
      <c r="D1375" t="str">
        <f>IFERROR(VLOOKUP(VALUE($B1375),'Region by Zip'!$A$2:$F$899,4,FALSE),"")</f>
        <v/>
      </c>
      <c r="E1375" t="str">
        <f>IFERROR(VLOOKUP(VALUE($B1375),'Region by Zip'!$A$2:$F$899,5,FALSE),"")</f>
        <v/>
      </c>
      <c r="F1375" t="str">
        <f>IFERROR(VLOOKUP(VALUE($B1375),'Region by Zip'!$A$2:$F$899,6,FALSE),"")</f>
        <v/>
      </c>
      <c r="G1375" s="33">
        <v>4</v>
      </c>
      <c r="H1375" s="33">
        <v>4</v>
      </c>
      <c r="I1375" s="33">
        <v>0</v>
      </c>
    </row>
    <row r="1376" spans="2:9" x14ac:dyDescent="0.25">
      <c r="B1376" s="36" t="s">
        <v>2288</v>
      </c>
      <c r="C1376" t="str">
        <f>IFERROR(VLOOKUP(VALUE($B1376),'Region by Zip'!$A$2:$F$899,3,FALSE),"")</f>
        <v/>
      </c>
      <c r="D1376" t="str">
        <f>IFERROR(VLOOKUP(VALUE($B1376),'Region by Zip'!$A$2:$F$899,4,FALSE),"")</f>
        <v/>
      </c>
      <c r="E1376" t="str">
        <f>IFERROR(VLOOKUP(VALUE($B1376),'Region by Zip'!$A$2:$F$899,5,FALSE),"")</f>
        <v/>
      </c>
      <c r="F1376" t="str">
        <f>IFERROR(VLOOKUP(VALUE($B1376),'Region by Zip'!$A$2:$F$899,6,FALSE),"")</f>
        <v/>
      </c>
      <c r="G1376" s="33">
        <v>2</v>
      </c>
      <c r="H1376" s="33">
        <v>2</v>
      </c>
      <c r="I1376" s="33">
        <v>0</v>
      </c>
    </row>
    <row r="1377" spans="2:9" x14ac:dyDescent="0.25">
      <c r="B1377" s="36" t="s">
        <v>2289</v>
      </c>
      <c r="C1377" t="str">
        <f>IFERROR(VLOOKUP(VALUE($B1377),'Region by Zip'!$A$2:$F$899,3,FALSE),"")</f>
        <v/>
      </c>
      <c r="D1377" t="str">
        <f>IFERROR(VLOOKUP(VALUE($B1377),'Region by Zip'!$A$2:$F$899,4,FALSE),"")</f>
        <v/>
      </c>
      <c r="E1377" t="str">
        <f>IFERROR(VLOOKUP(VALUE($B1377),'Region by Zip'!$A$2:$F$899,5,FALSE),"")</f>
        <v/>
      </c>
      <c r="F1377" t="str">
        <f>IFERROR(VLOOKUP(VALUE($B1377),'Region by Zip'!$A$2:$F$899,6,FALSE),"")</f>
        <v/>
      </c>
      <c r="G1377" s="33">
        <v>1</v>
      </c>
      <c r="H1377" s="33">
        <v>1</v>
      </c>
      <c r="I1377" s="33">
        <v>0</v>
      </c>
    </row>
    <row r="1378" spans="2:9" x14ac:dyDescent="0.25">
      <c r="B1378" s="36" t="s">
        <v>2290</v>
      </c>
      <c r="C1378" t="str">
        <f>IFERROR(VLOOKUP(VALUE($B1378),'Region by Zip'!$A$2:$F$899,3,FALSE),"")</f>
        <v/>
      </c>
      <c r="D1378" t="str">
        <f>IFERROR(VLOOKUP(VALUE($B1378),'Region by Zip'!$A$2:$F$899,4,FALSE),"")</f>
        <v/>
      </c>
      <c r="E1378" t="str">
        <f>IFERROR(VLOOKUP(VALUE($B1378),'Region by Zip'!$A$2:$F$899,5,FALSE),"")</f>
        <v/>
      </c>
      <c r="F1378" t="str">
        <f>IFERROR(VLOOKUP(VALUE($B1378),'Region by Zip'!$A$2:$F$899,6,FALSE),"")</f>
        <v/>
      </c>
      <c r="G1378" s="33">
        <v>1</v>
      </c>
      <c r="H1378" s="33">
        <v>1</v>
      </c>
      <c r="I1378" s="33">
        <v>0</v>
      </c>
    </row>
    <row r="1379" spans="2:9" x14ac:dyDescent="0.25">
      <c r="B1379" s="36" t="s">
        <v>2291</v>
      </c>
      <c r="C1379" t="str">
        <f>IFERROR(VLOOKUP(VALUE($B1379),'Region by Zip'!$A$2:$F$899,3,FALSE),"")</f>
        <v/>
      </c>
      <c r="D1379" t="str">
        <f>IFERROR(VLOOKUP(VALUE($B1379),'Region by Zip'!$A$2:$F$899,4,FALSE),"")</f>
        <v/>
      </c>
      <c r="E1379" t="str">
        <f>IFERROR(VLOOKUP(VALUE($B1379),'Region by Zip'!$A$2:$F$899,5,FALSE),"")</f>
        <v/>
      </c>
      <c r="F1379" t="str">
        <f>IFERROR(VLOOKUP(VALUE($B1379),'Region by Zip'!$A$2:$F$899,6,FALSE),"")</f>
        <v/>
      </c>
      <c r="G1379" s="33">
        <v>1</v>
      </c>
      <c r="H1379" s="33">
        <v>1</v>
      </c>
      <c r="I1379" s="33">
        <v>0</v>
      </c>
    </row>
    <row r="1380" spans="2:9" x14ac:dyDescent="0.25">
      <c r="B1380" s="36" t="s">
        <v>2292</v>
      </c>
      <c r="C1380" t="str">
        <f>IFERROR(VLOOKUP(VALUE($B1380),'Region by Zip'!$A$2:$F$899,3,FALSE),"")</f>
        <v/>
      </c>
      <c r="D1380" t="str">
        <f>IFERROR(VLOOKUP(VALUE($B1380),'Region by Zip'!$A$2:$F$899,4,FALSE),"")</f>
        <v/>
      </c>
      <c r="E1380" t="str">
        <f>IFERROR(VLOOKUP(VALUE($B1380),'Region by Zip'!$A$2:$F$899,5,FALSE),"")</f>
        <v/>
      </c>
      <c r="F1380" t="str">
        <f>IFERROR(VLOOKUP(VALUE($B1380),'Region by Zip'!$A$2:$F$899,6,FALSE),"")</f>
        <v/>
      </c>
      <c r="G1380" s="33">
        <v>2</v>
      </c>
      <c r="H1380" s="33">
        <v>2</v>
      </c>
      <c r="I1380" s="33">
        <v>0</v>
      </c>
    </row>
    <row r="1381" spans="2:9" x14ac:dyDescent="0.25">
      <c r="B1381" s="36" t="s">
        <v>2293</v>
      </c>
      <c r="C1381" t="str">
        <f>IFERROR(VLOOKUP(VALUE($B1381),'Region by Zip'!$A$2:$F$899,3,FALSE),"")</f>
        <v/>
      </c>
      <c r="D1381" t="str">
        <f>IFERROR(VLOOKUP(VALUE($B1381),'Region by Zip'!$A$2:$F$899,4,FALSE),"")</f>
        <v/>
      </c>
      <c r="E1381" t="str">
        <f>IFERROR(VLOOKUP(VALUE($B1381),'Region by Zip'!$A$2:$F$899,5,FALSE),"")</f>
        <v/>
      </c>
      <c r="F1381" t="str">
        <f>IFERROR(VLOOKUP(VALUE($B1381),'Region by Zip'!$A$2:$F$899,6,FALSE),"")</f>
        <v/>
      </c>
      <c r="G1381" s="33">
        <v>7</v>
      </c>
      <c r="H1381" s="33">
        <v>6</v>
      </c>
      <c r="I1381" s="33">
        <v>1</v>
      </c>
    </row>
    <row r="1382" spans="2:9" x14ac:dyDescent="0.25">
      <c r="B1382" s="36" t="s">
        <v>2294</v>
      </c>
      <c r="C1382" t="str">
        <f>IFERROR(VLOOKUP(VALUE($B1382),'Region by Zip'!$A$2:$F$899,3,FALSE),"")</f>
        <v/>
      </c>
      <c r="D1382" t="str">
        <f>IFERROR(VLOOKUP(VALUE($B1382),'Region by Zip'!$A$2:$F$899,4,FALSE),"")</f>
        <v/>
      </c>
      <c r="E1382" t="str">
        <f>IFERROR(VLOOKUP(VALUE($B1382),'Region by Zip'!$A$2:$F$899,5,FALSE),"")</f>
        <v/>
      </c>
      <c r="F1382" t="str">
        <f>IFERROR(VLOOKUP(VALUE($B1382),'Region by Zip'!$A$2:$F$899,6,FALSE),"")</f>
        <v/>
      </c>
      <c r="G1382" s="33">
        <v>3</v>
      </c>
      <c r="H1382" s="33">
        <v>3</v>
      </c>
      <c r="I1382" s="33">
        <v>0</v>
      </c>
    </row>
    <row r="1383" spans="2:9" x14ac:dyDescent="0.25">
      <c r="B1383" s="36" t="s">
        <v>2295</v>
      </c>
      <c r="C1383" t="str">
        <f>IFERROR(VLOOKUP(VALUE($B1383),'Region by Zip'!$A$2:$F$899,3,FALSE),"")</f>
        <v/>
      </c>
      <c r="D1383" t="str">
        <f>IFERROR(VLOOKUP(VALUE($B1383),'Region by Zip'!$A$2:$F$899,4,FALSE),"")</f>
        <v/>
      </c>
      <c r="E1383" t="str">
        <f>IFERROR(VLOOKUP(VALUE($B1383),'Region by Zip'!$A$2:$F$899,5,FALSE),"")</f>
        <v/>
      </c>
      <c r="F1383" t="str">
        <f>IFERROR(VLOOKUP(VALUE($B1383),'Region by Zip'!$A$2:$F$899,6,FALSE),"")</f>
        <v/>
      </c>
      <c r="G1383" s="33">
        <v>1</v>
      </c>
      <c r="H1383" s="33">
        <v>1</v>
      </c>
      <c r="I1383" s="33">
        <v>0</v>
      </c>
    </row>
    <row r="1384" spans="2:9" x14ac:dyDescent="0.25">
      <c r="B1384" s="36" t="s">
        <v>2296</v>
      </c>
      <c r="C1384" t="str">
        <f>IFERROR(VLOOKUP(VALUE($B1384),'Region by Zip'!$A$2:$F$899,3,FALSE),"")</f>
        <v/>
      </c>
      <c r="D1384" t="str">
        <f>IFERROR(VLOOKUP(VALUE($B1384),'Region by Zip'!$A$2:$F$899,4,FALSE),"")</f>
        <v/>
      </c>
      <c r="E1384" t="str">
        <f>IFERROR(VLOOKUP(VALUE($B1384),'Region by Zip'!$A$2:$F$899,5,FALSE),"")</f>
        <v/>
      </c>
      <c r="F1384" t="str">
        <f>IFERROR(VLOOKUP(VALUE($B1384),'Region by Zip'!$A$2:$F$899,6,FALSE),"")</f>
        <v/>
      </c>
      <c r="G1384" s="33">
        <v>7</v>
      </c>
      <c r="H1384" s="33">
        <v>7</v>
      </c>
      <c r="I1384" s="33">
        <v>0</v>
      </c>
    </row>
    <row r="1385" spans="2:9" x14ac:dyDescent="0.25">
      <c r="B1385" s="36" t="s">
        <v>2297</v>
      </c>
      <c r="C1385" t="str">
        <f>IFERROR(VLOOKUP(VALUE($B1385),'Region by Zip'!$A$2:$F$899,3,FALSE),"")</f>
        <v/>
      </c>
      <c r="D1385" t="str">
        <f>IFERROR(VLOOKUP(VALUE($B1385),'Region by Zip'!$A$2:$F$899,4,FALSE),"")</f>
        <v/>
      </c>
      <c r="E1385" t="str">
        <f>IFERROR(VLOOKUP(VALUE($B1385),'Region by Zip'!$A$2:$F$899,5,FALSE),"")</f>
        <v/>
      </c>
      <c r="F1385" t="str">
        <f>IFERROR(VLOOKUP(VALUE($B1385),'Region by Zip'!$A$2:$F$899,6,FALSE),"")</f>
        <v/>
      </c>
      <c r="G1385" s="33">
        <v>2</v>
      </c>
      <c r="H1385" s="33">
        <v>2</v>
      </c>
      <c r="I1385" s="33">
        <v>0</v>
      </c>
    </row>
    <row r="1386" spans="2:9" x14ac:dyDescent="0.25">
      <c r="B1386" s="36" t="s">
        <v>2298</v>
      </c>
      <c r="C1386" t="str">
        <f>IFERROR(VLOOKUP(VALUE($B1386),'Region by Zip'!$A$2:$F$899,3,FALSE),"")</f>
        <v/>
      </c>
      <c r="D1386" t="str">
        <f>IFERROR(VLOOKUP(VALUE($B1386),'Region by Zip'!$A$2:$F$899,4,FALSE),"")</f>
        <v/>
      </c>
      <c r="E1386" t="str">
        <f>IFERROR(VLOOKUP(VALUE($B1386),'Region by Zip'!$A$2:$F$899,5,FALSE),"")</f>
        <v/>
      </c>
      <c r="F1386" t="str">
        <f>IFERROR(VLOOKUP(VALUE($B1386),'Region by Zip'!$A$2:$F$899,6,FALSE),"")</f>
        <v/>
      </c>
      <c r="G1386" s="33">
        <v>5</v>
      </c>
      <c r="H1386" s="33">
        <v>5</v>
      </c>
      <c r="I1386" s="33">
        <v>0</v>
      </c>
    </row>
    <row r="1387" spans="2:9" x14ac:dyDescent="0.25">
      <c r="B1387" s="36" t="s">
        <v>2299</v>
      </c>
      <c r="C1387" t="str">
        <f>IFERROR(VLOOKUP(VALUE($B1387),'Region by Zip'!$A$2:$F$899,3,FALSE),"")</f>
        <v/>
      </c>
      <c r="D1387" t="str">
        <f>IFERROR(VLOOKUP(VALUE($B1387),'Region by Zip'!$A$2:$F$899,4,FALSE),"")</f>
        <v/>
      </c>
      <c r="E1387" t="str">
        <f>IFERROR(VLOOKUP(VALUE($B1387),'Region by Zip'!$A$2:$F$899,5,FALSE),"")</f>
        <v/>
      </c>
      <c r="F1387" t="str">
        <f>IFERROR(VLOOKUP(VALUE($B1387),'Region by Zip'!$A$2:$F$899,6,FALSE),"")</f>
        <v/>
      </c>
      <c r="G1387" s="33">
        <v>2</v>
      </c>
      <c r="H1387" s="33">
        <v>2</v>
      </c>
      <c r="I1387" s="33">
        <v>0</v>
      </c>
    </row>
    <row r="1388" spans="2:9" x14ac:dyDescent="0.25">
      <c r="B1388" s="36" t="s">
        <v>2300</v>
      </c>
      <c r="C1388" t="str">
        <f>IFERROR(VLOOKUP(VALUE($B1388),'Region by Zip'!$A$2:$F$899,3,FALSE),"")</f>
        <v/>
      </c>
      <c r="D1388" t="str">
        <f>IFERROR(VLOOKUP(VALUE($B1388),'Region by Zip'!$A$2:$F$899,4,FALSE),"")</f>
        <v/>
      </c>
      <c r="E1388" t="str">
        <f>IFERROR(VLOOKUP(VALUE($B1388),'Region by Zip'!$A$2:$F$899,5,FALSE),"")</f>
        <v/>
      </c>
      <c r="F1388" t="str">
        <f>IFERROR(VLOOKUP(VALUE($B1388),'Region by Zip'!$A$2:$F$899,6,FALSE),"")</f>
        <v/>
      </c>
      <c r="G1388" s="33">
        <v>1</v>
      </c>
      <c r="H1388" s="33">
        <v>1</v>
      </c>
      <c r="I1388" s="33">
        <v>0</v>
      </c>
    </row>
    <row r="1389" spans="2:9" x14ac:dyDescent="0.25">
      <c r="B1389" s="36" t="s">
        <v>2301</v>
      </c>
      <c r="C1389" t="str">
        <f>IFERROR(VLOOKUP(VALUE($B1389),'Region by Zip'!$A$2:$F$899,3,FALSE),"")</f>
        <v/>
      </c>
      <c r="D1389" t="str">
        <f>IFERROR(VLOOKUP(VALUE($B1389),'Region by Zip'!$A$2:$F$899,4,FALSE),"")</f>
        <v/>
      </c>
      <c r="E1389" t="str">
        <f>IFERROR(VLOOKUP(VALUE($B1389),'Region by Zip'!$A$2:$F$899,5,FALSE),"")</f>
        <v/>
      </c>
      <c r="F1389" t="str">
        <f>IFERROR(VLOOKUP(VALUE($B1389),'Region by Zip'!$A$2:$F$899,6,FALSE),"")</f>
        <v/>
      </c>
      <c r="G1389" s="33">
        <v>1</v>
      </c>
      <c r="H1389" s="33">
        <v>1</v>
      </c>
      <c r="I1389" s="33">
        <v>0</v>
      </c>
    </row>
    <row r="1390" spans="2:9" x14ac:dyDescent="0.25">
      <c r="B1390" s="36" t="s">
        <v>2302</v>
      </c>
      <c r="C1390" t="str">
        <f>IFERROR(VLOOKUP(VALUE($B1390),'Region by Zip'!$A$2:$F$899,3,FALSE),"")</f>
        <v/>
      </c>
      <c r="D1390" t="str">
        <f>IFERROR(VLOOKUP(VALUE($B1390),'Region by Zip'!$A$2:$F$899,4,FALSE),"")</f>
        <v/>
      </c>
      <c r="E1390" t="str">
        <f>IFERROR(VLOOKUP(VALUE($B1390),'Region by Zip'!$A$2:$F$899,5,FALSE),"")</f>
        <v/>
      </c>
      <c r="F1390" t="str">
        <f>IFERROR(VLOOKUP(VALUE($B1390),'Region by Zip'!$A$2:$F$899,6,FALSE),"")</f>
        <v/>
      </c>
      <c r="G1390" s="33">
        <v>3</v>
      </c>
      <c r="H1390" s="33">
        <v>3</v>
      </c>
      <c r="I1390" s="33">
        <v>0</v>
      </c>
    </row>
    <row r="1391" spans="2:9" x14ac:dyDescent="0.25">
      <c r="B1391" s="36" t="s">
        <v>2303</v>
      </c>
      <c r="C1391" t="str">
        <f>IFERROR(VLOOKUP(VALUE($B1391),'Region by Zip'!$A$2:$F$899,3,FALSE),"")</f>
        <v/>
      </c>
      <c r="D1391" t="str">
        <f>IFERROR(VLOOKUP(VALUE($B1391),'Region by Zip'!$A$2:$F$899,4,FALSE),"")</f>
        <v/>
      </c>
      <c r="E1391" t="str">
        <f>IFERROR(VLOOKUP(VALUE($B1391),'Region by Zip'!$A$2:$F$899,5,FALSE),"")</f>
        <v/>
      </c>
      <c r="F1391" t="str">
        <f>IFERROR(VLOOKUP(VALUE($B1391),'Region by Zip'!$A$2:$F$899,6,FALSE),"")</f>
        <v/>
      </c>
      <c r="G1391" s="33">
        <v>7</v>
      </c>
      <c r="H1391" s="33">
        <v>7</v>
      </c>
      <c r="I1391" s="33">
        <v>0</v>
      </c>
    </row>
    <row r="1392" spans="2:9" x14ac:dyDescent="0.25">
      <c r="B1392" s="36" t="s">
        <v>2304</v>
      </c>
      <c r="C1392" t="str">
        <f>IFERROR(VLOOKUP(VALUE($B1392),'Region by Zip'!$A$2:$F$899,3,FALSE),"")</f>
        <v/>
      </c>
      <c r="D1392" t="str">
        <f>IFERROR(VLOOKUP(VALUE($B1392),'Region by Zip'!$A$2:$F$899,4,FALSE),"")</f>
        <v/>
      </c>
      <c r="E1392" t="str">
        <f>IFERROR(VLOOKUP(VALUE($B1392),'Region by Zip'!$A$2:$F$899,5,FALSE),"")</f>
        <v/>
      </c>
      <c r="F1392" t="str">
        <f>IFERROR(VLOOKUP(VALUE($B1392),'Region by Zip'!$A$2:$F$899,6,FALSE),"")</f>
        <v/>
      </c>
      <c r="G1392" s="33">
        <v>1</v>
      </c>
      <c r="H1392" s="33">
        <v>1</v>
      </c>
      <c r="I1392" s="33">
        <v>0</v>
      </c>
    </row>
    <row r="1393" spans="2:9" x14ac:dyDescent="0.25">
      <c r="B1393" s="36" t="s">
        <v>2305</v>
      </c>
      <c r="C1393" t="str">
        <f>IFERROR(VLOOKUP(VALUE($B1393),'Region by Zip'!$A$2:$F$899,3,FALSE),"")</f>
        <v/>
      </c>
      <c r="D1393" t="str">
        <f>IFERROR(VLOOKUP(VALUE($B1393),'Region by Zip'!$A$2:$F$899,4,FALSE),"")</f>
        <v/>
      </c>
      <c r="E1393" t="str">
        <f>IFERROR(VLOOKUP(VALUE($B1393),'Region by Zip'!$A$2:$F$899,5,FALSE),"")</f>
        <v/>
      </c>
      <c r="F1393" t="str">
        <f>IFERROR(VLOOKUP(VALUE($B1393),'Region by Zip'!$A$2:$F$899,6,FALSE),"")</f>
        <v/>
      </c>
      <c r="G1393" s="33">
        <v>1</v>
      </c>
      <c r="H1393" s="33">
        <v>1</v>
      </c>
      <c r="I1393" s="33">
        <v>0</v>
      </c>
    </row>
    <row r="1394" spans="2:9" x14ac:dyDescent="0.25">
      <c r="B1394" s="36" t="s">
        <v>2306</v>
      </c>
      <c r="C1394" t="str">
        <f>IFERROR(VLOOKUP(VALUE($B1394),'Region by Zip'!$A$2:$F$899,3,FALSE),"")</f>
        <v/>
      </c>
      <c r="D1394" t="str">
        <f>IFERROR(VLOOKUP(VALUE($B1394),'Region by Zip'!$A$2:$F$899,4,FALSE),"")</f>
        <v/>
      </c>
      <c r="E1394" t="str">
        <f>IFERROR(VLOOKUP(VALUE($B1394),'Region by Zip'!$A$2:$F$899,5,FALSE),"")</f>
        <v/>
      </c>
      <c r="F1394" t="str">
        <f>IFERROR(VLOOKUP(VALUE($B1394),'Region by Zip'!$A$2:$F$899,6,FALSE),"")</f>
        <v/>
      </c>
      <c r="G1394" s="33">
        <v>1</v>
      </c>
      <c r="H1394" s="33">
        <v>1</v>
      </c>
      <c r="I1394" s="33">
        <v>0</v>
      </c>
    </row>
    <row r="1395" spans="2:9" x14ac:dyDescent="0.25">
      <c r="B1395" s="36" t="s">
        <v>2307</v>
      </c>
      <c r="C1395" t="str">
        <f>IFERROR(VLOOKUP(VALUE($B1395),'Region by Zip'!$A$2:$F$899,3,FALSE),"")</f>
        <v/>
      </c>
      <c r="D1395" t="str">
        <f>IFERROR(VLOOKUP(VALUE($B1395),'Region by Zip'!$A$2:$F$899,4,FALSE),"")</f>
        <v/>
      </c>
      <c r="E1395" t="str">
        <f>IFERROR(VLOOKUP(VALUE($B1395),'Region by Zip'!$A$2:$F$899,5,FALSE),"")</f>
        <v/>
      </c>
      <c r="F1395" t="str">
        <f>IFERROR(VLOOKUP(VALUE($B1395),'Region by Zip'!$A$2:$F$899,6,FALSE),"")</f>
        <v/>
      </c>
      <c r="G1395" s="33">
        <v>4</v>
      </c>
      <c r="H1395" s="33">
        <v>4</v>
      </c>
      <c r="I1395" s="33">
        <v>0</v>
      </c>
    </row>
    <row r="1396" spans="2:9" x14ac:dyDescent="0.25">
      <c r="B1396" s="36" t="s">
        <v>2308</v>
      </c>
      <c r="C1396" t="str">
        <f>IFERROR(VLOOKUP(VALUE($B1396),'Region by Zip'!$A$2:$F$899,3,FALSE),"")</f>
        <v/>
      </c>
      <c r="D1396" t="str">
        <f>IFERROR(VLOOKUP(VALUE($B1396),'Region by Zip'!$A$2:$F$899,4,FALSE),"")</f>
        <v/>
      </c>
      <c r="E1396" t="str">
        <f>IFERROR(VLOOKUP(VALUE($B1396),'Region by Zip'!$A$2:$F$899,5,FALSE),"")</f>
        <v/>
      </c>
      <c r="F1396" t="str">
        <f>IFERROR(VLOOKUP(VALUE($B1396),'Region by Zip'!$A$2:$F$899,6,FALSE),"")</f>
        <v/>
      </c>
      <c r="G1396" s="33">
        <v>6</v>
      </c>
      <c r="H1396" s="33">
        <v>2</v>
      </c>
      <c r="I1396" s="33">
        <v>4</v>
      </c>
    </row>
    <row r="1397" spans="2:9" x14ac:dyDescent="0.25">
      <c r="B1397" s="36" t="s">
        <v>2309</v>
      </c>
      <c r="C1397" t="str">
        <f>IFERROR(VLOOKUP(VALUE($B1397),'Region by Zip'!$A$2:$F$899,3,FALSE),"")</f>
        <v/>
      </c>
      <c r="D1397" t="str">
        <f>IFERROR(VLOOKUP(VALUE($B1397),'Region by Zip'!$A$2:$F$899,4,FALSE),"")</f>
        <v/>
      </c>
      <c r="E1397" t="str">
        <f>IFERROR(VLOOKUP(VALUE($B1397),'Region by Zip'!$A$2:$F$899,5,FALSE),"")</f>
        <v/>
      </c>
      <c r="F1397" t="str">
        <f>IFERROR(VLOOKUP(VALUE($B1397),'Region by Zip'!$A$2:$F$899,6,FALSE),"")</f>
        <v/>
      </c>
      <c r="G1397" s="33">
        <v>2</v>
      </c>
      <c r="H1397" s="33">
        <v>2</v>
      </c>
      <c r="I1397" s="33">
        <v>0</v>
      </c>
    </row>
    <row r="1398" spans="2:9" x14ac:dyDescent="0.25">
      <c r="B1398" s="36" t="s">
        <v>2310</v>
      </c>
      <c r="C1398" t="str">
        <f>IFERROR(VLOOKUP(VALUE($B1398),'Region by Zip'!$A$2:$F$899,3,FALSE),"")</f>
        <v/>
      </c>
      <c r="D1398" t="str">
        <f>IFERROR(VLOOKUP(VALUE($B1398),'Region by Zip'!$A$2:$F$899,4,FALSE),"")</f>
        <v/>
      </c>
      <c r="E1398" t="str">
        <f>IFERROR(VLOOKUP(VALUE($B1398),'Region by Zip'!$A$2:$F$899,5,FALSE),"")</f>
        <v/>
      </c>
      <c r="F1398" t="str">
        <f>IFERROR(VLOOKUP(VALUE($B1398),'Region by Zip'!$A$2:$F$899,6,FALSE),"")</f>
        <v/>
      </c>
      <c r="G1398" s="33">
        <v>6</v>
      </c>
      <c r="H1398" s="33">
        <v>6</v>
      </c>
      <c r="I1398" s="33">
        <v>0</v>
      </c>
    </row>
    <row r="1399" spans="2:9" x14ac:dyDescent="0.25">
      <c r="B1399" s="36" t="s">
        <v>2311</v>
      </c>
      <c r="C1399" t="str">
        <f>IFERROR(VLOOKUP(VALUE($B1399),'Region by Zip'!$A$2:$F$899,3,FALSE),"")</f>
        <v/>
      </c>
      <c r="D1399" t="str">
        <f>IFERROR(VLOOKUP(VALUE($B1399),'Region by Zip'!$A$2:$F$899,4,FALSE),"")</f>
        <v/>
      </c>
      <c r="E1399" t="str">
        <f>IFERROR(VLOOKUP(VALUE($B1399),'Region by Zip'!$A$2:$F$899,5,FALSE),"")</f>
        <v/>
      </c>
      <c r="F1399" t="str">
        <f>IFERROR(VLOOKUP(VALUE($B1399),'Region by Zip'!$A$2:$F$899,6,FALSE),"")</f>
        <v/>
      </c>
      <c r="G1399" s="33">
        <v>4</v>
      </c>
      <c r="H1399" s="33">
        <v>4</v>
      </c>
      <c r="I1399" s="33">
        <v>0</v>
      </c>
    </row>
    <row r="1400" spans="2:9" x14ac:dyDescent="0.25">
      <c r="B1400" s="36" t="s">
        <v>2312</v>
      </c>
      <c r="C1400" t="str">
        <f>IFERROR(VLOOKUP(VALUE($B1400),'Region by Zip'!$A$2:$F$899,3,FALSE),"")</f>
        <v/>
      </c>
      <c r="D1400" t="str">
        <f>IFERROR(VLOOKUP(VALUE($B1400),'Region by Zip'!$A$2:$F$899,4,FALSE),"")</f>
        <v/>
      </c>
      <c r="E1400" t="str">
        <f>IFERROR(VLOOKUP(VALUE($B1400),'Region by Zip'!$A$2:$F$899,5,FALSE),"")</f>
        <v/>
      </c>
      <c r="F1400" t="str">
        <f>IFERROR(VLOOKUP(VALUE($B1400),'Region by Zip'!$A$2:$F$899,6,FALSE),"")</f>
        <v/>
      </c>
      <c r="G1400" s="33">
        <v>4</v>
      </c>
      <c r="H1400" s="33">
        <v>4</v>
      </c>
      <c r="I1400" s="33">
        <v>0</v>
      </c>
    </row>
    <row r="1401" spans="2:9" x14ac:dyDescent="0.25">
      <c r="B1401" s="36" t="s">
        <v>2313</v>
      </c>
      <c r="C1401" t="str">
        <f>IFERROR(VLOOKUP(VALUE($B1401),'Region by Zip'!$A$2:$F$899,3,FALSE),"")</f>
        <v/>
      </c>
      <c r="D1401" t="str">
        <f>IFERROR(VLOOKUP(VALUE($B1401),'Region by Zip'!$A$2:$F$899,4,FALSE),"")</f>
        <v/>
      </c>
      <c r="E1401" t="str">
        <f>IFERROR(VLOOKUP(VALUE($B1401),'Region by Zip'!$A$2:$F$899,5,FALSE),"")</f>
        <v/>
      </c>
      <c r="F1401" t="str">
        <f>IFERROR(VLOOKUP(VALUE($B1401),'Region by Zip'!$A$2:$F$899,6,FALSE),"")</f>
        <v/>
      </c>
      <c r="G1401" s="33">
        <v>5</v>
      </c>
      <c r="H1401" s="33">
        <v>5</v>
      </c>
      <c r="I1401" s="33">
        <v>0</v>
      </c>
    </row>
    <row r="1402" spans="2:9" x14ac:dyDescent="0.25">
      <c r="B1402" s="36" t="s">
        <v>2314</v>
      </c>
      <c r="C1402" t="str">
        <f>IFERROR(VLOOKUP(VALUE($B1402),'Region by Zip'!$A$2:$F$899,3,FALSE),"")</f>
        <v/>
      </c>
      <c r="D1402" t="str">
        <f>IFERROR(VLOOKUP(VALUE($B1402),'Region by Zip'!$A$2:$F$899,4,FALSE),"")</f>
        <v/>
      </c>
      <c r="E1402" t="str">
        <f>IFERROR(VLOOKUP(VALUE($B1402),'Region by Zip'!$A$2:$F$899,5,FALSE),"")</f>
        <v/>
      </c>
      <c r="F1402" t="str">
        <f>IFERROR(VLOOKUP(VALUE($B1402),'Region by Zip'!$A$2:$F$899,6,FALSE),"")</f>
        <v/>
      </c>
      <c r="G1402" s="33">
        <v>1</v>
      </c>
      <c r="H1402" s="33">
        <v>1</v>
      </c>
      <c r="I1402" s="33">
        <v>0</v>
      </c>
    </row>
    <row r="1403" spans="2:9" x14ac:dyDescent="0.25">
      <c r="B1403" s="36" t="s">
        <v>2315</v>
      </c>
      <c r="C1403" t="str">
        <f>IFERROR(VLOOKUP(VALUE($B1403),'Region by Zip'!$A$2:$F$899,3,FALSE),"")</f>
        <v/>
      </c>
      <c r="D1403" t="str">
        <f>IFERROR(VLOOKUP(VALUE($B1403),'Region by Zip'!$A$2:$F$899,4,FALSE),"")</f>
        <v/>
      </c>
      <c r="E1403" t="str">
        <f>IFERROR(VLOOKUP(VALUE($B1403),'Region by Zip'!$A$2:$F$899,5,FALSE),"")</f>
        <v/>
      </c>
      <c r="F1403" t="str">
        <f>IFERROR(VLOOKUP(VALUE($B1403),'Region by Zip'!$A$2:$F$899,6,FALSE),"")</f>
        <v/>
      </c>
      <c r="G1403" s="33">
        <v>1</v>
      </c>
      <c r="H1403" s="33">
        <v>1</v>
      </c>
      <c r="I1403" s="33">
        <v>0</v>
      </c>
    </row>
    <row r="1404" spans="2:9" x14ac:dyDescent="0.25">
      <c r="B1404" s="36" t="s">
        <v>2316</v>
      </c>
      <c r="C1404" t="str">
        <f>IFERROR(VLOOKUP(VALUE($B1404),'Region by Zip'!$A$2:$F$899,3,FALSE),"")</f>
        <v/>
      </c>
      <c r="D1404" t="str">
        <f>IFERROR(VLOOKUP(VALUE($B1404),'Region by Zip'!$A$2:$F$899,4,FALSE),"")</f>
        <v/>
      </c>
      <c r="E1404" t="str">
        <f>IFERROR(VLOOKUP(VALUE($B1404),'Region by Zip'!$A$2:$F$899,5,FALSE),"")</f>
        <v/>
      </c>
      <c r="F1404" t="str">
        <f>IFERROR(VLOOKUP(VALUE($B1404),'Region by Zip'!$A$2:$F$899,6,FALSE),"")</f>
        <v/>
      </c>
      <c r="G1404" s="33">
        <v>2</v>
      </c>
      <c r="H1404" s="33">
        <v>0</v>
      </c>
      <c r="I1404" s="33">
        <v>2</v>
      </c>
    </row>
    <row r="1405" spans="2:9" x14ac:dyDescent="0.25">
      <c r="B1405" s="36" t="s">
        <v>2317</v>
      </c>
      <c r="C1405" t="str">
        <f>IFERROR(VLOOKUP(VALUE($B1405),'Region by Zip'!$A$2:$F$899,3,FALSE),"")</f>
        <v/>
      </c>
      <c r="D1405" t="str">
        <f>IFERROR(VLOOKUP(VALUE($B1405),'Region by Zip'!$A$2:$F$899,4,FALSE),"")</f>
        <v/>
      </c>
      <c r="E1405" t="str">
        <f>IFERROR(VLOOKUP(VALUE($B1405),'Region by Zip'!$A$2:$F$899,5,FALSE),"")</f>
        <v/>
      </c>
      <c r="F1405" t="str">
        <f>IFERROR(VLOOKUP(VALUE($B1405),'Region by Zip'!$A$2:$F$899,6,FALSE),"")</f>
        <v/>
      </c>
      <c r="G1405" s="33">
        <v>6</v>
      </c>
      <c r="H1405" s="33">
        <v>4</v>
      </c>
      <c r="I1405" s="33">
        <v>2</v>
      </c>
    </row>
    <row r="1406" spans="2:9" x14ac:dyDescent="0.25">
      <c r="B1406" s="36" t="s">
        <v>2318</v>
      </c>
      <c r="C1406" t="str">
        <f>IFERROR(VLOOKUP(VALUE($B1406),'Region by Zip'!$A$2:$F$899,3,FALSE),"")</f>
        <v/>
      </c>
      <c r="D1406" t="str">
        <f>IFERROR(VLOOKUP(VALUE($B1406),'Region by Zip'!$A$2:$F$899,4,FALSE),"")</f>
        <v/>
      </c>
      <c r="E1406" t="str">
        <f>IFERROR(VLOOKUP(VALUE($B1406),'Region by Zip'!$A$2:$F$899,5,FALSE),"")</f>
        <v/>
      </c>
      <c r="F1406" t="str">
        <f>IFERROR(VLOOKUP(VALUE($B1406),'Region by Zip'!$A$2:$F$899,6,FALSE),"")</f>
        <v/>
      </c>
      <c r="G1406" s="33">
        <v>1</v>
      </c>
      <c r="H1406" s="33">
        <v>0</v>
      </c>
      <c r="I1406" s="33">
        <v>1</v>
      </c>
    </row>
    <row r="1407" spans="2:9" x14ac:dyDescent="0.25">
      <c r="B1407" s="36" t="s">
        <v>2319</v>
      </c>
      <c r="C1407" t="str">
        <f>IFERROR(VLOOKUP(VALUE($B1407),'Region by Zip'!$A$2:$F$899,3,FALSE),"")</f>
        <v/>
      </c>
      <c r="D1407" t="str">
        <f>IFERROR(VLOOKUP(VALUE($B1407),'Region by Zip'!$A$2:$F$899,4,FALSE),"")</f>
        <v/>
      </c>
      <c r="E1407" t="str">
        <f>IFERROR(VLOOKUP(VALUE($B1407),'Region by Zip'!$A$2:$F$899,5,FALSE),"")</f>
        <v/>
      </c>
      <c r="F1407" t="str">
        <f>IFERROR(VLOOKUP(VALUE($B1407),'Region by Zip'!$A$2:$F$899,6,FALSE),"")</f>
        <v/>
      </c>
      <c r="G1407" s="33">
        <v>6</v>
      </c>
      <c r="H1407" s="33">
        <v>0</v>
      </c>
      <c r="I1407" s="33">
        <v>6</v>
      </c>
    </row>
    <row r="1408" spans="2:9" x14ac:dyDescent="0.25">
      <c r="B1408" s="36" t="s">
        <v>2320</v>
      </c>
      <c r="C1408" t="str">
        <f>IFERROR(VLOOKUP(VALUE($B1408),'Region by Zip'!$A$2:$F$899,3,FALSE),"")</f>
        <v/>
      </c>
      <c r="D1408" t="str">
        <f>IFERROR(VLOOKUP(VALUE($B1408),'Region by Zip'!$A$2:$F$899,4,FALSE),"")</f>
        <v/>
      </c>
      <c r="E1408" t="str">
        <f>IFERROR(VLOOKUP(VALUE($B1408),'Region by Zip'!$A$2:$F$899,5,FALSE),"")</f>
        <v/>
      </c>
      <c r="F1408" t="str">
        <f>IFERROR(VLOOKUP(VALUE($B1408),'Region by Zip'!$A$2:$F$899,6,FALSE),"")</f>
        <v/>
      </c>
      <c r="G1408" s="33">
        <v>18</v>
      </c>
      <c r="H1408" s="33">
        <v>14</v>
      </c>
      <c r="I1408" s="33">
        <v>4</v>
      </c>
    </row>
    <row r="1409" spans="2:9" x14ac:dyDescent="0.25">
      <c r="B1409" s="36" t="s">
        <v>2321</v>
      </c>
      <c r="C1409" t="str">
        <f>IFERROR(VLOOKUP(VALUE($B1409),'Region by Zip'!$A$2:$F$899,3,FALSE),"")</f>
        <v/>
      </c>
      <c r="D1409" t="str">
        <f>IFERROR(VLOOKUP(VALUE($B1409),'Region by Zip'!$A$2:$F$899,4,FALSE),"")</f>
        <v/>
      </c>
      <c r="E1409" t="str">
        <f>IFERROR(VLOOKUP(VALUE($B1409),'Region by Zip'!$A$2:$F$899,5,FALSE),"")</f>
        <v/>
      </c>
      <c r="F1409" t="str">
        <f>IFERROR(VLOOKUP(VALUE($B1409),'Region by Zip'!$A$2:$F$899,6,FALSE),"")</f>
        <v/>
      </c>
      <c r="G1409" s="33">
        <v>2</v>
      </c>
      <c r="H1409" s="33">
        <v>2</v>
      </c>
      <c r="I1409" s="33">
        <v>0</v>
      </c>
    </row>
    <row r="1410" spans="2:9" x14ac:dyDescent="0.25">
      <c r="B1410" s="36" t="s">
        <v>2322</v>
      </c>
      <c r="C1410" t="str">
        <f>IFERROR(VLOOKUP(VALUE($B1410),'Region by Zip'!$A$2:$F$899,3,FALSE),"")</f>
        <v/>
      </c>
      <c r="D1410" t="str">
        <f>IFERROR(VLOOKUP(VALUE($B1410),'Region by Zip'!$A$2:$F$899,4,FALSE),"")</f>
        <v/>
      </c>
      <c r="E1410" t="str">
        <f>IFERROR(VLOOKUP(VALUE($B1410),'Region by Zip'!$A$2:$F$899,5,FALSE),"")</f>
        <v/>
      </c>
      <c r="F1410" t="str">
        <f>IFERROR(VLOOKUP(VALUE($B1410),'Region by Zip'!$A$2:$F$899,6,FALSE),"")</f>
        <v/>
      </c>
      <c r="G1410" s="33">
        <v>10</v>
      </c>
      <c r="H1410" s="33">
        <v>10</v>
      </c>
      <c r="I1410" s="33">
        <v>0</v>
      </c>
    </row>
    <row r="1411" spans="2:9" x14ac:dyDescent="0.25">
      <c r="B1411" s="36" t="s">
        <v>2323</v>
      </c>
      <c r="C1411" t="str">
        <f>IFERROR(VLOOKUP(VALUE($B1411),'Region by Zip'!$A$2:$F$899,3,FALSE),"")</f>
        <v/>
      </c>
      <c r="D1411" t="str">
        <f>IFERROR(VLOOKUP(VALUE($B1411),'Region by Zip'!$A$2:$F$899,4,FALSE),"")</f>
        <v/>
      </c>
      <c r="E1411" t="str">
        <f>IFERROR(VLOOKUP(VALUE($B1411),'Region by Zip'!$A$2:$F$899,5,FALSE),"")</f>
        <v/>
      </c>
      <c r="F1411" t="str">
        <f>IFERROR(VLOOKUP(VALUE($B1411),'Region by Zip'!$A$2:$F$899,6,FALSE),"")</f>
        <v/>
      </c>
      <c r="G1411" s="33">
        <v>8</v>
      </c>
      <c r="H1411" s="33">
        <v>8</v>
      </c>
      <c r="I1411" s="33">
        <v>0</v>
      </c>
    </row>
    <row r="1412" spans="2:9" x14ac:dyDescent="0.25">
      <c r="B1412" s="36" t="s">
        <v>2324</v>
      </c>
      <c r="C1412" t="str">
        <f>IFERROR(VLOOKUP(VALUE($B1412),'Region by Zip'!$A$2:$F$899,3,FALSE),"")</f>
        <v/>
      </c>
      <c r="D1412" t="str">
        <f>IFERROR(VLOOKUP(VALUE($B1412),'Region by Zip'!$A$2:$F$899,4,FALSE),"")</f>
        <v/>
      </c>
      <c r="E1412" t="str">
        <f>IFERROR(VLOOKUP(VALUE($B1412),'Region by Zip'!$A$2:$F$899,5,FALSE),"")</f>
        <v/>
      </c>
      <c r="F1412" t="str">
        <f>IFERROR(VLOOKUP(VALUE($B1412),'Region by Zip'!$A$2:$F$899,6,FALSE),"")</f>
        <v/>
      </c>
      <c r="G1412" s="33">
        <v>15</v>
      </c>
      <c r="H1412" s="33">
        <v>5</v>
      </c>
      <c r="I1412" s="33">
        <v>10</v>
      </c>
    </row>
    <row r="1413" spans="2:9" x14ac:dyDescent="0.25">
      <c r="B1413" s="36" t="s">
        <v>2325</v>
      </c>
      <c r="C1413" t="str">
        <f>IFERROR(VLOOKUP(VALUE($B1413),'Region by Zip'!$A$2:$F$899,3,FALSE),"")</f>
        <v/>
      </c>
      <c r="D1413" t="str">
        <f>IFERROR(VLOOKUP(VALUE($B1413),'Region by Zip'!$A$2:$F$899,4,FALSE),"")</f>
        <v/>
      </c>
      <c r="E1413" t="str">
        <f>IFERROR(VLOOKUP(VALUE($B1413),'Region by Zip'!$A$2:$F$899,5,FALSE),"")</f>
        <v/>
      </c>
      <c r="F1413" t="str">
        <f>IFERROR(VLOOKUP(VALUE($B1413),'Region by Zip'!$A$2:$F$899,6,FALSE),"")</f>
        <v/>
      </c>
      <c r="G1413" s="33">
        <v>19</v>
      </c>
      <c r="H1413" s="33">
        <v>14</v>
      </c>
      <c r="I1413" s="33">
        <v>5</v>
      </c>
    </row>
    <row r="1414" spans="2:9" x14ac:dyDescent="0.25">
      <c r="B1414" s="36" t="s">
        <v>2326</v>
      </c>
      <c r="C1414" t="str">
        <f>IFERROR(VLOOKUP(VALUE($B1414),'Region by Zip'!$A$2:$F$899,3,FALSE),"")</f>
        <v/>
      </c>
      <c r="D1414" t="str">
        <f>IFERROR(VLOOKUP(VALUE($B1414),'Region by Zip'!$A$2:$F$899,4,FALSE),"")</f>
        <v/>
      </c>
      <c r="E1414" t="str">
        <f>IFERROR(VLOOKUP(VALUE($B1414),'Region by Zip'!$A$2:$F$899,5,FALSE),"")</f>
        <v/>
      </c>
      <c r="F1414" t="str">
        <f>IFERROR(VLOOKUP(VALUE($B1414),'Region by Zip'!$A$2:$F$899,6,FALSE),"")</f>
        <v/>
      </c>
      <c r="G1414" s="33">
        <v>5</v>
      </c>
      <c r="H1414" s="33">
        <v>2</v>
      </c>
      <c r="I1414" s="33">
        <v>3</v>
      </c>
    </row>
    <row r="1415" spans="2:9" x14ac:dyDescent="0.25">
      <c r="B1415" s="36" t="s">
        <v>2327</v>
      </c>
      <c r="C1415" t="str">
        <f>IFERROR(VLOOKUP(VALUE($B1415),'Region by Zip'!$A$2:$F$899,3,FALSE),"")</f>
        <v/>
      </c>
      <c r="D1415" t="str">
        <f>IFERROR(VLOOKUP(VALUE($B1415),'Region by Zip'!$A$2:$F$899,4,FALSE),"")</f>
        <v/>
      </c>
      <c r="E1415" t="str">
        <f>IFERROR(VLOOKUP(VALUE($B1415),'Region by Zip'!$A$2:$F$899,5,FALSE),"")</f>
        <v/>
      </c>
      <c r="F1415" t="str">
        <f>IFERROR(VLOOKUP(VALUE($B1415),'Region by Zip'!$A$2:$F$899,6,FALSE),"")</f>
        <v/>
      </c>
      <c r="G1415" s="33">
        <v>6</v>
      </c>
      <c r="H1415" s="33">
        <v>2</v>
      </c>
      <c r="I1415" s="33">
        <v>4</v>
      </c>
    </row>
    <row r="1416" spans="2:9" x14ac:dyDescent="0.25">
      <c r="B1416" s="36" t="s">
        <v>2328</v>
      </c>
      <c r="C1416" t="str">
        <f>IFERROR(VLOOKUP(VALUE($B1416),'Region by Zip'!$A$2:$F$899,3,FALSE),"")</f>
        <v/>
      </c>
      <c r="D1416" t="str">
        <f>IFERROR(VLOOKUP(VALUE($B1416),'Region by Zip'!$A$2:$F$899,4,FALSE),"")</f>
        <v/>
      </c>
      <c r="E1416" t="str">
        <f>IFERROR(VLOOKUP(VALUE($B1416),'Region by Zip'!$A$2:$F$899,5,FALSE),"")</f>
        <v/>
      </c>
      <c r="F1416" t="str">
        <f>IFERROR(VLOOKUP(VALUE($B1416),'Region by Zip'!$A$2:$F$899,6,FALSE),"")</f>
        <v/>
      </c>
      <c r="G1416" s="33">
        <v>2</v>
      </c>
      <c r="H1416" s="33">
        <v>2</v>
      </c>
      <c r="I1416" s="33">
        <v>0</v>
      </c>
    </row>
    <row r="1417" spans="2:9" x14ac:dyDescent="0.25">
      <c r="B1417" s="36" t="s">
        <v>2329</v>
      </c>
      <c r="C1417" t="str">
        <f>IFERROR(VLOOKUP(VALUE($B1417),'Region by Zip'!$A$2:$F$899,3,FALSE),"")</f>
        <v/>
      </c>
      <c r="D1417" t="str">
        <f>IFERROR(VLOOKUP(VALUE($B1417),'Region by Zip'!$A$2:$F$899,4,FALSE),"")</f>
        <v/>
      </c>
      <c r="E1417" t="str">
        <f>IFERROR(VLOOKUP(VALUE($B1417),'Region by Zip'!$A$2:$F$899,5,FALSE),"")</f>
        <v/>
      </c>
      <c r="F1417" t="str">
        <f>IFERROR(VLOOKUP(VALUE($B1417),'Region by Zip'!$A$2:$F$899,6,FALSE),"")</f>
        <v/>
      </c>
      <c r="G1417" s="33">
        <v>12</v>
      </c>
      <c r="H1417" s="33">
        <v>4</v>
      </c>
      <c r="I1417" s="33">
        <v>8</v>
      </c>
    </row>
    <row r="1418" spans="2:9" x14ac:dyDescent="0.25">
      <c r="B1418" s="36" t="s">
        <v>2330</v>
      </c>
      <c r="C1418" t="str">
        <f>IFERROR(VLOOKUP(VALUE($B1418),'Region by Zip'!$A$2:$F$899,3,FALSE),"")</f>
        <v/>
      </c>
      <c r="D1418" t="str">
        <f>IFERROR(VLOOKUP(VALUE($B1418),'Region by Zip'!$A$2:$F$899,4,FALSE),"")</f>
        <v/>
      </c>
      <c r="E1418" t="str">
        <f>IFERROR(VLOOKUP(VALUE($B1418),'Region by Zip'!$A$2:$F$899,5,FALSE),"")</f>
        <v/>
      </c>
      <c r="F1418" t="str">
        <f>IFERROR(VLOOKUP(VALUE($B1418),'Region by Zip'!$A$2:$F$899,6,FALSE),"")</f>
        <v/>
      </c>
      <c r="G1418" s="33">
        <v>6</v>
      </c>
      <c r="H1418" s="33">
        <v>6</v>
      </c>
      <c r="I1418" s="33">
        <v>0</v>
      </c>
    </row>
    <row r="1419" spans="2:9" x14ac:dyDescent="0.25">
      <c r="B1419" s="36" t="s">
        <v>2331</v>
      </c>
      <c r="C1419" t="str">
        <f>IFERROR(VLOOKUP(VALUE($B1419),'Region by Zip'!$A$2:$F$899,3,FALSE),"")</f>
        <v/>
      </c>
      <c r="D1419" t="str">
        <f>IFERROR(VLOOKUP(VALUE($B1419),'Region by Zip'!$A$2:$F$899,4,FALSE),"")</f>
        <v/>
      </c>
      <c r="E1419" t="str">
        <f>IFERROR(VLOOKUP(VALUE($B1419),'Region by Zip'!$A$2:$F$899,5,FALSE),"")</f>
        <v/>
      </c>
      <c r="F1419" t="str">
        <f>IFERROR(VLOOKUP(VALUE($B1419),'Region by Zip'!$A$2:$F$899,6,FALSE),"")</f>
        <v/>
      </c>
      <c r="G1419" s="33">
        <v>10</v>
      </c>
      <c r="H1419" s="33">
        <v>10</v>
      </c>
      <c r="I1419" s="33">
        <v>0</v>
      </c>
    </row>
    <row r="1420" spans="2:9" x14ac:dyDescent="0.25">
      <c r="B1420" s="36" t="s">
        <v>2332</v>
      </c>
      <c r="C1420" t="str">
        <f>IFERROR(VLOOKUP(VALUE($B1420),'Region by Zip'!$A$2:$F$899,3,FALSE),"")</f>
        <v/>
      </c>
      <c r="D1420" t="str">
        <f>IFERROR(VLOOKUP(VALUE($B1420),'Region by Zip'!$A$2:$F$899,4,FALSE),"")</f>
        <v/>
      </c>
      <c r="E1420" t="str">
        <f>IFERROR(VLOOKUP(VALUE($B1420),'Region by Zip'!$A$2:$F$899,5,FALSE),"")</f>
        <v/>
      </c>
      <c r="F1420" t="str">
        <f>IFERROR(VLOOKUP(VALUE($B1420),'Region by Zip'!$A$2:$F$899,6,FALSE),"")</f>
        <v/>
      </c>
      <c r="G1420" s="33">
        <v>1</v>
      </c>
      <c r="H1420" s="33">
        <v>1</v>
      </c>
      <c r="I1420" s="33">
        <v>0</v>
      </c>
    </row>
    <row r="1421" spans="2:9" x14ac:dyDescent="0.25">
      <c r="B1421" s="36" t="s">
        <v>2333</v>
      </c>
      <c r="C1421" t="str">
        <f>IFERROR(VLOOKUP(VALUE($B1421),'Region by Zip'!$A$2:$F$899,3,FALSE),"")</f>
        <v/>
      </c>
      <c r="D1421" t="str">
        <f>IFERROR(VLOOKUP(VALUE($B1421),'Region by Zip'!$A$2:$F$899,4,FALSE),"")</f>
        <v/>
      </c>
      <c r="E1421" t="str">
        <f>IFERROR(VLOOKUP(VALUE($B1421),'Region by Zip'!$A$2:$F$899,5,FALSE),"")</f>
        <v/>
      </c>
      <c r="F1421" t="str">
        <f>IFERROR(VLOOKUP(VALUE($B1421),'Region by Zip'!$A$2:$F$899,6,FALSE),"")</f>
        <v/>
      </c>
      <c r="G1421" s="33">
        <v>1</v>
      </c>
      <c r="H1421" s="33">
        <v>1</v>
      </c>
      <c r="I1421" s="33">
        <v>0</v>
      </c>
    </row>
    <row r="1422" spans="2:9" x14ac:dyDescent="0.25">
      <c r="B1422" s="36" t="s">
        <v>2334</v>
      </c>
      <c r="C1422" t="str">
        <f>IFERROR(VLOOKUP(VALUE($B1422),'Region by Zip'!$A$2:$F$899,3,FALSE),"")</f>
        <v/>
      </c>
      <c r="D1422" t="str">
        <f>IFERROR(VLOOKUP(VALUE($B1422),'Region by Zip'!$A$2:$F$899,4,FALSE),"")</f>
        <v/>
      </c>
      <c r="E1422" t="str">
        <f>IFERROR(VLOOKUP(VALUE($B1422),'Region by Zip'!$A$2:$F$899,5,FALSE),"")</f>
        <v/>
      </c>
      <c r="F1422" t="str">
        <f>IFERROR(VLOOKUP(VALUE($B1422),'Region by Zip'!$A$2:$F$899,6,FALSE),"")</f>
        <v/>
      </c>
      <c r="G1422" s="33">
        <v>26</v>
      </c>
      <c r="H1422" s="33">
        <v>8</v>
      </c>
      <c r="I1422" s="33">
        <v>18</v>
      </c>
    </row>
    <row r="1423" spans="2:9" x14ac:dyDescent="0.25">
      <c r="B1423" s="36" t="s">
        <v>2335</v>
      </c>
      <c r="C1423" t="str">
        <f>IFERROR(VLOOKUP(VALUE($B1423),'Region by Zip'!$A$2:$F$899,3,FALSE),"")</f>
        <v/>
      </c>
      <c r="D1423" t="str">
        <f>IFERROR(VLOOKUP(VALUE($B1423),'Region by Zip'!$A$2:$F$899,4,FALSE),"")</f>
        <v/>
      </c>
      <c r="E1423" t="str">
        <f>IFERROR(VLOOKUP(VALUE($B1423),'Region by Zip'!$A$2:$F$899,5,FALSE),"")</f>
        <v/>
      </c>
      <c r="F1423" t="str">
        <f>IFERROR(VLOOKUP(VALUE($B1423),'Region by Zip'!$A$2:$F$899,6,FALSE),"")</f>
        <v/>
      </c>
      <c r="G1423" s="33">
        <v>65</v>
      </c>
      <c r="H1423" s="33">
        <v>58</v>
      </c>
      <c r="I1423" s="33">
        <v>7</v>
      </c>
    </row>
    <row r="1424" spans="2:9" x14ac:dyDescent="0.25">
      <c r="B1424" s="36" t="s">
        <v>2336</v>
      </c>
      <c r="C1424" t="str">
        <f>IFERROR(VLOOKUP(VALUE($B1424),'Region by Zip'!$A$2:$F$899,3,FALSE),"")</f>
        <v/>
      </c>
      <c r="D1424" t="str">
        <f>IFERROR(VLOOKUP(VALUE($B1424),'Region by Zip'!$A$2:$F$899,4,FALSE),"")</f>
        <v/>
      </c>
      <c r="E1424" t="str">
        <f>IFERROR(VLOOKUP(VALUE($B1424),'Region by Zip'!$A$2:$F$899,5,FALSE),"")</f>
        <v/>
      </c>
      <c r="F1424" t="str">
        <f>IFERROR(VLOOKUP(VALUE($B1424),'Region by Zip'!$A$2:$F$899,6,FALSE),"")</f>
        <v/>
      </c>
      <c r="G1424" s="33">
        <v>41</v>
      </c>
      <c r="H1424" s="33">
        <v>38</v>
      </c>
      <c r="I1424" s="33">
        <v>3</v>
      </c>
    </row>
    <row r="1425" spans="2:9" x14ac:dyDescent="0.25">
      <c r="B1425" s="36" t="s">
        <v>2337</v>
      </c>
      <c r="C1425" t="str">
        <f>IFERROR(VLOOKUP(VALUE($B1425),'Region by Zip'!$A$2:$F$899,3,FALSE),"")</f>
        <v/>
      </c>
      <c r="D1425" t="str">
        <f>IFERROR(VLOOKUP(VALUE($B1425),'Region by Zip'!$A$2:$F$899,4,FALSE),"")</f>
        <v/>
      </c>
      <c r="E1425" t="str">
        <f>IFERROR(VLOOKUP(VALUE($B1425),'Region by Zip'!$A$2:$F$899,5,FALSE),"")</f>
        <v/>
      </c>
      <c r="F1425" t="str">
        <f>IFERROR(VLOOKUP(VALUE($B1425),'Region by Zip'!$A$2:$F$899,6,FALSE),"")</f>
        <v/>
      </c>
      <c r="G1425" s="33">
        <v>1</v>
      </c>
      <c r="H1425" s="33">
        <v>1</v>
      </c>
      <c r="I1425" s="33">
        <v>0</v>
      </c>
    </row>
    <row r="1426" spans="2:9" x14ac:dyDescent="0.25">
      <c r="B1426" s="36" t="s">
        <v>2338</v>
      </c>
      <c r="C1426" t="str">
        <f>IFERROR(VLOOKUP(VALUE($B1426),'Region by Zip'!$A$2:$F$899,3,FALSE),"")</f>
        <v/>
      </c>
      <c r="D1426" t="str">
        <f>IFERROR(VLOOKUP(VALUE($B1426),'Region by Zip'!$A$2:$F$899,4,FALSE),"")</f>
        <v/>
      </c>
      <c r="E1426" t="str">
        <f>IFERROR(VLOOKUP(VALUE($B1426),'Region by Zip'!$A$2:$F$899,5,FALSE),"")</f>
        <v/>
      </c>
      <c r="F1426" t="str">
        <f>IFERROR(VLOOKUP(VALUE($B1426),'Region by Zip'!$A$2:$F$899,6,FALSE),"")</f>
        <v/>
      </c>
      <c r="G1426" s="33">
        <v>10</v>
      </c>
      <c r="H1426" s="33">
        <v>3</v>
      </c>
      <c r="I1426" s="33">
        <v>7</v>
      </c>
    </row>
    <row r="1427" spans="2:9" x14ac:dyDescent="0.25">
      <c r="B1427" s="36" t="s">
        <v>2339</v>
      </c>
      <c r="C1427" t="str">
        <f>IFERROR(VLOOKUP(VALUE($B1427),'Region by Zip'!$A$2:$F$899,3,FALSE),"")</f>
        <v/>
      </c>
      <c r="D1427" t="str">
        <f>IFERROR(VLOOKUP(VALUE($B1427),'Region by Zip'!$A$2:$F$899,4,FALSE),"")</f>
        <v/>
      </c>
      <c r="E1427" t="str">
        <f>IFERROR(VLOOKUP(VALUE($B1427),'Region by Zip'!$A$2:$F$899,5,FALSE),"")</f>
        <v/>
      </c>
      <c r="F1427" t="str">
        <f>IFERROR(VLOOKUP(VALUE($B1427),'Region by Zip'!$A$2:$F$899,6,FALSE),"")</f>
        <v/>
      </c>
      <c r="G1427" s="33">
        <v>8</v>
      </c>
      <c r="H1427" s="33">
        <v>4</v>
      </c>
      <c r="I1427" s="33">
        <v>4</v>
      </c>
    </row>
    <row r="1428" spans="2:9" x14ac:dyDescent="0.25">
      <c r="B1428" s="36" t="s">
        <v>2340</v>
      </c>
      <c r="C1428" t="str">
        <f>IFERROR(VLOOKUP(VALUE($B1428),'Region by Zip'!$A$2:$F$899,3,FALSE),"")</f>
        <v/>
      </c>
      <c r="D1428" t="str">
        <f>IFERROR(VLOOKUP(VALUE($B1428),'Region by Zip'!$A$2:$F$899,4,FALSE),"")</f>
        <v/>
      </c>
      <c r="E1428" t="str">
        <f>IFERROR(VLOOKUP(VALUE($B1428),'Region by Zip'!$A$2:$F$899,5,FALSE),"")</f>
        <v/>
      </c>
      <c r="F1428" t="str">
        <f>IFERROR(VLOOKUP(VALUE($B1428),'Region by Zip'!$A$2:$F$899,6,FALSE),"")</f>
        <v/>
      </c>
      <c r="G1428" s="33">
        <v>3</v>
      </c>
      <c r="H1428" s="33">
        <v>1</v>
      </c>
      <c r="I1428" s="33">
        <v>2</v>
      </c>
    </row>
    <row r="1429" spans="2:9" x14ac:dyDescent="0.25">
      <c r="B1429" s="36" t="s">
        <v>2341</v>
      </c>
      <c r="C1429" t="str">
        <f>IFERROR(VLOOKUP(VALUE($B1429),'Region by Zip'!$A$2:$F$899,3,FALSE),"")</f>
        <v/>
      </c>
      <c r="D1429" t="str">
        <f>IFERROR(VLOOKUP(VALUE($B1429),'Region by Zip'!$A$2:$F$899,4,FALSE),"")</f>
        <v/>
      </c>
      <c r="E1429" t="str">
        <f>IFERROR(VLOOKUP(VALUE($B1429),'Region by Zip'!$A$2:$F$899,5,FALSE),"")</f>
        <v/>
      </c>
      <c r="F1429" t="str">
        <f>IFERROR(VLOOKUP(VALUE($B1429),'Region by Zip'!$A$2:$F$899,6,FALSE),"")</f>
        <v/>
      </c>
      <c r="G1429" s="33">
        <v>2</v>
      </c>
      <c r="H1429" s="33">
        <v>0</v>
      </c>
      <c r="I1429" s="33">
        <v>2</v>
      </c>
    </row>
    <row r="1430" spans="2:9" x14ac:dyDescent="0.25">
      <c r="B1430" s="36" t="s">
        <v>2342</v>
      </c>
      <c r="C1430" t="str">
        <f>IFERROR(VLOOKUP(VALUE($B1430),'Region by Zip'!$A$2:$F$899,3,FALSE),"")</f>
        <v/>
      </c>
      <c r="D1430" t="str">
        <f>IFERROR(VLOOKUP(VALUE($B1430),'Region by Zip'!$A$2:$F$899,4,FALSE),"")</f>
        <v/>
      </c>
      <c r="E1430" t="str">
        <f>IFERROR(VLOOKUP(VALUE($B1430),'Region by Zip'!$A$2:$F$899,5,FALSE),"")</f>
        <v/>
      </c>
      <c r="F1430" t="str">
        <f>IFERROR(VLOOKUP(VALUE($B1430),'Region by Zip'!$A$2:$F$899,6,FALSE),"")</f>
        <v/>
      </c>
      <c r="G1430" s="33">
        <v>2</v>
      </c>
      <c r="H1430" s="33">
        <v>1</v>
      </c>
      <c r="I1430" s="33">
        <v>1</v>
      </c>
    </row>
    <row r="1431" spans="2:9" x14ac:dyDescent="0.25">
      <c r="B1431" s="36" t="s">
        <v>2343</v>
      </c>
      <c r="C1431" t="str">
        <f>IFERROR(VLOOKUP(VALUE($B1431),'Region by Zip'!$A$2:$F$899,3,FALSE),"")</f>
        <v/>
      </c>
      <c r="D1431" t="str">
        <f>IFERROR(VLOOKUP(VALUE($B1431),'Region by Zip'!$A$2:$F$899,4,FALSE),"")</f>
        <v/>
      </c>
      <c r="E1431" t="str">
        <f>IFERROR(VLOOKUP(VALUE($B1431),'Region by Zip'!$A$2:$F$899,5,FALSE),"")</f>
        <v/>
      </c>
      <c r="F1431" t="str">
        <f>IFERROR(VLOOKUP(VALUE($B1431),'Region by Zip'!$A$2:$F$899,6,FALSE),"")</f>
        <v/>
      </c>
      <c r="G1431" s="33">
        <v>24</v>
      </c>
      <c r="H1431" s="33">
        <v>20</v>
      </c>
      <c r="I1431" s="33">
        <v>4</v>
      </c>
    </row>
    <row r="1432" spans="2:9" x14ac:dyDescent="0.25">
      <c r="B1432" s="36" t="s">
        <v>2344</v>
      </c>
      <c r="C1432" t="str">
        <f>IFERROR(VLOOKUP(VALUE($B1432),'Region by Zip'!$A$2:$F$899,3,FALSE),"")</f>
        <v/>
      </c>
      <c r="D1432" t="str">
        <f>IFERROR(VLOOKUP(VALUE($B1432),'Region by Zip'!$A$2:$F$899,4,FALSE),"")</f>
        <v/>
      </c>
      <c r="E1432" t="str">
        <f>IFERROR(VLOOKUP(VALUE($B1432),'Region by Zip'!$A$2:$F$899,5,FALSE),"")</f>
        <v/>
      </c>
      <c r="F1432" t="str">
        <f>IFERROR(VLOOKUP(VALUE($B1432),'Region by Zip'!$A$2:$F$899,6,FALSE),"")</f>
        <v/>
      </c>
      <c r="G1432" s="33">
        <v>6</v>
      </c>
      <c r="H1432" s="33">
        <v>5</v>
      </c>
      <c r="I1432" s="33">
        <v>1</v>
      </c>
    </row>
    <row r="1433" spans="2:9" x14ac:dyDescent="0.25">
      <c r="B1433" s="36" t="s">
        <v>2345</v>
      </c>
      <c r="C1433" t="str">
        <f>IFERROR(VLOOKUP(VALUE($B1433),'Region by Zip'!$A$2:$F$899,3,FALSE),"")</f>
        <v/>
      </c>
      <c r="D1433" t="str">
        <f>IFERROR(VLOOKUP(VALUE($B1433),'Region by Zip'!$A$2:$F$899,4,FALSE),"")</f>
        <v/>
      </c>
      <c r="E1433" t="str">
        <f>IFERROR(VLOOKUP(VALUE($B1433),'Region by Zip'!$A$2:$F$899,5,FALSE),"")</f>
        <v/>
      </c>
      <c r="F1433" t="str">
        <f>IFERROR(VLOOKUP(VALUE($B1433),'Region by Zip'!$A$2:$F$899,6,FALSE),"")</f>
        <v/>
      </c>
      <c r="G1433" s="33">
        <v>6</v>
      </c>
      <c r="H1433" s="33">
        <v>6</v>
      </c>
      <c r="I1433" s="33">
        <v>0</v>
      </c>
    </row>
    <row r="1434" spans="2:9" x14ac:dyDescent="0.25">
      <c r="B1434" s="36" t="s">
        <v>2346</v>
      </c>
      <c r="C1434" t="str">
        <f>IFERROR(VLOOKUP(VALUE($B1434),'Region by Zip'!$A$2:$F$899,3,FALSE),"")</f>
        <v/>
      </c>
      <c r="D1434" t="str">
        <f>IFERROR(VLOOKUP(VALUE($B1434),'Region by Zip'!$A$2:$F$899,4,FALSE),"")</f>
        <v/>
      </c>
      <c r="E1434" t="str">
        <f>IFERROR(VLOOKUP(VALUE($B1434),'Region by Zip'!$A$2:$F$899,5,FALSE),"")</f>
        <v/>
      </c>
      <c r="F1434" t="str">
        <f>IFERROR(VLOOKUP(VALUE($B1434),'Region by Zip'!$A$2:$F$899,6,FALSE),"")</f>
        <v/>
      </c>
      <c r="G1434" s="33">
        <v>12</v>
      </c>
      <c r="H1434" s="33">
        <v>10</v>
      </c>
      <c r="I1434" s="33">
        <v>2</v>
      </c>
    </row>
    <row r="1435" spans="2:9" x14ac:dyDescent="0.25">
      <c r="B1435" s="36" t="s">
        <v>2347</v>
      </c>
      <c r="C1435" t="str">
        <f>IFERROR(VLOOKUP(VALUE($B1435),'Region by Zip'!$A$2:$F$899,3,FALSE),"")</f>
        <v/>
      </c>
      <c r="D1435" t="str">
        <f>IFERROR(VLOOKUP(VALUE($B1435),'Region by Zip'!$A$2:$F$899,4,FALSE),"")</f>
        <v/>
      </c>
      <c r="E1435" t="str">
        <f>IFERROR(VLOOKUP(VALUE($B1435),'Region by Zip'!$A$2:$F$899,5,FALSE),"")</f>
        <v/>
      </c>
      <c r="F1435" t="str">
        <f>IFERROR(VLOOKUP(VALUE($B1435),'Region by Zip'!$A$2:$F$899,6,FALSE),"")</f>
        <v/>
      </c>
      <c r="G1435" s="33">
        <v>6</v>
      </c>
      <c r="H1435" s="33">
        <v>3</v>
      </c>
      <c r="I1435" s="33">
        <v>3</v>
      </c>
    </row>
    <row r="1436" spans="2:9" x14ac:dyDescent="0.25">
      <c r="B1436" s="36" t="s">
        <v>2348</v>
      </c>
      <c r="C1436" t="str">
        <f>IFERROR(VLOOKUP(VALUE($B1436),'Region by Zip'!$A$2:$F$899,3,FALSE),"")</f>
        <v/>
      </c>
      <c r="D1436" t="str">
        <f>IFERROR(VLOOKUP(VALUE($B1436),'Region by Zip'!$A$2:$F$899,4,FALSE),"")</f>
        <v/>
      </c>
      <c r="E1436" t="str">
        <f>IFERROR(VLOOKUP(VALUE($B1436),'Region by Zip'!$A$2:$F$899,5,FALSE),"")</f>
        <v/>
      </c>
      <c r="F1436" t="str">
        <f>IFERROR(VLOOKUP(VALUE($B1436),'Region by Zip'!$A$2:$F$899,6,FALSE),"")</f>
        <v/>
      </c>
      <c r="G1436" s="33">
        <v>25</v>
      </c>
      <c r="H1436" s="33">
        <v>12</v>
      </c>
      <c r="I1436" s="33">
        <v>13</v>
      </c>
    </row>
    <row r="1437" spans="2:9" x14ac:dyDescent="0.25">
      <c r="B1437" s="36" t="s">
        <v>2349</v>
      </c>
      <c r="C1437" t="str">
        <f>IFERROR(VLOOKUP(VALUE($B1437),'Region by Zip'!$A$2:$F$899,3,FALSE),"")</f>
        <v/>
      </c>
      <c r="D1437" t="str">
        <f>IFERROR(VLOOKUP(VALUE($B1437),'Region by Zip'!$A$2:$F$899,4,FALSE),"")</f>
        <v/>
      </c>
      <c r="E1437" t="str">
        <f>IFERROR(VLOOKUP(VALUE($B1437),'Region by Zip'!$A$2:$F$899,5,FALSE),"")</f>
        <v/>
      </c>
      <c r="F1437" t="str">
        <f>IFERROR(VLOOKUP(VALUE($B1437),'Region by Zip'!$A$2:$F$899,6,FALSE),"")</f>
        <v/>
      </c>
      <c r="G1437" s="33">
        <v>1</v>
      </c>
      <c r="H1437" s="33">
        <v>1</v>
      </c>
      <c r="I1437" s="33">
        <v>0</v>
      </c>
    </row>
    <row r="1438" spans="2:9" x14ac:dyDescent="0.25">
      <c r="B1438" s="36" t="s">
        <v>2350</v>
      </c>
      <c r="C1438" t="str">
        <f>IFERROR(VLOOKUP(VALUE($B1438),'Region by Zip'!$A$2:$F$899,3,FALSE),"")</f>
        <v/>
      </c>
      <c r="D1438" t="str">
        <f>IFERROR(VLOOKUP(VALUE($B1438),'Region by Zip'!$A$2:$F$899,4,FALSE),"")</f>
        <v/>
      </c>
      <c r="E1438" t="str">
        <f>IFERROR(VLOOKUP(VALUE($B1438),'Region by Zip'!$A$2:$F$899,5,FALSE),"")</f>
        <v/>
      </c>
      <c r="F1438" t="str">
        <f>IFERROR(VLOOKUP(VALUE($B1438),'Region by Zip'!$A$2:$F$899,6,FALSE),"")</f>
        <v/>
      </c>
      <c r="G1438" s="33">
        <v>1</v>
      </c>
      <c r="H1438" s="33">
        <v>1</v>
      </c>
      <c r="I1438" s="33">
        <v>0</v>
      </c>
    </row>
    <row r="1439" spans="2:9" x14ac:dyDescent="0.25">
      <c r="B1439" s="36" t="s">
        <v>2351</v>
      </c>
      <c r="C1439" t="str">
        <f>IFERROR(VLOOKUP(VALUE($B1439),'Region by Zip'!$A$2:$F$899,3,FALSE),"")</f>
        <v/>
      </c>
      <c r="D1439" t="str">
        <f>IFERROR(VLOOKUP(VALUE($B1439),'Region by Zip'!$A$2:$F$899,4,FALSE),"")</f>
        <v/>
      </c>
      <c r="E1439" t="str">
        <f>IFERROR(VLOOKUP(VALUE($B1439),'Region by Zip'!$A$2:$F$899,5,FALSE),"")</f>
        <v/>
      </c>
      <c r="F1439" t="str">
        <f>IFERROR(VLOOKUP(VALUE($B1439),'Region by Zip'!$A$2:$F$899,6,FALSE),"")</f>
        <v/>
      </c>
      <c r="G1439" s="33">
        <v>1</v>
      </c>
      <c r="H1439" s="33">
        <v>1</v>
      </c>
      <c r="I1439" s="33">
        <v>0</v>
      </c>
    </row>
    <row r="1440" spans="2:9" x14ac:dyDescent="0.25">
      <c r="B1440" s="36" t="s">
        <v>2352</v>
      </c>
      <c r="C1440" t="str">
        <f>IFERROR(VLOOKUP(VALUE($B1440),'Region by Zip'!$A$2:$F$899,3,FALSE),"")</f>
        <v/>
      </c>
      <c r="D1440" t="str">
        <f>IFERROR(VLOOKUP(VALUE($B1440),'Region by Zip'!$A$2:$F$899,4,FALSE),"")</f>
        <v/>
      </c>
      <c r="E1440" t="str">
        <f>IFERROR(VLOOKUP(VALUE($B1440),'Region by Zip'!$A$2:$F$899,5,FALSE),"")</f>
        <v/>
      </c>
      <c r="F1440" t="str">
        <f>IFERROR(VLOOKUP(VALUE($B1440),'Region by Zip'!$A$2:$F$899,6,FALSE),"")</f>
        <v/>
      </c>
      <c r="G1440" s="33">
        <v>1</v>
      </c>
      <c r="H1440" s="33">
        <v>0</v>
      </c>
      <c r="I1440" s="33">
        <v>1</v>
      </c>
    </row>
    <row r="1441" spans="2:9" x14ac:dyDescent="0.25">
      <c r="B1441" s="36" t="s">
        <v>2353</v>
      </c>
      <c r="C1441" t="str">
        <f>IFERROR(VLOOKUP(VALUE($B1441),'Region by Zip'!$A$2:$F$899,3,FALSE),"")</f>
        <v/>
      </c>
      <c r="D1441" t="str">
        <f>IFERROR(VLOOKUP(VALUE($B1441),'Region by Zip'!$A$2:$F$899,4,FALSE),"")</f>
        <v/>
      </c>
      <c r="E1441" t="str">
        <f>IFERROR(VLOOKUP(VALUE($B1441),'Region by Zip'!$A$2:$F$899,5,FALSE),"")</f>
        <v/>
      </c>
      <c r="F1441" t="str">
        <f>IFERROR(VLOOKUP(VALUE($B1441),'Region by Zip'!$A$2:$F$899,6,FALSE),"")</f>
        <v/>
      </c>
      <c r="G1441" s="33">
        <v>3</v>
      </c>
      <c r="H1441" s="33">
        <v>3</v>
      </c>
      <c r="I1441" s="33">
        <v>0</v>
      </c>
    </row>
    <row r="1442" spans="2:9" x14ac:dyDescent="0.25">
      <c r="B1442" s="36" t="s">
        <v>2354</v>
      </c>
      <c r="C1442" t="str">
        <f>IFERROR(VLOOKUP(VALUE($B1442),'Region by Zip'!$A$2:$F$899,3,FALSE),"")</f>
        <v/>
      </c>
      <c r="D1442" t="str">
        <f>IFERROR(VLOOKUP(VALUE($B1442),'Region by Zip'!$A$2:$F$899,4,FALSE),"")</f>
        <v/>
      </c>
      <c r="E1442" t="str">
        <f>IFERROR(VLOOKUP(VALUE($B1442),'Region by Zip'!$A$2:$F$899,5,FALSE),"")</f>
        <v/>
      </c>
      <c r="F1442" t="str">
        <f>IFERROR(VLOOKUP(VALUE($B1442),'Region by Zip'!$A$2:$F$899,6,FALSE),"")</f>
        <v/>
      </c>
      <c r="G1442" s="33">
        <v>1</v>
      </c>
      <c r="H1442" s="33">
        <v>1</v>
      </c>
      <c r="I1442" s="33">
        <v>0</v>
      </c>
    </row>
    <row r="1443" spans="2:9" x14ac:dyDescent="0.25">
      <c r="B1443" s="36" t="s">
        <v>2355</v>
      </c>
      <c r="C1443" t="str">
        <f>IFERROR(VLOOKUP(VALUE($B1443),'Region by Zip'!$A$2:$F$899,3,FALSE),"")</f>
        <v/>
      </c>
      <c r="D1443" t="str">
        <f>IFERROR(VLOOKUP(VALUE($B1443),'Region by Zip'!$A$2:$F$899,4,FALSE),"")</f>
        <v/>
      </c>
      <c r="E1443" t="str">
        <f>IFERROR(VLOOKUP(VALUE($B1443),'Region by Zip'!$A$2:$F$899,5,FALSE),"")</f>
        <v/>
      </c>
      <c r="F1443" t="str">
        <f>IFERROR(VLOOKUP(VALUE($B1443),'Region by Zip'!$A$2:$F$899,6,FALSE),"")</f>
        <v/>
      </c>
      <c r="G1443" s="33">
        <v>2</v>
      </c>
      <c r="H1443" s="33">
        <v>2</v>
      </c>
      <c r="I1443" s="33">
        <v>0</v>
      </c>
    </row>
    <row r="1444" spans="2:9" x14ac:dyDescent="0.25">
      <c r="B1444" s="36" t="s">
        <v>2356</v>
      </c>
      <c r="C1444" t="str">
        <f>IFERROR(VLOOKUP(VALUE($B1444),'Region by Zip'!$A$2:$F$899,3,FALSE),"")</f>
        <v/>
      </c>
      <c r="D1444" t="str">
        <f>IFERROR(VLOOKUP(VALUE($B1444),'Region by Zip'!$A$2:$F$899,4,FALSE),"")</f>
        <v/>
      </c>
      <c r="E1444" t="str">
        <f>IFERROR(VLOOKUP(VALUE($B1444),'Region by Zip'!$A$2:$F$899,5,FALSE),"")</f>
        <v/>
      </c>
      <c r="F1444" t="str">
        <f>IFERROR(VLOOKUP(VALUE($B1444),'Region by Zip'!$A$2:$F$899,6,FALSE),"")</f>
        <v/>
      </c>
      <c r="G1444" s="33">
        <v>2</v>
      </c>
      <c r="H1444" s="33">
        <v>2</v>
      </c>
      <c r="I1444" s="33">
        <v>0</v>
      </c>
    </row>
    <row r="1445" spans="2:9" x14ac:dyDescent="0.25">
      <c r="B1445" s="36" t="s">
        <v>2357</v>
      </c>
      <c r="C1445" t="str">
        <f>IFERROR(VLOOKUP(VALUE($B1445),'Region by Zip'!$A$2:$F$899,3,FALSE),"")</f>
        <v/>
      </c>
      <c r="D1445" t="str">
        <f>IFERROR(VLOOKUP(VALUE($B1445),'Region by Zip'!$A$2:$F$899,4,FALSE),"")</f>
        <v/>
      </c>
      <c r="E1445" t="str">
        <f>IFERROR(VLOOKUP(VALUE($B1445),'Region by Zip'!$A$2:$F$899,5,FALSE),"")</f>
        <v/>
      </c>
      <c r="F1445" t="str">
        <f>IFERROR(VLOOKUP(VALUE($B1445),'Region by Zip'!$A$2:$F$899,6,FALSE),"")</f>
        <v/>
      </c>
      <c r="G1445" s="33">
        <v>1</v>
      </c>
      <c r="H1445" s="33">
        <v>1</v>
      </c>
      <c r="I1445" s="33">
        <v>0</v>
      </c>
    </row>
    <row r="1446" spans="2:9" x14ac:dyDescent="0.25">
      <c r="B1446" s="36" t="s">
        <v>2358</v>
      </c>
      <c r="C1446" t="str">
        <f>IFERROR(VLOOKUP(VALUE($B1446),'Region by Zip'!$A$2:$F$899,3,FALSE),"")</f>
        <v/>
      </c>
      <c r="D1446" t="str">
        <f>IFERROR(VLOOKUP(VALUE($B1446),'Region by Zip'!$A$2:$F$899,4,FALSE),"")</f>
        <v/>
      </c>
      <c r="E1446" t="str">
        <f>IFERROR(VLOOKUP(VALUE($B1446),'Region by Zip'!$A$2:$F$899,5,FALSE),"")</f>
        <v/>
      </c>
      <c r="F1446" t="str">
        <f>IFERROR(VLOOKUP(VALUE($B1446),'Region by Zip'!$A$2:$F$899,6,FALSE),"")</f>
        <v/>
      </c>
      <c r="G1446" s="33">
        <v>4</v>
      </c>
      <c r="H1446" s="33">
        <v>4</v>
      </c>
      <c r="I1446" s="33">
        <v>0</v>
      </c>
    </row>
    <row r="1447" spans="2:9" x14ac:dyDescent="0.25">
      <c r="B1447" s="36" t="s">
        <v>2359</v>
      </c>
      <c r="C1447" t="str">
        <f>IFERROR(VLOOKUP(VALUE($B1447),'Region by Zip'!$A$2:$F$899,3,FALSE),"")</f>
        <v/>
      </c>
      <c r="D1447" t="str">
        <f>IFERROR(VLOOKUP(VALUE($B1447),'Region by Zip'!$A$2:$F$899,4,FALSE),"")</f>
        <v/>
      </c>
      <c r="E1447" t="str">
        <f>IFERROR(VLOOKUP(VALUE($B1447),'Region by Zip'!$A$2:$F$899,5,FALSE),"")</f>
        <v/>
      </c>
      <c r="F1447" t="str">
        <f>IFERROR(VLOOKUP(VALUE($B1447),'Region by Zip'!$A$2:$F$899,6,FALSE),"")</f>
        <v/>
      </c>
      <c r="G1447" s="33">
        <v>1</v>
      </c>
      <c r="H1447" s="33">
        <v>1</v>
      </c>
      <c r="I1447" s="33">
        <v>0</v>
      </c>
    </row>
    <row r="1448" spans="2:9" x14ac:dyDescent="0.25">
      <c r="B1448" s="36" t="s">
        <v>2360</v>
      </c>
      <c r="C1448" t="str">
        <f>IFERROR(VLOOKUP(VALUE($B1448),'Region by Zip'!$A$2:$F$899,3,FALSE),"")</f>
        <v/>
      </c>
      <c r="D1448" t="str">
        <f>IFERROR(VLOOKUP(VALUE($B1448),'Region by Zip'!$A$2:$F$899,4,FALSE),"")</f>
        <v/>
      </c>
      <c r="E1448" t="str">
        <f>IFERROR(VLOOKUP(VALUE($B1448),'Region by Zip'!$A$2:$F$899,5,FALSE),"")</f>
        <v/>
      </c>
      <c r="F1448" t="str">
        <f>IFERROR(VLOOKUP(VALUE($B1448),'Region by Zip'!$A$2:$F$899,6,FALSE),"")</f>
        <v/>
      </c>
      <c r="G1448" s="33">
        <v>1</v>
      </c>
      <c r="H1448" s="33">
        <v>1</v>
      </c>
      <c r="I1448" s="33">
        <v>0</v>
      </c>
    </row>
    <row r="1449" spans="2:9" x14ac:dyDescent="0.25">
      <c r="B1449" s="36" t="s">
        <v>2361</v>
      </c>
      <c r="C1449" t="str">
        <f>IFERROR(VLOOKUP(VALUE($B1449),'Region by Zip'!$A$2:$F$899,3,FALSE),"")</f>
        <v/>
      </c>
      <c r="D1449" t="str">
        <f>IFERROR(VLOOKUP(VALUE($B1449),'Region by Zip'!$A$2:$F$899,4,FALSE),"")</f>
        <v/>
      </c>
      <c r="E1449" t="str">
        <f>IFERROR(VLOOKUP(VALUE($B1449),'Region by Zip'!$A$2:$F$899,5,FALSE),"")</f>
        <v/>
      </c>
      <c r="F1449" t="str">
        <f>IFERROR(VLOOKUP(VALUE($B1449),'Region by Zip'!$A$2:$F$899,6,FALSE),"")</f>
        <v/>
      </c>
      <c r="G1449" s="33">
        <v>2</v>
      </c>
      <c r="H1449" s="33">
        <v>2</v>
      </c>
      <c r="I1449" s="33">
        <v>0</v>
      </c>
    </row>
    <row r="1450" spans="2:9" x14ac:dyDescent="0.25">
      <c r="B1450" s="36" t="s">
        <v>2362</v>
      </c>
      <c r="C1450" t="str">
        <f>IFERROR(VLOOKUP(VALUE($B1450),'Region by Zip'!$A$2:$F$899,3,FALSE),"")</f>
        <v/>
      </c>
      <c r="D1450" t="str">
        <f>IFERROR(VLOOKUP(VALUE($B1450),'Region by Zip'!$A$2:$F$899,4,FALSE),"")</f>
        <v/>
      </c>
      <c r="E1450" t="str">
        <f>IFERROR(VLOOKUP(VALUE($B1450),'Region by Zip'!$A$2:$F$899,5,FALSE),"")</f>
        <v/>
      </c>
      <c r="F1450" t="str">
        <f>IFERROR(VLOOKUP(VALUE($B1450),'Region by Zip'!$A$2:$F$899,6,FALSE),"")</f>
        <v/>
      </c>
      <c r="G1450" s="33">
        <v>4</v>
      </c>
      <c r="H1450" s="33">
        <v>4</v>
      </c>
      <c r="I1450" s="33">
        <v>0</v>
      </c>
    </row>
    <row r="1451" spans="2:9" x14ac:dyDescent="0.25">
      <c r="B1451" s="36" t="s">
        <v>2363</v>
      </c>
      <c r="C1451" t="str">
        <f>IFERROR(VLOOKUP(VALUE($B1451),'Region by Zip'!$A$2:$F$899,3,FALSE),"")</f>
        <v/>
      </c>
      <c r="D1451" t="str">
        <f>IFERROR(VLOOKUP(VALUE($B1451),'Region by Zip'!$A$2:$F$899,4,FALSE),"")</f>
        <v/>
      </c>
      <c r="E1451" t="str">
        <f>IFERROR(VLOOKUP(VALUE($B1451),'Region by Zip'!$A$2:$F$899,5,FALSE),"")</f>
        <v/>
      </c>
      <c r="F1451" t="str">
        <f>IFERROR(VLOOKUP(VALUE($B1451),'Region by Zip'!$A$2:$F$899,6,FALSE),"")</f>
        <v/>
      </c>
      <c r="G1451" s="33">
        <v>5</v>
      </c>
      <c r="H1451" s="33">
        <v>5</v>
      </c>
      <c r="I1451" s="33">
        <v>0</v>
      </c>
    </row>
    <row r="1452" spans="2:9" x14ac:dyDescent="0.25">
      <c r="B1452" s="36" t="s">
        <v>2364</v>
      </c>
      <c r="C1452" t="str">
        <f>IFERROR(VLOOKUP(VALUE($B1452),'Region by Zip'!$A$2:$F$899,3,FALSE),"")</f>
        <v/>
      </c>
      <c r="D1452" t="str">
        <f>IFERROR(VLOOKUP(VALUE($B1452),'Region by Zip'!$A$2:$F$899,4,FALSE),"")</f>
        <v/>
      </c>
      <c r="E1452" t="str">
        <f>IFERROR(VLOOKUP(VALUE($B1452),'Region by Zip'!$A$2:$F$899,5,FALSE),"")</f>
        <v/>
      </c>
      <c r="F1452" t="str">
        <f>IFERROR(VLOOKUP(VALUE($B1452),'Region by Zip'!$A$2:$F$899,6,FALSE),"")</f>
        <v/>
      </c>
      <c r="G1452" s="33">
        <v>4</v>
      </c>
      <c r="H1452" s="33">
        <v>4</v>
      </c>
      <c r="I1452" s="33">
        <v>0</v>
      </c>
    </row>
    <row r="1453" spans="2:9" x14ac:dyDescent="0.25">
      <c r="B1453" s="36" t="s">
        <v>2365</v>
      </c>
      <c r="C1453" t="str">
        <f>IFERROR(VLOOKUP(VALUE($B1453),'Region by Zip'!$A$2:$F$899,3,FALSE),"")</f>
        <v/>
      </c>
      <c r="D1453" t="str">
        <f>IFERROR(VLOOKUP(VALUE($B1453),'Region by Zip'!$A$2:$F$899,4,FALSE),"")</f>
        <v/>
      </c>
      <c r="E1453" t="str">
        <f>IFERROR(VLOOKUP(VALUE($B1453),'Region by Zip'!$A$2:$F$899,5,FALSE),"")</f>
        <v/>
      </c>
      <c r="F1453" t="str">
        <f>IFERROR(VLOOKUP(VALUE($B1453),'Region by Zip'!$A$2:$F$899,6,FALSE),"")</f>
        <v/>
      </c>
      <c r="G1453" s="33">
        <v>1</v>
      </c>
      <c r="H1453" s="33">
        <v>1</v>
      </c>
      <c r="I1453" s="33">
        <v>0</v>
      </c>
    </row>
    <row r="1454" spans="2:9" x14ac:dyDescent="0.25">
      <c r="B1454" s="36" t="s">
        <v>2366</v>
      </c>
      <c r="C1454" t="str">
        <f>IFERROR(VLOOKUP(VALUE($B1454),'Region by Zip'!$A$2:$F$899,3,FALSE),"")</f>
        <v/>
      </c>
      <c r="D1454" t="str">
        <f>IFERROR(VLOOKUP(VALUE($B1454),'Region by Zip'!$A$2:$F$899,4,FALSE),"")</f>
        <v/>
      </c>
      <c r="E1454" t="str">
        <f>IFERROR(VLOOKUP(VALUE($B1454),'Region by Zip'!$A$2:$F$899,5,FALSE),"")</f>
        <v/>
      </c>
      <c r="F1454" t="str">
        <f>IFERROR(VLOOKUP(VALUE($B1454),'Region by Zip'!$A$2:$F$899,6,FALSE),"")</f>
        <v/>
      </c>
      <c r="G1454" s="33">
        <v>1</v>
      </c>
      <c r="H1454" s="33">
        <v>1</v>
      </c>
      <c r="I1454" s="33">
        <v>0</v>
      </c>
    </row>
    <row r="1455" spans="2:9" x14ac:dyDescent="0.25">
      <c r="B1455" s="36" t="s">
        <v>2367</v>
      </c>
      <c r="C1455" t="str">
        <f>IFERROR(VLOOKUP(VALUE($B1455),'Region by Zip'!$A$2:$F$899,3,FALSE),"")</f>
        <v/>
      </c>
      <c r="D1455" t="str">
        <f>IFERROR(VLOOKUP(VALUE($B1455),'Region by Zip'!$A$2:$F$899,4,FALSE),"")</f>
        <v/>
      </c>
      <c r="E1455" t="str">
        <f>IFERROR(VLOOKUP(VALUE($B1455),'Region by Zip'!$A$2:$F$899,5,FALSE),"")</f>
        <v/>
      </c>
      <c r="F1455" t="str">
        <f>IFERROR(VLOOKUP(VALUE($B1455),'Region by Zip'!$A$2:$F$899,6,FALSE),"")</f>
        <v/>
      </c>
      <c r="G1455" s="33">
        <v>2</v>
      </c>
      <c r="H1455" s="33">
        <v>2</v>
      </c>
      <c r="I1455" s="33">
        <v>0</v>
      </c>
    </row>
    <row r="1456" spans="2:9" x14ac:dyDescent="0.25">
      <c r="B1456" s="36" t="s">
        <v>2368</v>
      </c>
      <c r="C1456" t="str">
        <f>IFERROR(VLOOKUP(VALUE($B1456),'Region by Zip'!$A$2:$F$899,3,FALSE),"")</f>
        <v/>
      </c>
      <c r="D1456" t="str">
        <f>IFERROR(VLOOKUP(VALUE($B1456),'Region by Zip'!$A$2:$F$899,4,FALSE),"")</f>
        <v/>
      </c>
      <c r="E1456" t="str">
        <f>IFERROR(VLOOKUP(VALUE($B1456),'Region by Zip'!$A$2:$F$899,5,FALSE),"")</f>
        <v/>
      </c>
      <c r="F1456" t="str">
        <f>IFERROR(VLOOKUP(VALUE($B1456),'Region by Zip'!$A$2:$F$899,6,FALSE),"")</f>
        <v/>
      </c>
      <c r="G1456" s="33">
        <v>1</v>
      </c>
      <c r="H1456" s="33">
        <v>0</v>
      </c>
      <c r="I1456" s="33">
        <v>1</v>
      </c>
    </row>
    <row r="1457" spans="2:9" x14ac:dyDescent="0.25">
      <c r="B1457" s="36" t="s">
        <v>2369</v>
      </c>
      <c r="C1457" t="str">
        <f>IFERROR(VLOOKUP(VALUE($B1457),'Region by Zip'!$A$2:$F$899,3,FALSE),"")</f>
        <v/>
      </c>
      <c r="D1457" t="str">
        <f>IFERROR(VLOOKUP(VALUE($B1457),'Region by Zip'!$A$2:$F$899,4,FALSE),"")</f>
        <v/>
      </c>
      <c r="E1457" t="str">
        <f>IFERROR(VLOOKUP(VALUE($B1457),'Region by Zip'!$A$2:$F$899,5,FALSE),"")</f>
        <v/>
      </c>
      <c r="F1457" t="str">
        <f>IFERROR(VLOOKUP(VALUE($B1457),'Region by Zip'!$A$2:$F$899,6,FALSE),"")</f>
        <v/>
      </c>
      <c r="G1457" s="33">
        <v>1</v>
      </c>
      <c r="H1457" s="33">
        <v>1</v>
      </c>
      <c r="I1457" s="33">
        <v>0</v>
      </c>
    </row>
    <row r="1458" spans="2:9" x14ac:dyDescent="0.25">
      <c r="B1458" s="36" t="s">
        <v>2370</v>
      </c>
      <c r="C1458" t="str">
        <f>IFERROR(VLOOKUP(VALUE($B1458),'Region by Zip'!$A$2:$F$899,3,FALSE),"")</f>
        <v/>
      </c>
      <c r="D1458" t="str">
        <f>IFERROR(VLOOKUP(VALUE($B1458),'Region by Zip'!$A$2:$F$899,4,FALSE),"")</f>
        <v/>
      </c>
      <c r="E1458" t="str">
        <f>IFERROR(VLOOKUP(VALUE($B1458),'Region by Zip'!$A$2:$F$899,5,FALSE),"")</f>
        <v/>
      </c>
      <c r="F1458" t="str">
        <f>IFERROR(VLOOKUP(VALUE($B1458),'Region by Zip'!$A$2:$F$899,6,FALSE),"")</f>
        <v/>
      </c>
      <c r="G1458" s="33">
        <v>1</v>
      </c>
      <c r="H1458" s="33">
        <v>1</v>
      </c>
      <c r="I1458" s="33">
        <v>0</v>
      </c>
    </row>
    <row r="1459" spans="2:9" x14ac:dyDescent="0.25">
      <c r="B1459" s="36" t="s">
        <v>2371</v>
      </c>
      <c r="C1459" t="str">
        <f>IFERROR(VLOOKUP(VALUE($B1459),'Region by Zip'!$A$2:$F$899,3,FALSE),"")</f>
        <v/>
      </c>
      <c r="D1459" t="str">
        <f>IFERROR(VLOOKUP(VALUE($B1459),'Region by Zip'!$A$2:$F$899,4,FALSE),"")</f>
        <v/>
      </c>
      <c r="E1459" t="str">
        <f>IFERROR(VLOOKUP(VALUE($B1459),'Region by Zip'!$A$2:$F$899,5,FALSE),"")</f>
        <v/>
      </c>
      <c r="F1459" t="str">
        <f>IFERROR(VLOOKUP(VALUE($B1459),'Region by Zip'!$A$2:$F$899,6,FALSE),"")</f>
        <v/>
      </c>
      <c r="G1459" s="33">
        <v>1</v>
      </c>
      <c r="H1459" s="33">
        <v>1</v>
      </c>
      <c r="I1459" s="33">
        <v>0</v>
      </c>
    </row>
    <row r="1460" spans="2:9" x14ac:dyDescent="0.25">
      <c r="B1460" s="36" t="s">
        <v>2372</v>
      </c>
      <c r="C1460" t="str">
        <f>IFERROR(VLOOKUP(VALUE($B1460),'Region by Zip'!$A$2:$F$899,3,FALSE),"")</f>
        <v/>
      </c>
      <c r="D1460" t="str">
        <f>IFERROR(VLOOKUP(VALUE($B1460),'Region by Zip'!$A$2:$F$899,4,FALSE),"")</f>
        <v/>
      </c>
      <c r="E1460" t="str">
        <f>IFERROR(VLOOKUP(VALUE($B1460),'Region by Zip'!$A$2:$F$899,5,FALSE),"")</f>
        <v/>
      </c>
      <c r="F1460" t="str">
        <f>IFERROR(VLOOKUP(VALUE($B1460),'Region by Zip'!$A$2:$F$899,6,FALSE),"")</f>
        <v/>
      </c>
      <c r="G1460" s="33">
        <v>1</v>
      </c>
      <c r="H1460" s="33">
        <v>1</v>
      </c>
      <c r="I1460" s="33">
        <v>0</v>
      </c>
    </row>
    <row r="1461" spans="2:9" x14ac:dyDescent="0.25">
      <c r="B1461" s="36" t="s">
        <v>2373</v>
      </c>
      <c r="C1461" t="str">
        <f>IFERROR(VLOOKUP(VALUE($B1461),'Region by Zip'!$A$2:$F$899,3,FALSE),"")</f>
        <v/>
      </c>
      <c r="D1461" t="str">
        <f>IFERROR(VLOOKUP(VALUE($B1461),'Region by Zip'!$A$2:$F$899,4,FALSE),"")</f>
        <v/>
      </c>
      <c r="E1461" t="str">
        <f>IFERROR(VLOOKUP(VALUE($B1461),'Region by Zip'!$A$2:$F$899,5,FALSE),"")</f>
        <v/>
      </c>
      <c r="F1461" t="str">
        <f>IFERROR(VLOOKUP(VALUE($B1461),'Region by Zip'!$A$2:$F$899,6,FALSE),"")</f>
        <v/>
      </c>
      <c r="G1461" s="33">
        <v>3</v>
      </c>
      <c r="H1461" s="33">
        <v>3</v>
      </c>
      <c r="I1461" s="33">
        <v>0</v>
      </c>
    </row>
    <row r="1462" spans="2:9" x14ac:dyDescent="0.25">
      <c r="B1462" s="36" t="s">
        <v>2374</v>
      </c>
      <c r="C1462" t="str">
        <f>IFERROR(VLOOKUP(VALUE($B1462),'Region by Zip'!$A$2:$F$899,3,FALSE),"")</f>
        <v/>
      </c>
      <c r="D1462" t="str">
        <f>IFERROR(VLOOKUP(VALUE($B1462),'Region by Zip'!$A$2:$F$899,4,FALSE),"")</f>
        <v/>
      </c>
      <c r="E1462" t="str">
        <f>IFERROR(VLOOKUP(VALUE($B1462),'Region by Zip'!$A$2:$F$899,5,FALSE),"")</f>
        <v/>
      </c>
      <c r="F1462" t="str">
        <f>IFERROR(VLOOKUP(VALUE($B1462),'Region by Zip'!$A$2:$F$899,6,FALSE),"")</f>
        <v/>
      </c>
      <c r="G1462" s="33">
        <v>3</v>
      </c>
      <c r="H1462" s="33">
        <v>3</v>
      </c>
      <c r="I1462" s="33">
        <v>0</v>
      </c>
    </row>
    <row r="1463" spans="2:9" x14ac:dyDescent="0.25">
      <c r="B1463" s="36" t="s">
        <v>2375</v>
      </c>
      <c r="C1463" t="str">
        <f>IFERROR(VLOOKUP(VALUE($B1463),'Region by Zip'!$A$2:$F$899,3,FALSE),"")</f>
        <v/>
      </c>
      <c r="D1463" t="str">
        <f>IFERROR(VLOOKUP(VALUE($B1463),'Region by Zip'!$A$2:$F$899,4,FALSE),"")</f>
        <v/>
      </c>
      <c r="E1463" t="str">
        <f>IFERROR(VLOOKUP(VALUE($B1463),'Region by Zip'!$A$2:$F$899,5,FALSE),"")</f>
        <v/>
      </c>
      <c r="F1463" t="str">
        <f>IFERROR(VLOOKUP(VALUE($B1463),'Region by Zip'!$A$2:$F$899,6,FALSE),"")</f>
        <v/>
      </c>
      <c r="G1463" s="33">
        <v>1</v>
      </c>
      <c r="H1463" s="33">
        <v>1</v>
      </c>
      <c r="I1463" s="33">
        <v>0</v>
      </c>
    </row>
    <row r="1464" spans="2:9" x14ac:dyDescent="0.25">
      <c r="B1464" s="36" t="s">
        <v>2376</v>
      </c>
      <c r="C1464" t="str">
        <f>IFERROR(VLOOKUP(VALUE($B1464),'Region by Zip'!$A$2:$F$899,3,FALSE),"")</f>
        <v/>
      </c>
      <c r="D1464" t="str">
        <f>IFERROR(VLOOKUP(VALUE($B1464),'Region by Zip'!$A$2:$F$899,4,FALSE),"")</f>
        <v/>
      </c>
      <c r="E1464" t="str">
        <f>IFERROR(VLOOKUP(VALUE($B1464),'Region by Zip'!$A$2:$F$899,5,FALSE),"")</f>
        <v/>
      </c>
      <c r="F1464" t="str">
        <f>IFERROR(VLOOKUP(VALUE($B1464),'Region by Zip'!$A$2:$F$899,6,FALSE),"")</f>
        <v/>
      </c>
      <c r="G1464" s="33">
        <v>2</v>
      </c>
      <c r="H1464" s="33">
        <v>2</v>
      </c>
      <c r="I1464" s="33">
        <v>0</v>
      </c>
    </row>
    <row r="1465" spans="2:9" x14ac:dyDescent="0.25">
      <c r="B1465" s="36" t="s">
        <v>2377</v>
      </c>
      <c r="C1465" t="str">
        <f>IFERROR(VLOOKUP(VALUE($B1465),'Region by Zip'!$A$2:$F$899,3,FALSE),"")</f>
        <v/>
      </c>
      <c r="D1465" t="str">
        <f>IFERROR(VLOOKUP(VALUE($B1465),'Region by Zip'!$A$2:$F$899,4,FALSE),"")</f>
        <v/>
      </c>
      <c r="E1465" t="str">
        <f>IFERROR(VLOOKUP(VALUE($B1465),'Region by Zip'!$A$2:$F$899,5,FALSE),"")</f>
        <v/>
      </c>
      <c r="F1465" t="str">
        <f>IFERROR(VLOOKUP(VALUE($B1465),'Region by Zip'!$A$2:$F$899,6,FALSE),"")</f>
        <v/>
      </c>
      <c r="G1465" s="33">
        <v>1</v>
      </c>
      <c r="H1465" s="33">
        <v>1</v>
      </c>
      <c r="I1465" s="33">
        <v>0</v>
      </c>
    </row>
    <row r="1466" spans="2:9" x14ac:dyDescent="0.25">
      <c r="B1466" s="36" t="s">
        <v>2378</v>
      </c>
      <c r="C1466" t="str">
        <f>IFERROR(VLOOKUP(VALUE($B1466),'Region by Zip'!$A$2:$F$899,3,FALSE),"")</f>
        <v/>
      </c>
      <c r="D1466" t="str">
        <f>IFERROR(VLOOKUP(VALUE($B1466),'Region by Zip'!$A$2:$F$899,4,FALSE),"")</f>
        <v/>
      </c>
      <c r="E1466" t="str">
        <f>IFERROR(VLOOKUP(VALUE($B1466),'Region by Zip'!$A$2:$F$899,5,FALSE),"")</f>
        <v/>
      </c>
      <c r="F1466" t="str">
        <f>IFERROR(VLOOKUP(VALUE($B1466),'Region by Zip'!$A$2:$F$899,6,FALSE),"")</f>
        <v/>
      </c>
      <c r="G1466" s="33">
        <v>2</v>
      </c>
      <c r="H1466" s="33">
        <v>0</v>
      </c>
      <c r="I1466" s="33">
        <v>2</v>
      </c>
    </row>
    <row r="1467" spans="2:9" x14ac:dyDescent="0.25">
      <c r="B1467" s="36" t="s">
        <v>2379</v>
      </c>
      <c r="C1467" t="str">
        <f>IFERROR(VLOOKUP(VALUE($B1467),'Region by Zip'!$A$2:$F$899,3,FALSE),"")</f>
        <v/>
      </c>
      <c r="D1467" t="str">
        <f>IFERROR(VLOOKUP(VALUE($B1467),'Region by Zip'!$A$2:$F$899,4,FALSE),"")</f>
        <v/>
      </c>
      <c r="E1467" t="str">
        <f>IFERROR(VLOOKUP(VALUE($B1467),'Region by Zip'!$A$2:$F$899,5,FALSE),"")</f>
        <v/>
      </c>
      <c r="F1467" t="str">
        <f>IFERROR(VLOOKUP(VALUE($B1467),'Region by Zip'!$A$2:$F$899,6,FALSE),"")</f>
        <v/>
      </c>
      <c r="G1467" s="33">
        <v>1</v>
      </c>
      <c r="H1467" s="33">
        <v>1</v>
      </c>
      <c r="I1467" s="33">
        <v>0</v>
      </c>
    </row>
    <row r="1468" spans="2:9" x14ac:dyDescent="0.25">
      <c r="B1468" s="36" t="s">
        <v>2380</v>
      </c>
      <c r="C1468" t="str">
        <f>IFERROR(VLOOKUP(VALUE($B1468),'Region by Zip'!$A$2:$F$899,3,FALSE),"")</f>
        <v/>
      </c>
      <c r="D1468" t="str">
        <f>IFERROR(VLOOKUP(VALUE($B1468),'Region by Zip'!$A$2:$F$899,4,FALSE),"")</f>
        <v/>
      </c>
      <c r="E1468" t="str">
        <f>IFERROR(VLOOKUP(VALUE($B1468),'Region by Zip'!$A$2:$F$899,5,FALSE),"")</f>
        <v/>
      </c>
      <c r="F1468" t="str">
        <f>IFERROR(VLOOKUP(VALUE($B1468),'Region by Zip'!$A$2:$F$899,6,FALSE),"")</f>
        <v/>
      </c>
      <c r="G1468" s="33">
        <v>1</v>
      </c>
      <c r="H1468" s="33">
        <v>1</v>
      </c>
      <c r="I1468" s="33">
        <v>0</v>
      </c>
    </row>
    <row r="1469" spans="2:9" x14ac:dyDescent="0.25">
      <c r="B1469" s="36" t="s">
        <v>2381</v>
      </c>
      <c r="C1469" t="str">
        <f>IFERROR(VLOOKUP(VALUE($B1469),'Region by Zip'!$A$2:$F$899,3,FALSE),"")</f>
        <v/>
      </c>
      <c r="D1469" t="str">
        <f>IFERROR(VLOOKUP(VALUE($B1469),'Region by Zip'!$A$2:$F$899,4,FALSE),"")</f>
        <v/>
      </c>
      <c r="E1469" t="str">
        <f>IFERROR(VLOOKUP(VALUE($B1469),'Region by Zip'!$A$2:$F$899,5,FALSE),"")</f>
        <v/>
      </c>
      <c r="F1469" t="str">
        <f>IFERROR(VLOOKUP(VALUE($B1469),'Region by Zip'!$A$2:$F$899,6,FALSE),"")</f>
        <v/>
      </c>
      <c r="G1469" s="33">
        <v>2</v>
      </c>
      <c r="H1469" s="33">
        <v>2</v>
      </c>
      <c r="I1469" s="33">
        <v>0</v>
      </c>
    </row>
    <row r="1470" spans="2:9" x14ac:dyDescent="0.25">
      <c r="B1470" s="36" t="s">
        <v>2382</v>
      </c>
      <c r="C1470" t="str">
        <f>IFERROR(VLOOKUP(VALUE($B1470),'Region by Zip'!$A$2:$F$899,3,FALSE),"")</f>
        <v/>
      </c>
      <c r="D1470" t="str">
        <f>IFERROR(VLOOKUP(VALUE($B1470),'Region by Zip'!$A$2:$F$899,4,FALSE),"")</f>
        <v/>
      </c>
      <c r="E1470" t="str">
        <f>IFERROR(VLOOKUP(VALUE($B1470),'Region by Zip'!$A$2:$F$899,5,FALSE),"")</f>
        <v/>
      </c>
      <c r="F1470" t="str">
        <f>IFERROR(VLOOKUP(VALUE($B1470),'Region by Zip'!$A$2:$F$899,6,FALSE),"")</f>
        <v/>
      </c>
      <c r="G1470" s="33">
        <v>3</v>
      </c>
      <c r="H1470" s="33">
        <v>3</v>
      </c>
      <c r="I1470" s="33">
        <v>0</v>
      </c>
    </row>
    <row r="1471" spans="2:9" x14ac:dyDescent="0.25">
      <c r="B1471" s="36" t="s">
        <v>2383</v>
      </c>
      <c r="C1471" t="str">
        <f>IFERROR(VLOOKUP(VALUE($B1471),'Region by Zip'!$A$2:$F$899,3,FALSE),"")</f>
        <v/>
      </c>
      <c r="D1471" t="str">
        <f>IFERROR(VLOOKUP(VALUE($B1471),'Region by Zip'!$A$2:$F$899,4,FALSE),"")</f>
        <v/>
      </c>
      <c r="E1471" t="str">
        <f>IFERROR(VLOOKUP(VALUE($B1471),'Region by Zip'!$A$2:$F$899,5,FALSE),"")</f>
        <v/>
      </c>
      <c r="F1471" t="str">
        <f>IFERROR(VLOOKUP(VALUE($B1471),'Region by Zip'!$A$2:$F$899,6,FALSE),"")</f>
        <v/>
      </c>
      <c r="G1471" s="33">
        <v>1</v>
      </c>
      <c r="H1471" s="33">
        <v>1</v>
      </c>
      <c r="I1471" s="33">
        <v>0</v>
      </c>
    </row>
    <row r="1472" spans="2:9" x14ac:dyDescent="0.25">
      <c r="B1472" s="36" t="s">
        <v>2384</v>
      </c>
      <c r="C1472" t="str">
        <f>IFERROR(VLOOKUP(VALUE($B1472),'Region by Zip'!$A$2:$F$899,3,FALSE),"")</f>
        <v/>
      </c>
      <c r="D1472" t="str">
        <f>IFERROR(VLOOKUP(VALUE($B1472),'Region by Zip'!$A$2:$F$899,4,FALSE),"")</f>
        <v/>
      </c>
      <c r="E1472" t="str">
        <f>IFERROR(VLOOKUP(VALUE($B1472),'Region by Zip'!$A$2:$F$899,5,FALSE),"")</f>
        <v/>
      </c>
      <c r="F1472" t="str">
        <f>IFERROR(VLOOKUP(VALUE($B1472),'Region by Zip'!$A$2:$F$899,6,FALSE),"")</f>
        <v/>
      </c>
      <c r="G1472" s="33">
        <v>1</v>
      </c>
      <c r="H1472" s="33">
        <v>1</v>
      </c>
      <c r="I1472" s="33">
        <v>0</v>
      </c>
    </row>
    <row r="1473" spans="2:9" x14ac:dyDescent="0.25">
      <c r="B1473" s="36" t="s">
        <v>2385</v>
      </c>
      <c r="C1473" t="str">
        <f>IFERROR(VLOOKUP(VALUE($B1473),'Region by Zip'!$A$2:$F$899,3,FALSE),"")</f>
        <v/>
      </c>
      <c r="D1473" t="str">
        <f>IFERROR(VLOOKUP(VALUE($B1473),'Region by Zip'!$A$2:$F$899,4,FALSE),"")</f>
        <v/>
      </c>
      <c r="E1473" t="str">
        <f>IFERROR(VLOOKUP(VALUE($B1473),'Region by Zip'!$A$2:$F$899,5,FALSE),"")</f>
        <v/>
      </c>
      <c r="F1473" t="str">
        <f>IFERROR(VLOOKUP(VALUE($B1473),'Region by Zip'!$A$2:$F$899,6,FALSE),"")</f>
        <v/>
      </c>
      <c r="G1473" s="33">
        <v>1</v>
      </c>
      <c r="H1473" s="33">
        <v>1</v>
      </c>
      <c r="I1473" s="33">
        <v>0</v>
      </c>
    </row>
    <row r="1474" spans="2:9" x14ac:dyDescent="0.25">
      <c r="B1474" s="36" t="s">
        <v>2386</v>
      </c>
      <c r="C1474" t="str">
        <f>IFERROR(VLOOKUP(VALUE($B1474),'Region by Zip'!$A$2:$F$899,3,FALSE),"")</f>
        <v/>
      </c>
      <c r="D1474" t="str">
        <f>IFERROR(VLOOKUP(VALUE($B1474),'Region by Zip'!$A$2:$F$899,4,FALSE),"")</f>
        <v/>
      </c>
      <c r="E1474" t="str">
        <f>IFERROR(VLOOKUP(VALUE($B1474),'Region by Zip'!$A$2:$F$899,5,FALSE),"")</f>
        <v/>
      </c>
      <c r="F1474" t="str">
        <f>IFERROR(VLOOKUP(VALUE($B1474),'Region by Zip'!$A$2:$F$899,6,FALSE),"")</f>
        <v/>
      </c>
      <c r="G1474" s="33">
        <v>4</v>
      </c>
      <c r="H1474" s="33">
        <v>4</v>
      </c>
      <c r="I1474" s="33">
        <v>0</v>
      </c>
    </row>
    <row r="1475" spans="2:9" x14ac:dyDescent="0.25">
      <c r="B1475" s="36" t="s">
        <v>2387</v>
      </c>
      <c r="C1475" t="str">
        <f>IFERROR(VLOOKUP(VALUE($B1475),'Region by Zip'!$A$2:$F$899,3,FALSE),"")</f>
        <v/>
      </c>
      <c r="D1475" t="str">
        <f>IFERROR(VLOOKUP(VALUE($B1475),'Region by Zip'!$A$2:$F$899,4,FALSE),"")</f>
        <v/>
      </c>
      <c r="E1475" t="str">
        <f>IFERROR(VLOOKUP(VALUE($B1475),'Region by Zip'!$A$2:$F$899,5,FALSE),"")</f>
        <v/>
      </c>
      <c r="F1475" t="str">
        <f>IFERROR(VLOOKUP(VALUE($B1475),'Region by Zip'!$A$2:$F$899,6,FALSE),"")</f>
        <v/>
      </c>
      <c r="G1475" s="33">
        <v>2</v>
      </c>
      <c r="H1475" s="33">
        <v>2</v>
      </c>
      <c r="I1475" s="33">
        <v>0</v>
      </c>
    </row>
    <row r="1476" spans="2:9" x14ac:dyDescent="0.25">
      <c r="B1476" s="36" t="s">
        <v>2388</v>
      </c>
      <c r="C1476" t="str">
        <f>IFERROR(VLOOKUP(VALUE($B1476),'Region by Zip'!$A$2:$F$899,3,FALSE),"")</f>
        <v/>
      </c>
      <c r="D1476" t="str">
        <f>IFERROR(VLOOKUP(VALUE($B1476),'Region by Zip'!$A$2:$F$899,4,FALSE),"")</f>
        <v/>
      </c>
      <c r="E1476" t="str">
        <f>IFERROR(VLOOKUP(VALUE($B1476),'Region by Zip'!$A$2:$F$899,5,FALSE),"")</f>
        <v/>
      </c>
      <c r="F1476" t="str">
        <f>IFERROR(VLOOKUP(VALUE($B1476),'Region by Zip'!$A$2:$F$899,6,FALSE),"")</f>
        <v/>
      </c>
      <c r="G1476" s="33">
        <v>1</v>
      </c>
      <c r="H1476" s="33">
        <v>1</v>
      </c>
      <c r="I1476" s="33">
        <v>0</v>
      </c>
    </row>
    <row r="1477" spans="2:9" x14ac:dyDescent="0.25">
      <c r="B1477" s="36" t="s">
        <v>2389</v>
      </c>
      <c r="C1477" t="str">
        <f>IFERROR(VLOOKUP(VALUE($B1477),'Region by Zip'!$A$2:$F$899,3,FALSE),"")</f>
        <v/>
      </c>
      <c r="D1477" t="str">
        <f>IFERROR(VLOOKUP(VALUE($B1477),'Region by Zip'!$A$2:$F$899,4,FALSE),"")</f>
        <v/>
      </c>
      <c r="E1477" t="str">
        <f>IFERROR(VLOOKUP(VALUE($B1477),'Region by Zip'!$A$2:$F$899,5,FALSE),"")</f>
        <v/>
      </c>
      <c r="F1477" t="str">
        <f>IFERROR(VLOOKUP(VALUE($B1477),'Region by Zip'!$A$2:$F$899,6,FALSE),"")</f>
        <v/>
      </c>
      <c r="G1477" s="33">
        <v>1</v>
      </c>
      <c r="H1477" s="33">
        <v>0</v>
      </c>
      <c r="I1477" s="33">
        <v>1</v>
      </c>
    </row>
    <row r="1478" spans="2:9" x14ac:dyDescent="0.25">
      <c r="B1478" s="36" t="s">
        <v>2390</v>
      </c>
      <c r="C1478" t="str">
        <f>IFERROR(VLOOKUP(VALUE($B1478),'Region by Zip'!$A$2:$F$899,3,FALSE),"")</f>
        <v/>
      </c>
      <c r="D1478" t="str">
        <f>IFERROR(VLOOKUP(VALUE($B1478),'Region by Zip'!$A$2:$F$899,4,FALSE),"")</f>
        <v/>
      </c>
      <c r="E1478" t="str">
        <f>IFERROR(VLOOKUP(VALUE($B1478),'Region by Zip'!$A$2:$F$899,5,FALSE),"")</f>
        <v/>
      </c>
      <c r="F1478" t="str">
        <f>IFERROR(VLOOKUP(VALUE($B1478),'Region by Zip'!$A$2:$F$899,6,FALSE),"")</f>
        <v/>
      </c>
      <c r="G1478" s="33">
        <v>3</v>
      </c>
      <c r="H1478" s="33">
        <v>3</v>
      </c>
      <c r="I1478" s="33">
        <v>0</v>
      </c>
    </row>
    <row r="1479" spans="2:9" x14ac:dyDescent="0.25">
      <c r="B1479" s="36" t="s">
        <v>2391</v>
      </c>
      <c r="C1479" t="str">
        <f>IFERROR(VLOOKUP(VALUE($B1479),'Region by Zip'!$A$2:$F$899,3,FALSE),"")</f>
        <v/>
      </c>
      <c r="D1479" t="str">
        <f>IFERROR(VLOOKUP(VALUE($B1479),'Region by Zip'!$A$2:$F$899,4,FALSE),"")</f>
        <v/>
      </c>
      <c r="E1479" t="str">
        <f>IFERROR(VLOOKUP(VALUE($B1479),'Region by Zip'!$A$2:$F$899,5,FALSE),"")</f>
        <v/>
      </c>
      <c r="F1479" t="str">
        <f>IFERROR(VLOOKUP(VALUE($B1479),'Region by Zip'!$A$2:$F$899,6,FALSE),"")</f>
        <v/>
      </c>
      <c r="G1479" s="33">
        <v>1</v>
      </c>
      <c r="H1479" s="33">
        <v>1</v>
      </c>
      <c r="I1479" s="33">
        <v>0</v>
      </c>
    </row>
    <row r="1480" spans="2:9" x14ac:dyDescent="0.25">
      <c r="B1480" s="36" t="s">
        <v>2392</v>
      </c>
      <c r="C1480" t="str">
        <f>IFERROR(VLOOKUP(VALUE($B1480),'Region by Zip'!$A$2:$F$899,3,FALSE),"")</f>
        <v/>
      </c>
      <c r="D1480" t="str">
        <f>IFERROR(VLOOKUP(VALUE($B1480),'Region by Zip'!$A$2:$F$899,4,FALSE),"")</f>
        <v/>
      </c>
      <c r="E1480" t="str">
        <f>IFERROR(VLOOKUP(VALUE($B1480),'Region by Zip'!$A$2:$F$899,5,FALSE),"")</f>
        <v/>
      </c>
      <c r="F1480" t="str">
        <f>IFERROR(VLOOKUP(VALUE($B1480),'Region by Zip'!$A$2:$F$899,6,FALSE),"")</f>
        <v/>
      </c>
      <c r="G1480" s="33">
        <v>4</v>
      </c>
      <c r="H1480" s="33">
        <v>4</v>
      </c>
      <c r="I1480" s="33">
        <v>0</v>
      </c>
    </row>
    <row r="1481" spans="2:9" x14ac:dyDescent="0.25">
      <c r="B1481" s="36" t="s">
        <v>2393</v>
      </c>
      <c r="C1481" t="str">
        <f>IFERROR(VLOOKUP(VALUE($B1481),'Region by Zip'!$A$2:$F$899,3,FALSE),"")</f>
        <v/>
      </c>
      <c r="D1481" t="str">
        <f>IFERROR(VLOOKUP(VALUE($B1481),'Region by Zip'!$A$2:$F$899,4,FALSE),"")</f>
        <v/>
      </c>
      <c r="E1481" t="str">
        <f>IFERROR(VLOOKUP(VALUE($B1481),'Region by Zip'!$A$2:$F$899,5,FALSE),"")</f>
        <v/>
      </c>
      <c r="F1481" t="str">
        <f>IFERROR(VLOOKUP(VALUE($B1481),'Region by Zip'!$A$2:$F$899,6,FALSE),"")</f>
        <v/>
      </c>
      <c r="G1481" s="33">
        <v>2</v>
      </c>
      <c r="H1481" s="33">
        <v>0</v>
      </c>
      <c r="I1481" s="33">
        <v>2</v>
      </c>
    </row>
    <row r="1482" spans="2:9" x14ac:dyDescent="0.25">
      <c r="B1482" s="36" t="s">
        <v>2394</v>
      </c>
      <c r="C1482" t="str">
        <f>IFERROR(VLOOKUP(VALUE($B1482),'Region by Zip'!$A$2:$F$899,3,FALSE),"")</f>
        <v/>
      </c>
      <c r="D1482" t="str">
        <f>IFERROR(VLOOKUP(VALUE($B1482),'Region by Zip'!$A$2:$F$899,4,FALSE),"")</f>
        <v/>
      </c>
      <c r="E1482" t="str">
        <f>IFERROR(VLOOKUP(VALUE($B1482),'Region by Zip'!$A$2:$F$899,5,FALSE),"")</f>
        <v/>
      </c>
      <c r="F1482" t="str">
        <f>IFERROR(VLOOKUP(VALUE($B1482),'Region by Zip'!$A$2:$F$899,6,FALSE),"")</f>
        <v/>
      </c>
      <c r="G1482" s="33">
        <v>3</v>
      </c>
      <c r="H1482" s="33">
        <v>3</v>
      </c>
      <c r="I1482" s="33">
        <v>0</v>
      </c>
    </row>
    <row r="1483" spans="2:9" x14ac:dyDescent="0.25">
      <c r="B1483" s="36" t="s">
        <v>2395</v>
      </c>
      <c r="C1483" t="str">
        <f>IFERROR(VLOOKUP(VALUE($B1483),'Region by Zip'!$A$2:$F$899,3,FALSE),"")</f>
        <v/>
      </c>
      <c r="D1483" t="str">
        <f>IFERROR(VLOOKUP(VALUE($B1483),'Region by Zip'!$A$2:$F$899,4,FALSE),"")</f>
        <v/>
      </c>
      <c r="E1483" t="str">
        <f>IFERROR(VLOOKUP(VALUE($B1483),'Region by Zip'!$A$2:$F$899,5,FALSE),"")</f>
        <v/>
      </c>
      <c r="F1483" t="str">
        <f>IFERROR(VLOOKUP(VALUE($B1483),'Region by Zip'!$A$2:$F$899,6,FALSE),"")</f>
        <v/>
      </c>
      <c r="G1483" s="33">
        <v>1</v>
      </c>
      <c r="H1483" s="33">
        <v>1</v>
      </c>
      <c r="I1483" s="33">
        <v>0</v>
      </c>
    </row>
    <row r="1484" spans="2:9" x14ac:dyDescent="0.25">
      <c r="B1484" s="36" t="s">
        <v>2396</v>
      </c>
      <c r="C1484" t="str">
        <f>IFERROR(VLOOKUP(VALUE($B1484),'Region by Zip'!$A$2:$F$899,3,FALSE),"")</f>
        <v/>
      </c>
      <c r="D1484" t="str">
        <f>IFERROR(VLOOKUP(VALUE($B1484),'Region by Zip'!$A$2:$F$899,4,FALSE),"")</f>
        <v/>
      </c>
      <c r="E1484" t="str">
        <f>IFERROR(VLOOKUP(VALUE($B1484),'Region by Zip'!$A$2:$F$899,5,FALSE),"")</f>
        <v/>
      </c>
      <c r="F1484" t="str">
        <f>IFERROR(VLOOKUP(VALUE($B1484),'Region by Zip'!$A$2:$F$899,6,FALSE),"")</f>
        <v/>
      </c>
      <c r="G1484" s="33">
        <v>2</v>
      </c>
      <c r="H1484" s="33">
        <v>2</v>
      </c>
      <c r="I1484" s="33">
        <v>0</v>
      </c>
    </row>
    <row r="1485" spans="2:9" x14ac:dyDescent="0.25">
      <c r="B1485" s="36" t="s">
        <v>2397</v>
      </c>
      <c r="C1485" t="str">
        <f>IFERROR(VLOOKUP(VALUE($B1485),'Region by Zip'!$A$2:$F$899,3,FALSE),"")</f>
        <v/>
      </c>
      <c r="D1485" t="str">
        <f>IFERROR(VLOOKUP(VALUE($B1485),'Region by Zip'!$A$2:$F$899,4,FALSE),"")</f>
        <v/>
      </c>
      <c r="E1485" t="str">
        <f>IFERROR(VLOOKUP(VALUE($B1485),'Region by Zip'!$A$2:$F$899,5,FALSE),"")</f>
        <v/>
      </c>
      <c r="F1485" t="str">
        <f>IFERROR(VLOOKUP(VALUE($B1485),'Region by Zip'!$A$2:$F$899,6,FALSE),"")</f>
        <v/>
      </c>
      <c r="G1485" s="33">
        <v>2</v>
      </c>
      <c r="H1485" s="33">
        <v>2</v>
      </c>
      <c r="I1485" s="33">
        <v>0</v>
      </c>
    </row>
    <row r="1486" spans="2:9" x14ac:dyDescent="0.25">
      <c r="B1486" s="36" t="s">
        <v>2398</v>
      </c>
      <c r="C1486" t="str">
        <f>IFERROR(VLOOKUP(VALUE($B1486),'Region by Zip'!$A$2:$F$899,3,FALSE),"")</f>
        <v/>
      </c>
      <c r="D1486" t="str">
        <f>IFERROR(VLOOKUP(VALUE($B1486),'Region by Zip'!$A$2:$F$899,4,FALSE),"")</f>
        <v/>
      </c>
      <c r="E1486" t="str">
        <f>IFERROR(VLOOKUP(VALUE($B1486),'Region by Zip'!$A$2:$F$899,5,FALSE),"")</f>
        <v/>
      </c>
      <c r="F1486" t="str">
        <f>IFERROR(VLOOKUP(VALUE($B1486),'Region by Zip'!$A$2:$F$899,6,FALSE),"")</f>
        <v/>
      </c>
      <c r="G1486" s="33">
        <v>1</v>
      </c>
      <c r="H1486" s="33">
        <v>1</v>
      </c>
      <c r="I1486" s="33">
        <v>0</v>
      </c>
    </row>
    <row r="1487" spans="2:9" x14ac:dyDescent="0.25">
      <c r="B1487" s="36" t="s">
        <v>2399</v>
      </c>
      <c r="C1487" t="str">
        <f>IFERROR(VLOOKUP(VALUE($B1487),'Region by Zip'!$A$2:$F$899,3,FALSE),"")</f>
        <v/>
      </c>
      <c r="D1487" t="str">
        <f>IFERROR(VLOOKUP(VALUE($B1487),'Region by Zip'!$A$2:$F$899,4,FALSE),"")</f>
        <v/>
      </c>
      <c r="E1487" t="str">
        <f>IFERROR(VLOOKUP(VALUE($B1487),'Region by Zip'!$A$2:$F$899,5,FALSE),"")</f>
        <v/>
      </c>
      <c r="F1487" t="str">
        <f>IFERROR(VLOOKUP(VALUE($B1487),'Region by Zip'!$A$2:$F$899,6,FALSE),"")</f>
        <v/>
      </c>
      <c r="G1487" s="33">
        <v>1</v>
      </c>
      <c r="H1487" s="33">
        <v>1</v>
      </c>
      <c r="I1487" s="33">
        <v>0</v>
      </c>
    </row>
    <row r="1488" spans="2:9" x14ac:dyDescent="0.25">
      <c r="B1488" s="36" t="s">
        <v>2400</v>
      </c>
      <c r="C1488" t="str">
        <f>IFERROR(VLOOKUP(VALUE($B1488),'Region by Zip'!$A$2:$F$899,3,FALSE),"")</f>
        <v/>
      </c>
      <c r="D1488" t="str">
        <f>IFERROR(VLOOKUP(VALUE($B1488),'Region by Zip'!$A$2:$F$899,4,FALSE),"")</f>
        <v/>
      </c>
      <c r="E1488" t="str">
        <f>IFERROR(VLOOKUP(VALUE($B1488),'Region by Zip'!$A$2:$F$899,5,FALSE),"")</f>
        <v/>
      </c>
      <c r="F1488" t="str">
        <f>IFERROR(VLOOKUP(VALUE($B1488),'Region by Zip'!$A$2:$F$899,6,FALSE),"")</f>
        <v/>
      </c>
      <c r="G1488" s="33">
        <v>1</v>
      </c>
      <c r="H1488" s="33">
        <v>1</v>
      </c>
      <c r="I1488" s="33">
        <v>0</v>
      </c>
    </row>
    <row r="1489" spans="2:9" x14ac:dyDescent="0.25">
      <c r="B1489" s="36" t="s">
        <v>2401</v>
      </c>
      <c r="C1489" t="str">
        <f>IFERROR(VLOOKUP(VALUE($B1489),'Region by Zip'!$A$2:$F$899,3,FALSE),"")</f>
        <v/>
      </c>
      <c r="D1489" t="str">
        <f>IFERROR(VLOOKUP(VALUE($B1489),'Region by Zip'!$A$2:$F$899,4,FALSE),"")</f>
        <v/>
      </c>
      <c r="E1489" t="str">
        <f>IFERROR(VLOOKUP(VALUE($B1489),'Region by Zip'!$A$2:$F$899,5,FALSE),"")</f>
        <v/>
      </c>
      <c r="F1489" t="str">
        <f>IFERROR(VLOOKUP(VALUE($B1489),'Region by Zip'!$A$2:$F$899,6,FALSE),"")</f>
        <v/>
      </c>
      <c r="G1489" s="33">
        <v>2</v>
      </c>
      <c r="H1489" s="33">
        <v>2</v>
      </c>
      <c r="I1489" s="33">
        <v>0</v>
      </c>
    </row>
    <row r="1490" spans="2:9" x14ac:dyDescent="0.25">
      <c r="B1490" s="36" t="s">
        <v>2402</v>
      </c>
      <c r="C1490" t="str">
        <f>IFERROR(VLOOKUP(VALUE($B1490),'Region by Zip'!$A$2:$F$899,3,FALSE),"")</f>
        <v/>
      </c>
      <c r="D1490" t="str">
        <f>IFERROR(VLOOKUP(VALUE($B1490),'Region by Zip'!$A$2:$F$899,4,FALSE),"")</f>
        <v/>
      </c>
      <c r="E1490" t="str">
        <f>IFERROR(VLOOKUP(VALUE($B1490),'Region by Zip'!$A$2:$F$899,5,FALSE),"")</f>
        <v/>
      </c>
      <c r="F1490" t="str">
        <f>IFERROR(VLOOKUP(VALUE($B1490),'Region by Zip'!$A$2:$F$899,6,FALSE),"")</f>
        <v/>
      </c>
      <c r="G1490" s="33">
        <v>1</v>
      </c>
      <c r="H1490" s="33">
        <v>1</v>
      </c>
      <c r="I1490" s="33">
        <v>0</v>
      </c>
    </row>
    <row r="1491" spans="2:9" x14ac:dyDescent="0.25">
      <c r="B1491" s="36" t="s">
        <v>2403</v>
      </c>
      <c r="C1491" t="str">
        <f>IFERROR(VLOOKUP(VALUE($B1491),'Region by Zip'!$A$2:$F$899,3,FALSE),"")</f>
        <v/>
      </c>
      <c r="D1491" t="str">
        <f>IFERROR(VLOOKUP(VALUE($B1491),'Region by Zip'!$A$2:$F$899,4,FALSE),"")</f>
        <v/>
      </c>
      <c r="E1491" t="str">
        <f>IFERROR(VLOOKUP(VALUE($B1491),'Region by Zip'!$A$2:$F$899,5,FALSE),"")</f>
        <v/>
      </c>
      <c r="F1491" t="str">
        <f>IFERROR(VLOOKUP(VALUE($B1491),'Region by Zip'!$A$2:$F$899,6,FALSE),"")</f>
        <v/>
      </c>
      <c r="G1491" s="33">
        <v>1</v>
      </c>
      <c r="H1491" s="33">
        <v>0</v>
      </c>
      <c r="I1491" s="33">
        <v>1</v>
      </c>
    </row>
    <row r="1492" spans="2:9" x14ac:dyDescent="0.25">
      <c r="B1492" s="36" t="s">
        <v>2404</v>
      </c>
      <c r="C1492" t="str">
        <f>IFERROR(VLOOKUP(VALUE($B1492),'Region by Zip'!$A$2:$F$899,3,FALSE),"")</f>
        <v/>
      </c>
      <c r="D1492" t="str">
        <f>IFERROR(VLOOKUP(VALUE($B1492),'Region by Zip'!$A$2:$F$899,4,FALSE),"")</f>
        <v/>
      </c>
      <c r="E1492" t="str">
        <f>IFERROR(VLOOKUP(VALUE($B1492),'Region by Zip'!$A$2:$F$899,5,FALSE),"")</f>
        <v/>
      </c>
      <c r="F1492" t="str">
        <f>IFERROR(VLOOKUP(VALUE($B1492),'Region by Zip'!$A$2:$F$899,6,FALSE),"")</f>
        <v/>
      </c>
      <c r="G1492" s="33">
        <v>1</v>
      </c>
      <c r="H1492" s="33">
        <v>1</v>
      </c>
      <c r="I1492" s="33">
        <v>0</v>
      </c>
    </row>
    <row r="1493" spans="2:9" x14ac:dyDescent="0.25">
      <c r="B1493" s="36" t="s">
        <v>2405</v>
      </c>
      <c r="C1493" t="str">
        <f>IFERROR(VLOOKUP(VALUE($B1493),'Region by Zip'!$A$2:$F$899,3,FALSE),"")</f>
        <v/>
      </c>
      <c r="D1493" t="str">
        <f>IFERROR(VLOOKUP(VALUE($B1493),'Region by Zip'!$A$2:$F$899,4,FALSE),"")</f>
        <v/>
      </c>
      <c r="E1493" t="str">
        <f>IFERROR(VLOOKUP(VALUE($B1493),'Region by Zip'!$A$2:$F$899,5,FALSE),"")</f>
        <v/>
      </c>
      <c r="F1493" t="str">
        <f>IFERROR(VLOOKUP(VALUE($B1493),'Region by Zip'!$A$2:$F$899,6,FALSE),"")</f>
        <v/>
      </c>
      <c r="G1493" s="33">
        <v>1</v>
      </c>
      <c r="H1493" s="33">
        <v>1</v>
      </c>
      <c r="I1493" s="33">
        <v>0</v>
      </c>
    </row>
    <row r="1494" spans="2:9" x14ac:dyDescent="0.25">
      <c r="B1494" s="36" t="s">
        <v>2406</v>
      </c>
      <c r="C1494" t="str">
        <f>IFERROR(VLOOKUP(VALUE($B1494),'Region by Zip'!$A$2:$F$899,3,FALSE),"")</f>
        <v/>
      </c>
      <c r="D1494" t="str">
        <f>IFERROR(VLOOKUP(VALUE($B1494),'Region by Zip'!$A$2:$F$899,4,FALSE),"")</f>
        <v/>
      </c>
      <c r="E1494" t="str">
        <f>IFERROR(VLOOKUP(VALUE($B1494),'Region by Zip'!$A$2:$F$899,5,FALSE),"")</f>
        <v/>
      </c>
      <c r="F1494" t="str">
        <f>IFERROR(VLOOKUP(VALUE($B1494),'Region by Zip'!$A$2:$F$899,6,FALSE),"")</f>
        <v/>
      </c>
      <c r="G1494" s="33">
        <v>1</v>
      </c>
      <c r="H1494" s="33">
        <v>1</v>
      </c>
      <c r="I1494" s="33">
        <v>0</v>
      </c>
    </row>
    <row r="1495" spans="2:9" x14ac:dyDescent="0.25">
      <c r="B1495" s="36" t="s">
        <v>2407</v>
      </c>
      <c r="C1495" t="str">
        <f>IFERROR(VLOOKUP(VALUE($B1495),'Region by Zip'!$A$2:$F$899,3,FALSE),"")</f>
        <v/>
      </c>
      <c r="D1495" t="str">
        <f>IFERROR(VLOOKUP(VALUE($B1495),'Region by Zip'!$A$2:$F$899,4,FALSE),"")</f>
        <v/>
      </c>
      <c r="E1495" t="str">
        <f>IFERROR(VLOOKUP(VALUE($B1495),'Region by Zip'!$A$2:$F$899,5,FALSE),"")</f>
        <v/>
      </c>
      <c r="F1495" t="str">
        <f>IFERROR(VLOOKUP(VALUE($B1495),'Region by Zip'!$A$2:$F$899,6,FALSE),"")</f>
        <v/>
      </c>
      <c r="G1495" s="33">
        <v>4</v>
      </c>
      <c r="H1495" s="33">
        <v>4</v>
      </c>
      <c r="I1495" s="33">
        <v>0</v>
      </c>
    </row>
    <row r="1496" spans="2:9" x14ac:dyDescent="0.25">
      <c r="B1496" s="36" t="s">
        <v>2408</v>
      </c>
      <c r="C1496" t="str">
        <f>IFERROR(VLOOKUP(VALUE($B1496),'Region by Zip'!$A$2:$F$899,3,FALSE),"")</f>
        <v/>
      </c>
      <c r="D1496" t="str">
        <f>IFERROR(VLOOKUP(VALUE($B1496),'Region by Zip'!$A$2:$F$899,4,FALSE),"")</f>
        <v/>
      </c>
      <c r="E1496" t="str">
        <f>IFERROR(VLOOKUP(VALUE($B1496),'Region by Zip'!$A$2:$F$899,5,FALSE),"")</f>
        <v/>
      </c>
      <c r="F1496" t="str">
        <f>IFERROR(VLOOKUP(VALUE($B1496),'Region by Zip'!$A$2:$F$899,6,FALSE),"")</f>
        <v/>
      </c>
      <c r="G1496" s="33">
        <v>1</v>
      </c>
      <c r="H1496" s="33">
        <v>1</v>
      </c>
      <c r="I1496" s="33">
        <v>0</v>
      </c>
    </row>
    <row r="1497" spans="2:9" x14ac:dyDescent="0.25">
      <c r="B1497" s="36" t="s">
        <v>2409</v>
      </c>
      <c r="C1497" t="str">
        <f>IFERROR(VLOOKUP(VALUE($B1497),'Region by Zip'!$A$2:$F$899,3,FALSE),"")</f>
        <v/>
      </c>
      <c r="D1497" t="str">
        <f>IFERROR(VLOOKUP(VALUE($B1497),'Region by Zip'!$A$2:$F$899,4,FALSE),"")</f>
        <v/>
      </c>
      <c r="E1497" t="str">
        <f>IFERROR(VLOOKUP(VALUE($B1497),'Region by Zip'!$A$2:$F$899,5,FALSE),"")</f>
        <v/>
      </c>
      <c r="F1497" t="str">
        <f>IFERROR(VLOOKUP(VALUE($B1497),'Region by Zip'!$A$2:$F$899,6,FALSE),"")</f>
        <v/>
      </c>
      <c r="G1497" s="33">
        <v>1</v>
      </c>
      <c r="H1497" s="33">
        <v>1</v>
      </c>
      <c r="I1497" s="33">
        <v>0</v>
      </c>
    </row>
    <row r="1498" spans="2:9" x14ac:dyDescent="0.25">
      <c r="B1498" s="36" t="s">
        <v>2410</v>
      </c>
      <c r="C1498" t="str">
        <f>IFERROR(VLOOKUP(VALUE($B1498),'Region by Zip'!$A$2:$F$899,3,FALSE),"")</f>
        <v/>
      </c>
      <c r="D1498" t="str">
        <f>IFERROR(VLOOKUP(VALUE($B1498),'Region by Zip'!$A$2:$F$899,4,FALSE),"")</f>
        <v/>
      </c>
      <c r="E1498" t="str">
        <f>IFERROR(VLOOKUP(VALUE($B1498),'Region by Zip'!$A$2:$F$899,5,FALSE),"")</f>
        <v/>
      </c>
      <c r="F1498" t="str">
        <f>IFERROR(VLOOKUP(VALUE($B1498),'Region by Zip'!$A$2:$F$899,6,FALSE),"")</f>
        <v/>
      </c>
      <c r="G1498" s="33">
        <v>1</v>
      </c>
      <c r="H1498" s="33">
        <v>1</v>
      </c>
      <c r="I1498" s="33">
        <v>0</v>
      </c>
    </row>
    <row r="1499" spans="2:9" x14ac:dyDescent="0.25">
      <c r="B1499" s="36" t="s">
        <v>2411</v>
      </c>
      <c r="C1499" t="str">
        <f>IFERROR(VLOOKUP(VALUE($B1499),'Region by Zip'!$A$2:$F$899,3,FALSE),"")</f>
        <v/>
      </c>
      <c r="D1499" t="str">
        <f>IFERROR(VLOOKUP(VALUE($B1499),'Region by Zip'!$A$2:$F$899,4,FALSE),"")</f>
        <v/>
      </c>
      <c r="E1499" t="str">
        <f>IFERROR(VLOOKUP(VALUE($B1499),'Region by Zip'!$A$2:$F$899,5,FALSE),"")</f>
        <v/>
      </c>
      <c r="F1499" t="str">
        <f>IFERROR(VLOOKUP(VALUE($B1499),'Region by Zip'!$A$2:$F$899,6,FALSE),"")</f>
        <v/>
      </c>
      <c r="G1499" s="33">
        <v>1</v>
      </c>
      <c r="H1499" s="33">
        <v>1</v>
      </c>
      <c r="I1499" s="33">
        <v>0</v>
      </c>
    </row>
    <row r="1500" spans="2:9" x14ac:dyDescent="0.25">
      <c r="B1500" s="36" t="s">
        <v>2412</v>
      </c>
      <c r="C1500" t="str">
        <f>IFERROR(VLOOKUP(VALUE($B1500),'Region by Zip'!$A$2:$F$899,3,FALSE),"")</f>
        <v/>
      </c>
      <c r="D1500" t="str">
        <f>IFERROR(VLOOKUP(VALUE($B1500),'Region by Zip'!$A$2:$F$899,4,FALSE),"")</f>
        <v/>
      </c>
      <c r="E1500" t="str">
        <f>IFERROR(VLOOKUP(VALUE($B1500),'Region by Zip'!$A$2:$F$899,5,FALSE),"")</f>
        <v/>
      </c>
      <c r="F1500" t="str">
        <f>IFERROR(VLOOKUP(VALUE($B1500),'Region by Zip'!$A$2:$F$899,6,FALSE),"")</f>
        <v/>
      </c>
      <c r="G1500" s="33">
        <v>1</v>
      </c>
      <c r="H1500" s="33">
        <v>1</v>
      </c>
      <c r="I1500" s="33">
        <v>0</v>
      </c>
    </row>
    <row r="1501" spans="2:9" x14ac:dyDescent="0.25">
      <c r="B1501" s="36" t="s">
        <v>2413</v>
      </c>
      <c r="C1501" t="str">
        <f>IFERROR(VLOOKUP(VALUE($B1501),'Region by Zip'!$A$2:$F$899,3,FALSE),"")</f>
        <v/>
      </c>
      <c r="D1501" t="str">
        <f>IFERROR(VLOOKUP(VALUE($B1501),'Region by Zip'!$A$2:$F$899,4,FALSE),"")</f>
        <v/>
      </c>
      <c r="E1501" t="str">
        <f>IFERROR(VLOOKUP(VALUE($B1501),'Region by Zip'!$A$2:$F$899,5,FALSE),"")</f>
        <v/>
      </c>
      <c r="F1501" t="str">
        <f>IFERROR(VLOOKUP(VALUE($B1501),'Region by Zip'!$A$2:$F$899,6,FALSE),"")</f>
        <v/>
      </c>
      <c r="G1501" s="33">
        <v>1</v>
      </c>
      <c r="H1501" s="33">
        <v>1</v>
      </c>
      <c r="I1501" s="33">
        <v>0</v>
      </c>
    </row>
    <row r="1502" spans="2:9" x14ac:dyDescent="0.25">
      <c r="B1502" s="36" t="s">
        <v>2414</v>
      </c>
      <c r="C1502" t="str">
        <f>IFERROR(VLOOKUP(VALUE($B1502),'Region by Zip'!$A$2:$F$899,3,FALSE),"")</f>
        <v/>
      </c>
      <c r="D1502" t="str">
        <f>IFERROR(VLOOKUP(VALUE($B1502),'Region by Zip'!$A$2:$F$899,4,FALSE),"")</f>
        <v/>
      </c>
      <c r="E1502" t="str">
        <f>IFERROR(VLOOKUP(VALUE($B1502),'Region by Zip'!$A$2:$F$899,5,FALSE),"")</f>
        <v/>
      </c>
      <c r="F1502" t="str">
        <f>IFERROR(VLOOKUP(VALUE($B1502),'Region by Zip'!$A$2:$F$899,6,FALSE),"")</f>
        <v/>
      </c>
      <c r="G1502" s="33">
        <v>1</v>
      </c>
      <c r="H1502" s="33">
        <v>1</v>
      </c>
      <c r="I1502" s="33">
        <v>0</v>
      </c>
    </row>
    <row r="1503" spans="2:9" x14ac:dyDescent="0.25">
      <c r="B1503" s="36" t="s">
        <v>2415</v>
      </c>
      <c r="C1503" t="str">
        <f>IFERROR(VLOOKUP(VALUE($B1503),'Region by Zip'!$A$2:$F$899,3,FALSE),"")</f>
        <v/>
      </c>
      <c r="D1503" t="str">
        <f>IFERROR(VLOOKUP(VALUE($B1503),'Region by Zip'!$A$2:$F$899,4,FALSE),"")</f>
        <v/>
      </c>
      <c r="E1503" t="str">
        <f>IFERROR(VLOOKUP(VALUE($B1503),'Region by Zip'!$A$2:$F$899,5,FALSE),"")</f>
        <v/>
      </c>
      <c r="F1503" t="str">
        <f>IFERROR(VLOOKUP(VALUE($B1503),'Region by Zip'!$A$2:$F$899,6,FALSE),"")</f>
        <v/>
      </c>
      <c r="G1503" s="33">
        <v>1</v>
      </c>
      <c r="H1503" s="33">
        <v>1</v>
      </c>
      <c r="I1503" s="33">
        <v>0</v>
      </c>
    </row>
    <row r="1504" spans="2:9" x14ac:dyDescent="0.25">
      <c r="B1504" s="36" t="s">
        <v>2416</v>
      </c>
      <c r="C1504" t="str">
        <f>IFERROR(VLOOKUP(VALUE($B1504),'Region by Zip'!$A$2:$F$899,3,FALSE),"")</f>
        <v/>
      </c>
      <c r="D1504" t="str">
        <f>IFERROR(VLOOKUP(VALUE($B1504),'Region by Zip'!$A$2:$F$899,4,FALSE),"")</f>
        <v/>
      </c>
      <c r="E1504" t="str">
        <f>IFERROR(VLOOKUP(VALUE($B1504),'Region by Zip'!$A$2:$F$899,5,FALSE),"")</f>
        <v/>
      </c>
      <c r="F1504" t="str">
        <f>IFERROR(VLOOKUP(VALUE($B1504),'Region by Zip'!$A$2:$F$899,6,FALSE),"")</f>
        <v/>
      </c>
      <c r="G1504" s="33">
        <v>3</v>
      </c>
      <c r="H1504" s="33">
        <v>3</v>
      </c>
      <c r="I1504" s="33">
        <v>0</v>
      </c>
    </row>
    <row r="1505" spans="2:9" x14ac:dyDescent="0.25">
      <c r="B1505" s="36" t="s">
        <v>2417</v>
      </c>
      <c r="C1505" t="str">
        <f>IFERROR(VLOOKUP(VALUE($B1505),'Region by Zip'!$A$2:$F$899,3,FALSE),"")</f>
        <v/>
      </c>
      <c r="D1505" t="str">
        <f>IFERROR(VLOOKUP(VALUE($B1505),'Region by Zip'!$A$2:$F$899,4,FALSE),"")</f>
        <v/>
      </c>
      <c r="E1505" t="str">
        <f>IFERROR(VLOOKUP(VALUE($B1505),'Region by Zip'!$A$2:$F$899,5,FALSE),"")</f>
        <v/>
      </c>
      <c r="F1505" t="str">
        <f>IFERROR(VLOOKUP(VALUE($B1505),'Region by Zip'!$A$2:$F$899,6,FALSE),"")</f>
        <v/>
      </c>
      <c r="G1505" s="33">
        <v>2</v>
      </c>
      <c r="H1505" s="33">
        <v>0</v>
      </c>
      <c r="I1505" s="33">
        <v>2</v>
      </c>
    </row>
    <row r="1506" spans="2:9" x14ac:dyDescent="0.25">
      <c r="B1506" s="36" t="s">
        <v>2418</v>
      </c>
      <c r="C1506" t="str">
        <f>IFERROR(VLOOKUP(VALUE($B1506),'Region by Zip'!$A$2:$F$899,3,FALSE),"")</f>
        <v/>
      </c>
      <c r="D1506" t="str">
        <f>IFERROR(VLOOKUP(VALUE($B1506),'Region by Zip'!$A$2:$F$899,4,FALSE),"")</f>
        <v/>
      </c>
      <c r="E1506" t="str">
        <f>IFERROR(VLOOKUP(VALUE($B1506),'Region by Zip'!$A$2:$F$899,5,FALSE),"")</f>
        <v/>
      </c>
      <c r="F1506" t="str">
        <f>IFERROR(VLOOKUP(VALUE($B1506),'Region by Zip'!$A$2:$F$899,6,FALSE),"")</f>
        <v/>
      </c>
      <c r="G1506" s="33">
        <v>1</v>
      </c>
      <c r="H1506" s="33">
        <v>1</v>
      </c>
      <c r="I1506" s="33">
        <v>0</v>
      </c>
    </row>
    <row r="1507" spans="2:9" x14ac:dyDescent="0.25">
      <c r="B1507" s="36" t="s">
        <v>2419</v>
      </c>
      <c r="C1507" t="str">
        <f>IFERROR(VLOOKUP(VALUE($B1507),'Region by Zip'!$A$2:$F$899,3,FALSE),"")</f>
        <v/>
      </c>
      <c r="D1507" t="str">
        <f>IFERROR(VLOOKUP(VALUE($B1507),'Region by Zip'!$A$2:$F$899,4,FALSE),"")</f>
        <v/>
      </c>
      <c r="E1507" t="str">
        <f>IFERROR(VLOOKUP(VALUE($B1507),'Region by Zip'!$A$2:$F$899,5,FALSE),"")</f>
        <v/>
      </c>
      <c r="F1507" t="str">
        <f>IFERROR(VLOOKUP(VALUE($B1507),'Region by Zip'!$A$2:$F$899,6,FALSE),"")</f>
        <v/>
      </c>
      <c r="G1507" s="33">
        <v>1</v>
      </c>
      <c r="H1507" s="33">
        <v>1</v>
      </c>
      <c r="I1507" s="33">
        <v>0</v>
      </c>
    </row>
    <row r="1508" spans="2:9" x14ac:dyDescent="0.25">
      <c r="B1508" s="36" t="s">
        <v>2420</v>
      </c>
      <c r="C1508" t="str">
        <f>IFERROR(VLOOKUP(VALUE($B1508),'Region by Zip'!$A$2:$F$899,3,FALSE),"")</f>
        <v/>
      </c>
      <c r="D1508" t="str">
        <f>IFERROR(VLOOKUP(VALUE($B1508),'Region by Zip'!$A$2:$F$899,4,FALSE),"")</f>
        <v/>
      </c>
      <c r="E1508" t="str">
        <f>IFERROR(VLOOKUP(VALUE($B1508),'Region by Zip'!$A$2:$F$899,5,FALSE),"")</f>
        <v/>
      </c>
      <c r="F1508" t="str">
        <f>IFERROR(VLOOKUP(VALUE($B1508),'Region by Zip'!$A$2:$F$899,6,FALSE),"")</f>
        <v/>
      </c>
      <c r="G1508" s="33">
        <v>1</v>
      </c>
      <c r="H1508" s="33">
        <v>1</v>
      </c>
      <c r="I1508" s="33">
        <v>0</v>
      </c>
    </row>
    <row r="1509" spans="2:9" x14ac:dyDescent="0.25">
      <c r="B1509" s="36" t="s">
        <v>2421</v>
      </c>
      <c r="C1509" t="str">
        <f>IFERROR(VLOOKUP(VALUE($B1509),'Region by Zip'!$A$2:$F$899,3,FALSE),"")</f>
        <v/>
      </c>
      <c r="D1509" t="str">
        <f>IFERROR(VLOOKUP(VALUE($B1509),'Region by Zip'!$A$2:$F$899,4,FALSE),"")</f>
        <v/>
      </c>
      <c r="E1509" t="str">
        <f>IFERROR(VLOOKUP(VALUE($B1509),'Region by Zip'!$A$2:$F$899,5,FALSE),"")</f>
        <v/>
      </c>
      <c r="F1509" t="str">
        <f>IFERROR(VLOOKUP(VALUE($B1509),'Region by Zip'!$A$2:$F$899,6,FALSE),"")</f>
        <v/>
      </c>
      <c r="G1509" s="33">
        <v>1</v>
      </c>
      <c r="H1509" s="33">
        <v>1</v>
      </c>
      <c r="I1509" s="33">
        <v>0</v>
      </c>
    </row>
    <row r="1510" spans="2:9" x14ac:dyDescent="0.25">
      <c r="B1510" s="36" t="s">
        <v>2422</v>
      </c>
      <c r="C1510" t="str">
        <f>IFERROR(VLOOKUP(VALUE($B1510),'Region by Zip'!$A$2:$F$899,3,FALSE),"")</f>
        <v/>
      </c>
      <c r="D1510" t="str">
        <f>IFERROR(VLOOKUP(VALUE($B1510),'Region by Zip'!$A$2:$F$899,4,FALSE),"")</f>
        <v/>
      </c>
      <c r="E1510" t="str">
        <f>IFERROR(VLOOKUP(VALUE($B1510),'Region by Zip'!$A$2:$F$899,5,FALSE),"")</f>
        <v/>
      </c>
      <c r="F1510" t="str">
        <f>IFERROR(VLOOKUP(VALUE($B1510),'Region by Zip'!$A$2:$F$899,6,FALSE),"")</f>
        <v/>
      </c>
      <c r="G1510" s="33">
        <v>1</v>
      </c>
      <c r="H1510" s="33">
        <v>1</v>
      </c>
      <c r="I1510" s="33">
        <v>0</v>
      </c>
    </row>
    <row r="1511" spans="2:9" x14ac:dyDescent="0.25">
      <c r="B1511" s="36" t="s">
        <v>2423</v>
      </c>
      <c r="C1511" t="str">
        <f>IFERROR(VLOOKUP(VALUE($B1511),'Region by Zip'!$A$2:$F$899,3,FALSE),"")</f>
        <v/>
      </c>
      <c r="D1511" t="str">
        <f>IFERROR(VLOOKUP(VALUE($B1511),'Region by Zip'!$A$2:$F$899,4,FALSE),"")</f>
        <v/>
      </c>
      <c r="E1511" t="str">
        <f>IFERROR(VLOOKUP(VALUE($B1511),'Region by Zip'!$A$2:$F$899,5,FALSE),"")</f>
        <v/>
      </c>
      <c r="F1511" t="str">
        <f>IFERROR(VLOOKUP(VALUE($B1511),'Region by Zip'!$A$2:$F$899,6,FALSE),"")</f>
        <v/>
      </c>
      <c r="G1511" s="33">
        <v>1</v>
      </c>
      <c r="H1511" s="33">
        <v>1</v>
      </c>
      <c r="I1511" s="33">
        <v>0</v>
      </c>
    </row>
    <row r="1512" spans="2:9" x14ac:dyDescent="0.25">
      <c r="B1512" s="36" t="s">
        <v>2424</v>
      </c>
      <c r="C1512" t="str">
        <f>IFERROR(VLOOKUP(VALUE($B1512),'Region by Zip'!$A$2:$F$899,3,FALSE),"")</f>
        <v/>
      </c>
      <c r="D1512" t="str">
        <f>IFERROR(VLOOKUP(VALUE($B1512),'Region by Zip'!$A$2:$F$899,4,FALSE),"")</f>
        <v/>
      </c>
      <c r="E1512" t="str">
        <f>IFERROR(VLOOKUP(VALUE($B1512),'Region by Zip'!$A$2:$F$899,5,FALSE),"")</f>
        <v/>
      </c>
      <c r="F1512" t="str">
        <f>IFERROR(VLOOKUP(VALUE($B1512),'Region by Zip'!$A$2:$F$899,6,FALSE),"")</f>
        <v/>
      </c>
      <c r="G1512" s="33">
        <v>3</v>
      </c>
      <c r="H1512" s="33">
        <v>3</v>
      </c>
      <c r="I1512" s="33">
        <v>0</v>
      </c>
    </row>
    <row r="1513" spans="2:9" x14ac:dyDescent="0.25">
      <c r="B1513" s="36" t="s">
        <v>2425</v>
      </c>
      <c r="C1513" t="str">
        <f>IFERROR(VLOOKUP(VALUE($B1513),'Region by Zip'!$A$2:$F$899,3,FALSE),"")</f>
        <v/>
      </c>
      <c r="D1513" t="str">
        <f>IFERROR(VLOOKUP(VALUE($B1513),'Region by Zip'!$A$2:$F$899,4,FALSE),"")</f>
        <v/>
      </c>
      <c r="E1513" t="str">
        <f>IFERROR(VLOOKUP(VALUE($B1513),'Region by Zip'!$A$2:$F$899,5,FALSE),"")</f>
        <v/>
      </c>
      <c r="F1513" t="str">
        <f>IFERROR(VLOOKUP(VALUE($B1513),'Region by Zip'!$A$2:$F$899,6,FALSE),"")</f>
        <v/>
      </c>
      <c r="G1513" s="33">
        <v>2</v>
      </c>
      <c r="H1513" s="33">
        <v>2</v>
      </c>
      <c r="I1513" s="33">
        <v>0</v>
      </c>
    </row>
    <row r="1514" spans="2:9" x14ac:dyDescent="0.25">
      <c r="B1514" s="36" t="s">
        <v>2426</v>
      </c>
      <c r="C1514" t="str">
        <f>IFERROR(VLOOKUP(VALUE($B1514),'Region by Zip'!$A$2:$F$899,3,FALSE),"")</f>
        <v/>
      </c>
      <c r="D1514" t="str">
        <f>IFERROR(VLOOKUP(VALUE($B1514),'Region by Zip'!$A$2:$F$899,4,FALSE),"")</f>
        <v/>
      </c>
      <c r="E1514" t="str">
        <f>IFERROR(VLOOKUP(VALUE($B1514),'Region by Zip'!$A$2:$F$899,5,FALSE),"")</f>
        <v/>
      </c>
      <c r="F1514" t="str">
        <f>IFERROR(VLOOKUP(VALUE($B1514),'Region by Zip'!$A$2:$F$899,6,FALSE),"")</f>
        <v/>
      </c>
      <c r="G1514" s="33">
        <v>3</v>
      </c>
      <c r="H1514" s="33">
        <v>3</v>
      </c>
      <c r="I1514" s="33">
        <v>0</v>
      </c>
    </row>
    <row r="1515" spans="2:9" x14ac:dyDescent="0.25">
      <c r="B1515" s="36" t="s">
        <v>2427</v>
      </c>
      <c r="C1515" t="str">
        <f>IFERROR(VLOOKUP(VALUE($B1515),'Region by Zip'!$A$2:$F$899,3,FALSE),"")</f>
        <v/>
      </c>
      <c r="D1515" t="str">
        <f>IFERROR(VLOOKUP(VALUE($B1515),'Region by Zip'!$A$2:$F$899,4,FALSE),"")</f>
        <v/>
      </c>
      <c r="E1515" t="str">
        <f>IFERROR(VLOOKUP(VALUE($B1515),'Region by Zip'!$A$2:$F$899,5,FALSE),"")</f>
        <v/>
      </c>
      <c r="F1515" t="str">
        <f>IFERROR(VLOOKUP(VALUE($B1515),'Region by Zip'!$A$2:$F$899,6,FALSE),"")</f>
        <v/>
      </c>
      <c r="G1515" s="33">
        <v>1</v>
      </c>
      <c r="H1515" s="33">
        <v>1</v>
      </c>
      <c r="I1515" s="33">
        <v>0</v>
      </c>
    </row>
    <row r="1516" spans="2:9" x14ac:dyDescent="0.25">
      <c r="B1516" s="36" t="s">
        <v>2428</v>
      </c>
      <c r="C1516" t="str">
        <f>IFERROR(VLOOKUP(VALUE($B1516),'Region by Zip'!$A$2:$F$899,3,FALSE),"")</f>
        <v/>
      </c>
      <c r="D1516" t="str">
        <f>IFERROR(VLOOKUP(VALUE($B1516),'Region by Zip'!$A$2:$F$899,4,FALSE),"")</f>
        <v/>
      </c>
      <c r="E1516" t="str">
        <f>IFERROR(VLOOKUP(VALUE($B1516),'Region by Zip'!$A$2:$F$899,5,FALSE),"")</f>
        <v/>
      </c>
      <c r="F1516" t="str">
        <f>IFERROR(VLOOKUP(VALUE($B1516),'Region by Zip'!$A$2:$F$899,6,FALSE),"")</f>
        <v/>
      </c>
      <c r="G1516" s="33">
        <v>2</v>
      </c>
      <c r="H1516" s="33">
        <v>2</v>
      </c>
      <c r="I1516" s="33">
        <v>0</v>
      </c>
    </row>
    <row r="1517" spans="2:9" x14ac:dyDescent="0.25">
      <c r="B1517" s="36" t="s">
        <v>2429</v>
      </c>
      <c r="C1517" t="str">
        <f>IFERROR(VLOOKUP(VALUE($B1517),'Region by Zip'!$A$2:$F$899,3,FALSE),"")</f>
        <v/>
      </c>
      <c r="D1517" t="str">
        <f>IFERROR(VLOOKUP(VALUE($B1517),'Region by Zip'!$A$2:$F$899,4,FALSE),"")</f>
        <v/>
      </c>
      <c r="E1517" t="str">
        <f>IFERROR(VLOOKUP(VALUE($B1517),'Region by Zip'!$A$2:$F$899,5,FALSE),"")</f>
        <v/>
      </c>
      <c r="F1517" t="str">
        <f>IFERROR(VLOOKUP(VALUE($B1517),'Region by Zip'!$A$2:$F$899,6,FALSE),"")</f>
        <v/>
      </c>
      <c r="G1517" s="33">
        <v>1</v>
      </c>
      <c r="H1517" s="33">
        <v>1</v>
      </c>
      <c r="I1517" s="33">
        <v>0</v>
      </c>
    </row>
    <row r="1518" spans="2:9" x14ac:dyDescent="0.25">
      <c r="B1518" s="36" t="s">
        <v>2430</v>
      </c>
      <c r="C1518" t="str">
        <f>IFERROR(VLOOKUP(VALUE($B1518),'Region by Zip'!$A$2:$F$899,3,FALSE),"")</f>
        <v/>
      </c>
      <c r="D1518" t="str">
        <f>IFERROR(VLOOKUP(VALUE($B1518),'Region by Zip'!$A$2:$F$899,4,FALSE),"")</f>
        <v/>
      </c>
      <c r="E1518" t="str">
        <f>IFERROR(VLOOKUP(VALUE($B1518),'Region by Zip'!$A$2:$F$899,5,FALSE),"")</f>
        <v/>
      </c>
      <c r="F1518" t="str">
        <f>IFERROR(VLOOKUP(VALUE($B1518),'Region by Zip'!$A$2:$F$899,6,FALSE),"")</f>
        <v/>
      </c>
      <c r="G1518" s="33">
        <v>1</v>
      </c>
      <c r="H1518" s="33">
        <v>1</v>
      </c>
      <c r="I1518" s="33">
        <v>0</v>
      </c>
    </row>
    <row r="1519" spans="2:9" x14ac:dyDescent="0.25">
      <c r="B1519" s="36" t="s">
        <v>2431</v>
      </c>
      <c r="C1519" t="str">
        <f>IFERROR(VLOOKUP(VALUE($B1519),'Region by Zip'!$A$2:$F$899,3,FALSE),"")</f>
        <v/>
      </c>
      <c r="D1519" t="str">
        <f>IFERROR(VLOOKUP(VALUE($B1519),'Region by Zip'!$A$2:$F$899,4,FALSE),"")</f>
        <v/>
      </c>
      <c r="E1519" t="str">
        <f>IFERROR(VLOOKUP(VALUE($B1519),'Region by Zip'!$A$2:$F$899,5,FALSE),"")</f>
        <v/>
      </c>
      <c r="F1519" t="str">
        <f>IFERROR(VLOOKUP(VALUE($B1519),'Region by Zip'!$A$2:$F$899,6,FALSE),"")</f>
        <v/>
      </c>
      <c r="G1519" s="33">
        <v>2</v>
      </c>
      <c r="H1519" s="33">
        <v>2</v>
      </c>
      <c r="I1519" s="33">
        <v>0</v>
      </c>
    </row>
    <row r="1520" spans="2:9" x14ac:dyDescent="0.25">
      <c r="B1520" s="36" t="s">
        <v>2432</v>
      </c>
      <c r="C1520" t="str">
        <f>IFERROR(VLOOKUP(VALUE($B1520),'Region by Zip'!$A$2:$F$899,3,FALSE),"")</f>
        <v/>
      </c>
      <c r="D1520" t="str">
        <f>IFERROR(VLOOKUP(VALUE($B1520),'Region by Zip'!$A$2:$F$899,4,FALSE),"")</f>
        <v/>
      </c>
      <c r="E1520" t="str">
        <f>IFERROR(VLOOKUP(VALUE($B1520),'Region by Zip'!$A$2:$F$899,5,FALSE),"")</f>
        <v/>
      </c>
      <c r="F1520" t="str">
        <f>IFERROR(VLOOKUP(VALUE($B1520),'Region by Zip'!$A$2:$F$899,6,FALSE),"")</f>
        <v/>
      </c>
      <c r="G1520" s="33">
        <v>1</v>
      </c>
      <c r="H1520" s="33">
        <v>1</v>
      </c>
      <c r="I1520" s="33">
        <v>0</v>
      </c>
    </row>
    <row r="1521" spans="2:9" x14ac:dyDescent="0.25">
      <c r="B1521" s="36" t="s">
        <v>2433</v>
      </c>
      <c r="C1521" t="str">
        <f>IFERROR(VLOOKUP(VALUE($B1521),'Region by Zip'!$A$2:$F$899,3,FALSE),"")</f>
        <v/>
      </c>
      <c r="D1521" t="str">
        <f>IFERROR(VLOOKUP(VALUE($B1521),'Region by Zip'!$A$2:$F$899,4,FALSE),"")</f>
        <v/>
      </c>
      <c r="E1521" t="str">
        <f>IFERROR(VLOOKUP(VALUE($B1521),'Region by Zip'!$A$2:$F$899,5,FALSE),"")</f>
        <v/>
      </c>
      <c r="F1521" t="str">
        <f>IFERROR(VLOOKUP(VALUE($B1521),'Region by Zip'!$A$2:$F$899,6,FALSE),"")</f>
        <v/>
      </c>
      <c r="G1521" s="33">
        <v>4</v>
      </c>
      <c r="H1521" s="33">
        <v>4</v>
      </c>
      <c r="I1521" s="33">
        <v>0</v>
      </c>
    </row>
    <row r="1522" spans="2:9" x14ac:dyDescent="0.25">
      <c r="B1522" s="36" t="s">
        <v>2434</v>
      </c>
      <c r="C1522" t="str">
        <f>IFERROR(VLOOKUP(VALUE($B1522),'Region by Zip'!$A$2:$F$899,3,FALSE),"")</f>
        <v/>
      </c>
      <c r="D1522" t="str">
        <f>IFERROR(VLOOKUP(VALUE($B1522),'Region by Zip'!$A$2:$F$899,4,FALSE),"")</f>
        <v/>
      </c>
      <c r="E1522" t="str">
        <f>IFERROR(VLOOKUP(VALUE($B1522),'Region by Zip'!$A$2:$F$899,5,FALSE),"")</f>
        <v/>
      </c>
      <c r="F1522" t="str">
        <f>IFERROR(VLOOKUP(VALUE($B1522),'Region by Zip'!$A$2:$F$899,6,FALSE),"")</f>
        <v/>
      </c>
      <c r="G1522" s="33">
        <v>1</v>
      </c>
      <c r="H1522" s="33">
        <v>1</v>
      </c>
      <c r="I1522" s="33">
        <v>0</v>
      </c>
    </row>
    <row r="1523" spans="2:9" x14ac:dyDescent="0.25">
      <c r="B1523" s="36" t="s">
        <v>2435</v>
      </c>
      <c r="C1523" t="str">
        <f>IFERROR(VLOOKUP(VALUE($B1523),'Region by Zip'!$A$2:$F$899,3,FALSE),"")</f>
        <v/>
      </c>
      <c r="D1523" t="str">
        <f>IFERROR(VLOOKUP(VALUE($B1523),'Region by Zip'!$A$2:$F$899,4,FALSE),"")</f>
        <v/>
      </c>
      <c r="E1523" t="str">
        <f>IFERROR(VLOOKUP(VALUE($B1523),'Region by Zip'!$A$2:$F$899,5,FALSE),"")</f>
        <v/>
      </c>
      <c r="F1523" t="str">
        <f>IFERROR(VLOOKUP(VALUE($B1523),'Region by Zip'!$A$2:$F$899,6,FALSE),"")</f>
        <v/>
      </c>
      <c r="G1523" s="33">
        <v>1</v>
      </c>
      <c r="H1523" s="33">
        <v>1</v>
      </c>
      <c r="I1523" s="33">
        <v>0</v>
      </c>
    </row>
    <row r="1524" spans="2:9" x14ac:dyDescent="0.25">
      <c r="B1524" s="36" t="s">
        <v>2436</v>
      </c>
      <c r="C1524" t="str">
        <f>IFERROR(VLOOKUP(VALUE($B1524),'Region by Zip'!$A$2:$F$899,3,FALSE),"")</f>
        <v/>
      </c>
      <c r="D1524" t="str">
        <f>IFERROR(VLOOKUP(VALUE($B1524),'Region by Zip'!$A$2:$F$899,4,FALSE),"")</f>
        <v/>
      </c>
      <c r="E1524" t="str">
        <f>IFERROR(VLOOKUP(VALUE($B1524),'Region by Zip'!$A$2:$F$899,5,FALSE),"")</f>
        <v/>
      </c>
      <c r="F1524" t="str">
        <f>IFERROR(VLOOKUP(VALUE($B1524),'Region by Zip'!$A$2:$F$899,6,FALSE),"")</f>
        <v/>
      </c>
      <c r="G1524" s="33">
        <v>1</v>
      </c>
      <c r="H1524" s="33">
        <v>1</v>
      </c>
      <c r="I1524" s="33">
        <v>0</v>
      </c>
    </row>
    <row r="1525" spans="2:9" x14ac:dyDescent="0.25">
      <c r="B1525" s="36" t="s">
        <v>2437</v>
      </c>
      <c r="C1525" t="str">
        <f>IFERROR(VLOOKUP(VALUE($B1525),'Region by Zip'!$A$2:$F$899,3,FALSE),"")</f>
        <v/>
      </c>
      <c r="D1525" t="str">
        <f>IFERROR(VLOOKUP(VALUE($B1525),'Region by Zip'!$A$2:$F$899,4,FALSE),"")</f>
        <v/>
      </c>
      <c r="E1525" t="str">
        <f>IFERROR(VLOOKUP(VALUE($B1525),'Region by Zip'!$A$2:$F$899,5,FALSE),"")</f>
        <v/>
      </c>
      <c r="F1525" t="str">
        <f>IFERROR(VLOOKUP(VALUE($B1525),'Region by Zip'!$A$2:$F$899,6,FALSE),"")</f>
        <v/>
      </c>
      <c r="G1525" s="33">
        <v>2</v>
      </c>
      <c r="H1525" s="33">
        <v>2</v>
      </c>
      <c r="I1525" s="33">
        <v>0</v>
      </c>
    </row>
    <row r="1526" spans="2:9" x14ac:dyDescent="0.25">
      <c r="B1526" s="36" t="s">
        <v>2438</v>
      </c>
      <c r="C1526" t="str">
        <f>IFERROR(VLOOKUP(VALUE($B1526),'Region by Zip'!$A$2:$F$899,3,FALSE),"")</f>
        <v/>
      </c>
      <c r="D1526" t="str">
        <f>IFERROR(VLOOKUP(VALUE($B1526),'Region by Zip'!$A$2:$F$899,4,FALSE),"")</f>
        <v/>
      </c>
      <c r="E1526" t="str">
        <f>IFERROR(VLOOKUP(VALUE($B1526),'Region by Zip'!$A$2:$F$899,5,FALSE),"")</f>
        <v/>
      </c>
      <c r="F1526" t="str">
        <f>IFERROR(VLOOKUP(VALUE($B1526),'Region by Zip'!$A$2:$F$899,6,FALSE),"")</f>
        <v/>
      </c>
      <c r="G1526" s="33">
        <v>3</v>
      </c>
      <c r="H1526" s="33">
        <v>0</v>
      </c>
      <c r="I1526" s="33">
        <v>3</v>
      </c>
    </row>
    <row r="1527" spans="2:9" x14ac:dyDescent="0.25">
      <c r="B1527" s="36" t="s">
        <v>2439</v>
      </c>
      <c r="C1527" t="str">
        <f>IFERROR(VLOOKUP(VALUE($B1527),'Region by Zip'!$A$2:$F$899,3,FALSE),"")</f>
        <v/>
      </c>
      <c r="D1527" t="str">
        <f>IFERROR(VLOOKUP(VALUE($B1527),'Region by Zip'!$A$2:$F$899,4,FALSE),"")</f>
        <v/>
      </c>
      <c r="E1527" t="str">
        <f>IFERROR(VLOOKUP(VALUE($B1527),'Region by Zip'!$A$2:$F$899,5,FALSE),"")</f>
        <v/>
      </c>
      <c r="F1527" t="str">
        <f>IFERROR(VLOOKUP(VALUE($B1527),'Region by Zip'!$A$2:$F$899,6,FALSE),"")</f>
        <v/>
      </c>
      <c r="G1527" s="33">
        <v>1</v>
      </c>
      <c r="H1527" s="33">
        <v>1</v>
      </c>
      <c r="I1527" s="33">
        <v>0</v>
      </c>
    </row>
    <row r="1528" spans="2:9" x14ac:dyDescent="0.25">
      <c r="B1528" s="36" t="s">
        <v>2440</v>
      </c>
      <c r="C1528" t="str">
        <f>IFERROR(VLOOKUP(VALUE($B1528),'Region by Zip'!$A$2:$F$899,3,FALSE),"")</f>
        <v/>
      </c>
      <c r="D1528" t="str">
        <f>IFERROR(VLOOKUP(VALUE($B1528),'Region by Zip'!$A$2:$F$899,4,FALSE),"")</f>
        <v/>
      </c>
      <c r="E1528" t="str">
        <f>IFERROR(VLOOKUP(VALUE($B1528),'Region by Zip'!$A$2:$F$899,5,FALSE),"")</f>
        <v/>
      </c>
      <c r="F1528" t="str">
        <f>IFERROR(VLOOKUP(VALUE($B1528),'Region by Zip'!$A$2:$F$899,6,FALSE),"")</f>
        <v/>
      </c>
      <c r="G1528" s="33">
        <v>1</v>
      </c>
      <c r="H1528" s="33">
        <v>1</v>
      </c>
      <c r="I1528" s="33">
        <v>0</v>
      </c>
    </row>
    <row r="1529" spans="2:9" x14ac:dyDescent="0.25">
      <c r="B1529" s="36" t="s">
        <v>2441</v>
      </c>
      <c r="C1529" t="str">
        <f>IFERROR(VLOOKUP(VALUE($B1529),'Region by Zip'!$A$2:$F$899,3,FALSE),"")</f>
        <v/>
      </c>
      <c r="D1529" t="str">
        <f>IFERROR(VLOOKUP(VALUE($B1529),'Region by Zip'!$A$2:$F$899,4,FALSE),"")</f>
        <v/>
      </c>
      <c r="E1529" t="str">
        <f>IFERROR(VLOOKUP(VALUE($B1529),'Region by Zip'!$A$2:$F$899,5,FALSE),"")</f>
        <v/>
      </c>
      <c r="F1529" t="str">
        <f>IFERROR(VLOOKUP(VALUE($B1529),'Region by Zip'!$A$2:$F$899,6,FALSE),"")</f>
        <v/>
      </c>
      <c r="G1529" s="33">
        <v>4</v>
      </c>
      <c r="H1529" s="33">
        <v>4</v>
      </c>
      <c r="I1529" s="33">
        <v>0</v>
      </c>
    </row>
    <row r="1530" spans="2:9" x14ac:dyDescent="0.25">
      <c r="B1530" s="36" t="s">
        <v>2442</v>
      </c>
      <c r="C1530" t="str">
        <f>IFERROR(VLOOKUP(VALUE($B1530),'Region by Zip'!$A$2:$F$899,3,FALSE),"")</f>
        <v/>
      </c>
      <c r="D1530" t="str">
        <f>IFERROR(VLOOKUP(VALUE($B1530),'Region by Zip'!$A$2:$F$899,4,FALSE),"")</f>
        <v/>
      </c>
      <c r="E1530" t="str">
        <f>IFERROR(VLOOKUP(VALUE($B1530),'Region by Zip'!$A$2:$F$899,5,FALSE),"")</f>
        <v/>
      </c>
      <c r="F1530" t="str">
        <f>IFERROR(VLOOKUP(VALUE($B1530),'Region by Zip'!$A$2:$F$899,6,FALSE),"")</f>
        <v/>
      </c>
      <c r="G1530" s="33">
        <v>1</v>
      </c>
      <c r="H1530" s="33">
        <v>1</v>
      </c>
      <c r="I1530" s="33">
        <v>0</v>
      </c>
    </row>
    <row r="1531" spans="2:9" x14ac:dyDescent="0.25">
      <c r="B1531" s="36" t="s">
        <v>2443</v>
      </c>
      <c r="C1531" t="str">
        <f>IFERROR(VLOOKUP(VALUE($B1531),'Region by Zip'!$A$2:$F$899,3,FALSE),"")</f>
        <v/>
      </c>
      <c r="D1531" t="str">
        <f>IFERROR(VLOOKUP(VALUE($B1531),'Region by Zip'!$A$2:$F$899,4,FALSE),"")</f>
        <v/>
      </c>
      <c r="E1531" t="str">
        <f>IFERROR(VLOOKUP(VALUE($B1531),'Region by Zip'!$A$2:$F$899,5,FALSE),"")</f>
        <v/>
      </c>
      <c r="F1531" t="str">
        <f>IFERROR(VLOOKUP(VALUE($B1531),'Region by Zip'!$A$2:$F$899,6,FALSE),"")</f>
        <v/>
      </c>
      <c r="G1531" s="33">
        <v>2</v>
      </c>
      <c r="H1531" s="33">
        <v>2</v>
      </c>
      <c r="I1531" s="33">
        <v>0</v>
      </c>
    </row>
    <row r="1532" spans="2:9" x14ac:dyDescent="0.25">
      <c r="B1532" s="36" t="s">
        <v>2444</v>
      </c>
      <c r="C1532" t="str">
        <f>IFERROR(VLOOKUP(VALUE($B1532),'Region by Zip'!$A$2:$F$899,3,FALSE),"")</f>
        <v/>
      </c>
      <c r="D1532" t="str">
        <f>IFERROR(VLOOKUP(VALUE($B1532),'Region by Zip'!$A$2:$F$899,4,FALSE),"")</f>
        <v/>
      </c>
      <c r="E1532" t="str">
        <f>IFERROR(VLOOKUP(VALUE($B1532),'Region by Zip'!$A$2:$F$899,5,FALSE),"")</f>
        <v/>
      </c>
      <c r="F1532" t="str">
        <f>IFERROR(VLOOKUP(VALUE($B1532),'Region by Zip'!$A$2:$F$899,6,FALSE),"")</f>
        <v/>
      </c>
      <c r="G1532" s="33">
        <v>1</v>
      </c>
      <c r="H1532" s="33">
        <v>1</v>
      </c>
      <c r="I1532" s="33">
        <v>0</v>
      </c>
    </row>
    <row r="1533" spans="2:9" x14ac:dyDescent="0.25">
      <c r="B1533" s="36" t="s">
        <v>2445</v>
      </c>
      <c r="C1533" t="str">
        <f>IFERROR(VLOOKUP(VALUE($B1533),'Region by Zip'!$A$2:$F$899,3,FALSE),"")</f>
        <v/>
      </c>
      <c r="D1533" t="str">
        <f>IFERROR(VLOOKUP(VALUE($B1533),'Region by Zip'!$A$2:$F$899,4,FALSE),"")</f>
        <v/>
      </c>
      <c r="E1533" t="str">
        <f>IFERROR(VLOOKUP(VALUE($B1533),'Region by Zip'!$A$2:$F$899,5,FALSE),"")</f>
        <v/>
      </c>
      <c r="F1533" t="str">
        <f>IFERROR(VLOOKUP(VALUE($B1533),'Region by Zip'!$A$2:$F$899,6,FALSE),"")</f>
        <v/>
      </c>
      <c r="G1533" s="33">
        <v>1</v>
      </c>
      <c r="H1533" s="33">
        <v>1</v>
      </c>
      <c r="I1533" s="33">
        <v>0</v>
      </c>
    </row>
    <row r="1534" spans="2:9" x14ac:dyDescent="0.25">
      <c r="B1534" s="36" t="s">
        <v>2446</v>
      </c>
      <c r="C1534" t="str">
        <f>IFERROR(VLOOKUP(VALUE($B1534),'Region by Zip'!$A$2:$F$899,3,FALSE),"")</f>
        <v/>
      </c>
      <c r="D1534" t="str">
        <f>IFERROR(VLOOKUP(VALUE($B1534),'Region by Zip'!$A$2:$F$899,4,FALSE),"")</f>
        <v/>
      </c>
      <c r="E1534" t="str">
        <f>IFERROR(VLOOKUP(VALUE($B1534),'Region by Zip'!$A$2:$F$899,5,FALSE),"")</f>
        <v/>
      </c>
      <c r="F1534" t="str">
        <f>IFERROR(VLOOKUP(VALUE($B1534),'Region by Zip'!$A$2:$F$899,6,FALSE),"")</f>
        <v/>
      </c>
      <c r="G1534" s="33">
        <v>1</v>
      </c>
      <c r="H1534" s="33">
        <v>1</v>
      </c>
      <c r="I1534" s="33">
        <v>0</v>
      </c>
    </row>
    <row r="1535" spans="2:9" x14ac:dyDescent="0.25">
      <c r="B1535" s="36" t="s">
        <v>2447</v>
      </c>
      <c r="C1535" t="str">
        <f>IFERROR(VLOOKUP(VALUE($B1535),'Region by Zip'!$A$2:$F$899,3,FALSE),"")</f>
        <v/>
      </c>
      <c r="D1535" t="str">
        <f>IFERROR(VLOOKUP(VALUE($B1535),'Region by Zip'!$A$2:$F$899,4,FALSE),"")</f>
        <v/>
      </c>
      <c r="E1535" t="str">
        <f>IFERROR(VLOOKUP(VALUE($B1535),'Region by Zip'!$A$2:$F$899,5,FALSE),"")</f>
        <v/>
      </c>
      <c r="F1535" t="str">
        <f>IFERROR(VLOOKUP(VALUE($B1535),'Region by Zip'!$A$2:$F$899,6,FALSE),"")</f>
        <v/>
      </c>
      <c r="G1535" s="33">
        <v>2</v>
      </c>
      <c r="H1535" s="33">
        <v>2</v>
      </c>
      <c r="I1535" s="33">
        <v>0</v>
      </c>
    </row>
    <row r="1536" spans="2:9" x14ac:dyDescent="0.25">
      <c r="B1536" s="36" t="s">
        <v>2448</v>
      </c>
      <c r="C1536" t="str">
        <f>IFERROR(VLOOKUP(VALUE($B1536),'Region by Zip'!$A$2:$F$899,3,FALSE),"")</f>
        <v/>
      </c>
      <c r="D1536" t="str">
        <f>IFERROR(VLOOKUP(VALUE($B1536),'Region by Zip'!$A$2:$F$899,4,FALSE),"")</f>
        <v/>
      </c>
      <c r="E1536" t="str">
        <f>IFERROR(VLOOKUP(VALUE($B1536),'Region by Zip'!$A$2:$F$899,5,FALSE),"")</f>
        <v/>
      </c>
      <c r="F1536" t="str">
        <f>IFERROR(VLOOKUP(VALUE($B1536),'Region by Zip'!$A$2:$F$899,6,FALSE),"")</f>
        <v/>
      </c>
      <c r="G1536" s="33">
        <v>3</v>
      </c>
      <c r="H1536" s="33">
        <v>3</v>
      </c>
      <c r="I1536" s="33">
        <v>0</v>
      </c>
    </row>
    <row r="1537" spans="2:9" x14ac:dyDescent="0.25">
      <c r="B1537" s="36" t="s">
        <v>2449</v>
      </c>
      <c r="C1537" t="str">
        <f>IFERROR(VLOOKUP(VALUE($B1537),'Region by Zip'!$A$2:$F$899,3,FALSE),"")</f>
        <v/>
      </c>
      <c r="D1537" t="str">
        <f>IFERROR(VLOOKUP(VALUE($B1537),'Region by Zip'!$A$2:$F$899,4,FALSE),"")</f>
        <v/>
      </c>
      <c r="E1537" t="str">
        <f>IFERROR(VLOOKUP(VALUE($B1537),'Region by Zip'!$A$2:$F$899,5,FALSE),"")</f>
        <v/>
      </c>
      <c r="F1537" t="str">
        <f>IFERROR(VLOOKUP(VALUE($B1537),'Region by Zip'!$A$2:$F$899,6,FALSE),"")</f>
        <v/>
      </c>
      <c r="G1537" s="33">
        <v>1</v>
      </c>
      <c r="H1537" s="33">
        <v>1</v>
      </c>
      <c r="I1537" s="33">
        <v>0</v>
      </c>
    </row>
    <row r="1538" spans="2:9" x14ac:dyDescent="0.25">
      <c r="B1538" s="36" t="s">
        <v>2450</v>
      </c>
      <c r="C1538" t="str">
        <f>IFERROR(VLOOKUP(VALUE($B1538),'Region by Zip'!$A$2:$F$899,3,FALSE),"")</f>
        <v/>
      </c>
      <c r="D1538" t="str">
        <f>IFERROR(VLOOKUP(VALUE($B1538),'Region by Zip'!$A$2:$F$899,4,FALSE),"")</f>
        <v/>
      </c>
      <c r="E1538" t="str">
        <f>IFERROR(VLOOKUP(VALUE($B1538),'Region by Zip'!$A$2:$F$899,5,FALSE),"")</f>
        <v/>
      </c>
      <c r="F1538" t="str">
        <f>IFERROR(VLOOKUP(VALUE($B1538),'Region by Zip'!$A$2:$F$899,6,FALSE),"")</f>
        <v/>
      </c>
      <c r="G1538" s="33">
        <v>1</v>
      </c>
      <c r="H1538" s="33">
        <v>1</v>
      </c>
      <c r="I1538" s="33">
        <v>0</v>
      </c>
    </row>
    <row r="1539" spans="2:9" x14ac:dyDescent="0.25">
      <c r="B1539" s="36" t="s">
        <v>2451</v>
      </c>
      <c r="C1539" t="str">
        <f>IFERROR(VLOOKUP(VALUE($B1539),'Region by Zip'!$A$2:$F$899,3,FALSE),"")</f>
        <v/>
      </c>
      <c r="D1539" t="str">
        <f>IFERROR(VLOOKUP(VALUE($B1539),'Region by Zip'!$A$2:$F$899,4,FALSE),"")</f>
        <v/>
      </c>
      <c r="E1539" t="str">
        <f>IFERROR(VLOOKUP(VALUE($B1539),'Region by Zip'!$A$2:$F$899,5,FALSE),"")</f>
        <v/>
      </c>
      <c r="F1539" t="str">
        <f>IFERROR(VLOOKUP(VALUE($B1539),'Region by Zip'!$A$2:$F$899,6,FALSE),"")</f>
        <v/>
      </c>
      <c r="G1539" s="33">
        <v>1</v>
      </c>
      <c r="H1539" s="33">
        <v>1</v>
      </c>
      <c r="I1539" s="33">
        <v>0</v>
      </c>
    </row>
    <row r="1540" spans="2:9" x14ac:dyDescent="0.25">
      <c r="B1540" s="36" t="s">
        <v>2452</v>
      </c>
      <c r="C1540" t="str">
        <f>IFERROR(VLOOKUP(VALUE($B1540),'Region by Zip'!$A$2:$F$899,3,FALSE),"")</f>
        <v/>
      </c>
      <c r="D1540" t="str">
        <f>IFERROR(VLOOKUP(VALUE($B1540),'Region by Zip'!$A$2:$F$899,4,FALSE),"")</f>
        <v/>
      </c>
      <c r="E1540" t="str">
        <f>IFERROR(VLOOKUP(VALUE($B1540),'Region by Zip'!$A$2:$F$899,5,FALSE),"")</f>
        <v/>
      </c>
      <c r="F1540" t="str">
        <f>IFERROR(VLOOKUP(VALUE($B1540),'Region by Zip'!$A$2:$F$899,6,FALSE),"")</f>
        <v/>
      </c>
      <c r="G1540" s="33">
        <v>1</v>
      </c>
      <c r="H1540" s="33">
        <v>1</v>
      </c>
      <c r="I1540" s="33">
        <v>0</v>
      </c>
    </row>
    <row r="1541" spans="2:9" x14ac:dyDescent="0.25">
      <c r="B1541" s="36" t="s">
        <v>2453</v>
      </c>
      <c r="C1541" t="str">
        <f>IFERROR(VLOOKUP(VALUE($B1541),'Region by Zip'!$A$2:$F$899,3,FALSE),"")</f>
        <v/>
      </c>
      <c r="D1541" t="str">
        <f>IFERROR(VLOOKUP(VALUE($B1541),'Region by Zip'!$A$2:$F$899,4,FALSE),"")</f>
        <v/>
      </c>
      <c r="E1541" t="str">
        <f>IFERROR(VLOOKUP(VALUE($B1541),'Region by Zip'!$A$2:$F$899,5,FALSE),"")</f>
        <v/>
      </c>
      <c r="F1541" t="str">
        <f>IFERROR(VLOOKUP(VALUE($B1541),'Region by Zip'!$A$2:$F$899,6,FALSE),"")</f>
        <v/>
      </c>
      <c r="G1541" s="33">
        <v>2</v>
      </c>
      <c r="H1541" s="33">
        <v>2</v>
      </c>
      <c r="I1541" s="33">
        <v>0</v>
      </c>
    </row>
    <row r="1542" spans="2:9" x14ac:dyDescent="0.25">
      <c r="B1542" s="36" t="s">
        <v>2454</v>
      </c>
      <c r="C1542" t="str">
        <f>IFERROR(VLOOKUP(VALUE($B1542),'Region by Zip'!$A$2:$F$899,3,FALSE),"")</f>
        <v/>
      </c>
      <c r="D1542" t="str">
        <f>IFERROR(VLOOKUP(VALUE($B1542),'Region by Zip'!$A$2:$F$899,4,FALSE),"")</f>
        <v/>
      </c>
      <c r="E1542" t="str">
        <f>IFERROR(VLOOKUP(VALUE($B1542),'Region by Zip'!$A$2:$F$899,5,FALSE),"")</f>
        <v/>
      </c>
      <c r="F1542" t="str">
        <f>IFERROR(VLOOKUP(VALUE($B1542),'Region by Zip'!$A$2:$F$899,6,FALSE),"")</f>
        <v/>
      </c>
      <c r="G1542" s="33">
        <v>1</v>
      </c>
      <c r="H1542" s="33">
        <v>1</v>
      </c>
      <c r="I1542" s="33">
        <v>0</v>
      </c>
    </row>
    <row r="1543" spans="2:9" x14ac:dyDescent="0.25">
      <c r="B1543" s="36" t="s">
        <v>2455</v>
      </c>
      <c r="C1543" t="str">
        <f>IFERROR(VLOOKUP(VALUE($B1543),'Region by Zip'!$A$2:$F$899,3,FALSE),"")</f>
        <v/>
      </c>
      <c r="D1543" t="str">
        <f>IFERROR(VLOOKUP(VALUE($B1543),'Region by Zip'!$A$2:$F$899,4,FALSE),"")</f>
        <v/>
      </c>
      <c r="E1543" t="str">
        <f>IFERROR(VLOOKUP(VALUE($B1543),'Region by Zip'!$A$2:$F$899,5,FALSE),"")</f>
        <v/>
      </c>
      <c r="F1543" t="str">
        <f>IFERROR(VLOOKUP(VALUE($B1543),'Region by Zip'!$A$2:$F$899,6,FALSE),"")</f>
        <v/>
      </c>
      <c r="G1543" s="33">
        <v>1</v>
      </c>
      <c r="H1543" s="33">
        <v>1</v>
      </c>
      <c r="I1543" s="33">
        <v>0</v>
      </c>
    </row>
    <row r="1544" spans="2:9" x14ac:dyDescent="0.25">
      <c r="B1544" s="36" t="s">
        <v>2456</v>
      </c>
      <c r="C1544" t="str">
        <f>IFERROR(VLOOKUP(VALUE($B1544),'Region by Zip'!$A$2:$F$899,3,FALSE),"")</f>
        <v/>
      </c>
      <c r="D1544" t="str">
        <f>IFERROR(VLOOKUP(VALUE($B1544),'Region by Zip'!$A$2:$F$899,4,FALSE),"")</f>
        <v/>
      </c>
      <c r="E1544" t="str">
        <f>IFERROR(VLOOKUP(VALUE($B1544),'Region by Zip'!$A$2:$F$899,5,FALSE),"")</f>
        <v/>
      </c>
      <c r="F1544" t="str">
        <f>IFERROR(VLOOKUP(VALUE($B1544),'Region by Zip'!$A$2:$F$899,6,FALSE),"")</f>
        <v/>
      </c>
      <c r="G1544" s="33">
        <v>1</v>
      </c>
      <c r="H1544" s="33">
        <v>1</v>
      </c>
      <c r="I1544" s="33">
        <v>0</v>
      </c>
    </row>
    <row r="1545" spans="2:9" x14ac:dyDescent="0.25">
      <c r="B1545" s="36" t="s">
        <v>2457</v>
      </c>
      <c r="C1545" t="str">
        <f>IFERROR(VLOOKUP(VALUE($B1545),'Region by Zip'!$A$2:$F$899,3,FALSE),"")</f>
        <v/>
      </c>
      <c r="D1545" t="str">
        <f>IFERROR(VLOOKUP(VALUE($B1545),'Region by Zip'!$A$2:$F$899,4,FALSE),"")</f>
        <v/>
      </c>
      <c r="E1545" t="str">
        <f>IFERROR(VLOOKUP(VALUE($B1545),'Region by Zip'!$A$2:$F$899,5,FALSE),"")</f>
        <v/>
      </c>
      <c r="F1545" t="str">
        <f>IFERROR(VLOOKUP(VALUE($B1545),'Region by Zip'!$A$2:$F$899,6,FALSE),"")</f>
        <v/>
      </c>
      <c r="G1545" s="33">
        <v>2</v>
      </c>
      <c r="H1545" s="33">
        <v>2</v>
      </c>
      <c r="I1545" s="33">
        <v>0</v>
      </c>
    </row>
    <row r="1546" spans="2:9" x14ac:dyDescent="0.25">
      <c r="B1546" s="36" t="s">
        <v>2458</v>
      </c>
      <c r="C1546" t="str">
        <f>IFERROR(VLOOKUP(VALUE($B1546),'Region by Zip'!$A$2:$F$899,3,FALSE),"")</f>
        <v/>
      </c>
      <c r="D1546" t="str">
        <f>IFERROR(VLOOKUP(VALUE($B1546),'Region by Zip'!$A$2:$F$899,4,FALSE),"")</f>
        <v/>
      </c>
      <c r="E1546" t="str">
        <f>IFERROR(VLOOKUP(VALUE($B1546),'Region by Zip'!$A$2:$F$899,5,FALSE),"")</f>
        <v/>
      </c>
      <c r="F1546" t="str">
        <f>IFERROR(VLOOKUP(VALUE($B1546),'Region by Zip'!$A$2:$F$899,6,FALSE),"")</f>
        <v/>
      </c>
      <c r="G1546" s="33">
        <v>2</v>
      </c>
      <c r="H1546" s="33">
        <v>2</v>
      </c>
      <c r="I1546" s="33">
        <v>0</v>
      </c>
    </row>
    <row r="1547" spans="2:9" x14ac:dyDescent="0.25">
      <c r="B1547" s="36" t="s">
        <v>2459</v>
      </c>
      <c r="C1547" t="str">
        <f>IFERROR(VLOOKUP(VALUE($B1547),'Region by Zip'!$A$2:$F$899,3,FALSE),"")</f>
        <v/>
      </c>
      <c r="D1547" t="str">
        <f>IFERROR(VLOOKUP(VALUE($B1547),'Region by Zip'!$A$2:$F$899,4,FALSE),"")</f>
        <v/>
      </c>
      <c r="E1547" t="str">
        <f>IFERROR(VLOOKUP(VALUE($B1547),'Region by Zip'!$A$2:$F$899,5,FALSE),"")</f>
        <v/>
      </c>
      <c r="F1547" t="str">
        <f>IFERROR(VLOOKUP(VALUE($B1547),'Region by Zip'!$A$2:$F$899,6,FALSE),"")</f>
        <v/>
      </c>
      <c r="G1547" s="33">
        <v>1</v>
      </c>
      <c r="H1547" s="33">
        <v>1</v>
      </c>
      <c r="I1547" s="33">
        <v>0</v>
      </c>
    </row>
    <row r="1548" spans="2:9" x14ac:dyDescent="0.25">
      <c r="B1548" s="36" t="s">
        <v>2460</v>
      </c>
      <c r="C1548" t="str">
        <f>IFERROR(VLOOKUP(VALUE($B1548),'Region by Zip'!$A$2:$F$899,3,FALSE),"")</f>
        <v/>
      </c>
      <c r="D1548" t="str">
        <f>IFERROR(VLOOKUP(VALUE($B1548),'Region by Zip'!$A$2:$F$899,4,FALSE),"")</f>
        <v/>
      </c>
      <c r="E1548" t="str">
        <f>IFERROR(VLOOKUP(VALUE($B1548),'Region by Zip'!$A$2:$F$899,5,FALSE),"")</f>
        <v/>
      </c>
      <c r="F1548" t="str">
        <f>IFERROR(VLOOKUP(VALUE($B1548),'Region by Zip'!$A$2:$F$899,6,FALSE),"")</f>
        <v/>
      </c>
      <c r="G1548" s="33">
        <v>1</v>
      </c>
      <c r="H1548" s="33">
        <v>1</v>
      </c>
      <c r="I1548" s="33">
        <v>0</v>
      </c>
    </row>
    <row r="1549" spans="2:9" x14ac:dyDescent="0.25">
      <c r="B1549" s="36" t="s">
        <v>2461</v>
      </c>
      <c r="C1549" t="str">
        <f>IFERROR(VLOOKUP(VALUE($B1549),'Region by Zip'!$A$2:$F$899,3,FALSE),"")</f>
        <v/>
      </c>
      <c r="D1549" t="str">
        <f>IFERROR(VLOOKUP(VALUE($B1549),'Region by Zip'!$A$2:$F$899,4,FALSE),"")</f>
        <v/>
      </c>
      <c r="E1549" t="str">
        <f>IFERROR(VLOOKUP(VALUE($B1549),'Region by Zip'!$A$2:$F$899,5,FALSE),"")</f>
        <v/>
      </c>
      <c r="F1549" t="str">
        <f>IFERROR(VLOOKUP(VALUE($B1549),'Region by Zip'!$A$2:$F$899,6,FALSE),"")</f>
        <v/>
      </c>
      <c r="G1549" s="33">
        <v>1</v>
      </c>
      <c r="H1549" s="33">
        <v>1</v>
      </c>
      <c r="I1549" s="33">
        <v>0</v>
      </c>
    </row>
    <row r="1550" spans="2:9" x14ac:dyDescent="0.25">
      <c r="B1550" s="36" t="s">
        <v>2462</v>
      </c>
      <c r="C1550" t="str">
        <f>IFERROR(VLOOKUP(VALUE($B1550),'Region by Zip'!$A$2:$F$899,3,FALSE),"")</f>
        <v/>
      </c>
      <c r="D1550" t="str">
        <f>IFERROR(VLOOKUP(VALUE($B1550),'Region by Zip'!$A$2:$F$899,4,FALSE),"")</f>
        <v/>
      </c>
      <c r="E1550" t="str">
        <f>IFERROR(VLOOKUP(VALUE($B1550),'Region by Zip'!$A$2:$F$899,5,FALSE),"")</f>
        <v/>
      </c>
      <c r="F1550" t="str">
        <f>IFERROR(VLOOKUP(VALUE($B1550),'Region by Zip'!$A$2:$F$899,6,FALSE),"")</f>
        <v/>
      </c>
      <c r="G1550" s="33">
        <v>7</v>
      </c>
      <c r="H1550" s="33">
        <v>7</v>
      </c>
      <c r="I1550" s="33">
        <v>0</v>
      </c>
    </row>
    <row r="1551" spans="2:9" x14ac:dyDescent="0.25">
      <c r="B1551" s="36" t="s">
        <v>2463</v>
      </c>
      <c r="C1551" t="str">
        <f>IFERROR(VLOOKUP(VALUE($B1551),'Region by Zip'!$A$2:$F$899,3,FALSE),"")</f>
        <v/>
      </c>
      <c r="D1551" t="str">
        <f>IFERROR(VLOOKUP(VALUE($B1551),'Region by Zip'!$A$2:$F$899,4,FALSE),"")</f>
        <v/>
      </c>
      <c r="E1551" t="str">
        <f>IFERROR(VLOOKUP(VALUE($B1551),'Region by Zip'!$A$2:$F$899,5,FALSE),"")</f>
        <v/>
      </c>
      <c r="F1551" t="str">
        <f>IFERROR(VLOOKUP(VALUE($B1551),'Region by Zip'!$A$2:$F$899,6,FALSE),"")</f>
        <v/>
      </c>
      <c r="G1551" s="33">
        <v>1</v>
      </c>
      <c r="H1551" s="33">
        <v>1</v>
      </c>
      <c r="I1551" s="33">
        <v>0</v>
      </c>
    </row>
    <row r="1552" spans="2:9" x14ac:dyDescent="0.25">
      <c r="B1552" s="36" t="s">
        <v>2464</v>
      </c>
      <c r="C1552" t="str">
        <f>IFERROR(VLOOKUP(VALUE($B1552),'Region by Zip'!$A$2:$F$899,3,FALSE),"")</f>
        <v/>
      </c>
      <c r="D1552" t="str">
        <f>IFERROR(VLOOKUP(VALUE($B1552),'Region by Zip'!$A$2:$F$899,4,FALSE),"")</f>
        <v/>
      </c>
      <c r="E1552" t="str">
        <f>IFERROR(VLOOKUP(VALUE($B1552),'Region by Zip'!$A$2:$F$899,5,FALSE),"")</f>
        <v/>
      </c>
      <c r="F1552" t="str">
        <f>IFERROR(VLOOKUP(VALUE($B1552),'Region by Zip'!$A$2:$F$899,6,FALSE),"")</f>
        <v/>
      </c>
      <c r="G1552" s="33">
        <v>3</v>
      </c>
      <c r="H1552" s="33">
        <v>3</v>
      </c>
      <c r="I1552" s="33">
        <v>0</v>
      </c>
    </row>
    <row r="1553" spans="2:9" x14ac:dyDescent="0.25">
      <c r="B1553" s="36" t="s">
        <v>2465</v>
      </c>
      <c r="C1553" t="str">
        <f>IFERROR(VLOOKUP(VALUE($B1553),'Region by Zip'!$A$2:$F$899,3,FALSE),"")</f>
        <v/>
      </c>
      <c r="D1553" t="str">
        <f>IFERROR(VLOOKUP(VALUE($B1553),'Region by Zip'!$A$2:$F$899,4,FALSE),"")</f>
        <v/>
      </c>
      <c r="E1553" t="str">
        <f>IFERROR(VLOOKUP(VALUE($B1553),'Region by Zip'!$A$2:$F$899,5,FALSE),"")</f>
        <v/>
      </c>
      <c r="F1553" t="str">
        <f>IFERROR(VLOOKUP(VALUE($B1553),'Region by Zip'!$A$2:$F$899,6,FALSE),"")</f>
        <v/>
      </c>
      <c r="G1553" s="33">
        <v>0</v>
      </c>
      <c r="H1553" s="33">
        <v>0</v>
      </c>
      <c r="I1553" s="33">
        <v>0</v>
      </c>
    </row>
    <row r="1554" spans="2:9" x14ac:dyDescent="0.25">
      <c r="B1554" s="36" t="s">
        <v>2466</v>
      </c>
      <c r="C1554" t="str">
        <f>IFERROR(VLOOKUP(VALUE($B1554),'Region by Zip'!$A$2:$F$899,3,FALSE),"")</f>
        <v/>
      </c>
      <c r="D1554" t="str">
        <f>IFERROR(VLOOKUP(VALUE($B1554),'Region by Zip'!$A$2:$F$899,4,FALSE),"")</f>
        <v/>
      </c>
      <c r="E1554" t="str">
        <f>IFERROR(VLOOKUP(VALUE($B1554),'Region by Zip'!$A$2:$F$899,5,FALSE),"")</f>
        <v/>
      </c>
      <c r="F1554" t="str">
        <f>IFERROR(VLOOKUP(VALUE($B1554),'Region by Zip'!$A$2:$F$899,6,FALSE),"")</f>
        <v/>
      </c>
      <c r="G1554" s="33">
        <v>1</v>
      </c>
      <c r="H1554" s="33">
        <v>1</v>
      </c>
      <c r="I1554" s="33">
        <v>0</v>
      </c>
    </row>
    <row r="1555" spans="2:9" x14ac:dyDescent="0.25">
      <c r="B1555" s="36" t="s">
        <v>2467</v>
      </c>
      <c r="C1555" t="str">
        <f>IFERROR(VLOOKUP(VALUE($B1555),'Region by Zip'!$A$2:$F$899,3,FALSE),"")</f>
        <v/>
      </c>
      <c r="D1555" t="str">
        <f>IFERROR(VLOOKUP(VALUE($B1555),'Region by Zip'!$A$2:$F$899,4,FALSE),"")</f>
        <v/>
      </c>
      <c r="E1555" t="str">
        <f>IFERROR(VLOOKUP(VALUE($B1555),'Region by Zip'!$A$2:$F$899,5,FALSE),"")</f>
        <v/>
      </c>
      <c r="F1555" t="str">
        <f>IFERROR(VLOOKUP(VALUE($B1555),'Region by Zip'!$A$2:$F$899,6,FALSE),"")</f>
        <v/>
      </c>
      <c r="G1555" s="33">
        <v>3</v>
      </c>
      <c r="H1555" s="33">
        <v>3</v>
      </c>
      <c r="I1555" s="33">
        <v>0</v>
      </c>
    </row>
    <row r="1556" spans="2:9" x14ac:dyDescent="0.25">
      <c r="B1556" s="36" t="s">
        <v>2468</v>
      </c>
      <c r="C1556" t="str">
        <f>IFERROR(VLOOKUP(VALUE($B1556),'Region by Zip'!$A$2:$F$899,3,FALSE),"")</f>
        <v/>
      </c>
      <c r="D1556" t="str">
        <f>IFERROR(VLOOKUP(VALUE($B1556),'Region by Zip'!$A$2:$F$899,4,FALSE),"")</f>
        <v/>
      </c>
      <c r="E1556" t="str">
        <f>IFERROR(VLOOKUP(VALUE($B1556),'Region by Zip'!$A$2:$F$899,5,FALSE),"")</f>
        <v/>
      </c>
      <c r="F1556" t="str">
        <f>IFERROR(VLOOKUP(VALUE($B1556),'Region by Zip'!$A$2:$F$899,6,FALSE),"")</f>
        <v/>
      </c>
      <c r="G1556" s="33">
        <v>1</v>
      </c>
      <c r="H1556" s="33">
        <v>1</v>
      </c>
      <c r="I1556" s="33">
        <v>0</v>
      </c>
    </row>
    <row r="1557" spans="2:9" x14ac:dyDescent="0.25">
      <c r="B1557" s="36" t="s">
        <v>2469</v>
      </c>
      <c r="C1557" t="str">
        <f>IFERROR(VLOOKUP(VALUE($B1557),'Region by Zip'!$A$2:$F$899,3,FALSE),"")</f>
        <v/>
      </c>
      <c r="D1557" t="str">
        <f>IFERROR(VLOOKUP(VALUE($B1557),'Region by Zip'!$A$2:$F$899,4,FALSE),"")</f>
        <v/>
      </c>
      <c r="E1557" t="str">
        <f>IFERROR(VLOOKUP(VALUE($B1557),'Region by Zip'!$A$2:$F$899,5,FALSE),"")</f>
        <v/>
      </c>
      <c r="F1557" t="str">
        <f>IFERROR(VLOOKUP(VALUE($B1557),'Region by Zip'!$A$2:$F$899,6,FALSE),"")</f>
        <v/>
      </c>
      <c r="G1557" s="33">
        <v>2</v>
      </c>
      <c r="H1557" s="33">
        <v>2</v>
      </c>
      <c r="I1557" s="33">
        <v>0</v>
      </c>
    </row>
    <row r="1558" spans="2:9" x14ac:dyDescent="0.25">
      <c r="B1558" s="36" t="s">
        <v>2470</v>
      </c>
      <c r="C1558" t="str">
        <f>IFERROR(VLOOKUP(VALUE($B1558),'Region by Zip'!$A$2:$F$899,3,FALSE),"")</f>
        <v/>
      </c>
      <c r="D1558" t="str">
        <f>IFERROR(VLOOKUP(VALUE($B1558),'Region by Zip'!$A$2:$F$899,4,FALSE),"")</f>
        <v/>
      </c>
      <c r="E1558" t="str">
        <f>IFERROR(VLOOKUP(VALUE($B1558),'Region by Zip'!$A$2:$F$899,5,FALSE),"")</f>
        <v/>
      </c>
      <c r="F1558" t="str">
        <f>IFERROR(VLOOKUP(VALUE($B1558),'Region by Zip'!$A$2:$F$899,6,FALSE),"")</f>
        <v/>
      </c>
      <c r="G1558" s="33">
        <v>1</v>
      </c>
      <c r="H1558" s="33">
        <v>1</v>
      </c>
      <c r="I1558" s="33">
        <v>0</v>
      </c>
    </row>
    <row r="1559" spans="2:9" x14ac:dyDescent="0.25">
      <c r="B1559" s="36" t="s">
        <v>2471</v>
      </c>
      <c r="C1559" t="str">
        <f>IFERROR(VLOOKUP(VALUE($B1559),'Region by Zip'!$A$2:$F$899,3,FALSE),"")</f>
        <v/>
      </c>
      <c r="D1559" t="str">
        <f>IFERROR(VLOOKUP(VALUE($B1559),'Region by Zip'!$A$2:$F$899,4,FALSE),"")</f>
        <v/>
      </c>
      <c r="E1559" t="str">
        <f>IFERROR(VLOOKUP(VALUE($B1559),'Region by Zip'!$A$2:$F$899,5,FALSE),"")</f>
        <v/>
      </c>
      <c r="F1559" t="str">
        <f>IFERROR(VLOOKUP(VALUE($B1559),'Region by Zip'!$A$2:$F$899,6,FALSE),"")</f>
        <v/>
      </c>
      <c r="G1559" s="33">
        <v>2</v>
      </c>
      <c r="H1559" s="33">
        <v>2</v>
      </c>
      <c r="I1559" s="33">
        <v>0</v>
      </c>
    </row>
    <row r="1560" spans="2:9" x14ac:dyDescent="0.25">
      <c r="B1560" s="36" t="s">
        <v>2472</v>
      </c>
      <c r="C1560" t="str">
        <f>IFERROR(VLOOKUP(VALUE($B1560),'Region by Zip'!$A$2:$F$899,3,FALSE),"")</f>
        <v/>
      </c>
      <c r="D1560" t="str">
        <f>IFERROR(VLOOKUP(VALUE($B1560),'Region by Zip'!$A$2:$F$899,4,FALSE),"")</f>
        <v/>
      </c>
      <c r="E1560" t="str">
        <f>IFERROR(VLOOKUP(VALUE($B1560),'Region by Zip'!$A$2:$F$899,5,FALSE),"")</f>
        <v/>
      </c>
      <c r="F1560" t="str">
        <f>IFERROR(VLOOKUP(VALUE($B1560),'Region by Zip'!$A$2:$F$899,6,FALSE),"")</f>
        <v/>
      </c>
      <c r="G1560" s="33">
        <v>3</v>
      </c>
      <c r="H1560" s="33">
        <v>3</v>
      </c>
      <c r="I1560" s="33">
        <v>0</v>
      </c>
    </row>
    <row r="1561" spans="2:9" x14ac:dyDescent="0.25">
      <c r="B1561" s="36" t="s">
        <v>2473</v>
      </c>
      <c r="C1561" t="str">
        <f>IFERROR(VLOOKUP(VALUE($B1561),'Region by Zip'!$A$2:$F$899,3,FALSE),"")</f>
        <v/>
      </c>
      <c r="D1561" t="str">
        <f>IFERROR(VLOOKUP(VALUE($B1561),'Region by Zip'!$A$2:$F$899,4,FALSE),"")</f>
        <v/>
      </c>
      <c r="E1561" t="str">
        <f>IFERROR(VLOOKUP(VALUE($B1561),'Region by Zip'!$A$2:$F$899,5,FALSE),"")</f>
        <v/>
      </c>
      <c r="F1561" t="str">
        <f>IFERROR(VLOOKUP(VALUE($B1561),'Region by Zip'!$A$2:$F$899,6,FALSE),"")</f>
        <v/>
      </c>
      <c r="G1561" s="33">
        <v>2</v>
      </c>
      <c r="H1561" s="33">
        <v>2</v>
      </c>
      <c r="I1561" s="33">
        <v>0</v>
      </c>
    </row>
    <row r="1562" spans="2:9" x14ac:dyDescent="0.25">
      <c r="B1562" s="36" t="s">
        <v>2474</v>
      </c>
      <c r="C1562" t="str">
        <f>IFERROR(VLOOKUP(VALUE($B1562),'Region by Zip'!$A$2:$F$899,3,FALSE),"")</f>
        <v/>
      </c>
      <c r="D1562" t="str">
        <f>IFERROR(VLOOKUP(VALUE($B1562),'Region by Zip'!$A$2:$F$899,4,FALSE),"")</f>
        <v/>
      </c>
      <c r="E1562" t="str">
        <f>IFERROR(VLOOKUP(VALUE($B1562),'Region by Zip'!$A$2:$F$899,5,FALSE),"")</f>
        <v/>
      </c>
      <c r="F1562" t="str">
        <f>IFERROR(VLOOKUP(VALUE($B1562),'Region by Zip'!$A$2:$F$899,6,FALSE),"")</f>
        <v/>
      </c>
      <c r="G1562" s="33">
        <v>1</v>
      </c>
      <c r="H1562" s="33">
        <v>1</v>
      </c>
      <c r="I1562" s="33">
        <v>0</v>
      </c>
    </row>
    <row r="1563" spans="2:9" x14ac:dyDescent="0.25">
      <c r="B1563" s="36" t="s">
        <v>2475</v>
      </c>
      <c r="C1563" t="str">
        <f>IFERROR(VLOOKUP(VALUE($B1563),'Region by Zip'!$A$2:$F$899,3,FALSE),"")</f>
        <v/>
      </c>
      <c r="D1563" t="str">
        <f>IFERROR(VLOOKUP(VALUE($B1563),'Region by Zip'!$A$2:$F$899,4,FALSE),"")</f>
        <v/>
      </c>
      <c r="E1563" t="str">
        <f>IFERROR(VLOOKUP(VALUE($B1563),'Region by Zip'!$A$2:$F$899,5,FALSE),"")</f>
        <v/>
      </c>
      <c r="F1563" t="str">
        <f>IFERROR(VLOOKUP(VALUE($B1563),'Region by Zip'!$A$2:$F$899,6,FALSE),"")</f>
        <v/>
      </c>
      <c r="G1563" s="33">
        <v>2</v>
      </c>
      <c r="H1563" s="33">
        <v>2</v>
      </c>
      <c r="I1563" s="33">
        <v>0</v>
      </c>
    </row>
    <row r="1564" spans="2:9" x14ac:dyDescent="0.25">
      <c r="B1564" s="36" t="s">
        <v>2476</v>
      </c>
      <c r="C1564" t="str">
        <f>IFERROR(VLOOKUP(VALUE($B1564),'Region by Zip'!$A$2:$F$899,3,FALSE),"")</f>
        <v/>
      </c>
      <c r="D1564" t="str">
        <f>IFERROR(VLOOKUP(VALUE($B1564),'Region by Zip'!$A$2:$F$899,4,FALSE),"")</f>
        <v/>
      </c>
      <c r="E1564" t="str">
        <f>IFERROR(VLOOKUP(VALUE($B1564),'Region by Zip'!$A$2:$F$899,5,FALSE),"")</f>
        <v/>
      </c>
      <c r="F1564" t="str">
        <f>IFERROR(VLOOKUP(VALUE($B1564),'Region by Zip'!$A$2:$F$899,6,FALSE),"")</f>
        <v/>
      </c>
      <c r="G1564" s="33">
        <v>1</v>
      </c>
      <c r="H1564" s="33">
        <v>1</v>
      </c>
      <c r="I1564" s="33">
        <v>0</v>
      </c>
    </row>
    <row r="1565" spans="2:9" x14ac:dyDescent="0.25">
      <c r="B1565" s="36" t="s">
        <v>2477</v>
      </c>
      <c r="C1565" t="str">
        <f>IFERROR(VLOOKUP(VALUE($B1565),'Region by Zip'!$A$2:$F$899,3,FALSE),"")</f>
        <v/>
      </c>
      <c r="D1565" t="str">
        <f>IFERROR(VLOOKUP(VALUE($B1565),'Region by Zip'!$A$2:$F$899,4,FALSE),"")</f>
        <v/>
      </c>
      <c r="E1565" t="str">
        <f>IFERROR(VLOOKUP(VALUE($B1565),'Region by Zip'!$A$2:$F$899,5,FALSE),"")</f>
        <v/>
      </c>
      <c r="F1565" t="str">
        <f>IFERROR(VLOOKUP(VALUE($B1565),'Region by Zip'!$A$2:$F$899,6,FALSE),"")</f>
        <v/>
      </c>
      <c r="G1565" s="33">
        <v>2</v>
      </c>
      <c r="H1565" s="33">
        <v>2</v>
      </c>
      <c r="I1565" s="33">
        <v>0</v>
      </c>
    </row>
    <row r="1566" spans="2:9" x14ac:dyDescent="0.25">
      <c r="B1566" s="36" t="s">
        <v>2478</v>
      </c>
      <c r="C1566" t="str">
        <f>IFERROR(VLOOKUP(VALUE($B1566),'Region by Zip'!$A$2:$F$899,3,FALSE),"")</f>
        <v/>
      </c>
      <c r="D1566" t="str">
        <f>IFERROR(VLOOKUP(VALUE($B1566),'Region by Zip'!$A$2:$F$899,4,FALSE),"")</f>
        <v/>
      </c>
      <c r="E1566" t="str">
        <f>IFERROR(VLOOKUP(VALUE($B1566),'Region by Zip'!$A$2:$F$899,5,FALSE),"")</f>
        <v/>
      </c>
      <c r="F1566" t="str">
        <f>IFERROR(VLOOKUP(VALUE($B1566),'Region by Zip'!$A$2:$F$899,6,FALSE),"")</f>
        <v/>
      </c>
      <c r="G1566" s="33">
        <v>1</v>
      </c>
      <c r="H1566" s="33">
        <v>1</v>
      </c>
      <c r="I1566" s="33">
        <v>0</v>
      </c>
    </row>
    <row r="1567" spans="2:9" x14ac:dyDescent="0.25">
      <c r="B1567" s="36" t="s">
        <v>2479</v>
      </c>
      <c r="C1567" t="str">
        <f>IFERROR(VLOOKUP(VALUE($B1567),'Region by Zip'!$A$2:$F$899,3,FALSE),"")</f>
        <v/>
      </c>
      <c r="D1567" t="str">
        <f>IFERROR(VLOOKUP(VALUE($B1567),'Region by Zip'!$A$2:$F$899,4,FALSE),"")</f>
        <v/>
      </c>
      <c r="E1567" t="str">
        <f>IFERROR(VLOOKUP(VALUE($B1567),'Region by Zip'!$A$2:$F$899,5,FALSE),"")</f>
        <v/>
      </c>
      <c r="F1567" t="str">
        <f>IFERROR(VLOOKUP(VALUE($B1567),'Region by Zip'!$A$2:$F$899,6,FALSE),"")</f>
        <v/>
      </c>
      <c r="G1567" s="33">
        <v>1</v>
      </c>
      <c r="H1567" s="33">
        <v>1</v>
      </c>
      <c r="I1567" s="33">
        <v>0</v>
      </c>
    </row>
    <row r="1568" spans="2:9" x14ac:dyDescent="0.25">
      <c r="B1568" s="36" t="s">
        <v>2480</v>
      </c>
      <c r="C1568" t="str">
        <f>IFERROR(VLOOKUP(VALUE($B1568),'Region by Zip'!$A$2:$F$899,3,FALSE),"")</f>
        <v/>
      </c>
      <c r="D1568" t="str">
        <f>IFERROR(VLOOKUP(VALUE($B1568),'Region by Zip'!$A$2:$F$899,4,FALSE),"")</f>
        <v/>
      </c>
      <c r="E1568" t="str">
        <f>IFERROR(VLOOKUP(VALUE($B1568),'Region by Zip'!$A$2:$F$899,5,FALSE),"")</f>
        <v/>
      </c>
      <c r="F1568" t="str">
        <f>IFERROR(VLOOKUP(VALUE($B1568),'Region by Zip'!$A$2:$F$899,6,FALSE),"")</f>
        <v/>
      </c>
      <c r="G1568" s="33">
        <v>3</v>
      </c>
      <c r="H1568" s="33">
        <v>3</v>
      </c>
      <c r="I1568" s="33">
        <v>0</v>
      </c>
    </row>
    <row r="1569" spans="2:9" x14ac:dyDescent="0.25">
      <c r="B1569" s="36" t="s">
        <v>2481</v>
      </c>
      <c r="C1569" t="str">
        <f>IFERROR(VLOOKUP(VALUE($B1569),'Region by Zip'!$A$2:$F$899,3,FALSE),"")</f>
        <v/>
      </c>
      <c r="D1569" t="str">
        <f>IFERROR(VLOOKUP(VALUE($B1569),'Region by Zip'!$A$2:$F$899,4,FALSE),"")</f>
        <v/>
      </c>
      <c r="E1569" t="str">
        <f>IFERROR(VLOOKUP(VALUE($B1569),'Region by Zip'!$A$2:$F$899,5,FALSE),"")</f>
        <v/>
      </c>
      <c r="F1569" t="str">
        <f>IFERROR(VLOOKUP(VALUE($B1569),'Region by Zip'!$A$2:$F$899,6,FALSE),"")</f>
        <v/>
      </c>
      <c r="G1569" s="33">
        <v>1</v>
      </c>
      <c r="H1569" s="33">
        <v>1</v>
      </c>
      <c r="I1569" s="33">
        <v>0</v>
      </c>
    </row>
    <row r="1570" spans="2:9" x14ac:dyDescent="0.25">
      <c r="B1570" s="36" t="s">
        <v>2482</v>
      </c>
      <c r="C1570" t="str">
        <f>IFERROR(VLOOKUP(VALUE($B1570),'Region by Zip'!$A$2:$F$899,3,FALSE),"")</f>
        <v/>
      </c>
      <c r="D1570" t="str">
        <f>IFERROR(VLOOKUP(VALUE($B1570),'Region by Zip'!$A$2:$F$899,4,FALSE),"")</f>
        <v/>
      </c>
      <c r="E1570" t="str">
        <f>IFERROR(VLOOKUP(VALUE($B1570),'Region by Zip'!$A$2:$F$899,5,FALSE),"")</f>
        <v/>
      </c>
      <c r="F1570" t="str">
        <f>IFERROR(VLOOKUP(VALUE($B1570),'Region by Zip'!$A$2:$F$899,6,FALSE),"")</f>
        <v/>
      </c>
      <c r="G1570" s="33">
        <v>1</v>
      </c>
      <c r="H1570" s="33">
        <v>1</v>
      </c>
      <c r="I1570" s="33">
        <v>0</v>
      </c>
    </row>
    <row r="1571" spans="2:9" x14ac:dyDescent="0.25">
      <c r="B1571" s="36" t="s">
        <v>2483</v>
      </c>
      <c r="C1571" t="str">
        <f>IFERROR(VLOOKUP(VALUE($B1571),'Region by Zip'!$A$2:$F$899,3,FALSE),"")</f>
        <v/>
      </c>
      <c r="D1571" t="str">
        <f>IFERROR(VLOOKUP(VALUE($B1571),'Region by Zip'!$A$2:$F$899,4,FALSE),"")</f>
        <v/>
      </c>
      <c r="E1571" t="str">
        <f>IFERROR(VLOOKUP(VALUE($B1571),'Region by Zip'!$A$2:$F$899,5,FALSE),"")</f>
        <v/>
      </c>
      <c r="F1571" t="str">
        <f>IFERROR(VLOOKUP(VALUE($B1571),'Region by Zip'!$A$2:$F$899,6,FALSE),"")</f>
        <v/>
      </c>
      <c r="G1571" s="33">
        <v>3</v>
      </c>
      <c r="H1571" s="33">
        <v>3</v>
      </c>
      <c r="I1571" s="33">
        <v>0</v>
      </c>
    </row>
    <row r="1572" spans="2:9" x14ac:dyDescent="0.25">
      <c r="B1572" s="36" t="s">
        <v>2484</v>
      </c>
      <c r="C1572" t="str">
        <f>IFERROR(VLOOKUP(VALUE($B1572),'Region by Zip'!$A$2:$F$899,3,FALSE),"")</f>
        <v/>
      </c>
      <c r="D1572" t="str">
        <f>IFERROR(VLOOKUP(VALUE($B1572),'Region by Zip'!$A$2:$F$899,4,FALSE),"")</f>
        <v/>
      </c>
      <c r="E1572" t="str">
        <f>IFERROR(VLOOKUP(VALUE($B1572),'Region by Zip'!$A$2:$F$899,5,FALSE),"")</f>
        <v/>
      </c>
      <c r="F1572" t="str">
        <f>IFERROR(VLOOKUP(VALUE($B1572),'Region by Zip'!$A$2:$F$899,6,FALSE),"")</f>
        <v/>
      </c>
      <c r="G1572" s="33">
        <v>2</v>
      </c>
      <c r="H1572" s="33">
        <v>2</v>
      </c>
      <c r="I1572" s="33">
        <v>0</v>
      </c>
    </row>
    <row r="1573" spans="2:9" x14ac:dyDescent="0.25">
      <c r="B1573" s="36" t="s">
        <v>2485</v>
      </c>
      <c r="C1573" t="str">
        <f>IFERROR(VLOOKUP(VALUE($B1573),'Region by Zip'!$A$2:$F$899,3,FALSE),"")</f>
        <v/>
      </c>
      <c r="D1573" t="str">
        <f>IFERROR(VLOOKUP(VALUE($B1573),'Region by Zip'!$A$2:$F$899,4,FALSE),"")</f>
        <v/>
      </c>
      <c r="E1573" t="str">
        <f>IFERROR(VLOOKUP(VALUE($B1573),'Region by Zip'!$A$2:$F$899,5,FALSE),"")</f>
        <v/>
      </c>
      <c r="F1573" t="str">
        <f>IFERROR(VLOOKUP(VALUE($B1573),'Region by Zip'!$A$2:$F$899,6,FALSE),"")</f>
        <v/>
      </c>
      <c r="G1573" s="33">
        <v>2</v>
      </c>
      <c r="H1573" s="33">
        <v>2</v>
      </c>
      <c r="I1573" s="33">
        <v>0</v>
      </c>
    </row>
    <row r="1574" spans="2:9" x14ac:dyDescent="0.25">
      <c r="B1574" s="36" t="s">
        <v>2486</v>
      </c>
      <c r="C1574" t="str">
        <f>IFERROR(VLOOKUP(VALUE($B1574),'Region by Zip'!$A$2:$F$899,3,FALSE),"")</f>
        <v/>
      </c>
      <c r="D1574" t="str">
        <f>IFERROR(VLOOKUP(VALUE($B1574),'Region by Zip'!$A$2:$F$899,4,FALSE),"")</f>
        <v/>
      </c>
      <c r="E1574" t="str">
        <f>IFERROR(VLOOKUP(VALUE($B1574),'Region by Zip'!$A$2:$F$899,5,FALSE),"")</f>
        <v/>
      </c>
      <c r="F1574" t="str">
        <f>IFERROR(VLOOKUP(VALUE($B1574),'Region by Zip'!$A$2:$F$899,6,FALSE),"")</f>
        <v/>
      </c>
      <c r="G1574" s="33">
        <v>4</v>
      </c>
      <c r="H1574" s="33">
        <v>3</v>
      </c>
      <c r="I1574" s="33">
        <v>1</v>
      </c>
    </row>
    <row r="1575" spans="2:9" x14ac:dyDescent="0.25">
      <c r="B1575" s="36" t="s">
        <v>2487</v>
      </c>
      <c r="C1575" t="str">
        <f>IFERROR(VLOOKUP(VALUE($B1575),'Region by Zip'!$A$2:$F$899,3,FALSE),"")</f>
        <v/>
      </c>
      <c r="D1575" t="str">
        <f>IFERROR(VLOOKUP(VALUE($B1575),'Region by Zip'!$A$2:$F$899,4,FALSE),"")</f>
        <v/>
      </c>
      <c r="E1575" t="str">
        <f>IFERROR(VLOOKUP(VALUE($B1575),'Region by Zip'!$A$2:$F$899,5,FALSE),"")</f>
        <v/>
      </c>
      <c r="F1575" t="str">
        <f>IFERROR(VLOOKUP(VALUE($B1575),'Region by Zip'!$A$2:$F$899,6,FALSE),"")</f>
        <v/>
      </c>
      <c r="G1575" s="33">
        <v>4</v>
      </c>
      <c r="H1575" s="33">
        <v>4</v>
      </c>
      <c r="I1575" s="33">
        <v>0</v>
      </c>
    </row>
    <row r="1576" spans="2:9" x14ac:dyDescent="0.25">
      <c r="B1576" s="36" t="s">
        <v>2488</v>
      </c>
      <c r="C1576" t="str">
        <f>IFERROR(VLOOKUP(VALUE($B1576),'Region by Zip'!$A$2:$F$899,3,FALSE),"")</f>
        <v/>
      </c>
      <c r="D1576" t="str">
        <f>IFERROR(VLOOKUP(VALUE($B1576),'Region by Zip'!$A$2:$F$899,4,FALSE),"")</f>
        <v/>
      </c>
      <c r="E1576" t="str">
        <f>IFERROR(VLOOKUP(VALUE($B1576),'Region by Zip'!$A$2:$F$899,5,FALSE),"")</f>
        <v/>
      </c>
      <c r="F1576" t="str">
        <f>IFERROR(VLOOKUP(VALUE($B1576),'Region by Zip'!$A$2:$F$899,6,FALSE),"")</f>
        <v/>
      </c>
      <c r="G1576" s="33">
        <v>1</v>
      </c>
      <c r="H1576" s="33">
        <v>1</v>
      </c>
      <c r="I1576" s="33">
        <v>0</v>
      </c>
    </row>
    <row r="1577" spans="2:9" x14ac:dyDescent="0.25">
      <c r="B1577" s="36" t="s">
        <v>2489</v>
      </c>
      <c r="C1577" t="str">
        <f>IFERROR(VLOOKUP(VALUE($B1577),'Region by Zip'!$A$2:$F$899,3,FALSE),"")</f>
        <v/>
      </c>
      <c r="D1577" t="str">
        <f>IFERROR(VLOOKUP(VALUE($B1577),'Region by Zip'!$A$2:$F$899,4,FALSE),"")</f>
        <v/>
      </c>
      <c r="E1577" t="str">
        <f>IFERROR(VLOOKUP(VALUE($B1577),'Region by Zip'!$A$2:$F$899,5,FALSE),"")</f>
        <v/>
      </c>
      <c r="F1577" t="str">
        <f>IFERROR(VLOOKUP(VALUE($B1577),'Region by Zip'!$A$2:$F$899,6,FALSE),"")</f>
        <v/>
      </c>
      <c r="G1577" s="33">
        <v>3</v>
      </c>
      <c r="H1577" s="33">
        <v>3</v>
      </c>
      <c r="I1577" s="33">
        <v>0</v>
      </c>
    </row>
    <row r="1578" spans="2:9" x14ac:dyDescent="0.25">
      <c r="B1578" s="36" t="s">
        <v>2490</v>
      </c>
      <c r="C1578" t="str">
        <f>IFERROR(VLOOKUP(VALUE($B1578),'Region by Zip'!$A$2:$F$899,3,FALSE),"")</f>
        <v/>
      </c>
      <c r="D1578" t="str">
        <f>IFERROR(VLOOKUP(VALUE($B1578),'Region by Zip'!$A$2:$F$899,4,FALSE),"")</f>
        <v/>
      </c>
      <c r="E1578" t="str">
        <f>IFERROR(VLOOKUP(VALUE($B1578),'Region by Zip'!$A$2:$F$899,5,FALSE),"")</f>
        <v/>
      </c>
      <c r="F1578" t="str">
        <f>IFERROR(VLOOKUP(VALUE($B1578),'Region by Zip'!$A$2:$F$899,6,FALSE),"")</f>
        <v/>
      </c>
      <c r="G1578" s="33">
        <v>5</v>
      </c>
      <c r="H1578" s="33">
        <v>5</v>
      </c>
      <c r="I1578" s="33">
        <v>0</v>
      </c>
    </row>
    <row r="1579" spans="2:9" x14ac:dyDescent="0.25">
      <c r="B1579" s="36" t="s">
        <v>2491</v>
      </c>
      <c r="C1579" t="str">
        <f>IFERROR(VLOOKUP(VALUE($B1579),'Region by Zip'!$A$2:$F$899,3,FALSE),"")</f>
        <v/>
      </c>
      <c r="D1579" t="str">
        <f>IFERROR(VLOOKUP(VALUE($B1579),'Region by Zip'!$A$2:$F$899,4,FALSE),"")</f>
        <v/>
      </c>
      <c r="E1579" t="str">
        <f>IFERROR(VLOOKUP(VALUE($B1579),'Region by Zip'!$A$2:$F$899,5,FALSE),"")</f>
        <v/>
      </c>
      <c r="F1579" t="str">
        <f>IFERROR(VLOOKUP(VALUE($B1579),'Region by Zip'!$A$2:$F$899,6,FALSE),"")</f>
        <v/>
      </c>
      <c r="G1579" s="33">
        <v>2</v>
      </c>
      <c r="H1579" s="33">
        <v>2</v>
      </c>
      <c r="I1579" s="33">
        <v>0</v>
      </c>
    </row>
    <row r="1580" spans="2:9" x14ac:dyDescent="0.25">
      <c r="B1580" s="36" t="s">
        <v>2492</v>
      </c>
      <c r="C1580" t="str">
        <f>IFERROR(VLOOKUP(VALUE($B1580),'Region by Zip'!$A$2:$F$899,3,FALSE),"")</f>
        <v/>
      </c>
      <c r="D1580" t="str">
        <f>IFERROR(VLOOKUP(VALUE($B1580),'Region by Zip'!$A$2:$F$899,4,FALSE),"")</f>
        <v/>
      </c>
      <c r="E1580" t="str">
        <f>IFERROR(VLOOKUP(VALUE($B1580),'Region by Zip'!$A$2:$F$899,5,FALSE),"")</f>
        <v/>
      </c>
      <c r="F1580" t="str">
        <f>IFERROR(VLOOKUP(VALUE($B1580),'Region by Zip'!$A$2:$F$899,6,FALSE),"")</f>
        <v/>
      </c>
      <c r="G1580" s="33">
        <v>2</v>
      </c>
      <c r="H1580" s="33">
        <v>2</v>
      </c>
      <c r="I1580" s="33">
        <v>0</v>
      </c>
    </row>
    <row r="1581" spans="2:9" x14ac:dyDescent="0.25">
      <c r="B1581" s="36" t="s">
        <v>2493</v>
      </c>
      <c r="C1581" t="str">
        <f>IFERROR(VLOOKUP(VALUE($B1581),'Region by Zip'!$A$2:$F$899,3,FALSE),"")</f>
        <v/>
      </c>
      <c r="D1581" t="str">
        <f>IFERROR(VLOOKUP(VALUE($B1581),'Region by Zip'!$A$2:$F$899,4,FALSE),"")</f>
        <v/>
      </c>
      <c r="E1581" t="str">
        <f>IFERROR(VLOOKUP(VALUE($B1581),'Region by Zip'!$A$2:$F$899,5,FALSE),"")</f>
        <v/>
      </c>
      <c r="F1581" t="str">
        <f>IFERROR(VLOOKUP(VALUE($B1581),'Region by Zip'!$A$2:$F$899,6,FALSE),"")</f>
        <v/>
      </c>
      <c r="G1581" s="33">
        <v>1</v>
      </c>
      <c r="H1581" s="33">
        <v>1</v>
      </c>
      <c r="I1581" s="33">
        <v>0</v>
      </c>
    </row>
    <row r="1582" spans="2:9" x14ac:dyDescent="0.25">
      <c r="B1582" s="36" t="s">
        <v>2494</v>
      </c>
      <c r="C1582" t="str">
        <f>IFERROR(VLOOKUP(VALUE($B1582),'Region by Zip'!$A$2:$F$899,3,FALSE),"")</f>
        <v/>
      </c>
      <c r="D1582" t="str">
        <f>IFERROR(VLOOKUP(VALUE($B1582),'Region by Zip'!$A$2:$F$899,4,FALSE),"")</f>
        <v/>
      </c>
      <c r="E1582" t="str">
        <f>IFERROR(VLOOKUP(VALUE($B1582),'Region by Zip'!$A$2:$F$899,5,FALSE),"")</f>
        <v/>
      </c>
      <c r="F1582" t="str">
        <f>IFERROR(VLOOKUP(VALUE($B1582),'Region by Zip'!$A$2:$F$899,6,FALSE),"")</f>
        <v/>
      </c>
      <c r="G1582" s="33">
        <v>2</v>
      </c>
      <c r="H1582" s="33">
        <v>2</v>
      </c>
      <c r="I1582" s="33">
        <v>0</v>
      </c>
    </row>
    <row r="1583" spans="2:9" x14ac:dyDescent="0.25">
      <c r="B1583" s="36" t="s">
        <v>2495</v>
      </c>
      <c r="C1583" t="str">
        <f>IFERROR(VLOOKUP(VALUE($B1583),'Region by Zip'!$A$2:$F$899,3,FALSE),"")</f>
        <v/>
      </c>
      <c r="D1583" t="str">
        <f>IFERROR(VLOOKUP(VALUE($B1583),'Region by Zip'!$A$2:$F$899,4,FALSE),"")</f>
        <v/>
      </c>
      <c r="E1583" t="str">
        <f>IFERROR(VLOOKUP(VALUE($B1583),'Region by Zip'!$A$2:$F$899,5,FALSE),"")</f>
        <v/>
      </c>
      <c r="F1583" t="str">
        <f>IFERROR(VLOOKUP(VALUE($B1583),'Region by Zip'!$A$2:$F$899,6,FALSE),"")</f>
        <v/>
      </c>
      <c r="G1583" s="33">
        <v>1</v>
      </c>
      <c r="H1583" s="33">
        <v>1</v>
      </c>
      <c r="I1583" s="33">
        <v>0</v>
      </c>
    </row>
    <row r="1584" spans="2:9" x14ac:dyDescent="0.25">
      <c r="B1584" s="36" t="s">
        <v>2496</v>
      </c>
      <c r="C1584" t="str">
        <f>IFERROR(VLOOKUP(VALUE($B1584),'Region by Zip'!$A$2:$F$899,3,FALSE),"")</f>
        <v/>
      </c>
      <c r="D1584" t="str">
        <f>IFERROR(VLOOKUP(VALUE($B1584),'Region by Zip'!$A$2:$F$899,4,FALSE),"")</f>
        <v/>
      </c>
      <c r="E1584" t="str">
        <f>IFERROR(VLOOKUP(VALUE($B1584),'Region by Zip'!$A$2:$F$899,5,FALSE),"")</f>
        <v/>
      </c>
      <c r="F1584" t="str">
        <f>IFERROR(VLOOKUP(VALUE($B1584),'Region by Zip'!$A$2:$F$899,6,FALSE),"")</f>
        <v/>
      </c>
      <c r="G1584" s="33">
        <v>1</v>
      </c>
      <c r="H1584" s="33">
        <v>1</v>
      </c>
      <c r="I1584" s="33">
        <v>0</v>
      </c>
    </row>
    <row r="1585" spans="2:9" x14ac:dyDescent="0.25">
      <c r="B1585" s="36" t="s">
        <v>2497</v>
      </c>
      <c r="C1585" t="str">
        <f>IFERROR(VLOOKUP(VALUE($B1585),'Region by Zip'!$A$2:$F$899,3,FALSE),"")</f>
        <v/>
      </c>
      <c r="D1585" t="str">
        <f>IFERROR(VLOOKUP(VALUE($B1585),'Region by Zip'!$A$2:$F$899,4,FALSE),"")</f>
        <v/>
      </c>
      <c r="E1585" t="str">
        <f>IFERROR(VLOOKUP(VALUE($B1585),'Region by Zip'!$A$2:$F$899,5,FALSE),"")</f>
        <v/>
      </c>
      <c r="F1585" t="str">
        <f>IFERROR(VLOOKUP(VALUE($B1585),'Region by Zip'!$A$2:$F$899,6,FALSE),"")</f>
        <v/>
      </c>
      <c r="G1585" s="33">
        <v>1</v>
      </c>
      <c r="H1585" s="33">
        <v>1</v>
      </c>
      <c r="I1585" s="33">
        <v>0</v>
      </c>
    </row>
    <row r="1586" spans="2:9" x14ac:dyDescent="0.25">
      <c r="B1586" s="36" t="s">
        <v>2498</v>
      </c>
      <c r="C1586" t="str">
        <f>IFERROR(VLOOKUP(VALUE($B1586),'Region by Zip'!$A$2:$F$899,3,FALSE),"")</f>
        <v/>
      </c>
      <c r="D1586" t="str">
        <f>IFERROR(VLOOKUP(VALUE($B1586),'Region by Zip'!$A$2:$F$899,4,FALSE),"")</f>
        <v/>
      </c>
      <c r="E1586" t="str">
        <f>IFERROR(VLOOKUP(VALUE($B1586),'Region by Zip'!$A$2:$F$899,5,FALSE),"")</f>
        <v/>
      </c>
      <c r="F1586" t="str">
        <f>IFERROR(VLOOKUP(VALUE($B1586),'Region by Zip'!$A$2:$F$899,6,FALSE),"")</f>
        <v/>
      </c>
      <c r="G1586" s="33">
        <v>1</v>
      </c>
      <c r="H1586" s="33">
        <v>1</v>
      </c>
      <c r="I1586" s="33">
        <v>0</v>
      </c>
    </row>
    <row r="1587" spans="2:9" x14ac:dyDescent="0.25">
      <c r="B1587" s="36" t="s">
        <v>2499</v>
      </c>
      <c r="C1587" t="str">
        <f>IFERROR(VLOOKUP(VALUE($B1587),'Region by Zip'!$A$2:$F$899,3,FALSE),"")</f>
        <v/>
      </c>
      <c r="D1587" t="str">
        <f>IFERROR(VLOOKUP(VALUE($B1587),'Region by Zip'!$A$2:$F$899,4,FALSE),"")</f>
        <v/>
      </c>
      <c r="E1587" t="str">
        <f>IFERROR(VLOOKUP(VALUE($B1587),'Region by Zip'!$A$2:$F$899,5,FALSE),"")</f>
        <v/>
      </c>
      <c r="F1587" t="str">
        <f>IFERROR(VLOOKUP(VALUE($B1587),'Region by Zip'!$A$2:$F$899,6,FALSE),"")</f>
        <v/>
      </c>
      <c r="G1587" s="33">
        <v>1</v>
      </c>
      <c r="H1587" s="33">
        <v>1</v>
      </c>
      <c r="I1587" s="33">
        <v>0</v>
      </c>
    </row>
    <row r="1588" spans="2:9" x14ac:dyDescent="0.25">
      <c r="B1588" s="36" t="s">
        <v>2500</v>
      </c>
      <c r="C1588" t="str">
        <f>IFERROR(VLOOKUP(VALUE($B1588),'Region by Zip'!$A$2:$F$899,3,FALSE),"")</f>
        <v/>
      </c>
      <c r="D1588" t="str">
        <f>IFERROR(VLOOKUP(VALUE($B1588),'Region by Zip'!$A$2:$F$899,4,FALSE),"")</f>
        <v/>
      </c>
      <c r="E1588" t="str">
        <f>IFERROR(VLOOKUP(VALUE($B1588),'Region by Zip'!$A$2:$F$899,5,FALSE),"")</f>
        <v/>
      </c>
      <c r="F1588" t="str">
        <f>IFERROR(VLOOKUP(VALUE($B1588),'Region by Zip'!$A$2:$F$899,6,FALSE),"")</f>
        <v/>
      </c>
      <c r="G1588" s="33">
        <v>1</v>
      </c>
      <c r="H1588" s="33">
        <v>0</v>
      </c>
      <c r="I1588" s="33">
        <v>1</v>
      </c>
    </row>
    <row r="1589" spans="2:9" x14ac:dyDescent="0.25">
      <c r="B1589" s="36" t="s">
        <v>2501</v>
      </c>
      <c r="C1589" t="str">
        <f>IFERROR(VLOOKUP(VALUE($B1589),'Region by Zip'!$A$2:$F$899,3,FALSE),"")</f>
        <v/>
      </c>
      <c r="D1589" t="str">
        <f>IFERROR(VLOOKUP(VALUE($B1589),'Region by Zip'!$A$2:$F$899,4,FALSE),"")</f>
        <v/>
      </c>
      <c r="E1589" t="str">
        <f>IFERROR(VLOOKUP(VALUE($B1589),'Region by Zip'!$A$2:$F$899,5,FALSE),"")</f>
        <v/>
      </c>
      <c r="F1589" t="str">
        <f>IFERROR(VLOOKUP(VALUE($B1589),'Region by Zip'!$A$2:$F$899,6,FALSE),"")</f>
        <v/>
      </c>
      <c r="G1589" s="33">
        <v>1</v>
      </c>
      <c r="H1589" s="33">
        <v>1</v>
      </c>
      <c r="I1589" s="33">
        <v>0</v>
      </c>
    </row>
    <row r="1590" spans="2:9" x14ac:dyDescent="0.25">
      <c r="B1590" s="36" t="s">
        <v>2502</v>
      </c>
      <c r="C1590" t="str">
        <f>IFERROR(VLOOKUP(VALUE($B1590),'Region by Zip'!$A$2:$F$899,3,FALSE),"")</f>
        <v/>
      </c>
      <c r="D1590" t="str">
        <f>IFERROR(VLOOKUP(VALUE($B1590),'Region by Zip'!$A$2:$F$899,4,FALSE),"")</f>
        <v/>
      </c>
      <c r="E1590" t="str">
        <f>IFERROR(VLOOKUP(VALUE($B1590),'Region by Zip'!$A$2:$F$899,5,FALSE),"")</f>
        <v/>
      </c>
      <c r="F1590" t="str">
        <f>IFERROR(VLOOKUP(VALUE($B1590),'Region by Zip'!$A$2:$F$899,6,FALSE),"")</f>
        <v/>
      </c>
      <c r="G1590" s="33">
        <v>2</v>
      </c>
      <c r="H1590" s="33">
        <v>2</v>
      </c>
      <c r="I1590" s="33">
        <v>0</v>
      </c>
    </row>
    <row r="1591" spans="2:9" x14ac:dyDescent="0.25">
      <c r="B1591" s="36" t="s">
        <v>2503</v>
      </c>
      <c r="C1591" t="str">
        <f>IFERROR(VLOOKUP(VALUE($B1591),'Region by Zip'!$A$2:$F$899,3,FALSE),"")</f>
        <v/>
      </c>
      <c r="D1591" t="str">
        <f>IFERROR(VLOOKUP(VALUE($B1591),'Region by Zip'!$A$2:$F$899,4,FALSE),"")</f>
        <v/>
      </c>
      <c r="E1591" t="str">
        <f>IFERROR(VLOOKUP(VALUE($B1591),'Region by Zip'!$A$2:$F$899,5,FALSE),"")</f>
        <v/>
      </c>
      <c r="F1591" t="str">
        <f>IFERROR(VLOOKUP(VALUE($B1591),'Region by Zip'!$A$2:$F$899,6,FALSE),"")</f>
        <v/>
      </c>
      <c r="G1591" s="33">
        <v>1</v>
      </c>
      <c r="H1591" s="33">
        <v>1</v>
      </c>
      <c r="I1591" s="33">
        <v>0</v>
      </c>
    </row>
    <row r="1592" spans="2:9" x14ac:dyDescent="0.25">
      <c r="B1592" s="36" t="s">
        <v>2504</v>
      </c>
      <c r="C1592" t="str">
        <f>IFERROR(VLOOKUP(VALUE($B1592),'Region by Zip'!$A$2:$F$899,3,FALSE),"")</f>
        <v/>
      </c>
      <c r="D1592" t="str">
        <f>IFERROR(VLOOKUP(VALUE($B1592),'Region by Zip'!$A$2:$F$899,4,FALSE),"")</f>
        <v/>
      </c>
      <c r="E1592" t="str">
        <f>IFERROR(VLOOKUP(VALUE($B1592),'Region by Zip'!$A$2:$F$899,5,FALSE),"")</f>
        <v/>
      </c>
      <c r="F1592" t="str">
        <f>IFERROR(VLOOKUP(VALUE($B1592),'Region by Zip'!$A$2:$F$899,6,FALSE),"")</f>
        <v/>
      </c>
      <c r="G1592" s="33">
        <v>1</v>
      </c>
      <c r="H1592" s="33">
        <v>1</v>
      </c>
      <c r="I1592" s="33">
        <v>0</v>
      </c>
    </row>
    <row r="1593" spans="2:9" x14ac:dyDescent="0.25">
      <c r="B1593" s="36" t="s">
        <v>2505</v>
      </c>
      <c r="C1593" t="str">
        <f>IFERROR(VLOOKUP(VALUE($B1593),'Region by Zip'!$A$2:$F$899,3,FALSE),"")</f>
        <v/>
      </c>
      <c r="D1593" t="str">
        <f>IFERROR(VLOOKUP(VALUE($B1593),'Region by Zip'!$A$2:$F$899,4,FALSE),"")</f>
        <v/>
      </c>
      <c r="E1593" t="str">
        <f>IFERROR(VLOOKUP(VALUE($B1593),'Region by Zip'!$A$2:$F$899,5,FALSE),"")</f>
        <v/>
      </c>
      <c r="F1593" t="str">
        <f>IFERROR(VLOOKUP(VALUE($B1593),'Region by Zip'!$A$2:$F$899,6,FALSE),"")</f>
        <v/>
      </c>
      <c r="G1593" s="33">
        <v>1</v>
      </c>
      <c r="H1593" s="33">
        <v>1</v>
      </c>
      <c r="I1593" s="33">
        <v>0</v>
      </c>
    </row>
    <row r="1594" spans="2:9" x14ac:dyDescent="0.25">
      <c r="B1594" s="36" t="s">
        <v>2506</v>
      </c>
      <c r="C1594" t="str">
        <f>IFERROR(VLOOKUP(VALUE($B1594),'Region by Zip'!$A$2:$F$899,3,FALSE),"")</f>
        <v/>
      </c>
      <c r="D1594" t="str">
        <f>IFERROR(VLOOKUP(VALUE($B1594),'Region by Zip'!$A$2:$F$899,4,FALSE),"")</f>
        <v/>
      </c>
      <c r="E1594" t="str">
        <f>IFERROR(VLOOKUP(VALUE($B1594),'Region by Zip'!$A$2:$F$899,5,FALSE),"")</f>
        <v/>
      </c>
      <c r="F1594" t="str">
        <f>IFERROR(VLOOKUP(VALUE($B1594),'Region by Zip'!$A$2:$F$899,6,FALSE),"")</f>
        <v/>
      </c>
      <c r="G1594" s="33">
        <v>1</v>
      </c>
      <c r="H1594" s="33">
        <v>1</v>
      </c>
      <c r="I1594" s="33">
        <v>0</v>
      </c>
    </row>
    <row r="1595" spans="2:9" x14ac:dyDescent="0.25">
      <c r="B1595" s="36" t="s">
        <v>2507</v>
      </c>
      <c r="C1595" t="str">
        <f>IFERROR(VLOOKUP(VALUE($B1595),'Region by Zip'!$A$2:$F$899,3,FALSE),"")</f>
        <v/>
      </c>
      <c r="D1595" t="str">
        <f>IFERROR(VLOOKUP(VALUE($B1595),'Region by Zip'!$A$2:$F$899,4,FALSE),"")</f>
        <v/>
      </c>
      <c r="E1595" t="str">
        <f>IFERROR(VLOOKUP(VALUE($B1595),'Region by Zip'!$A$2:$F$899,5,FALSE),"")</f>
        <v/>
      </c>
      <c r="F1595" t="str">
        <f>IFERROR(VLOOKUP(VALUE($B1595),'Region by Zip'!$A$2:$F$899,6,FALSE),"")</f>
        <v/>
      </c>
      <c r="G1595" s="33">
        <v>1</v>
      </c>
      <c r="H1595" s="33">
        <v>1</v>
      </c>
      <c r="I1595" s="33">
        <v>0</v>
      </c>
    </row>
    <row r="1596" spans="2:9" x14ac:dyDescent="0.25">
      <c r="B1596" s="36" t="s">
        <v>2508</v>
      </c>
      <c r="C1596" t="str">
        <f>IFERROR(VLOOKUP(VALUE($B1596),'Region by Zip'!$A$2:$F$899,3,FALSE),"")</f>
        <v/>
      </c>
      <c r="D1596" t="str">
        <f>IFERROR(VLOOKUP(VALUE($B1596),'Region by Zip'!$A$2:$F$899,4,FALSE),"")</f>
        <v/>
      </c>
      <c r="E1596" t="str">
        <f>IFERROR(VLOOKUP(VALUE($B1596),'Region by Zip'!$A$2:$F$899,5,FALSE),"")</f>
        <v/>
      </c>
      <c r="F1596" t="str">
        <f>IFERROR(VLOOKUP(VALUE($B1596),'Region by Zip'!$A$2:$F$899,6,FALSE),"")</f>
        <v/>
      </c>
      <c r="G1596" s="33">
        <v>1</v>
      </c>
      <c r="H1596" s="33">
        <v>1</v>
      </c>
      <c r="I1596" s="33">
        <v>0</v>
      </c>
    </row>
    <row r="1597" spans="2:9" x14ac:dyDescent="0.25">
      <c r="B1597" s="36" t="s">
        <v>2509</v>
      </c>
      <c r="C1597" t="str">
        <f>IFERROR(VLOOKUP(VALUE($B1597),'Region by Zip'!$A$2:$F$899,3,FALSE),"")</f>
        <v/>
      </c>
      <c r="D1597" t="str">
        <f>IFERROR(VLOOKUP(VALUE($B1597),'Region by Zip'!$A$2:$F$899,4,FALSE),"")</f>
        <v/>
      </c>
      <c r="E1597" t="str">
        <f>IFERROR(VLOOKUP(VALUE($B1597),'Region by Zip'!$A$2:$F$899,5,FALSE),"")</f>
        <v/>
      </c>
      <c r="F1597" t="str">
        <f>IFERROR(VLOOKUP(VALUE($B1597),'Region by Zip'!$A$2:$F$899,6,FALSE),"")</f>
        <v/>
      </c>
      <c r="G1597" s="33">
        <v>1</v>
      </c>
      <c r="H1597" s="33">
        <v>1</v>
      </c>
      <c r="I1597" s="33">
        <v>0</v>
      </c>
    </row>
    <row r="1598" spans="2:9" x14ac:dyDescent="0.25">
      <c r="B1598" s="36" t="s">
        <v>2510</v>
      </c>
      <c r="C1598" t="str">
        <f>IFERROR(VLOOKUP(VALUE($B1598),'Region by Zip'!$A$2:$F$899,3,FALSE),"")</f>
        <v/>
      </c>
      <c r="D1598" t="str">
        <f>IFERROR(VLOOKUP(VALUE($B1598),'Region by Zip'!$A$2:$F$899,4,FALSE),"")</f>
        <v/>
      </c>
      <c r="E1598" t="str">
        <f>IFERROR(VLOOKUP(VALUE($B1598),'Region by Zip'!$A$2:$F$899,5,FALSE),"")</f>
        <v/>
      </c>
      <c r="F1598" t="str">
        <f>IFERROR(VLOOKUP(VALUE($B1598),'Region by Zip'!$A$2:$F$899,6,FALSE),"")</f>
        <v/>
      </c>
      <c r="G1598" s="33">
        <v>3</v>
      </c>
      <c r="H1598" s="33">
        <v>3</v>
      </c>
      <c r="I1598" s="33">
        <v>0</v>
      </c>
    </row>
    <row r="1599" spans="2:9" x14ac:dyDescent="0.25">
      <c r="B1599" s="36" t="s">
        <v>2511</v>
      </c>
      <c r="C1599" t="str">
        <f>IFERROR(VLOOKUP(VALUE($B1599),'Region by Zip'!$A$2:$F$899,3,FALSE),"")</f>
        <v/>
      </c>
      <c r="D1599" t="str">
        <f>IFERROR(VLOOKUP(VALUE($B1599),'Region by Zip'!$A$2:$F$899,4,FALSE),"")</f>
        <v/>
      </c>
      <c r="E1599" t="str">
        <f>IFERROR(VLOOKUP(VALUE($B1599),'Region by Zip'!$A$2:$F$899,5,FALSE),"")</f>
        <v/>
      </c>
      <c r="F1599" t="str">
        <f>IFERROR(VLOOKUP(VALUE($B1599),'Region by Zip'!$A$2:$F$899,6,FALSE),"")</f>
        <v/>
      </c>
      <c r="G1599" s="33">
        <v>1</v>
      </c>
      <c r="H1599" s="33">
        <v>1</v>
      </c>
      <c r="I1599" s="33">
        <v>0</v>
      </c>
    </row>
    <row r="1600" spans="2:9" x14ac:dyDescent="0.25">
      <c r="B1600" s="36" t="s">
        <v>2512</v>
      </c>
      <c r="C1600" t="str">
        <f>IFERROR(VLOOKUP(VALUE($B1600),'Region by Zip'!$A$2:$F$899,3,FALSE),"")</f>
        <v/>
      </c>
      <c r="D1600" t="str">
        <f>IFERROR(VLOOKUP(VALUE($B1600),'Region by Zip'!$A$2:$F$899,4,FALSE),"")</f>
        <v/>
      </c>
      <c r="E1600" t="str">
        <f>IFERROR(VLOOKUP(VALUE($B1600),'Region by Zip'!$A$2:$F$899,5,FALSE),"")</f>
        <v/>
      </c>
      <c r="F1600" t="str">
        <f>IFERROR(VLOOKUP(VALUE($B1600),'Region by Zip'!$A$2:$F$899,6,FALSE),"")</f>
        <v/>
      </c>
      <c r="G1600" s="33">
        <v>2</v>
      </c>
      <c r="H1600" s="33">
        <v>2</v>
      </c>
      <c r="I1600" s="33">
        <v>0</v>
      </c>
    </row>
    <row r="1601" spans="2:9" x14ac:dyDescent="0.25">
      <c r="B1601" s="36" t="s">
        <v>2513</v>
      </c>
      <c r="C1601" t="str">
        <f>IFERROR(VLOOKUP(VALUE($B1601),'Region by Zip'!$A$2:$F$899,3,FALSE),"")</f>
        <v/>
      </c>
      <c r="D1601" t="str">
        <f>IFERROR(VLOOKUP(VALUE($B1601),'Region by Zip'!$A$2:$F$899,4,FALSE),"")</f>
        <v/>
      </c>
      <c r="E1601" t="str">
        <f>IFERROR(VLOOKUP(VALUE($B1601),'Region by Zip'!$A$2:$F$899,5,FALSE),"")</f>
        <v/>
      </c>
      <c r="F1601" t="str">
        <f>IFERROR(VLOOKUP(VALUE($B1601),'Region by Zip'!$A$2:$F$899,6,FALSE),"")</f>
        <v/>
      </c>
      <c r="G1601" s="33">
        <v>1</v>
      </c>
      <c r="H1601" s="33">
        <v>1</v>
      </c>
      <c r="I1601" s="33">
        <v>0</v>
      </c>
    </row>
    <row r="1602" spans="2:9" x14ac:dyDescent="0.25">
      <c r="B1602" s="36" t="s">
        <v>2514</v>
      </c>
      <c r="C1602" t="str">
        <f>IFERROR(VLOOKUP(VALUE($B1602),'Region by Zip'!$A$2:$F$899,3,FALSE),"")</f>
        <v/>
      </c>
      <c r="D1602" t="str">
        <f>IFERROR(VLOOKUP(VALUE($B1602),'Region by Zip'!$A$2:$F$899,4,FALSE),"")</f>
        <v/>
      </c>
      <c r="E1602" t="str">
        <f>IFERROR(VLOOKUP(VALUE($B1602),'Region by Zip'!$A$2:$F$899,5,FALSE),"")</f>
        <v/>
      </c>
      <c r="F1602" t="str">
        <f>IFERROR(VLOOKUP(VALUE($B1602),'Region by Zip'!$A$2:$F$899,6,FALSE),"")</f>
        <v/>
      </c>
      <c r="G1602" s="33">
        <v>1</v>
      </c>
      <c r="H1602" s="33">
        <v>1</v>
      </c>
      <c r="I1602" s="33">
        <v>0</v>
      </c>
    </row>
    <row r="1603" spans="2:9" x14ac:dyDescent="0.25">
      <c r="B1603" s="36" t="s">
        <v>2515</v>
      </c>
      <c r="C1603" t="str">
        <f>IFERROR(VLOOKUP(VALUE($B1603),'Region by Zip'!$A$2:$F$899,3,FALSE),"")</f>
        <v/>
      </c>
      <c r="D1603" t="str">
        <f>IFERROR(VLOOKUP(VALUE($B1603),'Region by Zip'!$A$2:$F$899,4,FALSE),"")</f>
        <v/>
      </c>
      <c r="E1603" t="str">
        <f>IFERROR(VLOOKUP(VALUE($B1603),'Region by Zip'!$A$2:$F$899,5,FALSE),"")</f>
        <v/>
      </c>
      <c r="F1603" t="str">
        <f>IFERROR(VLOOKUP(VALUE($B1603),'Region by Zip'!$A$2:$F$899,6,FALSE),"")</f>
        <v/>
      </c>
      <c r="G1603" s="33">
        <v>2</v>
      </c>
      <c r="H1603" s="33">
        <v>2</v>
      </c>
      <c r="I1603" s="33">
        <v>0</v>
      </c>
    </row>
    <row r="1604" spans="2:9" x14ac:dyDescent="0.25">
      <c r="B1604" s="36" t="s">
        <v>2516</v>
      </c>
      <c r="C1604" t="str">
        <f>IFERROR(VLOOKUP(VALUE($B1604),'Region by Zip'!$A$2:$F$899,3,FALSE),"")</f>
        <v/>
      </c>
      <c r="D1604" t="str">
        <f>IFERROR(VLOOKUP(VALUE($B1604),'Region by Zip'!$A$2:$F$899,4,FALSE),"")</f>
        <v/>
      </c>
      <c r="E1604" t="str">
        <f>IFERROR(VLOOKUP(VALUE($B1604),'Region by Zip'!$A$2:$F$899,5,FALSE),"")</f>
        <v/>
      </c>
      <c r="F1604" t="str">
        <f>IFERROR(VLOOKUP(VALUE($B1604),'Region by Zip'!$A$2:$F$899,6,FALSE),"")</f>
        <v/>
      </c>
      <c r="G1604" s="33">
        <v>1</v>
      </c>
      <c r="H1604" s="33">
        <v>1</v>
      </c>
      <c r="I1604" s="33">
        <v>0</v>
      </c>
    </row>
    <row r="1605" spans="2:9" x14ac:dyDescent="0.25">
      <c r="B1605" s="36" t="s">
        <v>2517</v>
      </c>
      <c r="C1605" t="str">
        <f>IFERROR(VLOOKUP(VALUE($B1605),'Region by Zip'!$A$2:$F$899,3,FALSE),"")</f>
        <v/>
      </c>
      <c r="D1605" t="str">
        <f>IFERROR(VLOOKUP(VALUE($B1605),'Region by Zip'!$A$2:$F$899,4,FALSE),"")</f>
        <v/>
      </c>
      <c r="E1605" t="str">
        <f>IFERROR(VLOOKUP(VALUE($B1605),'Region by Zip'!$A$2:$F$899,5,FALSE),"")</f>
        <v/>
      </c>
      <c r="F1605" t="str">
        <f>IFERROR(VLOOKUP(VALUE($B1605),'Region by Zip'!$A$2:$F$899,6,FALSE),"")</f>
        <v/>
      </c>
      <c r="G1605" s="33">
        <v>2</v>
      </c>
      <c r="H1605" s="33">
        <v>2</v>
      </c>
      <c r="I1605" s="33">
        <v>0</v>
      </c>
    </row>
    <row r="1606" spans="2:9" x14ac:dyDescent="0.25">
      <c r="B1606" s="36" t="s">
        <v>2518</v>
      </c>
      <c r="C1606" t="str">
        <f>IFERROR(VLOOKUP(VALUE($B1606),'Region by Zip'!$A$2:$F$899,3,FALSE),"")</f>
        <v/>
      </c>
      <c r="D1606" t="str">
        <f>IFERROR(VLOOKUP(VALUE($B1606),'Region by Zip'!$A$2:$F$899,4,FALSE),"")</f>
        <v/>
      </c>
      <c r="E1606" t="str">
        <f>IFERROR(VLOOKUP(VALUE($B1606),'Region by Zip'!$A$2:$F$899,5,FALSE),"")</f>
        <v/>
      </c>
      <c r="F1606" t="str">
        <f>IFERROR(VLOOKUP(VALUE($B1606),'Region by Zip'!$A$2:$F$899,6,FALSE),"")</f>
        <v/>
      </c>
      <c r="G1606" s="33">
        <v>1</v>
      </c>
      <c r="H1606" s="33">
        <v>1</v>
      </c>
      <c r="I1606" s="33">
        <v>0</v>
      </c>
    </row>
    <row r="1607" spans="2:9" x14ac:dyDescent="0.25">
      <c r="B1607" s="36" t="s">
        <v>2519</v>
      </c>
      <c r="C1607" t="str">
        <f>IFERROR(VLOOKUP(VALUE($B1607),'Region by Zip'!$A$2:$F$899,3,FALSE),"")</f>
        <v/>
      </c>
      <c r="D1607" t="str">
        <f>IFERROR(VLOOKUP(VALUE($B1607),'Region by Zip'!$A$2:$F$899,4,FALSE),"")</f>
        <v/>
      </c>
      <c r="E1607" t="str">
        <f>IFERROR(VLOOKUP(VALUE($B1607),'Region by Zip'!$A$2:$F$899,5,FALSE),"")</f>
        <v/>
      </c>
      <c r="F1607" t="str">
        <f>IFERROR(VLOOKUP(VALUE($B1607),'Region by Zip'!$A$2:$F$899,6,FALSE),"")</f>
        <v/>
      </c>
      <c r="G1607" s="33">
        <v>3</v>
      </c>
      <c r="H1607" s="33">
        <v>3</v>
      </c>
      <c r="I1607" s="33">
        <v>0</v>
      </c>
    </row>
    <row r="1608" spans="2:9" x14ac:dyDescent="0.25">
      <c r="B1608" s="36" t="s">
        <v>2520</v>
      </c>
      <c r="C1608" t="str">
        <f>IFERROR(VLOOKUP(VALUE($B1608),'Region by Zip'!$A$2:$F$899,3,FALSE),"")</f>
        <v/>
      </c>
      <c r="D1608" t="str">
        <f>IFERROR(VLOOKUP(VALUE($B1608),'Region by Zip'!$A$2:$F$899,4,FALSE),"")</f>
        <v/>
      </c>
      <c r="E1608" t="str">
        <f>IFERROR(VLOOKUP(VALUE($B1608),'Region by Zip'!$A$2:$F$899,5,FALSE),"")</f>
        <v/>
      </c>
      <c r="F1608" t="str">
        <f>IFERROR(VLOOKUP(VALUE($B1608),'Region by Zip'!$A$2:$F$899,6,FALSE),"")</f>
        <v/>
      </c>
      <c r="G1608" s="33">
        <v>2</v>
      </c>
      <c r="H1608" s="33">
        <v>2</v>
      </c>
      <c r="I1608" s="33">
        <v>0</v>
      </c>
    </row>
    <row r="1609" spans="2:9" x14ac:dyDescent="0.25">
      <c r="B1609" s="36" t="s">
        <v>2521</v>
      </c>
      <c r="C1609" t="str">
        <f>IFERROR(VLOOKUP(VALUE($B1609),'Region by Zip'!$A$2:$F$899,3,FALSE),"")</f>
        <v/>
      </c>
      <c r="D1609" t="str">
        <f>IFERROR(VLOOKUP(VALUE($B1609),'Region by Zip'!$A$2:$F$899,4,FALSE),"")</f>
        <v/>
      </c>
      <c r="E1609" t="str">
        <f>IFERROR(VLOOKUP(VALUE($B1609),'Region by Zip'!$A$2:$F$899,5,FALSE),"")</f>
        <v/>
      </c>
      <c r="F1609" t="str">
        <f>IFERROR(VLOOKUP(VALUE($B1609),'Region by Zip'!$A$2:$F$899,6,FALSE),"")</f>
        <v/>
      </c>
      <c r="G1609" s="33">
        <v>1</v>
      </c>
      <c r="H1609" s="33">
        <v>1</v>
      </c>
      <c r="I1609" s="33">
        <v>0</v>
      </c>
    </row>
    <row r="1610" spans="2:9" x14ac:dyDescent="0.25">
      <c r="B1610" s="36" t="s">
        <v>2522</v>
      </c>
      <c r="C1610" t="str">
        <f>IFERROR(VLOOKUP(VALUE($B1610),'Region by Zip'!$A$2:$F$899,3,FALSE),"")</f>
        <v/>
      </c>
      <c r="D1610" t="str">
        <f>IFERROR(VLOOKUP(VALUE($B1610),'Region by Zip'!$A$2:$F$899,4,FALSE),"")</f>
        <v/>
      </c>
      <c r="E1610" t="str">
        <f>IFERROR(VLOOKUP(VALUE($B1610),'Region by Zip'!$A$2:$F$899,5,FALSE),"")</f>
        <v/>
      </c>
      <c r="F1610" t="str">
        <f>IFERROR(VLOOKUP(VALUE($B1610),'Region by Zip'!$A$2:$F$899,6,FALSE),"")</f>
        <v/>
      </c>
      <c r="G1610" s="33">
        <v>1</v>
      </c>
      <c r="H1610" s="33">
        <v>1</v>
      </c>
      <c r="I1610" s="33">
        <v>0</v>
      </c>
    </row>
    <row r="1611" spans="2:9" x14ac:dyDescent="0.25">
      <c r="B1611" s="36" t="s">
        <v>2523</v>
      </c>
      <c r="C1611" t="str">
        <f>IFERROR(VLOOKUP(VALUE($B1611),'Region by Zip'!$A$2:$F$899,3,FALSE),"")</f>
        <v/>
      </c>
      <c r="D1611" t="str">
        <f>IFERROR(VLOOKUP(VALUE($B1611),'Region by Zip'!$A$2:$F$899,4,FALSE),"")</f>
        <v/>
      </c>
      <c r="E1611" t="str">
        <f>IFERROR(VLOOKUP(VALUE($B1611),'Region by Zip'!$A$2:$F$899,5,FALSE),"")</f>
        <v/>
      </c>
      <c r="F1611" t="str">
        <f>IFERROR(VLOOKUP(VALUE($B1611),'Region by Zip'!$A$2:$F$899,6,FALSE),"")</f>
        <v/>
      </c>
      <c r="G1611" s="33">
        <v>1</v>
      </c>
      <c r="H1611" s="33">
        <v>1</v>
      </c>
      <c r="I1611" s="33">
        <v>0</v>
      </c>
    </row>
    <row r="1612" spans="2:9" x14ac:dyDescent="0.25">
      <c r="B1612" s="36" t="s">
        <v>2524</v>
      </c>
      <c r="C1612" t="str">
        <f>IFERROR(VLOOKUP(VALUE($B1612),'Region by Zip'!$A$2:$F$899,3,FALSE),"")</f>
        <v/>
      </c>
      <c r="D1612" t="str">
        <f>IFERROR(VLOOKUP(VALUE($B1612),'Region by Zip'!$A$2:$F$899,4,FALSE),"")</f>
        <v/>
      </c>
      <c r="E1612" t="str">
        <f>IFERROR(VLOOKUP(VALUE($B1612),'Region by Zip'!$A$2:$F$899,5,FALSE),"")</f>
        <v/>
      </c>
      <c r="F1612" t="str">
        <f>IFERROR(VLOOKUP(VALUE($B1612),'Region by Zip'!$A$2:$F$899,6,FALSE),"")</f>
        <v/>
      </c>
      <c r="G1612" s="33">
        <v>1</v>
      </c>
      <c r="H1612" s="33">
        <v>1</v>
      </c>
      <c r="I1612" s="33">
        <v>0</v>
      </c>
    </row>
    <row r="1613" spans="2:9" x14ac:dyDescent="0.25">
      <c r="B1613" s="36" t="s">
        <v>2525</v>
      </c>
      <c r="C1613" t="str">
        <f>IFERROR(VLOOKUP(VALUE($B1613),'Region by Zip'!$A$2:$F$899,3,FALSE),"")</f>
        <v/>
      </c>
      <c r="D1613" t="str">
        <f>IFERROR(VLOOKUP(VALUE($B1613),'Region by Zip'!$A$2:$F$899,4,FALSE),"")</f>
        <v/>
      </c>
      <c r="E1613" t="str">
        <f>IFERROR(VLOOKUP(VALUE($B1613),'Region by Zip'!$A$2:$F$899,5,FALSE),"")</f>
        <v/>
      </c>
      <c r="F1613" t="str">
        <f>IFERROR(VLOOKUP(VALUE($B1613),'Region by Zip'!$A$2:$F$899,6,FALSE),"")</f>
        <v/>
      </c>
      <c r="G1613" s="33">
        <v>1</v>
      </c>
      <c r="H1613" s="33">
        <v>1</v>
      </c>
      <c r="I1613" s="33">
        <v>0</v>
      </c>
    </row>
    <row r="1614" spans="2:9" x14ac:dyDescent="0.25">
      <c r="B1614" s="36" t="s">
        <v>2526</v>
      </c>
      <c r="C1614" t="str">
        <f>IFERROR(VLOOKUP(VALUE($B1614),'Region by Zip'!$A$2:$F$899,3,FALSE),"")</f>
        <v/>
      </c>
      <c r="D1614" t="str">
        <f>IFERROR(VLOOKUP(VALUE($B1614),'Region by Zip'!$A$2:$F$899,4,FALSE),"")</f>
        <v/>
      </c>
      <c r="E1614" t="str">
        <f>IFERROR(VLOOKUP(VALUE($B1614),'Region by Zip'!$A$2:$F$899,5,FALSE),"")</f>
        <v/>
      </c>
      <c r="F1614" t="str">
        <f>IFERROR(VLOOKUP(VALUE($B1614),'Region by Zip'!$A$2:$F$899,6,FALSE),"")</f>
        <v/>
      </c>
      <c r="G1614" s="33">
        <v>4</v>
      </c>
      <c r="H1614" s="33">
        <v>4</v>
      </c>
      <c r="I1614" s="33">
        <v>0</v>
      </c>
    </row>
    <row r="1615" spans="2:9" x14ac:dyDescent="0.25">
      <c r="B1615" s="36" t="s">
        <v>2527</v>
      </c>
      <c r="C1615" t="str">
        <f>IFERROR(VLOOKUP(VALUE($B1615),'Region by Zip'!$A$2:$F$899,3,FALSE),"")</f>
        <v/>
      </c>
      <c r="D1615" t="str">
        <f>IFERROR(VLOOKUP(VALUE($B1615),'Region by Zip'!$A$2:$F$899,4,FALSE),"")</f>
        <v/>
      </c>
      <c r="E1615" t="str">
        <f>IFERROR(VLOOKUP(VALUE($B1615),'Region by Zip'!$A$2:$F$899,5,FALSE),"")</f>
        <v/>
      </c>
      <c r="F1615" t="str">
        <f>IFERROR(VLOOKUP(VALUE($B1615),'Region by Zip'!$A$2:$F$899,6,FALSE),"")</f>
        <v/>
      </c>
      <c r="G1615" s="33">
        <v>1</v>
      </c>
      <c r="H1615" s="33">
        <v>1</v>
      </c>
      <c r="I1615" s="33">
        <v>0</v>
      </c>
    </row>
    <row r="1616" spans="2:9" x14ac:dyDescent="0.25">
      <c r="B1616" s="36" t="s">
        <v>2528</v>
      </c>
      <c r="C1616" t="str">
        <f>IFERROR(VLOOKUP(VALUE($B1616),'Region by Zip'!$A$2:$F$899,3,FALSE),"")</f>
        <v/>
      </c>
      <c r="D1616" t="str">
        <f>IFERROR(VLOOKUP(VALUE($B1616),'Region by Zip'!$A$2:$F$899,4,FALSE),"")</f>
        <v/>
      </c>
      <c r="E1616" t="str">
        <f>IFERROR(VLOOKUP(VALUE($B1616),'Region by Zip'!$A$2:$F$899,5,FALSE),"")</f>
        <v/>
      </c>
      <c r="F1616" t="str">
        <f>IFERROR(VLOOKUP(VALUE($B1616),'Region by Zip'!$A$2:$F$899,6,FALSE),"")</f>
        <v/>
      </c>
      <c r="G1616" s="33">
        <v>1</v>
      </c>
      <c r="H1616" s="33">
        <v>1</v>
      </c>
      <c r="I1616" s="33">
        <v>0</v>
      </c>
    </row>
    <row r="1617" spans="2:9" x14ac:dyDescent="0.25">
      <c r="B1617" s="36" t="s">
        <v>2529</v>
      </c>
      <c r="C1617" t="str">
        <f>IFERROR(VLOOKUP(VALUE($B1617),'Region by Zip'!$A$2:$F$899,3,FALSE),"")</f>
        <v/>
      </c>
      <c r="D1617" t="str">
        <f>IFERROR(VLOOKUP(VALUE($B1617),'Region by Zip'!$A$2:$F$899,4,FALSE),"")</f>
        <v/>
      </c>
      <c r="E1617" t="str">
        <f>IFERROR(VLOOKUP(VALUE($B1617),'Region by Zip'!$A$2:$F$899,5,FALSE),"")</f>
        <v/>
      </c>
      <c r="F1617" t="str">
        <f>IFERROR(VLOOKUP(VALUE($B1617),'Region by Zip'!$A$2:$F$899,6,FALSE),"")</f>
        <v/>
      </c>
      <c r="G1617" s="33">
        <v>1</v>
      </c>
      <c r="H1617" s="33">
        <v>1</v>
      </c>
      <c r="I1617" s="33">
        <v>0</v>
      </c>
    </row>
    <row r="1618" spans="2:9" x14ac:dyDescent="0.25">
      <c r="B1618" s="36" t="s">
        <v>2530</v>
      </c>
      <c r="C1618" t="str">
        <f>IFERROR(VLOOKUP(VALUE($B1618),'Region by Zip'!$A$2:$F$899,3,FALSE),"")</f>
        <v/>
      </c>
      <c r="D1618" t="str">
        <f>IFERROR(VLOOKUP(VALUE($B1618),'Region by Zip'!$A$2:$F$899,4,FALSE),"")</f>
        <v/>
      </c>
      <c r="E1618" t="str">
        <f>IFERROR(VLOOKUP(VALUE($B1618),'Region by Zip'!$A$2:$F$899,5,FALSE),"")</f>
        <v/>
      </c>
      <c r="F1618" t="str">
        <f>IFERROR(VLOOKUP(VALUE($B1618),'Region by Zip'!$A$2:$F$899,6,FALSE),"")</f>
        <v/>
      </c>
      <c r="G1618" s="33">
        <v>1</v>
      </c>
      <c r="H1618" s="33">
        <v>1</v>
      </c>
      <c r="I1618" s="33">
        <v>0</v>
      </c>
    </row>
    <row r="1619" spans="2:9" x14ac:dyDescent="0.25">
      <c r="B1619" s="36" t="s">
        <v>2531</v>
      </c>
      <c r="C1619" t="str">
        <f>IFERROR(VLOOKUP(VALUE($B1619),'Region by Zip'!$A$2:$F$899,3,FALSE),"")</f>
        <v/>
      </c>
      <c r="D1619" t="str">
        <f>IFERROR(VLOOKUP(VALUE($B1619),'Region by Zip'!$A$2:$F$899,4,FALSE),"")</f>
        <v/>
      </c>
      <c r="E1619" t="str">
        <f>IFERROR(VLOOKUP(VALUE($B1619),'Region by Zip'!$A$2:$F$899,5,FALSE),"")</f>
        <v/>
      </c>
      <c r="F1619" t="str">
        <f>IFERROR(VLOOKUP(VALUE($B1619),'Region by Zip'!$A$2:$F$899,6,FALSE),"")</f>
        <v/>
      </c>
      <c r="G1619" s="33">
        <v>1</v>
      </c>
      <c r="H1619" s="33">
        <v>1</v>
      </c>
      <c r="I1619" s="33">
        <v>0</v>
      </c>
    </row>
    <row r="1620" spans="2:9" x14ac:dyDescent="0.25">
      <c r="B1620" s="36" t="s">
        <v>2532</v>
      </c>
      <c r="C1620" t="str">
        <f>IFERROR(VLOOKUP(VALUE($B1620),'Region by Zip'!$A$2:$F$899,3,FALSE),"")</f>
        <v/>
      </c>
      <c r="D1620" t="str">
        <f>IFERROR(VLOOKUP(VALUE($B1620),'Region by Zip'!$A$2:$F$899,4,FALSE),"")</f>
        <v/>
      </c>
      <c r="E1620" t="str">
        <f>IFERROR(VLOOKUP(VALUE($B1620),'Region by Zip'!$A$2:$F$899,5,FALSE),"")</f>
        <v/>
      </c>
      <c r="F1620" t="str">
        <f>IFERROR(VLOOKUP(VALUE($B1620),'Region by Zip'!$A$2:$F$899,6,FALSE),"")</f>
        <v/>
      </c>
      <c r="G1620" s="33">
        <v>6</v>
      </c>
      <c r="H1620" s="33">
        <v>6</v>
      </c>
      <c r="I1620" s="33">
        <v>0</v>
      </c>
    </row>
    <row r="1621" spans="2:9" x14ac:dyDescent="0.25">
      <c r="B1621" s="36" t="s">
        <v>2533</v>
      </c>
      <c r="C1621" t="str">
        <f>IFERROR(VLOOKUP(VALUE($B1621),'Region by Zip'!$A$2:$F$899,3,FALSE),"")</f>
        <v/>
      </c>
      <c r="D1621" t="str">
        <f>IFERROR(VLOOKUP(VALUE($B1621),'Region by Zip'!$A$2:$F$899,4,FALSE),"")</f>
        <v/>
      </c>
      <c r="E1621" t="str">
        <f>IFERROR(VLOOKUP(VALUE($B1621),'Region by Zip'!$A$2:$F$899,5,FALSE),"")</f>
        <v/>
      </c>
      <c r="F1621" t="str">
        <f>IFERROR(VLOOKUP(VALUE($B1621),'Region by Zip'!$A$2:$F$899,6,FALSE),"")</f>
        <v/>
      </c>
      <c r="G1621" s="33">
        <v>3</v>
      </c>
      <c r="H1621" s="33">
        <v>3</v>
      </c>
      <c r="I1621" s="33">
        <v>0</v>
      </c>
    </row>
    <row r="1622" spans="2:9" x14ac:dyDescent="0.25">
      <c r="B1622" s="36" t="s">
        <v>2534</v>
      </c>
      <c r="C1622" t="str">
        <f>IFERROR(VLOOKUP(VALUE($B1622),'Region by Zip'!$A$2:$F$899,3,FALSE),"")</f>
        <v/>
      </c>
      <c r="D1622" t="str">
        <f>IFERROR(VLOOKUP(VALUE($B1622),'Region by Zip'!$A$2:$F$899,4,FALSE),"")</f>
        <v/>
      </c>
      <c r="E1622" t="str">
        <f>IFERROR(VLOOKUP(VALUE($B1622),'Region by Zip'!$A$2:$F$899,5,FALSE),"")</f>
        <v/>
      </c>
      <c r="F1622" t="str">
        <f>IFERROR(VLOOKUP(VALUE($B1622),'Region by Zip'!$A$2:$F$899,6,FALSE),"")</f>
        <v/>
      </c>
      <c r="G1622" s="33">
        <v>1</v>
      </c>
      <c r="H1622" s="33">
        <v>1</v>
      </c>
      <c r="I1622" s="33">
        <v>0</v>
      </c>
    </row>
    <row r="1623" spans="2:9" x14ac:dyDescent="0.25">
      <c r="B1623" s="36" t="s">
        <v>2535</v>
      </c>
      <c r="C1623" t="str">
        <f>IFERROR(VLOOKUP(VALUE($B1623),'Region by Zip'!$A$2:$F$899,3,FALSE),"")</f>
        <v/>
      </c>
      <c r="D1623" t="str">
        <f>IFERROR(VLOOKUP(VALUE($B1623),'Region by Zip'!$A$2:$F$899,4,FALSE),"")</f>
        <v/>
      </c>
      <c r="E1623" t="str">
        <f>IFERROR(VLOOKUP(VALUE($B1623),'Region by Zip'!$A$2:$F$899,5,FALSE),"")</f>
        <v/>
      </c>
      <c r="F1623" t="str">
        <f>IFERROR(VLOOKUP(VALUE($B1623),'Region by Zip'!$A$2:$F$899,6,FALSE),"")</f>
        <v/>
      </c>
      <c r="G1623" s="33">
        <v>1</v>
      </c>
      <c r="H1623" s="33">
        <v>1</v>
      </c>
      <c r="I1623" s="33">
        <v>0</v>
      </c>
    </row>
    <row r="1624" spans="2:9" x14ac:dyDescent="0.25">
      <c r="B1624" s="36" t="s">
        <v>2536</v>
      </c>
      <c r="C1624" t="str">
        <f>IFERROR(VLOOKUP(VALUE($B1624),'Region by Zip'!$A$2:$F$899,3,FALSE),"")</f>
        <v/>
      </c>
      <c r="D1624" t="str">
        <f>IFERROR(VLOOKUP(VALUE($B1624),'Region by Zip'!$A$2:$F$899,4,FALSE),"")</f>
        <v/>
      </c>
      <c r="E1624" t="str">
        <f>IFERROR(VLOOKUP(VALUE($B1624),'Region by Zip'!$A$2:$F$899,5,FALSE),"")</f>
        <v/>
      </c>
      <c r="F1624" t="str">
        <f>IFERROR(VLOOKUP(VALUE($B1624),'Region by Zip'!$A$2:$F$899,6,FALSE),"")</f>
        <v/>
      </c>
      <c r="G1624" s="33">
        <v>1</v>
      </c>
      <c r="H1624" s="33">
        <v>1</v>
      </c>
      <c r="I1624" s="33">
        <v>0</v>
      </c>
    </row>
    <row r="1625" spans="2:9" x14ac:dyDescent="0.25">
      <c r="B1625" s="36" t="s">
        <v>2537</v>
      </c>
      <c r="C1625" t="str">
        <f>IFERROR(VLOOKUP(VALUE($B1625),'Region by Zip'!$A$2:$F$899,3,FALSE),"")</f>
        <v/>
      </c>
      <c r="D1625" t="str">
        <f>IFERROR(VLOOKUP(VALUE($B1625),'Region by Zip'!$A$2:$F$899,4,FALSE),"")</f>
        <v/>
      </c>
      <c r="E1625" t="str">
        <f>IFERROR(VLOOKUP(VALUE($B1625),'Region by Zip'!$A$2:$F$899,5,FALSE),"")</f>
        <v/>
      </c>
      <c r="F1625" t="str">
        <f>IFERROR(VLOOKUP(VALUE($B1625),'Region by Zip'!$A$2:$F$899,6,FALSE),"")</f>
        <v/>
      </c>
      <c r="G1625" s="33">
        <v>1</v>
      </c>
      <c r="H1625" s="33">
        <v>1</v>
      </c>
      <c r="I1625" s="33">
        <v>0</v>
      </c>
    </row>
    <row r="1626" spans="2:9" x14ac:dyDescent="0.25">
      <c r="B1626" s="36" t="s">
        <v>2538</v>
      </c>
      <c r="C1626" t="str">
        <f>IFERROR(VLOOKUP(VALUE($B1626),'Region by Zip'!$A$2:$F$899,3,FALSE),"")</f>
        <v/>
      </c>
      <c r="D1626" t="str">
        <f>IFERROR(VLOOKUP(VALUE($B1626),'Region by Zip'!$A$2:$F$899,4,FALSE),"")</f>
        <v/>
      </c>
      <c r="E1626" t="str">
        <f>IFERROR(VLOOKUP(VALUE($B1626),'Region by Zip'!$A$2:$F$899,5,FALSE),"")</f>
        <v/>
      </c>
      <c r="F1626" t="str">
        <f>IFERROR(VLOOKUP(VALUE($B1626),'Region by Zip'!$A$2:$F$899,6,FALSE),"")</f>
        <v/>
      </c>
      <c r="G1626" s="33">
        <v>1</v>
      </c>
      <c r="H1626" s="33">
        <v>1</v>
      </c>
      <c r="I1626" s="33">
        <v>0</v>
      </c>
    </row>
    <row r="1627" spans="2:9" x14ac:dyDescent="0.25">
      <c r="B1627" s="36" t="s">
        <v>2539</v>
      </c>
      <c r="C1627" t="str">
        <f>IFERROR(VLOOKUP(VALUE($B1627),'Region by Zip'!$A$2:$F$899,3,FALSE),"")</f>
        <v/>
      </c>
      <c r="D1627" t="str">
        <f>IFERROR(VLOOKUP(VALUE($B1627),'Region by Zip'!$A$2:$F$899,4,FALSE),"")</f>
        <v/>
      </c>
      <c r="E1627" t="str">
        <f>IFERROR(VLOOKUP(VALUE($B1627),'Region by Zip'!$A$2:$F$899,5,FALSE),"")</f>
        <v/>
      </c>
      <c r="F1627" t="str">
        <f>IFERROR(VLOOKUP(VALUE($B1627),'Region by Zip'!$A$2:$F$899,6,FALSE),"")</f>
        <v/>
      </c>
      <c r="G1627" s="33">
        <v>2</v>
      </c>
      <c r="H1627" s="33">
        <v>2</v>
      </c>
      <c r="I1627" s="33">
        <v>0</v>
      </c>
    </row>
    <row r="1628" spans="2:9" x14ac:dyDescent="0.25">
      <c r="B1628" s="36" t="s">
        <v>2540</v>
      </c>
      <c r="C1628" t="str">
        <f>IFERROR(VLOOKUP(VALUE($B1628),'Region by Zip'!$A$2:$F$899,3,FALSE),"")</f>
        <v/>
      </c>
      <c r="D1628" t="str">
        <f>IFERROR(VLOOKUP(VALUE($B1628),'Region by Zip'!$A$2:$F$899,4,FALSE),"")</f>
        <v/>
      </c>
      <c r="E1628" t="str">
        <f>IFERROR(VLOOKUP(VALUE($B1628),'Region by Zip'!$A$2:$F$899,5,FALSE),"")</f>
        <v/>
      </c>
      <c r="F1628" t="str">
        <f>IFERROR(VLOOKUP(VALUE($B1628),'Region by Zip'!$A$2:$F$899,6,FALSE),"")</f>
        <v/>
      </c>
      <c r="G1628" s="33">
        <v>1</v>
      </c>
      <c r="H1628" s="33">
        <v>1</v>
      </c>
      <c r="I1628" s="33">
        <v>0</v>
      </c>
    </row>
    <row r="1629" spans="2:9" x14ac:dyDescent="0.25">
      <c r="B1629" s="36" t="s">
        <v>2541</v>
      </c>
      <c r="C1629" t="str">
        <f>IFERROR(VLOOKUP(VALUE($B1629),'Region by Zip'!$A$2:$F$899,3,FALSE),"")</f>
        <v/>
      </c>
      <c r="D1629" t="str">
        <f>IFERROR(VLOOKUP(VALUE($B1629),'Region by Zip'!$A$2:$F$899,4,FALSE),"")</f>
        <v/>
      </c>
      <c r="E1629" t="str">
        <f>IFERROR(VLOOKUP(VALUE($B1629),'Region by Zip'!$A$2:$F$899,5,FALSE),"")</f>
        <v/>
      </c>
      <c r="F1629" t="str">
        <f>IFERROR(VLOOKUP(VALUE($B1629),'Region by Zip'!$A$2:$F$899,6,FALSE),"")</f>
        <v/>
      </c>
      <c r="G1629" s="33">
        <v>1</v>
      </c>
      <c r="H1629" s="33">
        <v>1</v>
      </c>
      <c r="I1629" s="33">
        <v>0</v>
      </c>
    </row>
    <row r="1630" spans="2:9" x14ac:dyDescent="0.25">
      <c r="B1630" s="36" t="s">
        <v>2542</v>
      </c>
      <c r="C1630" t="str">
        <f>IFERROR(VLOOKUP(VALUE($B1630),'Region by Zip'!$A$2:$F$899,3,FALSE),"")</f>
        <v/>
      </c>
      <c r="D1630" t="str">
        <f>IFERROR(VLOOKUP(VALUE($B1630),'Region by Zip'!$A$2:$F$899,4,FALSE),"")</f>
        <v/>
      </c>
      <c r="E1630" t="str">
        <f>IFERROR(VLOOKUP(VALUE($B1630),'Region by Zip'!$A$2:$F$899,5,FALSE),"")</f>
        <v/>
      </c>
      <c r="F1630" t="str">
        <f>IFERROR(VLOOKUP(VALUE($B1630),'Region by Zip'!$A$2:$F$899,6,FALSE),"")</f>
        <v/>
      </c>
      <c r="G1630" s="33">
        <v>1</v>
      </c>
      <c r="H1630" s="33">
        <v>1</v>
      </c>
      <c r="I1630" s="33">
        <v>0</v>
      </c>
    </row>
    <row r="1631" spans="2:9" x14ac:dyDescent="0.25">
      <c r="B1631" s="36" t="s">
        <v>2543</v>
      </c>
      <c r="C1631" t="str">
        <f>IFERROR(VLOOKUP(VALUE($B1631),'Region by Zip'!$A$2:$F$899,3,FALSE),"")</f>
        <v/>
      </c>
      <c r="D1631" t="str">
        <f>IFERROR(VLOOKUP(VALUE($B1631),'Region by Zip'!$A$2:$F$899,4,FALSE),"")</f>
        <v/>
      </c>
      <c r="E1631" t="str">
        <f>IFERROR(VLOOKUP(VALUE($B1631),'Region by Zip'!$A$2:$F$899,5,FALSE),"")</f>
        <v/>
      </c>
      <c r="F1631" t="str">
        <f>IFERROR(VLOOKUP(VALUE($B1631),'Region by Zip'!$A$2:$F$899,6,FALSE),"")</f>
        <v/>
      </c>
      <c r="G1631" s="33">
        <v>1</v>
      </c>
      <c r="H1631" s="33">
        <v>1</v>
      </c>
      <c r="I1631" s="33">
        <v>0</v>
      </c>
    </row>
    <row r="1632" spans="2:9" x14ac:dyDescent="0.25">
      <c r="B1632" s="36" t="s">
        <v>2544</v>
      </c>
      <c r="C1632" t="str">
        <f>IFERROR(VLOOKUP(VALUE($B1632),'Region by Zip'!$A$2:$F$899,3,FALSE),"")</f>
        <v/>
      </c>
      <c r="D1632" t="str">
        <f>IFERROR(VLOOKUP(VALUE($B1632),'Region by Zip'!$A$2:$F$899,4,FALSE),"")</f>
        <v/>
      </c>
      <c r="E1632" t="str">
        <f>IFERROR(VLOOKUP(VALUE($B1632),'Region by Zip'!$A$2:$F$899,5,FALSE),"")</f>
        <v/>
      </c>
      <c r="F1632" t="str">
        <f>IFERROR(VLOOKUP(VALUE($B1632),'Region by Zip'!$A$2:$F$899,6,FALSE),"")</f>
        <v/>
      </c>
      <c r="G1632" s="33">
        <v>1</v>
      </c>
      <c r="H1632" s="33">
        <v>1</v>
      </c>
      <c r="I1632" s="33">
        <v>0</v>
      </c>
    </row>
    <row r="1633" spans="2:9" x14ac:dyDescent="0.25">
      <c r="B1633" s="36" t="s">
        <v>2545</v>
      </c>
      <c r="C1633" t="str">
        <f>IFERROR(VLOOKUP(VALUE($B1633),'Region by Zip'!$A$2:$F$899,3,FALSE),"")</f>
        <v/>
      </c>
      <c r="D1633" t="str">
        <f>IFERROR(VLOOKUP(VALUE($B1633),'Region by Zip'!$A$2:$F$899,4,FALSE),"")</f>
        <v/>
      </c>
      <c r="E1633" t="str">
        <f>IFERROR(VLOOKUP(VALUE($B1633),'Region by Zip'!$A$2:$F$899,5,FALSE),"")</f>
        <v/>
      </c>
      <c r="F1633" t="str">
        <f>IFERROR(VLOOKUP(VALUE($B1633),'Region by Zip'!$A$2:$F$899,6,FALSE),"")</f>
        <v/>
      </c>
      <c r="G1633" s="33">
        <v>2</v>
      </c>
      <c r="H1633" s="33">
        <v>2</v>
      </c>
      <c r="I1633" s="33">
        <v>0</v>
      </c>
    </row>
    <row r="1634" spans="2:9" x14ac:dyDescent="0.25">
      <c r="B1634" s="36" t="s">
        <v>2546</v>
      </c>
      <c r="C1634" t="str">
        <f>IFERROR(VLOOKUP(VALUE($B1634),'Region by Zip'!$A$2:$F$899,3,FALSE),"")</f>
        <v/>
      </c>
      <c r="D1634" t="str">
        <f>IFERROR(VLOOKUP(VALUE($B1634),'Region by Zip'!$A$2:$F$899,4,FALSE),"")</f>
        <v/>
      </c>
      <c r="E1634" t="str">
        <f>IFERROR(VLOOKUP(VALUE($B1634),'Region by Zip'!$A$2:$F$899,5,FALSE),"")</f>
        <v/>
      </c>
      <c r="F1634" t="str">
        <f>IFERROR(VLOOKUP(VALUE($B1634),'Region by Zip'!$A$2:$F$899,6,FALSE),"")</f>
        <v/>
      </c>
      <c r="G1634" s="33">
        <v>1</v>
      </c>
      <c r="H1634" s="33">
        <v>1</v>
      </c>
      <c r="I1634" s="33">
        <v>0</v>
      </c>
    </row>
    <row r="1635" spans="2:9" x14ac:dyDescent="0.25">
      <c r="B1635" s="36" t="s">
        <v>2547</v>
      </c>
      <c r="C1635" t="str">
        <f>IFERROR(VLOOKUP(VALUE($B1635),'Region by Zip'!$A$2:$F$899,3,FALSE),"")</f>
        <v/>
      </c>
      <c r="D1635" t="str">
        <f>IFERROR(VLOOKUP(VALUE($B1635),'Region by Zip'!$A$2:$F$899,4,FALSE),"")</f>
        <v/>
      </c>
      <c r="E1635" t="str">
        <f>IFERROR(VLOOKUP(VALUE($B1635),'Region by Zip'!$A$2:$F$899,5,FALSE),"")</f>
        <v/>
      </c>
      <c r="F1635" t="str">
        <f>IFERROR(VLOOKUP(VALUE($B1635),'Region by Zip'!$A$2:$F$899,6,FALSE),"")</f>
        <v/>
      </c>
      <c r="G1635" s="33">
        <v>1</v>
      </c>
      <c r="H1635" s="33">
        <v>1</v>
      </c>
      <c r="I1635" s="33">
        <v>0</v>
      </c>
    </row>
    <row r="1636" spans="2:9" x14ac:dyDescent="0.25">
      <c r="B1636" s="36" t="s">
        <v>2548</v>
      </c>
      <c r="C1636" t="str">
        <f>IFERROR(VLOOKUP(VALUE($B1636),'Region by Zip'!$A$2:$F$899,3,FALSE),"")</f>
        <v/>
      </c>
      <c r="D1636" t="str">
        <f>IFERROR(VLOOKUP(VALUE($B1636),'Region by Zip'!$A$2:$F$899,4,FALSE),"")</f>
        <v/>
      </c>
      <c r="E1636" t="str">
        <f>IFERROR(VLOOKUP(VALUE($B1636),'Region by Zip'!$A$2:$F$899,5,FALSE),"")</f>
        <v/>
      </c>
      <c r="F1636" t="str">
        <f>IFERROR(VLOOKUP(VALUE($B1636),'Region by Zip'!$A$2:$F$899,6,FALSE),"")</f>
        <v/>
      </c>
      <c r="G1636" s="33">
        <v>1</v>
      </c>
      <c r="H1636" s="33">
        <v>1</v>
      </c>
      <c r="I1636" s="33">
        <v>0</v>
      </c>
    </row>
    <row r="1637" spans="2:9" x14ac:dyDescent="0.25">
      <c r="B1637" s="36" t="s">
        <v>2549</v>
      </c>
      <c r="C1637" t="str">
        <f>IFERROR(VLOOKUP(VALUE($B1637),'Region by Zip'!$A$2:$F$899,3,FALSE),"")</f>
        <v/>
      </c>
      <c r="D1637" t="str">
        <f>IFERROR(VLOOKUP(VALUE($B1637),'Region by Zip'!$A$2:$F$899,4,FALSE),"")</f>
        <v/>
      </c>
      <c r="E1637" t="str">
        <f>IFERROR(VLOOKUP(VALUE($B1637),'Region by Zip'!$A$2:$F$899,5,FALSE),"")</f>
        <v/>
      </c>
      <c r="F1637" t="str">
        <f>IFERROR(VLOOKUP(VALUE($B1637),'Region by Zip'!$A$2:$F$899,6,FALSE),"")</f>
        <v/>
      </c>
      <c r="G1637" s="33">
        <v>1</v>
      </c>
      <c r="H1637" s="33">
        <v>1</v>
      </c>
      <c r="I1637" s="33">
        <v>0</v>
      </c>
    </row>
    <row r="1638" spans="2:9" x14ac:dyDescent="0.25">
      <c r="B1638" s="36" t="s">
        <v>2550</v>
      </c>
      <c r="C1638" t="str">
        <f>IFERROR(VLOOKUP(VALUE($B1638),'Region by Zip'!$A$2:$F$899,3,FALSE),"")</f>
        <v/>
      </c>
      <c r="D1638" t="str">
        <f>IFERROR(VLOOKUP(VALUE($B1638),'Region by Zip'!$A$2:$F$899,4,FALSE),"")</f>
        <v/>
      </c>
      <c r="E1638" t="str">
        <f>IFERROR(VLOOKUP(VALUE($B1638),'Region by Zip'!$A$2:$F$899,5,FALSE),"")</f>
        <v/>
      </c>
      <c r="F1638" t="str">
        <f>IFERROR(VLOOKUP(VALUE($B1638),'Region by Zip'!$A$2:$F$899,6,FALSE),"")</f>
        <v/>
      </c>
      <c r="G1638" s="33">
        <v>1</v>
      </c>
      <c r="H1638" s="33">
        <v>1</v>
      </c>
      <c r="I1638" s="33">
        <v>0</v>
      </c>
    </row>
    <row r="1639" spans="2:9" x14ac:dyDescent="0.25">
      <c r="B1639" s="36" t="s">
        <v>2551</v>
      </c>
      <c r="C1639" t="str">
        <f>IFERROR(VLOOKUP(VALUE($B1639),'Region by Zip'!$A$2:$F$899,3,FALSE),"")</f>
        <v/>
      </c>
      <c r="D1639" t="str">
        <f>IFERROR(VLOOKUP(VALUE($B1639),'Region by Zip'!$A$2:$F$899,4,FALSE),"")</f>
        <v/>
      </c>
      <c r="E1639" t="str">
        <f>IFERROR(VLOOKUP(VALUE($B1639),'Region by Zip'!$A$2:$F$899,5,FALSE),"")</f>
        <v/>
      </c>
      <c r="F1639" t="str">
        <f>IFERROR(VLOOKUP(VALUE($B1639),'Region by Zip'!$A$2:$F$899,6,FALSE),"")</f>
        <v/>
      </c>
      <c r="G1639" s="33">
        <v>1</v>
      </c>
      <c r="H1639" s="33">
        <v>1</v>
      </c>
      <c r="I1639" s="33">
        <v>0</v>
      </c>
    </row>
    <row r="1640" spans="2:9" x14ac:dyDescent="0.25">
      <c r="B1640" s="36" t="s">
        <v>2552</v>
      </c>
      <c r="C1640" t="str">
        <f>IFERROR(VLOOKUP(VALUE($B1640),'Region by Zip'!$A$2:$F$899,3,FALSE),"")</f>
        <v/>
      </c>
      <c r="D1640" t="str">
        <f>IFERROR(VLOOKUP(VALUE($B1640),'Region by Zip'!$A$2:$F$899,4,FALSE),"")</f>
        <v/>
      </c>
      <c r="E1640" t="str">
        <f>IFERROR(VLOOKUP(VALUE($B1640),'Region by Zip'!$A$2:$F$899,5,FALSE),"")</f>
        <v/>
      </c>
      <c r="F1640" t="str">
        <f>IFERROR(VLOOKUP(VALUE($B1640),'Region by Zip'!$A$2:$F$899,6,FALSE),"")</f>
        <v/>
      </c>
      <c r="G1640" s="33">
        <v>1</v>
      </c>
      <c r="H1640" s="33">
        <v>1</v>
      </c>
      <c r="I1640" s="33">
        <v>0</v>
      </c>
    </row>
    <row r="1641" spans="2:9" x14ac:dyDescent="0.25">
      <c r="B1641" s="36" t="s">
        <v>2553</v>
      </c>
      <c r="C1641" t="str">
        <f>IFERROR(VLOOKUP(VALUE($B1641),'Region by Zip'!$A$2:$F$899,3,FALSE),"")</f>
        <v/>
      </c>
      <c r="D1641" t="str">
        <f>IFERROR(VLOOKUP(VALUE($B1641),'Region by Zip'!$A$2:$F$899,4,FALSE),"")</f>
        <v/>
      </c>
      <c r="E1641" t="str">
        <f>IFERROR(VLOOKUP(VALUE($B1641),'Region by Zip'!$A$2:$F$899,5,FALSE),"")</f>
        <v/>
      </c>
      <c r="F1641" t="str">
        <f>IFERROR(VLOOKUP(VALUE($B1641),'Region by Zip'!$A$2:$F$899,6,FALSE),"")</f>
        <v/>
      </c>
      <c r="G1641" s="33">
        <v>7</v>
      </c>
      <c r="H1641" s="33">
        <v>7</v>
      </c>
      <c r="I1641" s="33">
        <v>0</v>
      </c>
    </row>
    <row r="1642" spans="2:9" x14ac:dyDescent="0.25">
      <c r="B1642" s="36" t="s">
        <v>2554</v>
      </c>
      <c r="C1642" t="str">
        <f>IFERROR(VLOOKUP(VALUE($B1642),'Region by Zip'!$A$2:$F$899,3,FALSE),"")</f>
        <v/>
      </c>
      <c r="D1642" t="str">
        <f>IFERROR(VLOOKUP(VALUE($B1642),'Region by Zip'!$A$2:$F$899,4,FALSE),"")</f>
        <v/>
      </c>
      <c r="E1642" t="str">
        <f>IFERROR(VLOOKUP(VALUE($B1642),'Region by Zip'!$A$2:$F$899,5,FALSE),"")</f>
        <v/>
      </c>
      <c r="F1642" t="str">
        <f>IFERROR(VLOOKUP(VALUE($B1642),'Region by Zip'!$A$2:$F$899,6,FALSE),"")</f>
        <v/>
      </c>
      <c r="G1642" s="33">
        <v>1</v>
      </c>
      <c r="H1642" s="33">
        <v>1</v>
      </c>
      <c r="I1642" s="33">
        <v>0</v>
      </c>
    </row>
    <row r="1643" spans="2:9" x14ac:dyDescent="0.25">
      <c r="B1643" s="36" t="s">
        <v>2555</v>
      </c>
      <c r="C1643" t="str">
        <f>IFERROR(VLOOKUP(VALUE($B1643),'Region by Zip'!$A$2:$F$899,3,FALSE),"")</f>
        <v/>
      </c>
      <c r="D1643" t="str">
        <f>IFERROR(VLOOKUP(VALUE($B1643),'Region by Zip'!$A$2:$F$899,4,FALSE),"")</f>
        <v/>
      </c>
      <c r="E1643" t="str">
        <f>IFERROR(VLOOKUP(VALUE($B1643),'Region by Zip'!$A$2:$F$899,5,FALSE),"")</f>
        <v/>
      </c>
      <c r="F1643" t="str">
        <f>IFERROR(VLOOKUP(VALUE($B1643),'Region by Zip'!$A$2:$F$899,6,FALSE),"")</f>
        <v/>
      </c>
      <c r="G1643" s="33">
        <v>3</v>
      </c>
      <c r="H1643" s="33">
        <v>3</v>
      </c>
      <c r="I1643" s="33">
        <v>0</v>
      </c>
    </row>
    <row r="1644" spans="2:9" x14ac:dyDescent="0.25">
      <c r="B1644" s="36" t="s">
        <v>2556</v>
      </c>
      <c r="C1644" t="str">
        <f>IFERROR(VLOOKUP(VALUE($B1644),'Region by Zip'!$A$2:$F$899,3,FALSE),"")</f>
        <v/>
      </c>
      <c r="D1644" t="str">
        <f>IFERROR(VLOOKUP(VALUE($B1644),'Region by Zip'!$A$2:$F$899,4,FALSE),"")</f>
        <v/>
      </c>
      <c r="E1644" t="str">
        <f>IFERROR(VLOOKUP(VALUE($B1644),'Region by Zip'!$A$2:$F$899,5,FALSE),"")</f>
        <v/>
      </c>
      <c r="F1644" t="str">
        <f>IFERROR(VLOOKUP(VALUE($B1644),'Region by Zip'!$A$2:$F$899,6,FALSE),"")</f>
        <v/>
      </c>
      <c r="G1644" s="33">
        <v>1</v>
      </c>
      <c r="H1644" s="33">
        <v>1</v>
      </c>
      <c r="I1644" s="33">
        <v>0</v>
      </c>
    </row>
    <row r="1645" spans="2:9" x14ac:dyDescent="0.25">
      <c r="B1645" s="36" t="s">
        <v>2557</v>
      </c>
      <c r="C1645" t="str">
        <f>IFERROR(VLOOKUP(VALUE($B1645),'Region by Zip'!$A$2:$F$899,3,FALSE),"")</f>
        <v/>
      </c>
      <c r="D1645" t="str">
        <f>IFERROR(VLOOKUP(VALUE($B1645),'Region by Zip'!$A$2:$F$899,4,FALSE),"")</f>
        <v/>
      </c>
      <c r="E1645" t="str">
        <f>IFERROR(VLOOKUP(VALUE($B1645),'Region by Zip'!$A$2:$F$899,5,FALSE),"")</f>
        <v/>
      </c>
      <c r="F1645" t="str">
        <f>IFERROR(VLOOKUP(VALUE($B1645),'Region by Zip'!$A$2:$F$899,6,FALSE),"")</f>
        <v/>
      </c>
      <c r="G1645" s="33">
        <v>1</v>
      </c>
      <c r="H1645" s="33">
        <v>1</v>
      </c>
      <c r="I1645" s="33">
        <v>0</v>
      </c>
    </row>
    <row r="1646" spans="2:9" x14ac:dyDescent="0.25">
      <c r="B1646" s="36" t="s">
        <v>2558</v>
      </c>
      <c r="C1646" t="str">
        <f>IFERROR(VLOOKUP(VALUE($B1646),'Region by Zip'!$A$2:$F$899,3,FALSE),"")</f>
        <v/>
      </c>
      <c r="D1646" t="str">
        <f>IFERROR(VLOOKUP(VALUE($B1646),'Region by Zip'!$A$2:$F$899,4,FALSE),"")</f>
        <v/>
      </c>
      <c r="E1646" t="str">
        <f>IFERROR(VLOOKUP(VALUE($B1646),'Region by Zip'!$A$2:$F$899,5,FALSE),"")</f>
        <v/>
      </c>
      <c r="F1646" t="str">
        <f>IFERROR(VLOOKUP(VALUE($B1646),'Region by Zip'!$A$2:$F$899,6,FALSE),"")</f>
        <v/>
      </c>
      <c r="G1646" s="33">
        <v>1</v>
      </c>
      <c r="H1646" s="33">
        <v>1</v>
      </c>
      <c r="I1646" s="33">
        <v>0</v>
      </c>
    </row>
    <row r="1647" spans="2:9" x14ac:dyDescent="0.25">
      <c r="B1647" s="36" t="s">
        <v>2559</v>
      </c>
      <c r="C1647" t="str">
        <f>IFERROR(VLOOKUP(VALUE($B1647),'Region by Zip'!$A$2:$F$899,3,FALSE),"")</f>
        <v/>
      </c>
      <c r="D1647" t="str">
        <f>IFERROR(VLOOKUP(VALUE($B1647),'Region by Zip'!$A$2:$F$899,4,FALSE),"")</f>
        <v/>
      </c>
      <c r="E1647" t="str">
        <f>IFERROR(VLOOKUP(VALUE($B1647),'Region by Zip'!$A$2:$F$899,5,FALSE),"")</f>
        <v/>
      </c>
      <c r="F1647" t="str">
        <f>IFERROR(VLOOKUP(VALUE($B1647),'Region by Zip'!$A$2:$F$899,6,FALSE),"")</f>
        <v/>
      </c>
      <c r="G1647" s="33">
        <v>1</v>
      </c>
      <c r="H1647" s="33">
        <v>1</v>
      </c>
      <c r="I1647" s="33">
        <v>0</v>
      </c>
    </row>
    <row r="1648" spans="2:9" x14ac:dyDescent="0.25">
      <c r="B1648" s="36" t="s">
        <v>2560</v>
      </c>
      <c r="C1648" t="str">
        <f>IFERROR(VLOOKUP(VALUE($B1648),'Region by Zip'!$A$2:$F$899,3,FALSE),"")</f>
        <v/>
      </c>
      <c r="D1648" t="str">
        <f>IFERROR(VLOOKUP(VALUE($B1648),'Region by Zip'!$A$2:$F$899,4,FALSE),"")</f>
        <v/>
      </c>
      <c r="E1648" t="str">
        <f>IFERROR(VLOOKUP(VALUE($B1648),'Region by Zip'!$A$2:$F$899,5,FALSE),"")</f>
        <v/>
      </c>
      <c r="F1648" t="str">
        <f>IFERROR(VLOOKUP(VALUE($B1648),'Region by Zip'!$A$2:$F$899,6,FALSE),"")</f>
        <v/>
      </c>
      <c r="G1648" s="33">
        <v>3</v>
      </c>
      <c r="H1648" s="33">
        <v>3</v>
      </c>
      <c r="I1648" s="33">
        <v>0</v>
      </c>
    </row>
    <row r="1649" spans="2:9" x14ac:dyDescent="0.25">
      <c r="B1649" s="36" t="s">
        <v>2561</v>
      </c>
      <c r="C1649" t="str">
        <f>IFERROR(VLOOKUP(VALUE($B1649),'Region by Zip'!$A$2:$F$899,3,FALSE),"")</f>
        <v/>
      </c>
      <c r="D1649" t="str">
        <f>IFERROR(VLOOKUP(VALUE($B1649),'Region by Zip'!$A$2:$F$899,4,FALSE),"")</f>
        <v/>
      </c>
      <c r="E1649" t="str">
        <f>IFERROR(VLOOKUP(VALUE($B1649),'Region by Zip'!$A$2:$F$899,5,FALSE),"")</f>
        <v/>
      </c>
      <c r="F1649" t="str">
        <f>IFERROR(VLOOKUP(VALUE($B1649),'Region by Zip'!$A$2:$F$899,6,FALSE),"")</f>
        <v/>
      </c>
      <c r="G1649" s="33">
        <v>1</v>
      </c>
      <c r="H1649" s="33">
        <v>1</v>
      </c>
      <c r="I1649" s="33">
        <v>0</v>
      </c>
    </row>
    <row r="1650" spans="2:9" x14ac:dyDescent="0.25">
      <c r="B1650" s="36" t="s">
        <v>2562</v>
      </c>
      <c r="C1650" t="str">
        <f>IFERROR(VLOOKUP(VALUE($B1650),'Region by Zip'!$A$2:$F$899,3,FALSE),"")</f>
        <v/>
      </c>
      <c r="D1650" t="str">
        <f>IFERROR(VLOOKUP(VALUE($B1650),'Region by Zip'!$A$2:$F$899,4,FALSE),"")</f>
        <v/>
      </c>
      <c r="E1650" t="str">
        <f>IFERROR(VLOOKUP(VALUE($B1650),'Region by Zip'!$A$2:$F$899,5,FALSE),"")</f>
        <v/>
      </c>
      <c r="F1650" t="str">
        <f>IFERROR(VLOOKUP(VALUE($B1650),'Region by Zip'!$A$2:$F$899,6,FALSE),"")</f>
        <v/>
      </c>
      <c r="G1650" s="33">
        <v>1</v>
      </c>
      <c r="H1650" s="33">
        <v>1</v>
      </c>
      <c r="I1650" s="33">
        <v>0</v>
      </c>
    </row>
    <row r="1651" spans="2:9" x14ac:dyDescent="0.25">
      <c r="B1651" s="36" t="s">
        <v>2563</v>
      </c>
      <c r="C1651" t="str">
        <f>IFERROR(VLOOKUP(VALUE($B1651),'Region by Zip'!$A$2:$F$899,3,FALSE),"")</f>
        <v/>
      </c>
      <c r="D1651" t="str">
        <f>IFERROR(VLOOKUP(VALUE($B1651),'Region by Zip'!$A$2:$F$899,4,FALSE),"")</f>
        <v/>
      </c>
      <c r="E1651" t="str">
        <f>IFERROR(VLOOKUP(VALUE($B1651),'Region by Zip'!$A$2:$F$899,5,FALSE),"")</f>
        <v/>
      </c>
      <c r="F1651" t="str">
        <f>IFERROR(VLOOKUP(VALUE($B1651),'Region by Zip'!$A$2:$F$899,6,FALSE),"")</f>
        <v/>
      </c>
      <c r="G1651" s="33">
        <v>1</v>
      </c>
      <c r="H1651" s="33">
        <v>1</v>
      </c>
      <c r="I1651" s="33">
        <v>0</v>
      </c>
    </row>
    <row r="1652" spans="2:9" x14ac:dyDescent="0.25">
      <c r="B1652" s="36" t="s">
        <v>2564</v>
      </c>
      <c r="C1652" t="str">
        <f>IFERROR(VLOOKUP(VALUE($B1652),'Region by Zip'!$A$2:$F$899,3,FALSE),"")</f>
        <v/>
      </c>
      <c r="D1652" t="str">
        <f>IFERROR(VLOOKUP(VALUE($B1652),'Region by Zip'!$A$2:$F$899,4,FALSE),"")</f>
        <v/>
      </c>
      <c r="E1652" t="str">
        <f>IFERROR(VLOOKUP(VALUE($B1652),'Region by Zip'!$A$2:$F$899,5,FALSE),"")</f>
        <v/>
      </c>
      <c r="F1652" t="str">
        <f>IFERROR(VLOOKUP(VALUE($B1652),'Region by Zip'!$A$2:$F$899,6,FALSE),"")</f>
        <v/>
      </c>
      <c r="G1652" s="33">
        <v>1</v>
      </c>
      <c r="H1652" s="33">
        <v>1</v>
      </c>
      <c r="I1652" s="33">
        <v>0</v>
      </c>
    </row>
    <row r="1653" spans="2:9" x14ac:dyDescent="0.25">
      <c r="B1653" s="36" t="s">
        <v>2565</v>
      </c>
      <c r="C1653" t="str">
        <f>IFERROR(VLOOKUP(VALUE($B1653),'Region by Zip'!$A$2:$F$899,3,FALSE),"")</f>
        <v/>
      </c>
      <c r="D1653" t="str">
        <f>IFERROR(VLOOKUP(VALUE($B1653),'Region by Zip'!$A$2:$F$899,4,FALSE),"")</f>
        <v/>
      </c>
      <c r="E1653" t="str">
        <f>IFERROR(VLOOKUP(VALUE($B1653),'Region by Zip'!$A$2:$F$899,5,FALSE),"")</f>
        <v/>
      </c>
      <c r="F1653" t="str">
        <f>IFERROR(VLOOKUP(VALUE($B1653),'Region by Zip'!$A$2:$F$899,6,FALSE),"")</f>
        <v/>
      </c>
      <c r="G1653" s="33">
        <v>1</v>
      </c>
      <c r="H1653" s="33">
        <v>1</v>
      </c>
      <c r="I1653" s="33">
        <v>0</v>
      </c>
    </row>
    <row r="1654" spans="2:9" x14ac:dyDescent="0.25">
      <c r="B1654" s="36" t="s">
        <v>2566</v>
      </c>
      <c r="C1654" t="str">
        <f>IFERROR(VLOOKUP(VALUE($B1654),'Region by Zip'!$A$2:$F$899,3,FALSE),"")</f>
        <v/>
      </c>
      <c r="D1654" t="str">
        <f>IFERROR(VLOOKUP(VALUE($B1654),'Region by Zip'!$A$2:$F$899,4,FALSE),"")</f>
        <v/>
      </c>
      <c r="E1654" t="str">
        <f>IFERROR(VLOOKUP(VALUE($B1654),'Region by Zip'!$A$2:$F$899,5,FALSE),"")</f>
        <v/>
      </c>
      <c r="F1654" t="str">
        <f>IFERROR(VLOOKUP(VALUE($B1654),'Region by Zip'!$A$2:$F$899,6,FALSE),"")</f>
        <v/>
      </c>
      <c r="G1654" s="33">
        <v>2</v>
      </c>
      <c r="H1654" s="33">
        <v>2</v>
      </c>
      <c r="I1654" s="33">
        <v>0</v>
      </c>
    </row>
    <row r="1655" spans="2:9" x14ac:dyDescent="0.25">
      <c r="B1655" s="36" t="s">
        <v>2567</v>
      </c>
      <c r="C1655" t="str">
        <f>IFERROR(VLOOKUP(VALUE($B1655),'Region by Zip'!$A$2:$F$899,3,FALSE),"")</f>
        <v/>
      </c>
      <c r="D1655" t="str">
        <f>IFERROR(VLOOKUP(VALUE($B1655),'Region by Zip'!$A$2:$F$899,4,FALSE),"")</f>
        <v/>
      </c>
      <c r="E1655" t="str">
        <f>IFERROR(VLOOKUP(VALUE($B1655),'Region by Zip'!$A$2:$F$899,5,FALSE),"")</f>
        <v/>
      </c>
      <c r="F1655" t="str">
        <f>IFERROR(VLOOKUP(VALUE($B1655),'Region by Zip'!$A$2:$F$899,6,FALSE),"")</f>
        <v/>
      </c>
      <c r="G1655" s="33">
        <v>1</v>
      </c>
      <c r="H1655" s="33">
        <v>1</v>
      </c>
      <c r="I1655" s="33">
        <v>0</v>
      </c>
    </row>
    <row r="1656" spans="2:9" x14ac:dyDescent="0.25">
      <c r="B1656" s="36" t="s">
        <v>2568</v>
      </c>
      <c r="C1656" t="str">
        <f>IFERROR(VLOOKUP(VALUE($B1656),'Region by Zip'!$A$2:$F$899,3,FALSE),"")</f>
        <v/>
      </c>
      <c r="D1656" t="str">
        <f>IFERROR(VLOOKUP(VALUE($B1656),'Region by Zip'!$A$2:$F$899,4,FALSE),"")</f>
        <v/>
      </c>
      <c r="E1656" t="str">
        <f>IFERROR(VLOOKUP(VALUE($B1656),'Region by Zip'!$A$2:$F$899,5,FALSE),"")</f>
        <v/>
      </c>
      <c r="F1656" t="str">
        <f>IFERROR(VLOOKUP(VALUE($B1656),'Region by Zip'!$A$2:$F$899,6,FALSE),"")</f>
        <v/>
      </c>
      <c r="G1656" s="33">
        <v>1</v>
      </c>
      <c r="H1656" s="33">
        <v>1</v>
      </c>
      <c r="I1656" s="33">
        <v>0</v>
      </c>
    </row>
    <row r="1657" spans="2:9" x14ac:dyDescent="0.25">
      <c r="B1657" s="36" t="s">
        <v>2569</v>
      </c>
      <c r="C1657" t="str">
        <f>IFERROR(VLOOKUP(VALUE($B1657),'Region by Zip'!$A$2:$F$899,3,FALSE),"")</f>
        <v/>
      </c>
      <c r="D1657" t="str">
        <f>IFERROR(VLOOKUP(VALUE($B1657),'Region by Zip'!$A$2:$F$899,4,FALSE),"")</f>
        <v/>
      </c>
      <c r="E1657" t="str">
        <f>IFERROR(VLOOKUP(VALUE($B1657),'Region by Zip'!$A$2:$F$899,5,FALSE),"")</f>
        <v/>
      </c>
      <c r="F1657" t="str">
        <f>IFERROR(VLOOKUP(VALUE($B1657),'Region by Zip'!$A$2:$F$899,6,FALSE),"")</f>
        <v/>
      </c>
      <c r="G1657" s="33">
        <v>3</v>
      </c>
      <c r="H1657" s="33">
        <v>3</v>
      </c>
      <c r="I1657" s="33">
        <v>0</v>
      </c>
    </row>
    <row r="1658" spans="2:9" x14ac:dyDescent="0.25">
      <c r="B1658" s="36" t="s">
        <v>2570</v>
      </c>
      <c r="C1658" t="str">
        <f>IFERROR(VLOOKUP(VALUE($B1658),'Region by Zip'!$A$2:$F$899,3,FALSE),"")</f>
        <v/>
      </c>
      <c r="D1658" t="str">
        <f>IFERROR(VLOOKUP(VALUE($B1658),'Region by Zip'!$A$2:$F$899,4,FALSE),"")</f>
        <v/>
      </c>
      <c r="E1658" t="str">
        <f>IFERROR(VLOOKUP(VALUE($B1658),'Region by Zip'!$A$2:$F$899,5,FALSE),"")</f>
        <v/>
      </c>
      <c r="F1658" t="str">
        <f>IFERROR(VLOOKUP(VALUE($B1658),'Region by Zip'!$A$2:$F$899,6,FALSE),"")</f>
        <v/>
      </c>
      <c r="G1658" s="33">
        <v>3</v>
      </c>
      <c r="H1658" s="33">
        <v>3</v>
      </c>
      <c r="I1658" s="33">
        <v>0</v>
      </c>
    </row>
    <row r="1659" spans="2:9" x14ac:dyDescent="0.25">
      <c r="B1659" s="36" t="s">
        <v>2571</v>
      </c>
      <c r="C1659" t="str">
        <f>IFERROR(VLOOKUP(VALUE($B1659),'Region by Zip'!$A$2:$F$899,3,FALSE),"")</f>
        <v/>
      </c>
      <c r="D1659" t="str">
        <f>IFERROR(VLOOKUP(VALUE($B1659),'Region by Zip'!$A$2:$F$899,4,FALSE),"")</f>
        <v/>
      </c>
      <c r="E1659" t="str">
        <f>IFERROR(VLOOKUP(VALUE($B1659),'Region by Zip'!$A$2:$F$899,5,FALSE),"")</f>
        <v/>
      </c>
      <c r="F1659" t="str">
        <f>IFERROR(VLOOKUP(VALUE($B1659),'Region by Zip'!$A$2:$F$899,6,FALSE),"")</f>
        <v/>
      </c>
      <c r="G1659" s="33">
        <v>1</v>
      </c>
      <c r="H1659" s="33">
        <v>1</v>
      </c>
      <c r="I1659" s="33">
        <v>0</v>
      </c>
    </row>
    <row r="1660" spans="2:9" x14ac:dyDescent="0.25">
      <c r="B1660" s="36" t="s">
        <v>2572</v>
      </c>
      <c r="C1660" t="str">
        <f>IFERROR(VLOOKUP(VALUE($B1660),'Region by Zip'!$A$2:$F$899,3,FALSE),"")</f>
        <v/>
      </c>
      <c r="D1660" t="str">
        <f>IFERROR(VLOOKUP(VALUE($B1660),'Region by Zip'!$A$2:$F$899,4,FALSE),"")</f>
        <v/>
      </c>
      <c r="E1660" t="str">
        <f>IFERROR(VLOOKUP(VALUE($B1660),'Region by Zip'!$A$2:$F$899,5,FALSE),"")</f>
        <v/>
      </c>
      <c r="F1660" t="str">
        <f>IFERROR(VLOOKUP(VALUE($B1660),'Region by Zip'!$A$2:$F$899,6,FALSE),"")</f>
        <v/>
      </c>
      <c r="G1660" s="33">
        <v>1</v>
      </c>
      <c r="H1660" s="33">
        <v>1</v>
      </c>
      <c r="I1660" s="33">
        <v>0</v>
      </c>
    </row>
    <row r="1661" spans="2:9" x14ac:dyDescent="0.25">
      <c r="B1661" s="36" t="s">
        <v>2573</v>
      </c>
      <c r="C1661" t="str">
        <f>IFERROR(VLOOKUP(VALUE($B1661),'Region by Zip'!$A$2:$F$899,3,FALSE),"")</f>
        <v/>
      </c>
      <c r="D1661" t="str">
        <f>IFERROR(VLOOKUP(VALUE($B1661),'Region by Zip'!$A$2:$F$899,4,FALSE),"")</f>
        <v/>
      </c>
      <c r="E1661" t="str">
        <f>IFERROR(VLOOKUP(VALUE($B1661),'Region by Zip'!$A$2:$F$899,5,FALSE),"")</f>
        <v/>
      </c>
      <c r="F1661" t="str">
        <f>IFERROR(VLOOKUP(VALUE($B1661),'Region by Zip'!$A$2:$F$899,6,FALSE),"")</f>
        <v/>
      </c>
      <c r="G1661" s="33">
        <v>3</v>
      </c>
      <c r="H1661" s="33">
        <v>3</v>
      </c>
      <c r="I1661" s="33">
        <v>0</v>
      </c>
    </row>
    <row r="1662" spans="2:9" x14ac:dyDescent="0.25">
      <c r="B1662" s="36" t="s">
        <v>2574</v>
      </c>
      <c r="C1662" t="str">
        <f>IFERROR(VLOOKUP(VALUE($B1662),'Region by Zip'!$A$2:$F$899,3,FALSE),"")</f>
        <v/>
      </c>
      <c r="D1662" t="str">
        <f>IFERROR(VLOOKUP(VALUE($B1662),'Region by Zip'!$A$2:$F$899,4,FALSE),"")</f>
        <v/>
      </c>
      <c r="E1662" t="str">
        <f>IFERROR(VLOOKUP(VALUE($B1662),'Region by Zip'!$A$2:$F$899,5,FALSE),"")</f>
        <v/>
      </c>
      <c r="F1662" t="str">
        <f>IFERROR(VLOOKUP(VALUE($B1662),'Region by Zip'!$A$2:$F$899,6,FALSE),"")</f>
        <v/>
      </c>
      <c r="G1662" s="33">
        <v>7</v>
      </c>
      <c r="H1662" s="33">
        <v>7</v>
      </c>
      <c r="I1662" s="33">
        <v>0</v>
      </c>
    </row>
    <row r="1663" spans="2:9" x14ac:dyDescent="0.25">
      <c r="B1663" s="36" t="s">
        <v>2575</v>
      </c>
      <c r="C1663" t="str">
        <f>IFERROR(VLOOKUP(VALUE($B1663),'Region by Zip'!$A$2:$F$899,3,FALSE),"")</f>
        <v/>
      </c>
      <c r="D1663" t="str">
        <f>IFERROR(VLOOKUP(VALUE($B1663),'Region by Zip'!$A$2:$F$899,4,FALSE),"")</f>
        <v/>
      </c>
      <c r="E1663" t="str">
        <f>IFERROR(VLOOKUP(VALUE($B1663),'Region by Zip'!$A$2:$F$899,5,FALSE),"")</f>
        <v/>
      </c>
      <c r="F1663" t="str">
        <f>IFERROR(VLOOKUP(VALUE($B1663),'Region by Zip'!$A$2:$F$899,6,FALSE),"")</f>
        <v/>
      </c>
      <c r="G1663" s="33">
        <v>1</v>
      </c>
      <c r="H1663" s="33">
        <v>1</v>
      </c>
      <c r="I1663" s="33">
        <v>0</v>
      </c>
    </row>
    <row r="1664" spans="2:9" x14ac:dyDescent="0.25">
      <c r="B1664" s="36" t="s">
        <v>2576</v>
      </c>
      <c r="C1664" t="str">
        <f>IFERROR(VLOOKUP(VALUE($B1664),'Region by Zip'!$A$2:$F$899,3,FALSE),"")</f>
        <v/>
      </c>
      <c r="D1664" t="str">
        <f>IFERROR(VLOOKUP(VALUE($B1664),'Region by Zip'!$A$2:$F$899,4,FALSE),"")</f>
        <v/>
      </c>
      <c r="E1664" t="str">
        <f>IFERROR(VLOOKUP(VALUE($B1664),'Region by Zip'!$A$2:$F$899,5,FALSE),"")</f>
        <v/>
      </c>
      <c r="F1664" t="str">
        <f>IFERROR(VLOOKUP(VALUE($B1664),'Region by Zip'!$A$2:$F$899,6,FALSE),"")</f>
        <v/>
      </c>
      <c r="G1664" s="33">
        <v>0</v>
      </c>
      <c r="H1664" s="33">
        <v>0</v>
      </c>
      <c r="I1664" s="33">
        <v>0</v>
      </c>
    </row>
    <row r="1665" spans="2:9" x14ac:dyDescent="0.25">
      <c r="B1665" s="36" t="s">
        <v>2577</v>
      </c>
      <c r="C1665" t="str">
        <f>IFERROR(VLOOKUP(VALUE($B1665),'Region by Zip'!$A$2:$F$899,3,FALSE),"")</f>
        <v/>
      </c>
      <c r="D1665" t="str">
        <f>IFERROR(VLOOKUP(VALUE($B1665),'Region by Zip'!$A$2:$F$899,4,FALSE),"")</f>
        <v/>
      </c>
      <c r="E1665" t="str">
        <f>IFERROR(VLOOKUP(VALUE($B1665),'Region by Zip'!$A$2:$F$899,5,FALSE),"")</f>
        <v/>
      </c>
      <c r="F1665" t="str">
        <f>IFERROR(VLOOKUP(VALUE($B1665),'Region by Zip'!$A$2:$F$899,6,FALSE),"")</f>
        <v/>
      </c>
      <c r="G1665" s="33">
        <v>1</v>
      </c>
      <c r="H1665" s="33">
        <v>1</v>
      </c>
      <c r="I1665" s="33">
        <v>0</v>
      </c>
    </row>
    <row r="1666" spans="2:9" x14ac:dyDescent="0.25">
      <c r="B1666" s="36" t="s">
        <v>2578</v>
      </c>
      <c r="C1666" t="str">
        <f>IFERROR(VLOOKUP(VALUE($B1666),'Region by Zip'!$A$2:$F$899,3,FALSE),"")</f>
        <v/>
      </c>
      <c r="D1666" t="str">
        <f>IFERROR(VLOOKUP(VALUE($B1666),'Region by Zip'!$A$2:$F$899,4,FALSE),"")</f>
        <v/>
      </c>
      <c r="E1666" t="str">
        <f>IFERROR(VLOOKUP(VALUE($B1666),'Region by Zip'!$A$2:$F$899,5,FALSE),"")</f>
        <v/>
      </c>
      <c r="F1666" t="str">
        <f>IFERROR(VLOOKUP(VALUE($B1666),'Region by Zip'!$A$2:$F$899,6,FALSE),"")</f>
        <v/>
      </c>
      <c r="G1666" s="33">
        <v>1</v>
      </c>
      <c r="H1666" s="33">
        <v>1</v>
      </c>
      <c r="I1666" s="33">
        <v>0</v>
      </c>
    </row>
    <row r="1667" spans="2:9" x14ac:dyDescent="0.25">
      <c r="B1667" s="36" t="s">
        <v>2579</v>
      </c>
      <c r="C1667" t="str">
        <f>IFERROR(VLOOKUP(VALUE($B1667),'Region by Zip'!$A$2:$F$899,3,FALSE),"")</f>
        <v/>
      </c>
      <c r="D1667" t="str">
        <f>IFERROR(VLOOKUP(VALUE($B1667),'Region by Zip'!$A$2:$F$899,4,FALSE),"")</f>
        <v/>
      </c>
      <c r="E1667" t="str">
        <f>IFERROR(VLOOKUP(VALUE($B1667),'Region by Zip'!$A$2:$F$899,5,FALSE),"")</f>
        <v/>
      </c>
      <c r="F1667" t="str">
        <f>IFERROR(VLOOKUP(VALUE($B1667),'Region by Zip'!$A$2:$F$899,6,FALSE),"")</f>
        <v/>
      </c>
      <c r="G1667" s="33">
        <v>1</v>
      </c>
      <c r="H1667" s="33">
        <v>1</v>
      </c>
      <c r="I1667" s="33">
        <v>0</v>
      </c>
    </row>
    <row r="1668" spans="2:9" x14ac:dyDescent="0.25">
      <c r="B1668" s="36" t="s">
        <v>2580</v>
      </c>
      <c r="C1668" t="str">
        <f>IFERROR(VLOOKUP(VALUE($B1668),'Region by Zip'!$A$2:$F$899,3,FALSE),"")</f>
        <v/>
      </c>
      <c r="D1668" t="str">
        <f>IFERROR(VLOOKUP(VALUE($B1668),'Region by Zip'!$A$2:$F$899,4,FALSE),"")</f>
        <v/>
      </c>
      <c r="E1668" t="str">
        <f>IFERROR(VLOOKUP(VALUE($B1668),'Region by Zip'!$A$2:$F$899,5,FALSE),"")</f>
        <v/>
      </c>
      <c r="F1668" t="str">
        <f>IFERROR(VLOOKUP(VALUE($B1668),'Region by Zip'!$A$2:$F$899,6,FALSE),"")</f>
        <v/>
      </c>
      <c r="G1668" s="33">
        <v>1</v>
      </c>
      <c r="H1668" s="33">
        <v>1</v>
      </c>
      <c r="I1668" s="33">
        <v>0</v>
      </c>
    </row>
    <row r="1669" spans="2:9" x14ac:dyDescent="0.25">
      <c r="B1669" s="36" t="s">
        <v>2581</v>
      </c>
      <c r="C1669" t="str">
        <f>IFERROR(VLOOKUP(VALUE($B1669),'Region by Zip'!$A$2:$F$899,3,FALSE),"")</f>
        <v/>
      </c>
      <c r="D1669" t="str">
        <f>IFERROR(VLOOKUP(VALUE($B1669),'Region by Zip'!$A$2:$F$899,4,FALSE),"")</f>
        <v/>
      </c>
      <c r="E1669" t="str">
        <f>IFERROR(VLOOKUP(VALUE($B1669),'Region by Zip'!$A$2:$F$899,5,FALSE),"")</f>
        <v/>
      </c>
      <c r="F1669" t="str">
        <f>IFERROR(VLOOKUP(VALUE($B1669),'Region by Zip'!$A$2:$F$899,6,FALSE),"")</f>
        <v/>
      </c>
      <c r="G1669" s="33">
        <v>1</v>
      </c>
      <c r="H1669" s="33">
        <v>1</v>
      </c>
      <c r="I1669" s="33">
        <v>0</v>
      </c>
    </row>
    <row r="1670" spans="2:9" x14ac:dyDescent="0.25">
      <c r="B1670" s="36" t="s">
        <v>2582</v>
      </c>
      <c r="C1670" t="str">
        <f>IFERROR(VLOOKUP(VALUE($B1670),'Region by Zip'!$A$2:$F$899,3,FALSE),"")</f>
        <v/>
      </c>
      <c r="D1670" t="str">
        <f>IFERROR(VLOOKUP(VALUE($B1670),'Region by Zip'!$A$2:$F$899,4,FALSE),"")</f>
        <v/>
      </c>
      <c r="E1670" t="str">
        <f>IFERROR(VLOOKUP(VALUE($B1670),'Region by Zip'!$A$2:$F$899,5,FALSE),"")</f>
        <v/>
      </c>
      <c r="F1670" t="str">
        <f>IFERROR(VLOOKUP(VALUE($B1670),'Region by Zip'!$A$2:$F$899,6,FALSE),"")</f>
        <v/>
      </c>
      <c r="G1670" s="33">
        <v>2</v>
      </c>
      <c r="H1670" s="33">
        <v>2</v>
      </c>
      <c r="I1670" s="33">
        <v>0</v>
      </c>
    </row>
    <row r="1671" spans="2:9" x14ac:dyDescent="0.25">
      <c r="B1671" s="36" t="s">
        <v>2583</v>
      </c>
      <c r="C1671" t="str">
        <f>IFERROR(VLOOKUP(VALUE($B1671),'Region by Zip'!$A$2:$F$899,3,FALSE),"")</f>
        <v/>
      </c>
      <c r="D1671" t="str">
        <f>IFERROR(VLOOKUP(VALUE($B1671),'Region by Zip'!$A$2:$F$899,4,FALSE),"")</f>
        <v/>
      </c>
      <c r="E1671" t="str">
        <f>IFERROR(VLOOKUP(VALUE($B1671),'Region by Zip'!$A$2:$F$899,5,FALSE),"")</f>
        <v/>
      </c>
      <c r="F1671" t="str">
        <f>IFERROR(VLOOKUP(VALUE($B1671),'Region by Zip'!$A$2:$F$899,6,FALSE),"")</f>
        <v/>
      </c>
      <c r="G1671" s="33">
        <v>1</v>
      </c>
      <c r="H1671" s="33">
        <v>1</v>
      </c>
      <c r="I1671" s="33">
        <v>0</v>
      </c>
    </row>
    <row r="1672" spans="2:9" x14ac:dyDescent="0.25">
      <c r="B1672" s="36" t="s">
        <v>2584</v>
      </c>
      <c r="C1672" t="str">
        <f>IFERROR(VLOOKUP(VALUE($B1672),'Region by Zip'!$A$2:$F$899,3,FALSE),"")</f>
        <v/>
      </c>
      <c r="D1672" t="str">
        <f>IFERROR(VLOOKUP(VALUE($B1672),'Region by Zip'!$A$2:$F$899,4,FALSE),"")</f>
        <v/>
      </c>
      <c r="E1672" t="str">
        <f>IFERROR(VLOOKUP(VALUE($B1672),'Region by Zip'!$A$2:$F$899,5,FALSE),"")</f>
        <v/>
      </c>
      <c r="F1672" t="str">
        <f>IFERROR(VLOOKUP(VALUE($B1672),'Region by Zip'!$A$2:$F$899,6,FALSE),"")</f>
        <v/>
      </c>
      <c r="G1672" s="33">
        <v>3</v>
      </c>
      <c r="H1672" s="33">
        <v>3</v>
      </c>
      <c r="I1672" s="33">
        <v>0</v>
      </c>
    </row>
    <row r="1673" spans="2:9" x14ac:dyDescent="0.25">
      <c r="B1673" s="36" t="s">
        <v>2585</v>
      </c>
      <c r="C1673" t="str">
        <f>IFERROR(VLOOKUP(VALUE($B1673),'Region by Zip'!$A$2:$F$899,3,FALSE),"")</f>
        <v/>
      </c>
      <c r="D1673" t="str">
        <f>IFERROR(VLOOKUP(VALUE($B1673),'Region by Zip'!$A$2:$F$899,4,FALSE),"")</f>
        <v/>
      </c>
      <c r="E1673" t="str">
        <f>IFERROR(VLOOKUP(VALUE($B1673),'Region by Zip'!$A$2:$F$899,5,FALSE),"")</f>
        <v/>
      </c>
      <c r="F1673" t="str">
        <f>IFERROR(VLOOKUP(VALUE($B1673),'Region by Zip'!$A$2:$F$899,6,FALSE),"")</f>
        <v/>
      </c>
      <c r="G1673" s="33">
        <v>2</v>
      </c>
      <c r="H1673" s="33">
        <v>2</v>
      </c>
      <c r="I1673" s="33">
        <v>0</v>
      </c>
    </row>
    <row r="1674" spans="2:9" x14ac:dyDescent="0.25">
      <c r="B1674" s="36" t="s">
        <v>2586</v>
      </c>
      <c r="C1674" t="str">
        <f>IFERROR(VLOOKUP(VALUE($B1674),'Region by Zip'!$A$2:$F$899,3,FALSE),"")</f>
        <v/>
      </c>
      <c r="D1674" t="str">
        <f>IFERROR(VLOOKUP(VALUE($B1674),'Region by Zip'!$A$2:$F$899,4,FALSE),"")</f>
        <v/>
      </c>
      <c r="E1674" t="str">
        <f>IFERROR(VLOOKUP(VALUE($B1674),'Region by Zip'!$A$2:$F$899,5,FALSE),"")</f>
        <v/>
      </c>
      <c r="F1674" t="str">
        <f>IFERROR(VLOOKUP(VALUE($B1674),'Region by Zip'!$A$2:$F$899,6,FALSE),"")</f>
        <v/>
      </c>
      <c r="G1674" s="33">
        <v>2</v>
      </c>
      <c r="H1674" s="33">
        <v>2</v>
      </c>
      <c r="I1674" s="33">
        <v>0</v>
      </c>
    </row>
    <row r="1675" spans="2:9" x14ac:dyDescent="0.25">
      <c r="B1675" s="36" t="s">
        <v>2587</v>
      </c>
      <c r="C1675" t="str">
        <f>IFERROR(VLOOKUP(VALUE($B1675),'Region by Zip'!$A$2:$F$899,3,FALSE),"")</f>
        <v/>
      </c>
      <c r="D1675" t="str">
        <f>IFERROR(VLOOKUP(VALUE($B1675),'Region by Zip'!$A$2:$F$899,4,FALSE),"")</f>
        <v/>
      </c>
      <c r="E1675" t="str">
        <f>IFERROR(VLOOKUP(VALUE($B1675),'Region by Zip'!$A$2:$F$899,5,FALSE),"")</f>
        <v/>
      </c>
      <c r="F1675" t="str">
        <f>IFERROR(VLOOKUP(VALUE($B1675),'Region by Zip'!$A$2:$F$899,6,FALSE),"")</f>
        <v/>
      </c>
      <c r="G1675" s="33">
        <v>1</v>
      </c>
      <c r="H1675" s="33">
        <v>1</v>
      </c>
      <c r="I1675" s="33">
        <v>0</v>
      </c>
    </row>
    <row r="1676" spans="2:9" x14ac:dyDescent="0.25">
      <c r="B1676" s="36" t="s">
        <v>2588</v>
      </c>
      <c r="C1676" t="str">
        <f>IFERROR(VLOOKUP(VALUE($B1676),'Region by Zip'!$A$2:$F$899,3,FALSE),"")</f>
        <v/>
      </c>
      <c r="D1676" t="str">
        <f>IFERROR(VLOOKUP(VALUE($B1676),'Region by Zip'!$A$2:$F$899,4,FALSE),"")</f>
        <v/>
      </c>
      <c r="E1676" t="str">
        <f>IFERROR(VLOOKUP(VALUE($B1676),'Region by Zip'!$A$2:$F$899,5,FALSE),"")</f>
        <v/>
      </c>
      <c r="F1676" t="str">
        <f>IFERROR(VLOOKUP(VALUE($B1676),'Region by Zip'!$A$2:$F$899,6,FALSE),"")</f>
        <v/>
      </c>
      <c r="G1676" s="33">
        <v>1</v>
      </c>
      <c r="H1676" s="33">
        <v>1</v>
      </c>
      <c r="I1676" s="33">
        <v>0</v>
      </c>
    </row>
    <row r="1677" spans="2:9" x14ac:dyDescent="0.25">
      <c r="B1677" s="36" t="s">
        <v>2589</v>
      </c>
      <c r="C1677" t="str">
        <f>IFERROR(VLOOKUP(VALUE($B1677),'Region by Zip'!$A$2:$F$899,3,FALSE),"")</f>
        <v/>
      </c>
      <c r="D1677" t="str">
        <f>IFERROR(VLOOKUP(VALUE($B1677),'Region by Zip'!$A$2:$F$899,4,FALSE),"")</f>
        <v/>
      </c>
      <c r="E1677" t="str">
        <f>IFERROR(VLOOKUP(VALUE($B1677),'Region by Zip'!$A$2:$F$899,5,FALSE),"")</f>
        <v/>
      </c>
      <c r="F1677" t="str">
        <f>IFERROR(VLOOKUP(VALUE($B1677),'Region by Zip'!$A$2:$F$899,6,FALSE),"")</f>
        <v/>
      </c>
      <c r="G1677" s="33">
        <v>1</v>
      </c>
      <c r="H1677" s="33">
        <v>1</v>
      </c>
      <c r="I1677" s="33">
        <v>0</v>
      </c>
    </row>
    <row r="1678" spans="2:9" x14ac:dyDescent="0.25">
      <c r="B1678" s="36" t="s">
        <v>2590</v>
      </c>
      <c r="C1678" t="str">
        <f>IFERROR(VLOOKUP(VALUE($B1678),'Region by Zip'!$A$2:$F$899,3,FALSE),"")</f>
        <v/>
      </c>
      <c r="D1678" t="str">
        <f>IFERROR(VLOOKUP(VALUE($B1678),'Region by Zip'!$A$2:$F$899,4,FALSE),"")</f>
        <v/>
      </c>
      <c r="E1678" t="str">
        <f>IFERROR(VLOOKUP(VALUE($B1678),'Region by Zip'!$A$2:$F$899,5,FALSE),"")</f>
        <v/>
      </c>
      <c r="F1678" t="str">
        <f>IFERROR(VLOOKUP(VALUE($B1678),'Region by Zip'!$A$2:$F$899,6,FALSE),"")</f>
        <v/>
      </c>
      <c r="G1678" s="33">
        <v>1</v>
      </c>
      <c r="H1678" s="33">
        <v>1</v>
      </c>
      <c r="I1678" s="33">
        <v>0</v>
      </c>
    </row>
    <row r="1679" spans="2:9" x14ac:dyDescent="0.25">
      <c r="B1679" s="36" t="s">
        <v>2591</v>
      </c>
      <c r="C1679" t="str">
        <f>IFERROR(VLOOKUP(VALUE($B1679),'Region by Zip'!$A$2:$F$899,3,FALSE),"")</f>
        <v/>
      </c>
      <c r="D1679" t="str">
        <f>IFERROR(VLOOKUP(VALUE($B1679),'Region by Zip'!$A$2:$F$899,4,FALSE),"")</f>
        <v/>
      </c>
      <c r="E1679" t="str">
        <f>IFERROR(VLOOKUP(VALUE($B1679),'Region by Zip'!$A$2:$F$899,5,FALSE),"")</f>
        <v/>
      </c>
      <c r="F1679" t="str">
        <f>IFERROR(VLOOKUP(VALUE($B1679),'Region by Zip'!$A$2:$F$899,6,FALSE),"")</f>
        <v/>
      </c>
      <c r="G1679" s="33">
        <v>0</v>
      </c>
      <c r="H1679" s="33">
        <v>0</v>
      </c>
      <c r="I1679" s="33">
        <v>0</v>
      </c>
    </row>
    <row r="1680" spans="2:9" x14ac:dyDescent="0.25">
      <c r="B1680" s="36" t="s">
        <v>2592</v>
      </c>
      <c r="C1680" t="str">
        <f>IFERROR(VLOOKUP(VALUE($B1680),'Region by Zip'!$A$2:$F$899,3,FALSE),"")</f>
        <v/>
      </c>
      <c r="D1680" t="str">
        <f>IFERROR(VLOOKUP(VALUE($B1680),'Region by Zip'!$A$2:$F$899,4,FALSE),"")</f>
        <v/>
      </c>
      <c r="E1680" t="str">
        <f>IFERROR(VLOOKUP(VALUE($B1680),'Region by Zip'!$A$2:$F$899,5,FALSE),"")</f>
        <v/>
      </c>
      <c r="F1680" t="str">
        <f>IFERROR(VLOOKUP(VALUE($B1680),'Region by Zip'!$A$2:$F$899,6,FALSE),"")</f>
        <v/>
      </c>
      <c r="G1680" s="33">
        <v>1</v>
      </c>
      <c r="H1680" s="33">
        <v>1</v>
      </c>
      <c r="I1680" s="33">
        <v>0</v>
      </c>
    </row>
    <row r="1681" spans="2:9" x14ac:dyDescent="0.25">
      <c r="B1681" s="36" t="s">
        <v>2593</v>
      </c>
      <c r="C1681" t="str">
        <f>IFERROR(VLOOKUP(VALUE($B1681),'Region by Zip'!$A$2:$F$899,3,FALSE),"")</f>
        <v/>
      </c>
      <c r="D1681" t="str">
        <f>IFERROR(VLOOKUP(VALUE($B1681),'Region by Zip'!$A$2:$F$899,4,FALSE),"")</f>
        <v/>
      </c>
      <c r="E1681" t="str">
        <f>IFERROR(VLOOKUP(VALUE($B1681),'Region by Zip'!$A$2:$F$899,5,FALSE),"")</f>
        <v/>
      </c>
      <c r="F1681" t="str">
        <f>IFERROR(VLOOKUP(VALUE($B1681),'Region by Zip'!$A$2:$F$899,6,FALSE),"")</f>
        <v/>
      </c>
      <c r="G1681" s="33">
        <v>2</v>
      </c>
      <c r="H1681" s="33">
        <v>2</v>
      </c>
      <c r="I1681" s="33">
        <v>0</v>
      </c>
    </row>
    <row r="1682" spans="2:9" x14ac:dyDescent="0.25">
      <c r="B1682" s="36" t="s">
        <v>2594</v>
      </c>
      <c r="C1682" t="str">
        <f>IFERROR(VLOOKUP(VALUE($B1682),'Region by Zip'!$A$2:$F$899,3,FALSE),"")</f>
        <v/>
      </c>
      <c r="D1682" t="str">
        <f>IFERROR(VLOOKUP(VALUE($B1682),'Region by Zip'!$A$2:$F$899,4,FALSE),"")</f>
        <v/>
      </c>
      <c r="E1682" t="str">
        <f>IFERROR(VLOOKUP(VALUE($B1682),'Region by Zip'!$A$2:$F$899,5,FALSE),"")</f>
        <v/>
      </c>
      <c r="F1682" t="str">
        <f>IFERROR(VLOOKUP(VALUE($B1682),'Region by Zip'!$A$2:$F$899,6,FALSE),"")</f>
        <v/>
      </c>
      <c r="G1682" s="33">
        <v>3</v>
      </c>
      <c r="H1682" s="33">
        <v>3</v>
      </c>
      <c r="I1682" s="33">
        <v>0</v>
      </c>
    </row>
    <row r="1683" spans="2:9" x14ac:dyDescent="0.25">
      <c r="B1683" s="36" t="s">
        <v>2595</v>
      </c>
      <c r="C1683" t="str">
        <f>IFERROR(VLOOKUP(VALUE($B1683),'Region by Zip'!$A$2:$F$899,3,FALSE),"")</f>
        <v/>
      </c>
      <c r="D1683" t="str">
        <f>IFERROR(VLOOKUP(VALUE($B1683),'Region by Zip'!$A$2:$F$899,4,FALSE),"")</f>
        <v/>
      </c>
      <c r="E1683" t="str">
        <f>IFERROR(VLOOKUP(VALUE($B1683),'Region by Zip'!$A$2:$F$899,5,FALSE),"")</f>
        <v/>
      </c>
      <c r="F1683" t="str">
        <f>IFERROR(VLOOKUP(VALUE($B1683),'Region by Zip'!$A$2:$F$899,6,FALSE),"")</f>
        <v/>
      </c>
      <c r="G1683" s="33">
        <v>1</v>
      </c>
      <c r="H1683" s="33">
        <v>1</v>
      </c>
      <c r="I1683" s="33">
        <v>0</v>
      </c>
    </row>
    <row r="1684" spans="2:9" x14ac:dyDescent="0.25">
      <c r="B1684" s="36" t="s">
        <v>2596</v>
      </c>
      <c r="C1684" t="str">
        <f>IFERROR(VLOOKUP(VALUE($B1684),'Region by Zip'!$A$2:$F$899,3,FALSE),"")</f>
        <v/>
      </c>
      <c r="D1684" t="str">
        <f>IFERROR(VLOOKUP(VALUE($B1684),'Region by Zip'!$A$2:$F$899,4,FALSE),"")</f>
        <v/>
      </c>
      <c r="E1684" t="str">
        <f>IFERROR(VLOOKUP(VALUE($B1684),'Region by Zip'!$A$2:$F$899,5,FALSE),"")</f>
        <v/>
      </c>
      <c r="F1684" t="str">
        <f>IFERROR(VLOOKUP(VALUE($B1684),'Region by Zip'!$A$2:$F$899,6,FALSE),"")</f>
        <v/>
      </c>
      <c r="G1684" s="33">
        <v>2</v>
      </c>
      <c r="H1684" s="33">
        <v>2</v>
      </c>
      <c r="I1684" s="33">
        <v>0</v>
      </c>
    </row>
    <row r="1685" spans="2:9" x14ac:dyDescent="0.25">
      <c r="B1685" s="36" t="s">
        <v>2597</v>
      </c>
      <c r="C1685" t="str">
        <f>IFERROR(VLOOKUP(VALUE($B1685),'Region by Zip'!$A$2:$F$899,3,FALSE),"")</f>
        <v/>
      </c>
      <c r="D1685" t="str">
        <f>IFERROR(VLOOKUP(VALUE($B1685),'Region by Zip'!$A$2:$F$899,4,FALSE),"")</f>
        <v/>
      </c>
      <c r="E1685" t="str">
        <f>IFERROR(VLOOKUP(VALUE($B1685),'Region by Zip'!$A$2:$F$899,5,FALSE),"")</f>
        <v/>
      </c>
      <c r="F1685" t="str">
        <f>IFERROR(VLOOKUP(VALUE($B1685),'Region by Zip'!$A$2:$F$899,6,FALSE),"")</f>
        <v/>
      </c>
      <c r="G1685" s="33">
        <v>2</v>
      </c>
      <c r="H1685" s="33">
        <v>2</v>
      </c>
      <c r="I1685" s="33">
        <v>0</v>
      </c>
    </row>
    <row r="1686" spans="2:9" x14ac:dyDescent="0.25">
      <c r="B1686" s="36" t="s">
        <v>2598</v>
      </c>
      <c r="C1686" t="str">
        <f>IFERROR(VLOOKUP(VALUE($B1686),'Region by Zip'!$A$2:$F$899,3,FALSE),"")</f>
        <v/>
      </c>
      <c r="D1686" t="str">
        <f>IFERROR(VLOOKUP(VALUE($B1686),'Region by Zip'!$A$2:$F$899,4,FALSE),"")</f>
        <v/>
      </c>
      <c r="E1686" t="str">
        <f>IFERROR(VLOOKUP(VALUE($B1686),'Region by Zip'!$A$2:$F$899,5,FALSE),"")</f>
        <v/>
      </c>
      <c r="F1686" t="str">
        <f>IFERROR(VLOOKUP(VALUE($B1686),'Region by Zip'!$A$2:$F$899,6,FALSE),"")</f>
        <v/>
      </c>
      <c r="G1686" s="33">
        <v>1</v>
      </c>
      <c r="H1686" s="33">
        <v>1</v>
      </c>
      <c r="I1686" s="33">
        <v>0</v>
      </c>
    </row>
    <row r="1687" spans="2:9" x14ac:dyDescent="0.25">
      <c r="B1687" s="36" t="s">
        <v>2599</v>
      </c>
      <c r="C1687" t="str">
        <f>IFERROR(VLOOKUP(VALUE($B1687),'Region by Zip'!$A$2:$F$899,3,FALSE),"")</f>
        <v/>
      </c>
      <c r="D1687" t="str">
        <f>IFERROR(VLOOKUP(VALUE($B1687),'Region by Zip'!$A$2:$F$899,4,FALSE),"")</f>
        <v/>
      </c>
      <c r="E1687" t="str">
        <f>IFERROR(VLOOKUP(VALUE($B1687),'Region by Zip'!$A$2:$F$899,5,FALSE),"")</f>
        <v/>
      </c>
      <c r="F1687" t="str">
        <f>IFERROR(VLOOKUP(VALUE($B1687),'Region by Zip'!$A$2:$F$899,6,FALSE),"")</f>
        <v/>
      </c>
      <c r="G1687" s="33">
        <v>2</v>
      </c>
      <c r="H1687" s="33">
        <v>2</v>
      </c>
      <c r="I1687" s="33">
        <v>0</v>
      </c>
    </row>
    <row r="1688" spans="2:9" x14ac:dyDescent="0.25">
      <c r="B1688" s="36" t="s">
        <v>2600</v>
      </c>
      <c r="C1688" t="str">
        <f>IFERROR(VLOOKUP(VALUE($B1688),'Region by Zip'!$A$2:$F$899,3,FALSE),"")</f>
        <v/>
      </c>
      <c r="D1688" t="str">
        <f>IFERROR(VLOOKUP(VALUE($B1688),'Region by Zip'!$A$2:$F$899,4,FALSE),"")</f>
        <v/>
      </c>
      <c r="E1688" t="str">
        <f>IFERROR(VLOOKUP(VALUE($B1688),'Region by Zip'!$A$2:$F$899,5,FALSE),"")</f>
        <v/>
      </c>
      <c r="F1688" t="str">
        <f>IFERROR(VLOOKUP(VALUE($B1688),'Region by Zip'!$A$2:$F$899,6,FALSE),"")</f>
        <v/>
      </c>
      <c r="G1688" s="33">
        <v>1</v>
      </c>
      <c r="H1688" s="33">
        <v>1</v>
      </c>
      <c r="I1688" s="33">
        <v>0</v>
      </c>
    </row>
    <row r="1689" spans="2:9" x14ac:dyDescent="0.25">
      <c r="B1689" s="36" t="s">
        <v>2601</v>
      </c>
      <c r="C1689" t="str">
        <f>IFERROR(VLOOKUP(VALUE($B1689),'Region by Zip'!$A$2:$F$899,3,FALSE),"")</f>
        <v/>
      </c>
      <c r="D1689" t="str">
        <f>IFERROR(VLOOKUP(VALUE($B1689),'Region by Zip'!$A$2:$F$899,4,FALSE),"")</f>
        <v/>
      </c>
      <c r="E1689" t="str">
        <f>IFERROR(VLOOKUP(VALUE($B1689),'Region by Zip'!$A$2:$F$899,5,FALSE),"")</f>
        <v/>
      </c>
      <c r="F1689" t="str">
        <f>IFERROR(VLOOKUP(VALUE($B1689),'Region by Zip'!$A$2:$F$899,6,FALSE),"")</f>
        <v/>
      </c>
      <c r="G1689" s="33">
        <v>1</v>
      </c>
      <c r="H1689" s="33">
        <v>1</v>
      </c>
      <c r="I1689" s="33">
        <v>0</v>
      </c>
    </row>
    <row r="1690" spans="2:9" ht="15.75" thickBot="1" x14ac:dyDescent="0.3">
      <c r="B1690" s="37" t="s">
        <v>2602</v>
      </c>
      <c r="C1690" s="14" t="str">
        <f>IFERROR(VLOOKUP(VALUE($B1690),'Region by Zip'!$A$2:$F$899,3,FALSE),"")</f>
        <v/>
      </c>
      <c r="D1690" s="14" t="str">
        <f>IFERROR(VLOOKUP(VALUE($B1690),'Region by Zip'!$A$2:$F$899,4,FALSE),"")</f>
        <v/>
      </c>
      <c r="E1690" s="14" t="str">
        <f>IFERROR(VLOOKUP(VALUE($B1690),'Region by Zip'!$A$2:$F$899,5,FALSE),"")</f>
        <v/>
      </c>
      <c r="F1690" s="14" t="str">
        <f>IFERROR(VLOOKUP(VALUE($B1690),'Region by Zip'!$A$2:$F$899,6,FALSE),"")</f>
        <v/>
      </c>
      <c r="G1690" s="34">
        <v>1</v>
      </c>
      <c r="H1690" s="34">
        <v>1</v>
      </c>
      <c r="I1690" s="34">
        <v>0</v>
      </c>
    </row>
    <row r="1691" spans="2:9" ht="15.75" thickTop="1" x14ac:dyDescent="0.25">
      <c r="B1691" s="38" t="s">
        <v>25</v>
      </c>
      <c r="G1691" s="35">
        <f>SUM(G3:G1690)</f>
        <v>210606</v>
      </c>
      <c r="H1691" s="35">
        <f t="shared" ref="H1691:I1691" si="0">SUM(H3:H1690)</f>
        <v>173913</v>
      </c>
      <c r="I1691" s="35">
        <f t="shared" si="0"/>
        <v>36693</v>
      </c>
    </row>
    <row r="1692" spans="2:9" x14ac:dyDescent="0.25">
      <c r="G1692" s="33"/>
      <c r="H1692" s="33"/>
      <c r="I1692" s="33"/>
    </row>
    <row r="1693" spans="2:9" x14ac:dyDescent="0.25">
      <c r="G1693" s="2"/>
      <c r="H1693" s="2"/>
      <c r="I1693" s="2"/>
    </row>
  </sheetData>
  <sheetProtection password="E819" sheet="1" objects="1" scenarios="1"/>
  <mergeCells count="1">
    <mergeCell ref="G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38"/>
  <sheetViews>
    <sheetView zoomScale="90" zoomScaleNormal="90" workbookViewId="0">
      <pane ySplit="5" topLeftCell="A6" activePane="bottomLeft" state="frozen"/>
      <selection pane="bottomLeft"/>
    </sheetView>
  </sheetViews>
  <sheetFormatPr defaultRowHeight="15" x14ac:dyDescent="0.25"/>
  <cols>
    <col min="1" max="1" width="18" style="50" customWidth="1"/>
    <col min="2" max="2" width="26.42578125" style="51" customWidth="1"/>
    <col min="3" max="3" width="13.5703125" style="51" bestFit="1" customWidth="1"/>
    <col min="4" max="4" width="18.85546875" style="44" customWidth="1"/>
    <col min="5" max="5" width="13" style="161" customWidth="1"/>
    <col min="6" max="6" width="19.140625" style="158" customWidth="1"/>
    <col min="7" max="7" width="12" style="158" customWidth="1"/>
    <col min="8" max="8" width="8.85546875" style="154"/>
  </cols>
  <sheetData>
    <row r="1" spans="1:7" x14ac:dyDescent="0.25">
      <c r="A1" s="203" t="s">
        <v>2745</v>
      </c>
      <c r="C1" s="91"/>
      <c r="D1" s="90"/>
      <c r="E1" s="162"/>
    </row>
    <row r="2" spans="1:7" x14ac:dyDescent="0.25">
      <c r="A2" s="204" t="s">
        <v>2746</v>
      </c>
      <c r="C2" s="90"/>
      <c r="D2" s="90"/>
    </row>
    <row r="3" spans="1:7" x14ac:dyDescent="0.25">
      <c r="A3" s="67" t="s">
        <v>4439</v>
      </c>
      <c r="C3" s="90"/>
      <c r="D3" s="90"/>
    </row>
    <row r="4" spans="1:7" x14ac:dyDescent="0.25">
      <c r="A4" s="202"/>
      <c r="C4" s="90"/>
      <c r="D4" s="90"/>
    </row>
    <row r="5" spans="1:7" ht="30" x14ac:dyDescent="0.25">
      <c r="A5" s="42" t="s">
        <v>2744</v>
      </c>
      <c r="B5" s="43" t="s">
        <v>2604</v>
      </c>
      <c r="C5" s="43" t="s">
        <v>19</v>
      </c>
      <c r="D5" s="42" t="s">
        <v>2697</v>
      </c>
      <c r="E5" s="159" t="s">
        <v>2735</v>
      </c>
      <c r="F5" s="159" t="s">
        <v>2738</v>
      </c>
      <c r="G5" s="159" t="s">
        <v>2734</v>
      </c>
    </row>
    <row r="6" spans="1:7" x14ac:dyDescent="0.25">
      <c r="A6" s="50" t="s">
        <v>3037</v>
      </c>
      <c r="B6" s="51" t="s">
        <v>3545</v>
      </c>
      <c r="C6" s="51" t="s">
        <v>4339</v>
      </c>
      <c r="D6" s="44" t="s">
        <v>4338</v>
      </c>
      <c r="E6" s="161">
        <v>26</v>
      </c>
      <c r="F6" s="161">
        <v>6</v>
      </c>
      <c r="G6" s="161">
        <v>13</v>
      </c>
    </row>
    <row r="7" spans="1:7" x14ac:dyDescent="0.25">
      <c r="A7" s="50" t="s">
        <v>3187</v>
      </c>
      <c r="B7" s="51" t="s">
        <v>3546</v>
      </c>
      <c r="C7" s="51" t="s">
        <v>4340</v>
      </c>
      <c r="D7" s="44" t="s">
        <v>2631</v>
      </c>
      <c r="E7" s="161">
        <v>17</v>
      </c>
      <c r="F7" s="161">
        <v>2</v>
      </c>
      <c r="G7" s="161">
        <v>7</v>
      </c>
    </row>
    <row r="8" spans="1:7" x14ac:dyDescent="0.25">
      <c r="A8" s="50" t="s">
        <v>2762</v>
      </c>
      <c r="B8" s="51" t="s">
        <v>3547</v>
      </c>
      <c r="C8" s="51" t="s">
        <v>4341</v>
      </c>
      <c r="D8" s="44" t="s">
        <v>4338</v>
      </c>
      <c r="E8" s="161">
        <v>242</v>
      </c>
      <c r="F8" s="161">
        <v>78</v>
      </c>
      <c r="G8" s="161">
        <v>104</v>
      </c>
    </row>
    <row r="9" spans="1:7" x14ac:dyDescent="0.25">
      <c r="A9" s="50" t="s">
        <v>2846</v>
      </c>
      <c r="B9" s="51" t="s">
        <v>3548</v>
      </c>
      <c r="C9" s="51" t="s">
        <v>4342</v>
      </c>
      <c r="D9" s="44" t="s">
        <v>4338</v>
      </c>
      <c r="E9" s="161">
        <v>61</v>
      </c>
      <c r="F9" s="161">
        <v>18</v>
      </c>
      <c r="G9" s="161">
        <v>31</v>
      </c>
    </row>
    <row r="10" spans="1:7" x14ac:dyDescent="0.25">
      <c r="A10" s="50" t="s">
        <v>3150</v>
      </c>
      <c r="B10" s="51" t="s">
        <v>3549</v>
      </c>
      <c r="C10" s="51" t="s">
        <v>4343</v>
      </c>
      <c r="D10" s="44" t="s">
        <v>2631</v>
      </c>
      <c r="E10" s="161">
        <v>36</v>
      </c>
      <c r="F10" s="161">
        <v>13</v>
      </c>
      <c r="G10" s="161">
        <v>14</v>
      </c>
    </row>
    <row r="11" spans="1:7" x14ac:dyDescent="0.25">
      <c r="A11" s="50" t="s">
        <v>3146</v>
      </c>
      <c r="B11" s="51" t="s">
        <v>3550</v>
      </c>
      <c r="C11" s="51" t="s">
        <v>4344</v>
      </c>
      <c r="D11" s="44" t="s">
        <v>4338</v>
      </c>
      <c r="E11" s="161">
        <v>22</v>
      </c>
      <c r="F11" s="161">
        <v>8</v>
      </c>
      <c r="G11" s="161">
        <v>8</v>
      </c>
    </row>
    <row r="12" spans="1:7" x14ac:dyDescent="0.25">
      <c r="A12" s="50" t="s">
        <v>3470</v>
      </c>
      <c r="B12" s="51" t="s">
        <v>3551</v>
      </c>
      <c r="C12" s="51" t="s">
        <v>4345</v>
      </c>
      <c r="D12" s="44" t="s">
        <v>2631</v>
      </c>
      <c r="E12" s="161">
        <v>4</v>
      </c>
      <c r="F12" s="161">
        <v>1</v>
      </c>
      <c r="G12" s="161">
        <v>1</v>
      </c>
    </row>
    <row r="13" spans="1:7" x14ac:dyDescent="0.25">
      <c r="A13" s="50" t="s">
        <v>2756</v>
      </c>
      <c r="B13" s="51" t="s">
        <v>3552</v>
      </c>
      <c r="C13" s="51" t="s">
        <v>4344</v>
      </c>
      <c r="D13" s="44" t="s">
        <v>4338</v>
      </c>
      <c r="E13" s="161">
        <v>805</v>
      </c>
      <c r="F13" s="161">
        <v>191</v>
      </c>
      <c r="G13" s="161">
        <v>385</v>
      </c>
    </row>
    <row r="14" spans="1:7" x14ac:dyDescent="0.25">
      <c r="A14" s="50" t="s">
        <v>2751</v>
      </c>
      <c r="B14" s="51" t="s">
        <v>3553</v>
      </c>
      <c r="C14" s="51" t="s">
        <v>4346</v>
      </c>
      <c r="D14" s="44" t="s">
        <v>4338</v>
      </c>
      <c r="E14" s="161">
        <v>648</v>
      </c>
      <c r="F14" s="161">
        <v>160</v>
      </c>
      <c r="G14" s="161">
        <v>275</v>
      </c>
    </row>
    <row r="15" spans="1:7" x14ac:dyDescent="0.25">
      <c r="A15" s="50" t="s">
        <v>1248</v>
      </c>
      <c r="B15" s="51" t="s">
        <v>3553</v>
      </c>
      <c r="C15" s="51" t="s">
        <v>4346</v>
      </c>
      <c r="D15" s="44" t="s">
        <v>4338</v>
      </c>
      <c r="E15" s="161">
        <v>422</v>
      </c>
      <c r="F15" s="161">
        <v>107</v>
      </c>
      <c r="G15" s="161">
        <v>182</v>
      </c>
    </row>
    <row r="16" spans="1:7" x14ac:dyDescent="0.25">
      <c r="A16" s="50" t="s">
        <v>3047</v>
      </c>
      <c r="B16" s="51" t="s">
        <v>3554</v>
      </c>
      <c r="C16" s="51" t="s">
        <v>4347</v>
      </c>
      <c r="D16" s="44" t="s">
        <v>2631</v>
      </c>
      <c r="E16" s="161">
        <v>33</v>
      </c>
      <c r="F16" s="161">
        <v>8</v>
      </c>
      <c r="G16" s="161">
        <v>15</v>
      </c>
    </row>
    <row r="17" spans="1:7" x14ac:dyDescent="0.25">
      <c r="A17" s="50" t="s">
        <v>2790</v>
      </c>
      <c r="B17" s="51" t="s">
        <v>3555</v>
      </c>
      <c r="C17" s="51" t="s">
        <v>4344</v>
      </c>
      <c r="D17" s="44" t="s">
        <v>4338</v>
      </c>
      <c r="E17" s="161">
        <v>929</v>
      </c>
      <c r="F17" s="161">
        <v>248</v>
      </c>
      <c r="G17" s="161">
        <v>420</v>
      </c>
    </row>
    <row r="18" spans="1:7" x14ac:dyDescent="0.25">
      <c r="A18" s="50" t="s">
        <v>2872</v>
      </c>
      <c r="B18" s="51" t="s">
        <v>3556</v>
      </c>
      <c r="C18" s="51" t="s">
        <v>4347</v>
      </c>
      <c r="D18" s="44" t="s">
        <v>2631</v>
      </c>
      <c r="E18" s="161">
        <v>154</v>
      </c>
      <c r="F18" s="161">
        <v>45</v>
      </c>
      <c r="G18" s="161">
        <v>60</v>
      </c>
    </row>
    <row r="19" spans="1:7" x14ac:dyDescent="0.25">
      <c r="A19" s="50" t="s">
        <v>2786</v>
      </c>
      <c r="B19" s="51" t="s">
        <v>3555</v>
      </c>
      <c r="C19" s="51" t="s">
        <v>4344</v>
      </c>
      <c r="D19" s="44" t="s">
        <v>4338</v>
      </c>
      <c r="E19" s="161">
        <v>1539</v>
      </c>
      <c r="F19" s="161">
        <v>415</v>
      </c>
      <c r="G19" s="161">
        <v>699</v>
      </c>
    </row>
    <row r="20" spans="1:7" x14ac:dyDescent="0.25">
      <c r="A20" s="50" t="s">
        <v>3163</v>
      </c>
      <c r="B20" s="51" t="s">
        <v>3557</v>
      </c>
      <c r="C20" s="51" t="s">
        <v>4348</v>
      </c>
      <c r="D20" s="44" t="s">
        <v>2631</v>
      </c>
      <c r="E20" s="161">
        <v>27</v>
      </c>
      <c r="F20" s="161">
        <v>4</v>
      </c>
      <c r="G20" s="161">
        <v>12</v>
      </c>
    </row>
    <row r="21" spans="1:7" x14ac:dyDescent="0.25">
      <c r="A21" s="50" t="s">
        <v>3054</v>
      </c>
      <c r="B21" s="51" t="s">
        <v>3558</v>
      </c>
      <c r="C21" s="51" t="s">
        <v>4349</v>
      </c>
      <c r="D21" s="44" t="s">
        <v>4338</v>
      </c>
      <c r="E21" s="161">
        <v>18</v>
      </c>
      <c r="F21" s="161">
        <v>7</v>
      </c>
      <c r="G21" s="161">
        <v>8</v>
      </c>
    </row>
    <row r="22" spans="1:7" x14ac:dyDescent="0.25">
      <c r="A22" s="50" t="s">
        <v>3434</v>
      </c>
      <c r="B22" s="51" t="s">
        <v>3559</v>
      </c>
      <c r="C22" s="51" t="s">
        <v>4350</v>
      </c>
      <c r="D22" s="44" t="s">
        <v>2631</v>
      </c>
      <c r="E22" s="161">
        <v>1</v>
      </c>
      <c r="F22" s="161">
        <v>0</v>
      </c>
      <c r="G22" s="161">
        <v>1</v>
      </c>
    </row>
    <row r="23" spans="1:7" x14ac:dyDescent="0.25">
      <c r="A23" s="50" t="s">
        <v>2763</v>
      </c>
      <c r="B23" s="51" t="s">
        <v>3560</v>
      </c>
      <c r="C23" s="51" t="s">
        <v>4351</v>
      </c>
      <c r="D23" s="44" t="s">
        <v>2631</v>
      </c>
      <c r="E23" s="161">
        <v>89</v>
      </c>
      <c r="F23" s="161">
        <v>20</v>
      </c>
      <c r="G23" s="161">
        <v>40</v>
      </c>
    </row>
    <row r="24" spans="1:7" x14ac:dyDescent="0.25">
      <c r="A24" s="50" t="s">
        <v>3189</v>
      </c>
      <c r="B24" s="51" t="s">
        <v>3561</v>
      </c>
      <c r="C24" s="51" t="s">
        <v>4349</v>
      </c>
      <c r="D24" s="44" t="s">
        <v>4338</v>
      </c>
      <c r="E24" s="161">
        <v>7</v>
      </c>
      <c r="F24" s="161">
        <v>0</v>
      </c>
      <c r="G24" s="161">
        <v>3</v>
      </c>
    </row>
    <row r="25" spans="1:7" x14ac:dyDescent="0.25">
      <c r="A25" s="50" t="s">
        <v>3433</v>
      </c>
      <c r="B25" s="51" t="s">
        <v>3562</v>
      </c>
      <c r="C25" s="51" t="s">
        <v>4344</v>
      </c>
      <c r="D25" s="44" t="s">
        <v>4338</v>
      </c>
      <c r="E25" s="161">
        <v>2</v>
      </c>
      <c r="F25" s="161">
        <v>0</v>
      </c>
      <c r="G25" s="161">
        <v>1</v>
      </c>
    </row>
    <row r="26" spans="1:7" x14ac:dyDescent="0.25">
      <c r="A26" s="50" t="s">
        <v>3207</v>
      </c>
      <c r="B26" s="51" t="s">
        <v>3563</v>
      </c>
      <c r="C26" s="51" t="s">
        <v>4352</v>
      </c>
      <c r="D26" s="44" t="s">
        <v>2631</v>
      </c>
      <c r="E26" s="161">
        <v>10</v>
      </c>
      <c r="F26" s="161">
        <v>0</v>
      </c>
      <c r="G26" s="161">
        <v>6</v>
      </c>
    </row>
    <row r="27" spans="1:7" x14ac:dyDescent="0.25">
      <c r="A27" s="50" t="s">
        <v>2808</v>
      </c>
      <c r="B27" s="51" t="s">
        <v>3564</v>
      </c>
      <c r="C27" s="51" t="s">
        <v>4344</v>
      </c>
      <c r="D27" s="44" t="s">
        <v>4338</v>
      </c>
      <c r="E27" s="161">
        <v>486</v>
      </c>
      <c r="F27" s="161">
        <v>148</v>
      </c>
      <c r="G27" s="161">
        <v>202</v>
      </c>
    </row>
    <row r="28" spans="1:7" x14ac:dyDescent="0.25">
      <c r="A28" s="50" t="s">
        <v>2852</v>
      </c>
      <c r="B28" s="51" t="s">
        <v>3565</v>
      </c>
      <c r="C28" s="51" t="s">
        <v>4353</v>
      </c>
      <c r="D28" s="44" t="s">
        <v>2631</v>
      </c>
      <c r="E28" s="161">
        <v>500</v>
      </c>
      <c r="F28" s="161">
        <v>135</v>
      </c>
      <c r="G28" s="161">
        <v>215</v>
      </c>
    </row>
    <row r="29" spans="1:7" x14ac:dyDescent="0.25">
      <c r="A29" s="50" t="s">
        <v>3259</v>
      </c>
      <c r="B29" s="51" t="s">
        <v>3566</v>
      </c>
      <c r="C29" s="51" t="s">
        <v>4341</v>
      </c>
      <c r="D29" s="44" t="s">
        <v>4338</v>
      </c>
      <c r="E29" s="161">
        <v>9</v>
      </c>
      <c r="F29" s="161">
        <v>1</v>
      </c>
      <c r="G29" s="161">
        <v>5</v>
      </c>
    </row>
    <row r="30" spans="1:7" x14ac:dyDescent="0.25">
      <c r="A30" s="50" t="s">
        <v>2753</v>
      </c>
      <c r="B30" s="51" t="s">
        <v>3567</v>
      </c>
      <c r="C30" s="51" t="s">
        <v>4348</v>
      </c>
      <c r="D30" s="44" t="s">
        <v>2631</v>
      </c>
      <c r="E30" s="161">
        <v>7</v>
      </c>
      <c r="F30" s="161">
        <v>0</v>
      </c>
      <c r="G30" s="161">
        <v>3</v>
      </c>
    </row>
    <row r="31" spans="1:7" x14ac:dyDescent="0.25">
      <c r="A31" s="50" t="s">
        <v>2922</v>
      </c>
      <c r="B31" s="51" t="s">
        <v>3568</v>
      </c>
      <c r="C31" s="51" t="s">
        <v>4354</v>
      </c>
      <c r="D31" s="44" t="s">
        <v>2631</v>
      </c>
      <c r="E31" s="161">
        <v>17</v>
      </c>
      <c r="F31" s="161">
        <v>4</v>
      </c>
      <c r="G31" s="161">
        <v>7</v>
      </c>
    </row>
    <row r="32" spans="1:7" x14ac:dyDescent="0.25">
      <c r="A32" s="50" t="s">
        <v>3045</v>
      </c>
      <c r="B32" s="51" t="s">
        <v>3569</v>
      </c>
      <c r="C32" s="51" t="s">
        <v>4346</v>
      </c>
      <c r="D32" s="44" t="s">
        <v>4338</v>
      </c>
      <c r="E32" s="161">
        <v>84</v>
      </c>
      <c r="F32" s="161">
        <v>32</v>
      </c>
      <c r="G32" s="161">
        <v>35</v>
      </c>
    </row>
    <row r="33" spans="1:7" x14ac:dyDescent="0.25">
      <c r="A33" s="50" t="s">
        <v>2935</v>
      </c>
      <c r="B33" s="51" t="s">
        <v>3570</v>
      </c>
      <c r="C33" s="51" t="s">
        <v>4339</v>
      </c>
      <c r="D33" s="44" t="s">
        <v>4338</v>
      </c>
      <c r="E33" s="161">
        <v>184</v>
      </c>
      <c r="F33" s="161">
        <v>61</v>
      </c>
      <c r="G33" s="161">
        <v>85</v>
      </c>
    </row>
    <row r="34" spans="1:7" x14ac:dyDescent="0.25">
      <c r="A34" s="50" t="s">
        <v>2999</v>
      </c>
      <c r="B34" s="51" t="s">
        <v>3571</v>
      </c>
      <c r="C34" s="51" t="s">
        <v>4349</v>
      </c>
      <c r="D34" s="44" t="s">
        <v>4338</v>
      </c>
      <c r="E34" s="161">
        <v>16</v>
      </c>
      <c r="F34" s="161">
        <v>5</v>
      </c>
      <c r="G34" s="161">
        <v>7</v>
      </c>
    </row>
    <row r="35" spans="1:7" x14ac:dyDescent="0.25">
      <c r="A35" s="50" t="s">
        <v>2911</v>
      </c>
      <c r="B35" s="51" t="s">
        <v>3572</v>
      </c>
      <c r="C35" s="51" t="s">
        <v>4355</v>
      </c>
      <c r="D35" s="44" t="s">
        <v>2631</v>
      </c>
      <c r="E35" s="161">
        <v>87</v>
      </c>
      <c r="F35" s="161">
        <v>23</v>
      </c>
      <c r="G35" s="161">
        <v>39</v>
      </c>
    </row>
    <row r="36" spans="1:7" x14ac:dyDescent="0.25">
      <c r="A36" s="50" t="s">
        <v>3416</v>
      </c>
      <c r="B36" s="51" t="s">
        <v>3573</v>
      </c>
      <c r="C36" s="51" t="s">
        <v>4356</v>
      </c>
      <c r="D36" s="44" t="s">
        <v>2631</v>
      </c>
      <c r="E36" s="161">
        <v>10</v>
      </c>
      <c r="F36" s="161">
        <v>3</v>
      </c>
      <c r="G36" s="161">
        <v>3</v>
      </c>
    </row>
    <row r="37" spans="1:7" x14ac:dyDescent="0.25">
      <c r="A37" s="50" t="s">
        <v>2931</v>
      </c>
      <c r="B37" s="51" t="s">
        <v>3574</v>
      </c>
      <c r="C37" s="51" t="s">
        <v>4342</v>
      </c>
      <c r="D37" s="44" t="s">
        <v>4338</v>
      </c>
      <c r="E37" s="161">
        <v>6</v>
      </c>
      <c r="F37" s="161">
        <v>0</v>
      </c>
      <c r="G37" s="161">
        <v>4</v>
      </c>
    </row>
    <row r="38" spans="1:7" x14ac:dyDescent="0.25">
      <c r="A38" s="50" t="s">
        <v>2896</v>
      </c>
      <c r="B38" s="51" t="s">
        <v>3575</v>
      </c>
      <c r="C38" s="51" t="s">
        <v>4351</v>
      </c>
      <c r="D38" s="44" t="s">
        <v>2631</v>
      </c>
      <c r="E38" s="161">
        <v>123</v>
      </c>
      <c r="F38" s="161">
        <v>34</v>
      </c>
      <c r="G38" s="161">
        <v>57</v>
      </c>
    </row>
    <row r="39" spans="1:7" x14ac:dyDescent="0.25">
      <c r="A39" s="50" t="s">
        <v>2820</v>
      </c>
      <c r="B39" s="51" t="s">
        <v>2668</v>
      </c>
      <c r="C39" s="51" t="s">
        <v>4346</v>
      </c>
      <c r="D39" s="44" t="s">
        <v>4338</v>
      </c>
      <c r="E39" s="161">
        <v>55</v>
      </c>
      <c r="F39" s="161">
        <v>17</v>
      </c>
      <c r="G39" s="161">
        <v>22</v>
      </c>
    </row>
    <row r="40" spans="1:7" x14ac:dyDescent="0.25">
      <c r="A40" s="50" t="s">
        <v>2888</v>
      </c>
      <c r="B40" s="51" t="s">
        <v>3576</v>
      </c>
      <c r="C40" s="51" t="s">
        <v>4346</v>
      </c>
      <c r="D40" s="44" t="s">
        <v>4338</v>
      </c>
      <c r="E40" s="161">
        <v>61</v>
      </c>
      <c r="F40" s="161">
        <v>13</v>
      </c>
      <c r="G40" s="161">
        <v>26</v>
      </c>
    </row>
    <row r="41" spans="1:7" x14ac:dyDescent="0.25">
      <c r="A41" s="50" t="s">
        <v>3285</v>
      </c>
      <c r="B41" s="51" t="s">
        <v>3577</v>
      </c>
      <c r="C41" s="51" t="s">
        <v>4357</v>
      </c>
      <c r="D41" s="44" t="s">
        <v>2631</v>
      </c>
      <c r="E41" s="161">
        <v>13</v>
      </c>
      <c r="F41" s="161">
        <v>5</v>
      </c>
      <c r="G41" s="161">
        <v>3</v>
      </c>
    </row>
    <row r="42" spans="1:7" x14ac:dyDescent="0.25">
      <c r="A42" s="50" t="s">
        <v>3101</v>
      </c>
      <c r="B42" s="51" t="s">
        <v>3578</v>
      </c>
      <c r="C42" s="51" t="s">
        <v>4345</v>
      </c>
      <c r="D42" s="44" t="s">
        <v>2631</v>
      </c>
      <c r="E42" s="161">
        <v>22</v>
      </c>
      <c r="F42" s="161">
        <v>6</v>
      </c>
      <c r="G42" s="161">
        <v>11</v>
      </c>
    </row>
    <row r="43" spans="1:7" x14ac:dyDescent="0.25">
      <c r="A43" s="50" t="s">
        <v>3003</v>
      </c>
      <c r="B43" s="51" t="s">
        <v>3579</v>
      </c>
      <c r="C43" s="51" t="s">
        <v>4339</v>
      </c>
      <c r="D43" s="44" t="s">
        <v>4338</v>
      </c>
      <c r="E43" s="161">
        <v>39</v>
      </c>
      <c r="F43" s="161">
        <v>5</v>
      </c>
      <c r="G43" s="161">
        <v>22</v>
      </c>
    </row>
    <row r="44" spans="1:7" x14ac:dyDescent="0.25">
      <c r="A44" s="50" t="s">
        <v>2995</v>
      </c>
      <c r="B44" s="51" t="s">
        <v>3580</v>
      </c>
      <c r="C44" s="51" t="s">
        <v>4354</v>
      </c>
      <c r="D44" s="44" t="s">
        <v>2631</v>
      </c>
      <c r="E44" s="161">
        <v>8</v>
      </c>
      <c r="F44" s="161">
        <v>4</v>
      </c>
      <c r="G44" s="161">
        <v>1</v>
      </c>
    </row>
    <row r="45" spans="1:7" x14ac:dyDescent="0.25">
      <c r="A45" s="50" t="s">
        <v>2812</v>
      </c>
      <c r="B45" s="51" t="s">
        <v>3581</v>
      </c>
      <c r="C45" s="51" t="s">
        <v>4341</v>
      </c>
      <c r="D45" s="44" t="s">
        <v>4338</v>
      </c>
      <c r="E45" s="161">
        <v>85</v>
      </c>
      <c r="F45" s="161">
        <v>19</v>
      </c>
      <c r="G45" s="161">
        <v>36</v>
      </c>
    </row>
    <row r="46" spans="1:7" x14ac:dyDescent="0.25">
      <c r="A46" s="50" t="s">
        <v>3262</v>
      </c>
      <c r="B46" s="51" t="s">
        <v>3582</v>
      </c>
      <c r="C46" s="51" t="s">
        <v>4358</v>
      </c>
      <c r="D46" s="44" t="s">
        <v>2631</v>
      </c>
      <c r="E46" s="161">
        <v>2</v>
      </c>
      <c r="F46" s="161">
        <v>0</v>
      </c>
      <c r="G46" s="161">
        <v>0</v>
      </c>
    </row>
    <row r="47" spans="1:7" x14ac:dyDescent="0.25">
      <c r="A47" s="50" t="s">
        <v>3017</v>
      </c>
      <c r="B47" s="51" t="s">
        <v>3583</v>
      </c>
      <c r="C47" s="51" t="s">
        <v>4341</v>
      </c>
      <c r="D47" s="44" t="s">
        <v>4338</v>
      </c>
      <c r="E47" s="161">
        <v>19</v>
      </c>
      <c r="F47" s="161">
        <v>5</v>
      </c>
      <c r="G47" s="161">
        <v>8</v>
      </c>
    </row>
    <row r="48" spans="1:7" x14ac:dyDescent="0.25">
      <c r="A48" s="50" t="s">
        <v>3387</v>
      </c>
      <c r="B48" s="51" t="s">
        <v>3584</v>
      </c>
      <c r="C48" s="51" t="s">
        <v>4345</v>
      </c>
      <c r="D48" s="44" t="s">
        <v>2631</v>
      </c>
      <c r="E48" s="161">
        <v>7</v>
      </c>
      <c r="F48" s="161">
        <v>1</v>
      </c>
      <c r="G48" s="161">
        <v>2</v>
      </c>
    </row>
    <row r="49" spans="1:7" x14ac:dyDescent="0.25">
      <c r="A49" s="50" t="s">
        <v>2934</v>
      </c>
      <c r="B49" s="51" t="s">
        <v>3585</v>
      </c>
      <c r="C49" s="51" t="s">
        <v>4341</v>
      </c>
      <c r="D49" s="44" t="s">
        <v>4338</v>
      </c>
      <c r="E49" s="161">
        <v>14</v>
      </c>
      <c r="F49" s="161">
        <v>0</v>
      </c>
      <c r="G49" s="161">
        <v>6</v>
      </c>
    </row>
    <row r="50" spans="1:7" x14ac:dyDescent="0.25">
      <c r="A50" s="50" t="s">
        <v>3013</v>
      </c>
      <c r="B50" s="51" t="s">
        <v>3586</v>
      </c>
      <c r="C50" s="51" t="s">
        <v>4341</v>
      </c>
      <c r="D50" s="44" t="s">
        <v>4338</v>
      </c>
      <c r="E50" s="161">
        <v>29</v>
      </c>
      <c r="F50" s="161">
        <v>5</v>
      </c>
      <c r="G50" s="161">
        <v>12</v>
      </c>
    </row>
    <row r="51" spans="1:7" x14ac:dyDescent="0.25">
      <c r="A51" s="50" t="s">
        <v>3501</v>
      </c>
      <c r="B51" s="51" t="s">
        <v>3587</v>
      </c>
      <c r="C51" s="51" t="s">
        <v>4359</v>
      </c>
      <c r="D51" s="44" t="s">
        <v>2631</v>
      </c>
      <c r="E51" s="161">
        <v>4</v>
      </c>
      <c r="F51" s="161">
        <v>2</v>
      </c>
      <c r="G51" s="161">
        <v>1</v>
      </c>
    </row>
    <row r="52" spans="1:7" x14ac:dyDescent="0.25">
      <c r="A52" s="50" t="s">
        <v>3210</v>
      </c>
      <c r="B52" s="51" t="s">
        <v>3588</v>
      </c>
      <c r="C52" s="51" t="s">
        <v>4360</v>
      </c>
      <c r="D52" s="44" t="s">
        <v>4338</v>
      </c>
      <c r="E52" s="161">
        <v>88</v>
      </c>
      <c r="F52" s="161">
        <v>23</v>
      </c>
      <c r="G52" s="161">
        <v>39</v>
      </c>
    </row>
    <row r="53" spans="1:7" x14ac:dyDescent="0.25">
      <c r="A53" s="50" t="s">
        <v>3121</v>
      </c>
      <c r="B53" s="51" t="s">
        <v>3589</v>
      </c>
      <c r="C53" s="51" t="s">
        <v>4344</v>
      </c>
      <c r="D53" s="44" t="s">
        <v>4338</v>
      </c>
      <c r="E53" s="161">
        <v>36</v>
      </c>
      <c r="F53" s="161">
        <v>4</v>
      </c>
      <c r="G53" s="161">
        <v>17</v>
      </c>
    </row>
    <row r="54" spans="1:7" x14ac:dyDescent="0.25">
      <c r="A54" s="50" t="s">
        <v>3424</v>
      </c>
      <c r="B54" s="51" t="s">
        <v>3590</v>
      </c>
      <c r="C54" s="51" t="s">
        <v>4361</v>
      </c>
      <c r="D54" s="44" t="s">
        <v>2631</v>
      </c>
      <c r="E54" s="161">
        <v>5</v>
      </c>
      <c r="F54" s="161">
        <v>0</v>
      </c>
      <c r="G54" s="161">
        <v>3</v>
      </c>
    </row>
    <row r="55" spans="1:7" x14ac:dyDescent="0.25">
      <c r="A55" s="50" t="s">
        <v>3137</v>
      </c>
      <c r="B55" s="51" t="s">
        <v>3591</v>
      </c>
      <c r="C55" s="51" t="s">
        <v>4352</v>
      </c>
      <c r="D55" s="44" t="s">
        <v>2631</v>
      </c>
      <c r="E55" s="161">
        <v>19</v>
      </c>
      <c r="F55" s="161">
        <v>5</v>
      </c>
      <c r="G55" s="161">
        <v>9</v>
      </c>
    </row>
    <row r="56" spans="1:7" x14ac:dyDescent="0.25">
      <c r="A56" s="50" t="s">
        <v>3229</v>
      </c>
      <c r="B56" s="51" t="s">
        <v>3592</v>
      </c>
      <c r="C56" s="51" t="s">
        <v>4348</v>
      </c>
      <c r="D56" s="44" t="s">
        <v>2631</v>
      </c>
      <c r="E56" s="161">
        <v>20</v>
      </c>
      <c r="F56" s="161">
        <v>7</v>
      </c>
      <c r="G56" s="161">
        <v>6</v>
      </c>
    </row>
    <row r="57" spans="1:7" x14ac:dyDescent="0.25">
      <c r="A57" s="50" t="s">
        <v>3497</v>
      </c>
      <c r="B57" s="51" t="s">
        <v>3593</v>
      </c>
      <c r="C57" s="51" t="s">
        <v>4342</v>
      </c>
      <c r="D57" s="44" t="s">
        <v>4338</v>
      </c>
      <c r="E57" s="161">
        <v>2</v>
      </c>
      <c r="F57" s="161">
        <v>0</v>
      </c>
      <c r="G57" s="161">
        <v>1</v>
      </c>
    </row>
    <row r="58" spans="1:7" x14ac:dyDescent="0.25">
      <c r="A58" s="50" t="s">
        <v>3021</v>
      </c>
      <c r="B58" s="51" t="s">
        <v>3594</v>
      </c>
      <c r="C58" s="51" t="s">
        <v>4358</v>
      </c>
      <c r="D58" s="44" t="s">
        <v>2631</v>
      </c>
      <c r="E58" s="161">
        <v>4</v>
      </c>
      <c r="F58" s="161">
        <v>2</v>
      </c>
      <c r="G58" s="161">
        <v>1</v>
      </c>
    </row>
    <row r="59" spans="1:7" x14ac:dyDescent="0.25">
      <c r="A59" s="50" t="s">
        <v>3367</v>
      </c>
      <c r="B59" s="51" t="s">
        <v>3595</v>
      </c>
      <c r="C59" s="51" t="s">
        <v>4362</v>
      </c>
      <c r="D59" s="44" t="s">
        <v>2631</v>
      </c>
      <c r="E59" s="161">
        <v>5</v>
      </c>
      <c r="F59" s="161">
        <v>2</v>
      </c>
      <c r="G59" s="161">
        <v>2</v>
      </c>
    </row>
    <row r="60" spans="1:7" x14ac:dyDescent="0.25">
      <c r="A60" s="50" t="s">
        <v>2916</v>
      </c>
      <c r="B60" s="51" t="s">
        <v>3596</v>
      </c>
      <c r="C60" s="51" t="s">
        <v>4346</v>
      </c>
      <c r="D60" s="44" t="s">
        <v>4338</v>
      </c>
      <c r="E60" s="161">
        <v>53</v>
      </c>
      <c r="F60" s="161">
        <v>12</v>
      </c>
      <c r="G60" s="161">
        <v>22</v>
      </c>
    </row>
    <row r="61" spans="1:7" x14ac:dyDescent="0.25">
      <c r="A61" s="50" t="s">
        <v>2968</v>
      </c>
      <c r="B61" s="51" t="s">
        <v>3597</v>
      </c>
      <c r="C61" s="51" t="s">
        <v>4342</v>
      </c>
      <c r="D61" s="44" t="s">
        <v>4338</v>
      </c>
      <c r="E61" s="161">
        <v>47</v>
      </c>
      <c r="F61" s="161">
        <v>16</v>
      </c>
      <c r="G61" s="161">
        <v>21</v>
      </c>
    </row>
    <row r="62" spans="1:7" x14ac:dyDescent="0.25">
      <c r="A62" s="50" t="s">
        <v>3308</v>
      </c>
      <c r="B62" s="51" t="s">
        <v>3598</v>
      </c>
      <c r="C62" s="51" t="s">
        <v>4356</v>
      </c>
      <c r="D62" s="44" t="s">
        <v>2631</v>
      </c>
      <c r="E62" s="161">
        <v>15</v>
      </c>
      <c r="F62" s="161">
        <v>5</v>
      </c>
      <c r="G62" s="161">
        <v>7</v>
      </c>
    </row>
    <row r="63" spans="1:7" x14ac:dyDescent="0.25">
      <c r="A63" s="50" t="s">
        <v>3237</v>
      </c>
      <c r="B63" s="51" t="s">
        <v>3599</v>
      </c>
      <c r="C63" s="51" t="s">
        <v>4358</v>
      </c>
      <c r="D63" s="44" t="s">
        <v>2631</v>
      </c>
      <c r="E63" s="161">
        <v>7</v>
      </c>
      <c r="F63" s="161">
        <v>3</v>
      </c>
      <c r="G63" s="161">
        <v>2</v>
      </c>
    </row>
    <row r="64" spans="1:7" x14ac:dyDescent="0.25">
      <c r="A64" s="50" t="s">
        <v>2853</v>
      </c>
      <c r="B64" s="51" t="s">
        <v>3600</v>
      </c>
      <c r="C64" s="51" t="s">
        <v>4341</v>
      </c>
      <c r="D64" s="44" t="s">
        <v>4338</v>
      </c>
      <c r="E64" s="161">
        <v>135</v>
      </c>
      <c r="F64" s="161">
        <v>47</v>
      </c>
      <c r="G64" s="161">
        <v>59</v>
      </c>
    </row>
    <row r="65" spans="1:7" x14ac:dyDescent="0.25">
      <c r="A65" s="50" t="s">
        <v>2867</v>
      </c>
      <c r="B65" s="51" t="s">
        <v>3601</v>
      </c>
      <c r="C65" s="51" t="s">
        <v>4344</v>
      </c>
      <c r="D65" s="44" t="s">
        <v>4338</v>
      </c>
      <c r="E65" s="161">
        <v>460</v>
      </c>
      <c r="F65" s="161">
        <v>136</v>
      </c>
      <c r="G65" s="161">
        <v>211</v>
      </c>
    </row>
    <row r="66" spans="1:7" x14ac:dyDescent="0.25">
      <c r="A66" s="50" t="s">
        <v>2856</v>
      </c>
      <c r="B66" s="51" t="s">
        <v>3602</v>
      </c>
      <c r="C66" s="51" t="s">
        <v>4363</v>
      </c>
      <c r="D66" s="44" t="s">
        <v>2631</v>
      </c>
      <c r="E66" s="161">
        <v>125</v>
      </c>
      <c r="F66" s="161">
        <v>36</v>
      </c>
      <c r="G66" s="161">
        <v>61</v>
      </c>
    </row>
    <row r="67" spans="1:7" x14ac:dyDescent="0.25">
      <c r="A67" s="50" t="s">
        <v>2991</v>
      </c>
      <c r="B67" s="51" t="s">
        <v>3603</v>
      </c>
      <c r="C67" s="51" t="s">
        <v>4349</v>
      </c>
      <c r="D67" s="44" t="s">
        <v>4338</v>
      </c>
      <c r="E67" s="161">
        <v>43</v>
      </c>
      <c r="F67" s="161">
        <v>14</v>
      </c>
      <c r="G67" s="161">
        <v>20</v>
      </c>
    </row>
    <row r="68" spans="1:7" x14ac:dyDescent="0.25">
      <c r="A68" s="50" t="s">
        <v>2893</v>
      </c>
      <c r="B68" s="51" t="s">
        <v>3604</v>
      </c>
      <c r="C68" s="51" t="s">
        <v>4339</v>
      </c>
      <c r="D68" s="44" t="s">
        <v>4338</v>
      </c>
      <c r="E68" s="161">
        <v>28</v>
      </c>
      <c r="F68" s="161">
        <v>11</v>
      </c>
      <c r="G68" s="161">
        <v>13</v>
      </c>
    </row>
    <row r="69" spans="1:7" x14ac:dyDescent="0.25">
      <c r="A69" s="50" t="s">
        <v>3315</v>
      </c>
      <c r="B69" s="51" t="s">
        <v>3605</v>
      </c>
      <c r="C69" s="51" t="s">
        <v>4342</v>
      </c>
      <c r="D69" s="44" t="s">
        <v>4338</v>
      </c>
      <c r="E69" s="161">
        <v>21</v>
      </c>
      <c r="F69" s="161">
        <v>4</v>
      </c>
      <c r="G69" s="161">
        <v>11</v>
      </c>
    </row>
    <row r="70" spans="1:7" x14ac:dyDescent="0.25">
      <c r="A70" s="50" t="s">
        <v>3040</v>
      </c>
      <c r="B70" s="51" t="s">
        <v>3606</v>
      </c>
      <c r="C70" s="51" t="s">
        <v>4343</v>
      </c>
      <c r="D70" s="44" t="s">
        <v>2631</v>
      </c>
      <c r="E70" s="161">
        <v>31</v>
      </c>
      <c r="F70" s="161">
        <v>6</v>
      </c>
      <c r="G70" s="161">
        <v>15</v>
      </c>
    </row>
    <row r="71" spans="1:7" x14ac:dyDescent="0.25">
      <c r="A71" s="50" t="s">
        <v>3252</v>
      </c>
      <c r="B71" s="51" t="s">
        <v>3607</v>
      </c>
      <c r="C71" s="51" t="s">
        <v>4345</v>
      </c>
      <c r="D71" s="44" t="s">
        <v>2631</v>
      </c>
      <c r="E71" s="161">
        <v>9</v>
      </c>
      <c r="F71" s="161">
        <v>1</v>
      </c>
      <c r="G71" s="161">
        <v>5</v>
      </c>
    </row>
    <row r="72" spans="1:7" x14ac:dyDescent="0.25">
      <c r="A72" s="50" t="s">
        <v>2875</v>
      </c>
      <c r="B72" s="51" t="s">
        <v>3608</v>
      </c>
      <c r="C72" s="51" t="s">
        <v>4346</v>
      </c>
      <c r="D72" s="44" t="s">
        <v>4338</v>
      </c>
      <c r="E72" s="161">
        <v>160</v>
      </c>
      <c r="F72" s="161">
        <v>45</v>
      </c>
      <c r="G72" s="161">
        <v>72</v>
      </c>
    </row>
    <row r="73" spans="1:7" x14ac:dyDescent="0.25">
      <c r="A73" s="50" t="s">
        <v>2769</v>
      </c>
      <c r="B73" s="51" t="s">
        <v>2639</v>
      </c>
      <c r="C73" s="51" t="s">
        <v>4339</v>
      </c>
      <c r="D73" s="44" t="s">
        <v>4338</v>
      </c>
      <c r="E73" s="161">
        <v>550</v>
      </c>
      <c r="F73" s="161">
        <v>119</v>
      </c>
      <c r="G73" s="161">
        <v>259</v>
      </c>
    </row>
    <row r="74" spans="1:7" x14ac:dyDescent="0.25">
      <c r="A74" s="50" t="s">
        <v>2914</v>
      </c>
      <c r="B74" s="51" t="s">
        <v>3609</v>
      </c>
      <c r="C74" s="51" t="s">
        <v>4343</v>
      </c>
      <c r="D74" s="44" t="s">
        <v>2631</v>
      </c>
      <c r="E74" s="161">
        <v>83</v>
      </c>
      <c r="F74" s="161">
        <v>18</v>
      </c>
      <c r="G74" s="161">
        <v>31</v>
      </c>
    </row>
    <row r="75" spans="1:7" x14ac:dyDescent="0.25">
      <c r="A75" s="50" t="s">
        <v>2957</v>
      </c>
      <c r="B75" s="51" t="s">
        <v>3610</v>
      </c>
      <c r="C75" s="51" t="s">
        <v>4349</v>
      </c>
      <c r="D75" s="44" t="s">
        <v>4338</v>
      </c>
      <c r="E75" s="161">
        <v>17</v>
      </c>
      <c r="F75" s="161">
        <v>5</v>
      </c>
      <c r="G75" s="161">
        <v>5</v>
      </c>
    </row>
    <row r="76" spans="1:7" x14ac:dyDescent="0.25">
      <c r="A76" s="50" t="s">
        <v>2998</v>
      </c>
      <c r="B76" s="51" t="s">
        <v>2681</v>
      </c>
      <c r="C76" s="51" t="s">
        <v>4356</v>
      </c>
      <c r="D76" s="44" t="s">
        <v>2631</v>
      </c>
      <c r="E76" s="161">
        <v>96</v>
      </c>
      <c r="F76" s="161">
        <v>27</v>
      </c>
      <c r="G76" s="161">
        <v>46</v>
      </c>
    </row>
    <row r="77" spans="1:7" x14ac:dyDescent="0.25">
      <c r="A77" s="50" t="s">
        <v>2971</v>
      </c>
      <c r="B77" s="51" t="s">
        <v>3611</v>
      </c>
      <c r="C77" s="51" t="s">
        <v>4352</v>
      </c>
      <c r="D77" s="44" t="s">
        <v>2631</v>
      </c>
      <c r="E77" s="161">
        <v>24</v>
      </c>
      <c r="F77" s="161">
        <v>1</v>
      </c>
      <c r="G77" s="161">
        <v>10</v>
      </c>
    </row>
    <row r="78" spans="1:7" x14ac:dyDescent="0.25">
      <c r="A78" s="50" t="s">
        <v>2775</v>
      </c>
      <c r="B78" s="51" t="s">
        <v>3612</v>
      </c>
      <c r="C78" s="51" t="s">
        <v>4344</v>
      </c>
      <c r="D78" s="44" t="s">
        <v>4338</v>
      </c>
      <c r="E78" s="161">
        <v>653</v>
      </c>
      <c r="F78" s="161">
        <v>177</v>
      </c>
      <c r="G78" s="161">
        <v>289</v>
      </c>
    </row>
    <row r="79" spans="1:7" x14ac:dyDescent="0.25">
      <c r="A79" s="50" t="s">
        <v>3493</v>
      </c>
      <c r="B79" s="51" t="s">
        <v>3613</v>
      </c>
      <c r="C79" s="51" t="s">
        <v>4352</v>
      </c>
      <c r="D79" s="44" t="s">
        <v>2631</v>
      </c>
      <c r="E79" s="161">
        <v>2</v>
      </c>
      <c r="F79" s="161">
        <v>0</v>
      </c>
      <c r="G79" s="161">
        <v>1</v>
      </c>
    </row>
    <row r="80" spans="1:7" x14ac:dyDescent="0.25">
      <c r="A80" s="50" t="s">
        <v>3341</v>
      </c>
      <c r="B80" s="51" t="s">
        <v>3614</v>
      </c>
      <c r="C80" s="51" t="s">
        <v>4361</v>
      </c>
      <c r="D80" s="44" t="s">
        <v>2631</v>
      </c>
      <c r="E80" s="161">
        <v>15</v>
      </c>
      <c r="F80" s="161">
        <v>6</v>
      </c>
      <c r="G80" s="161">
        <v>6</v>
      </c>
    </row>
    <row r="81" spans="1:7" x14ac:dyDescent="0.25">
      <c r="A81" s="50" t="s">
        <v>2950</v>
      </c>
      <c r="B81" s="51" t="s">
        <v>3615</v>
      </c>
      <c r="C81" s="51" t="s">
        <v>4346</v>
      </c>
      <c r="D81" s="44" t="s">
        <v>4338</v>
      </c>
      <c r="E81" s="161">
        <v>21</v>
      </c>
      <c r="F81" s="161">
        <v>3</v>
      </c>
      <c r="G81" s="161">
        <v>13</v>
      </c>
    </row>
    <row r="82" spans="1:7" x14ac:dyDescent="0.25">
      <c r="A82" s="50" t="s">
        <v>2986</v>
      </c>
      <c r="B82" s="51" t="s">
        <v>3616</v>
      </c>
      <c r="C82" s="51" t="s">
        <v>4351</v>
      </c>
      <c r="D82" s="44" t="s">
        <v>2631</v>
      </c>
      <c r="E82" s="161">
        <v>59</v>
      </c>
      <c r="F82" s="161">
        <v>12</v>
      </c>
      <c r="G82" s="161">
        <v>29</v>
      </c>
    </row>
    <row r="83" spans="1:7" x14ac:dyDescent="0.25">
      <c r="A83" s="50" t="s">
        <v>3519</v>
      </c>
      <c r="B83" s="51" t="s">
        <v>3617</v>
      </c>
      <c r="C83" s="51" t="s">
        <v>4362</v>
      </c>
      <c r="D83" s="44" t="s">
        <v>2631</v>
      </c>
      <c r="E83" s="161">
        <v>4</v>
      </c>
      <c r="F83" s="161">
        <v>1</v>
      </c>
      <c r="G83" s="161">
        <v>1</v>
      </c>
    </row>
    <row r="84" spans="1:7" x14ac:dyDescent="0.25">
      <c r="A84" s="50" t="s">
        <v>3127</v>
      </c>
      <c r="B84" s="51" t="s">
        <v>3618</v>
      </c>
      <c r="C84" s="51" t="s">
        <v>4351</v>
      </c>
      <c r="D84" s="44" t="s">
        <v>2631</v>
      </c>
      <c r="E84" s="161">
        <v>12</v>
      </c>
      <c r="F84" s="161">
        <v>3</v>
      </c>
      <c r="G84" s="161">
        <v>3</v>
      </c>
    </row>
    <row r="85" spans="1:7" x14ac:dyDescent="0.25">
      <c r="A85" s="50" t="s">
        <v>2777</v>
      </c>
      <c r="B85" s="51" t="s">
        <v>3619</v>
      </c>
      <c r="C85" s="51" t="s">
        <v>4354</v>
      </c>
      <c r="D85" s="44" t="s">
        <v>2631</v>
      </c>
      <c r="E85" s="161">
        <v>144</v>
      </c>
      <c r="F85" s="161">
        <v>26</v>
      </c>
      <c r="G85" s="161">
        <v>68</v>
      </c>
    </row>
    <row r="86" spans="1:7" x14ac:dyDescent="0.25">
      <c r="A86" s="50" t="s">
        <v>3440</v>
      </c>
      <c r="B86" s="51" t="s">
        <v>3620</v>
      </c>
      <c r="C86" s="51" t="s">
        <v>4339</v>
      </c>
      <c r="D86" s="44" t="s">
        <v>4338</v>
      </c>
      <c r="E86" s="161">
        <v>13</v>
      </c>
      <c r="F86" s="161">
        <v>0</v>
      </c>
      <c r="G86" s="161">
        <v>7</v>
      </c>
    </row>
    <row r="87" spans="1:7" x14ac:dyDescent="0.25">
      <c r="A87" s="50" t="s">
        <v>3208</v>
      </c>
      <c r="B87" s="51" t="s">
        <v>3621</v>
      </c>
      <c r="C87" s="51" t="s">
        <v>4358</v>
      </c>
      <c r="D87" s="44" t="s">
        <v>2631</v>
      </c>
      <c r="E87" s="161">
        <v>21</v>
      </c>
      <c r="F87" s="161">
        <v>3</v>
      </c>
      <c r="G87" s="161">
        <v>9</v>
      </c>
    </row>
    <row r="88" spans="1:7" x14ac:dyDescent="0.25">
      <c r="A88" s="50" t="s">
        <v>2954</v>
      </c>
      <c r="B88" s="51" t="s">
        <v>2669</v>
      </c>
      <c r="C88" s="51" t="s">
        <v>4342</v>
      </c>
      <c r="D88" s="44" t="s">
        <v>4338</v>
      </c>
      <c r="E88" s="161">
        <v>42</v>
      </c>
      <c r="F88" s="161">
        <v>9</v>
      </c>
      <c r="G88" s="161">
        <v>18</v>
      </c>
    </row>
    <row r="89" spans="1:7" x14ac:dyDescent="0.25">
      <c r="A89" s="50" t="s">
        <v>3106</v>
      </c>
      <c r="B89" s="51" t="s">
        <v>3622</v>
      </c>
      <c r="C89" s="51" t="s">
        <v>4342</v>
      </c>
      <c r="D89" s="44" t="s">
        <v>4338</v>
      </c>
      <c r="E89" s="161">
        <v>28</v>
      </c>
      <c r="F89" s="161">
        <v>2</v>
      </c>
      <c r="G89" s="161">
        <v>16</v>
      </c>
    </row>
    <row r="90" spans="1:7" x14ac:dyDescent="0.25">
      <c r="A90" s="50" t="s">
        <v>3541</v>
      </c>
      <c r="B90" s="51" t="s">
        <v>3623</v>
      </c>
      <c r="C90" s="51" t="s">
        <v>4350</v>
      </c>
      <c r="D90" s="44" t="s">
        <v>2631</v>
      </c>
      <c r="E90" s="161">
        <v>2</v>
      </c>
      <c r="F90" s="161">
        <v>1</v>
      </c>
      <c r="G90" s="161">
        <v>1</v>
      </c>
    </row>
    <row r="91" spans="1:7" x14ac:dyDescent="0.25">
      <c r="A91" s="50" t="s">
        <v>3234</v>
      </c>
      <c r="B91" s="51" t="s">
        <v>3624</v>
      </c>
      <c r="C91" s="51" t="s">
        <v>4358</v>
      </c>
      <c r="D91" s="44" t="s">
        <v>2631</v>
      </c>
      <c r="E91" s="161">
        <v>36</v>
      </c>
      <c r="F91" s="161">
        <v>7</v>
      </c>
      <c r="G91" s="161">
        <v>14</v>
      </c>
    </row>
    <row r="92" spans="1:7" x14ac:dyDescent="0.25">
      <c r="A92" s="50" t="s">
        <v>3370</v>
      </c>
      <c r="B92" s="51" t="s">
        <v>3625</v>
      </c>
      <c r="C92" s="51" t="s">
        <v>4341</v>
      </c>
      <c r="D92" s="44" t="s">
        <v>4338</v>
      </c>
      <c r="E92" s="161">
        <v>12</v>
      </c>
      <c r="F92" s="161">
        <v>4</v>
      </c>
      <c r="G92" s="161">
        <v>6</v>
      </c>
    </row>
    <row r="93" spans="1:7" x14ac:dyDescent="0.25">
      <c r="A93" s="50" t="s">
        <v>2937</v>
      </c>
      <c r="B93" s="51" t="s">
        <v>3626</v>
      </c>
      <c r="C93" s="51" t="s">
        <v>4345</v>
      </c>
      <c r="D93" s="44" t="s">
        <v>2631</v>
      </c>
      <c r="E93" s="161">
        <v>2</v>
      </c>
      <c r="F93" s="161">
        <v>1</v>
      </c>
      <c r="G93" s="161">
        <v>0</v>
      </c>
    </row>
    <row r="94" spans="1:7" x14ac:dyDescent="0.25">
      <c r="A94" s="50" t="s">
        <v>2962</v>
      </c>
      <c r="B94" s="51" t="s">
        <v>3627</v>
      </c>
      <c r="C94" s="51" t="s">
        <v>4342</v>
      </c>
      <c r="D94" s="44" t="s">
        <v>4338</v>
      </c>
      <c r="E94" s="161">
        <v>39</v>
      </c>
      <c r="F94" s="161">
        <v>9</v>
      </c>
      <c r="G94" s="161">
        <v>21</v>
      </c>
    </row>
    <row r="95" spans="1:7" x14ac:dyDescent="0.25">
      <c r="A95" s="50" t="s">
        <v>3411</v>
      </c>
      <c r="B95" s="51" t="s">
        <v>3628</v>
      </c>
      <c r="C95" s="51" t="s">
        <v>4364</v>
      </c>
      <c r="D95" s="44" t="s">
        <v>2631</v>
      </c>
      <c r="E95" s="161">
        <v>7</v>
      </c>
      <c r="F95" s="161">
        <v>2</v>
      </c>
      <c r="G95" s="161">
        <v>3</v>
      </c>
    </row>
    <row r="96" spans="1:7" x14ac:dyDescent="0.25">
      <c r="A96" s="50" t="s">
        <v>3326</v>
      </c>
      <c r="B96" s="51" t="s">
        <v>3629</v>
      </c>
      <c r="C96" s="51" t="s">
        <v>4365</v>
      </c>
      <c r="D96" s="44" t="s">
        <v>2631</v>
      </c>
      <c r="E96" s="161">
        <v>27</v>
      </c>
      <c r="F96" s="161">
        <v>9</v>
      </c>
      <c r="G96" s="161">
        <v>9</v>
      </c>
    </row>
    <row r="97" spans="1:7" x14ac:dyDescent="0.25">
      <c r="A97" s="50" t="s">
        <v>3060</v>
      </c>
      <c r="B97" s="51" t="s">
        <v>3630</v>
      </c>
      <c r="C97" s="51" t="s">
        <v>4355</v>
      </c>
      <c r="D97" s="44" t="s">
        <v>2631</v>
      </c>
      <c r="E97" s="161">
        <v>22</v>
      </c>
      <c r="F97" s="161">
        <v>6</v>
      </c>
      <c r="G97" s="161">
        <v>11</v>
      </c>
    </row>
    <row r="98" spans="1:7" x14ac:dyDescent="0.25">
      <c r="A98" s="50" t="s">
        <v>3300</v>
      </c>
      <c r="B98" s="51" t="s">
        <v>3631</v>
      </c>
      <c r="C98" s="51" t="s">
        <v>4353</v>
      </c>
      <c r="D98" s="44" t="s">
        <v>2631</v>
      </c>
      <c r="E98" s="161">
        <v>5</v>
      </c>
      <c r="F98" s="161">
        <v>0</v>
      </c>
      <c r="G98" s="161">
        <v>3</v>
      </c>
    </row>
    <row r="99" spans="1:7" x14ac:dyDescent="0.25">
      <c r="A99" s="50" t="s">
        <v>3288</v>
      </c>
      <c r="B99" s="51" t="s">
        <v>3632</v>
      </c>
      <c r="C99" s="51" t="s">
        <v>4351</v>
      </c>
      <c r="D99" s="44" t="s">
        <v>2631</v>
      </c>
      <c r="E99" s="161">
        <v>33</v>
      </c>
      <c r="F99" s="161">
        <v>7</v>
      </c>
      <c r="G99" s="161">
        <v>21</v>
      </c>
    </row>
    <row r="100" spans="1:7" x14ac:dyDescent="0.25">
      <c r="A100" s="50" t="s">
        <v>2910</v>
      </c>
      <c r="B100" s="51" t="s">
        <v>3633</v>
      </c>
      <c r="C100" s="51" t="s">
        <v>4346</v>
      </c>
      <c r="D100" s="44" t="s">
        <v>4338</v>
      </c>
      <c r="E100" s="161">
        <v>27</v>
      </c>
      <c r="F100" s="161">
        <v>6</v>
      </c>
      <c r="G100" s="161">
        <v>12</v>
      </c>
    </row>
    <row r="101" spans="1:7" x14ac:dyDescent="0.25">
      <c r="A101" s="50" t="s">
        <v>3331</v>
      </c>
      <c r="B101" s="51" t="s">
        <v>3634</v>
      </c>
      <c r="C101" s="51" t="s">
        <v>4360</v>
      </c>
      <c r="D101" s="44" t="s">
        <v>4338</v>
      </c>
      <c r="E101" s="161">
        <v>4</v>
      </c>
      <c r="F101" s="161">
        <v>2</v>
      </c>
      <c r="G101" s="161">
        <v>1</v>
      </c>
    </row>
    <row r="102" spans="1:7" x14ac:dyDescent="0.25">
      <c r="A102" s="50" t="s">
        <v>2839</v>
      </c>
      <c r="B102" s="51" t="s">
        <v>3635</v>
      </c>
      <c r="C102" s="51" t="s">
        <v>4353</v>
      </c>
      <c r="D102" s="44" t="s">
        <v>2631</v>
      </c>
      <c r="E102" s="161">
        <v>212</v>
      </c>
      <c r="F102" s="161">
        <v>57</v>
      </c>
      <c r="G102" s="161">
        <v>106</v>
      </c>
    </row>
    <row r="103" spans="1:7" x14ac:dyDescent="0.25">
      <c r="A103" s="50" t="s">
        <v>2917</v>
      </c>
      <c r="B103" s="51" t="s">
        <v>3636</v>
      </c>
      <c r="C103" s="51" t="s">
        <v>4363</v>
      </c>
      <c r="D103" s="44" t="s">
        <v>2631</v>
      </c>
      <c r="E103" s="161">
        <v>10</v>
      </c>
      <c r="F103" s="161">
        <v>0</v>
      </c>
      <c r="G103" s="161">
        <v>6</v>
      </c>
    </row>
    <row r="104" spans="1:7" x14ac:dyDescent="0.25">
      <c r="A104" s="50" t="s">
        <v>2752</v>
      </c>
      <c r="B104" s="51" t="s">
        <v>3637</v>
      </c>
      <c r="C104" s="51" t="s">
        <v>4342</v>
      </c>
      <c r="D104" s="44" t="s">
        <v>4338</v>
      </c>
      <c r="E104" s="161">
        <v>1007</v>
      </c>
      <c r="F104" s="161">
        <v>265</v>
      </c>
      <c r="G104" s="161">
        <v>501</v>
      </c>
    </row>
    <row r="105" spans="1:7" x14ac:dyDescent="0.25">
      <c r="A105" s="50" t="s">
        <v>3026</v>
      </c>
      <c r="B105" s="51" t="s">
        <v>3638</v>
      </c>
      <c r="C105" s="51" t="s">
        <v>4339</v>
      </c>
      <c r="D105" s="44" t="s">
        <v>4338</v>
      </c>
      <c r="E105" s="161">
        <v>7</v>
      </c>
      <c r="F105" s="161">
        <v>0</v>
      </c>
      <c r="G105" s="161">
        <v>4</v>
      </c>
    </row>
    <row r="106" spans="1:7" x14ac:dyDescent="0.25">
      <c r="A106" s="50" t="s">
        <v>3024</v>
      </c>
      <c r="B106" s="51" t="s">
        <v>3639</v>
      </c>
      <c r="C106" s="51" t="s">
        <v>4346</v>
      </c>
      <c r="D106" s="44" t="s">
        <v>4338</v>
      </c>
      <c r="E106" s="161">
        <v>75</v>
      </c>
      <c r="F106" s="161">
        <v>26</v>
      </c>
      <c r="G106" s="161">
        <v>33</v>
      </c>
    </row>
    <row r="107" spans="1:7" x14ac:dyDescent="0.25">
      <c r="A107" s="50" t="s">
        <v>2973</v>
      </c>
      <c r="B107" s="51" t="s">
        <v>3640</v>
      </c>
      <c r="C107" s="51" t="s">
        <v>4342</v>
      </c>
      <c r="D107" s="44" t="s">
        <v>4338</v>
      </c>
      <c r="E107" s="161">
        <v>73</v>
      </c>
      <c r="F107" s="161">
        <v>20</v>
      </c>
      <c r="G107" s="161">
        <v>30</v>
      </c>
    </row>
    <row r="108" spans="1:7" x14ac:dyDescent="0.25">
      <c r="A108" s="50" t="s">
        <v>3169</v>
      </c>
      <c r="B108" s="51" t="s">
        <v>3580</v>
      </c>
      <c r="C108" s="51" t="s">
        <v>4354</v>
      </c>
      <c r="D108" s="44" t="s">
        <v>2631</v>
      </c>
      <c r="E108" s="161">
        <v>12</v>
      </c>
      <c r="F108" s="161">
        <v>2</v>
      </c>
      <c r="G108" s="161">
        <v>6</v>
      </c>
    </row>
    <row r="109" spans="1:7" x14ac:dyDescent="0.25">
      <c r="A109" s="50" t="s">
        <v>3335</v>
      </c>
      <c r="B109" s="51" t="s">
        <v>3641</v>
      </c>
      <c r="C109" s="51" t="s">
        <v>4349</v>
      </c>
      <c r="D109" s="44" t="s">
        <v>4338</v>
      </c>
      <c r="E109" s="161">
        <v>15</v>
      </c>
      <c r="F109" s="161">
        <v>3</v>
      </c>
      <c r="G109" s="161">
        <v>5</v>
      </c>
    </row>
    <row r="110" spans="1:7" x14ac:dyDescent="0.25">
      <c r="A110" s="50" t="s">
        <v>2886</v>
      </c>
      <c r="B110" s="51" t="s">
        <v>3642</v>
      </c>
      <c r="C110" s="51" t="s">
        <v>4339</v>
      </c>
      <c r="D110" s="44" t="s">
        <v>4338</v>
      </c>
      <c r="E110" s="161">
        <v>50</v>
      </c>
      <c r="F110" s="161">
        <v>15</v>
      </c>
      <c r="G110" s="161">
        <v>22</v>
      </c>
    </row>
    <row r="111" spans="1:7" x14ac:dyDescent="0.25">
      <c r="A111" s="50" t="s">
        <v>3371</v>
      </c>
      <c r="B111" s="51" t="s">
        <v>3643</v>
      </c>
      <c r="C111" s="51" t="s">
        <v>4341</v>
      </c>
      <c r="D111" s="44" t="s">
        <v>4338</v>
      </c>
      <c r="E111" s="161">
        <v>14</v>
      </c>
      <c r="F111" s="161">
        <v>4</v>
      </c>
      <c r="G111" s="161">
        <v>6</v>
      </c>
    </row>
    <row r="112" spans="1:7" x14ac:dyDescent="0.25">
      <c r="A112" s="50" t="s">
        <v>3128</v>
      </c>
      <c r="B112" s="51" t="s">
        <v>3644</v>
      </c>
      <c r="C112" s="51" t="s">
        <v>4351</v>
      </c>
      <c r="D112" s="44" t="s">
        <v>2631</v>
      </c>
      <c r="E112" s="161">
        <v>28</v>
      </c>
      <c r="F112" s="161">
        <v>8</v>
      </c>
      <c r="G112" s="161">
        <v>13</v>
      </c>
    </row>
    <row r="113" spans="1:7" x14ac:dyDescent="0.25">
      <c r="A113" s="50" t="s">
        <v>2757</v>
      </c>
      <c r="B113" s="51" t="s">
        <v>3645</v>
      </c>
      <c r="C113" s="51" t="s">
        <v>4344</v>
      </c>
      <c r="D113" s="44" t="s">
        <v>4338</v>
      </c>
      <c r="E113" s="161">
        <v>97</v>
      </c>
      <c r="F113" s="161">
        <v>20</v>
      </c>
      <c r="G113" s="161">
        <v>48</v>
      </c>
    </row>
    <row r="114" spans="1:7" x14ac:dyDescent="0.25">
      <c r="A114" s="50" t="s">
        <v>2827</v>
      </c>
      <c r="B114" s="51" t="s">
        <v>2676</v>
      </c>
      <c r="C114" s="51" t="s">
        <v>4351</v>
      </c>
      <c r="D114" s="44" t="s">
        <v>2631</v>
      </c>
      <c r="E114" s="161">
        <v>77</v>
      </c>
      <c r="F114" s="161">
        <v>21</v>
      </c>
      <c r="G114" s="161">
        <v>32</v>
      </c>
    </row>
    <row r="115" spans="1:7" x14ac:dyDescent="0.25">
      <c r="A115" s="50" t="s">
        <v>3195</v>
      </c>
      <c r="B115" s="51" t="s">
        <v>3646</v>
      </c>
      <c r="C115" s="51" t="s">
        <v>4363</v>
      </c>
      <c r="D115" s="44" t="s">
        <v>2631</v>
      </c>
      <c r="E115" s="161">
        <v>18</v>
      </c>
      <c r="F115" s="161">
        <v>4</v>
      </c>
      <c r="G115" s="161">
        <v>11</v>
      </c>
    </row>
    <row r="116" spans="1:7" x14ac:dyDescent="0.25">
      <c r="A116" s="50" t="s">
        <v>3196</v>
      </c>
      <c r="B116" s="51" t="s">
        <v>3647</v>
      </c>
      <c r="C116" s="51" t="s">
        <v>4366</v>
      </c>
      <c r="D116" s="44" t="s">
        <v>2631</v>
      </c>
      <c r="E116" s="161">
        <v>26</v>
      </c>
      <c r="F116" s="161">
        <v>7</v>
      </c>
      <c r="G116" s="161">
        <v>11</v>
      </c>
    </row>
    <row r="117" spans="1:7" x14ac:dyDescent="0.25">
      <c r="A117" s="50" t="s">
        <v>3154</v>
      </c>
      <c r="B117" s="51" t="s">
        <v>3648</v>
      </c>
      <c r="C117" s="51" t="s">
        <v>4367</v>
      </c>
      <c r="D117" s="44" t="s">
        <v>2631</v>
      </c>
      <c r="E117" s="161">
        <v>27</v>
      </c>
      <c r="F117" s="161">
        <v>11</v>
      </c>
      <c r="G117" s="161">
        <v>12</v>
      </c>
    </row>
    <row r="118" spans="1:7" x14ac:dyDescent="0.25">
      <c r="A118" s="50" t="s">
        <v>2909</v>
      </c>
      <c r="B118" s="51" t="s">
        <v>3649</v>
      </c>
      <c r="C118" s="51" t="s">
        <v>4346</v>
      </c>
      <c r="D118" s="44" t="s">
        <v>4338</v>
      </c>
      <c r="E118" s="161">
        <v>198</v>
      </c>
      <c r="F118" s="161">
        <v>48</v>
      </c>
      <c r="G118" s="161">
        <v>86</v>
      </c>
    </row>
    <row r="119" spans="1:7" x14ac:dyDescent="0.25">
      <c r="A119" s="50" t="s">
        <v>3012</v>
      </c>
      <c r="B119" s="51" t="s">
        <v>3650</v>
      </c>
      <c r="C119" s="51" t="s">
        <v>4343</v>
      </c>
      <c r="D119" s="44" t="s">
        <v>2631</v>
      </c>
      <c r="E119" s="161">
        <v>24</v>
      </c>
      <c r="F119" s="161">
        <v>1</v>
      </c>
      <c r="G119" s="161">
        <v>10</v>
      </c>
    </row>
    <row r="120" spans="1:7" x14ac:dyDescent="0.25">
      <c r="A120" s="50" t="s">
        <v>3245</v>
      </c>
      <c r="B120" s="51" t="s">
        <v>3651</v>
      </c>
      <c r="C120" s="51" t="s">
        <v>4350</v>
      </c>
      <c r="D120" s="44" t="s">
        <v>2631</v>
      </c>
      <c r="E120" s="161">
        <v>41</v>
      </c>
      <c r="F120" s="161">
        <v>11</v>
      </c>
      <c r="G120" s="161">
        <v>18</v>
      </c>
    </row>
    <row r="121" spans="1:7" x14ac:dyDescent="0.25">
      <c r="A121" s="50" t="s">
        <v>2882</v>
      </c>
      <c r="B121" s="51" t="s">
        <v>2663</v>
      </c>
      <c r="C121" s="51" t="s">
        <v>4351</v>
      </c>
      <c r="D121" s="44" t="s">
        <v>2631</v>
      </c>
      <c r="E121" s="161">
        <v>518</v>
      </c>
      <c r="F121" s="161">
        <v>128</v>
      </c>
      <c r="G121" s="161">
        <v>230</v>
      </c>
    </row>
    <row r="122" spans="1:7" x14ac:dyDescent="0.25">
      <c r="A122" s="50" t="s">
        <v>2851</v>
      </c>
      <c r="B122" s="51" t="s">
        <v>3652</v>
      </c>
      <c r="C122" s="51" t="s">
        <v>4339</v>
      </c>
      <c r="D122" s="44" t="s">
        <v>4338</v>
      </c>
      <c r="E122" s="161">
        <v>40</v>
      </c>
      <c r="F122" s="161">
        <v>5</v>
      </c>
      <c r="G122" s="161">
        <v>19</v>
      </c>
    </row>
    <row r="123" spans="1:7" x14ac:dyDescent="0.25">
      <c r="A123" s="50" t="s">
        <v>2795</v>
      </c>
      <c r="B123" s="51" t="s">
        <v>3653</v>
      </c>
      <c r="C123" s="51" t="s">
        <v>4339</v>
      </c>
      <c r="D123" s="44" t="s">
        <v>4338</v>
      </c>
      <c r="E123" s="161">
        <v>406</v>
      </c>
      <c r="F123" s="161">
        <v>119</v>
      </c>
      <c r="G123" s="161">
        <v>176</v>
      </c>
    </row>
    <row r="124" spans="1:7" x14ac:dyDescent="0.25">
      <c r="A124" s="50" t="s">
        <v>2920</v>
      </c>
      <c r="B124" s="51" t="s">
        <v>3654</v>
      </c>
      <c r="C124" s="51" t="s">
        <v>4353</v>
      </c>
      <c r="D124" s="44" t="s">
        <v>2631</v>
      </c>
      <c r="E124" s="161">
        <v>123</v>
      </c>
      <c r="F124" s="161">
        <v>27</v>
      </c>
      <c r="G124" s="161">
        <v>55</v>
      </c>
    </row>
    <row r="125" spans="1:7" x14ac:dyDescent="0.25">
      <c r="A125" s="50" t="s">
        <v>2829</v>
      </c>
      <c r="B125" s="51" t="s">
        <v>3655</v>
      </c>
      <c r="C125" s="51" t="s">
        <v>4367</v>
      </c>
      <c r="D125" s="44" t="s">
        <v>2631</v>
      </c>
      <c r="E125" s="161">
        <v>105</v>
      </c>
      <c r="F125" s="161">
        <v>24</v>
      </c>
      <c r="G125" s="161">
        <v>47</v>
      </c>
    </row>
    <row r="126" spans="1:7" x14ac:dyDescent="0.25">
      <c r="A126" s="50" t="s">
        <v>3144</v>
      </c>
      <c r="B126" s="51" t="s">
        <v>3656</v>
      </c>
      <c r="C126" s="51" t="s">
        <v>4354</v>
      </c>
      <c r="D126" s="44" t="s">
        <v>2631</v>
      </c>
      <c r="E126" s="161">
        <v>20</v>
      </c>
      <c r="F126" s="161">
        <v>3</v>
      </c>
      <c r="G126" s="161">
        <v>11</v>
      </c>
    </row>
    <row r="127" spans="1:7" x14ac:dyDescent="0.25">
      <c r="A127" s="50" t="s">
        <v>3113</v>
      </c>
      <c r="B127" s="51" t="s">
        <v>3657</v>
      </c>
      <c r="C127" s="51" t="s">
        <v>4349</v>
      </c>
      <c r="D127" s="44" t="s">
        <v>4338</v>
      </c>
      <c r="E127" s="161">
        <v>43</v>
      </c>
      <c r="F127" s="161">
        <v>7</v>
      </c>
      <c r="G127" s="161">
        <v>19</v>
      </c>
    </row>
    <row r="128" spans="1:7" x14ac:dyDescent="0.25">
      <c r="A128" s="50" t="s">
        <v>3544</v>
      </c>
      <c r="B128" s="51" t="s">
        <v>3658</v>
      </c>
      <c r="C128" s="51" t="s">
        <v>4356</v>
      </c>
      <c r="D128" s="44" t="s">
        <v>2631</v>
      </c>
      <c r="E128" s="161">
        <v>2</v>
      </c>
      <c r="F128" s="161">
        <v>0</v>
      </c>
      <c r="G128" s="161">
        <v>1</v>
      </c>
    </row>
    <row r="129" spans="1:7" x14ac:dyDescent="0.25">
      <c r="A129" s="50" t="s">
        <v>2754</v>
      </c>
      <c r="B129" s="51" t="s">
        <v>3659</v>
      </c>
      <c r="C129" s="51" t="s">
        <v>4354</v>
      </c>
      <c r="D129" s="44" t="s">
        <v>2631</v>
      </c>
      <c r="E129" s="161">
        <v>121</v>
      </c>
      <c r="F129" s="161">
        <v>39</v>
      </c>
      <c r="G129" s="161">
        <v>49</v>
      </c>
    </row>
    <row r="130" spans="1:7" x14ac:dyDescent="0.25">
      <c r="A130" s="50" t="s">
        <v>2800</v>
      </c>
      <c r="B130" s="51" t="s">
        <v>2688</v>
      </c>
      <c r="C130" s="51" t="s">
        <v>4341</v>
      </c>
      <c r="D130" s="44" t="s">
        <v>4338</v>
      </c>
      <c r="E130" s="161">
        <v>292</v>
      </c>
      <c r="F130" s="161">
        <v>76</v>
      </c>
      <c r="G130" s="161">
        <v>120</v>
      </c>
    </row>
    <row r="131" spans="1:7" x14ac:dyDescent="0.25">
      <c r="A131" s="50" t="s">
        <v>3415</v>
      </c>
      <c r="B131" s="51" t="s">
        <v>3660</v>
      </c>
      <c r="C131" s="51" t="s">
        <v>4360</v>
      </c>
      <c r="D131" s="44" t="s">
        <v>4338</v>
      </c>
      <c r="E131" s="161">
        <v>14</v>
      </c>
      <c r="F131" s="161">
        <v>5</v>
      </c>
      <c r="G131" s="161">
        <v>5</v>
      </c>
    </row>
    <row r="132" spans="1:7" x14ac:dyDescent="0.25">
      <c r="A132" s="50" t="s">
        <v>3004</v>
      </c>
      <c r="B132" s="51" t="s">
        <v>3661</v>
      </c>
      <c r="C132" s="51" t="s">
        <v>4353</v>
      </c>
      <c r="D132" s="44" t="s">
        <v>2631</v>
      </c>
      <c r="E132" s="161">
        <v>8</v>
      </c>
      <c r="F132" s="161">
        <v>2</v>
      </c>
      <c r="G132" s="161">
        <v>3</v>
      </c>
    </row>
    <row r="133" spans="1:7" x14ac:dyDescent="0.25">
      <c r="A133" s="50" t="s">
        <v>2874</v>
      </c>
      <c r="B133" s="51" t="s">
        <v>3662</v>
      </c>
      <c r="C133" s="51" t="s">
        <v>4354</v>
      </c>
      <c r="D133" s="44" t="s">
        <v>2631</v>
      </c>
      <c r="E133" s="161">
        <v>110</v>
      </c>
      <c r="F133" s="161">
        <v>26</v>
      </c>
      <c r="G133" s="161">
        <v>48</v>
      </c>
    </row>
    <row r="134" spans="1:7" x14ac:dyDescent="0.25">
      <c r="A134" s="50" t="s">
        <v>2956</v>
      </c>
      <c r="B134" s="51" t="s">
        <v>3663</v>
      </c>
      <c r="C134" s="51" t="s">
        <v>4344</v>
      </c>
      <c r="D134" s="44" t="s">
        <v>4338</v>
      </c>
      <c r="E134" s="161">
        <v>257</v>
      </c>
      <c r="F134" s="161">
        <v>77</v>
      </c>
      <c r="G134" s="161">
        <v>110</v>
      </c>
    </row>
    <row r="135" spans="1:7" x14ac:dyDescent="0.25">
      <c r="A135" s="50" t="s">
        <v>3409</v>
      </c>
      <c r="B135" s="51" t="s">
        <v>3664</v>
      </c>
      <c r="C135" s="51" t="s">
        <v>4368</v>
      </c>
      <c r="D135" s="44" t="s">
        <v>2631</v>
      </c>
      <c r="E135" s="161">
        <v>0</v>
      </c>
      <c r="F135" s="161">
        <v>0</v>
      </c>
      <c r="G135" s="161">
        <v>0</v>
      </c>
    </row>
    <row r="136" spans="1:7" x14ac:dyDescent="0.25">
      <c r="A136" s="50" t="s">
        <v>2987</v>
      </c>
      <c r="B136" s="51" t="s">
        <v>3665</v>
      </c>
      <c r="C136" s="51" t="s">
        <v>4351</v>
      </c>
      <c r="D136" s="44" t="s">
        <v>2631</v>
      </c>
      <c r="E136" s="161">
        <v>105</v>
      </c>
      <c r="F136" s="161">
        <v>16</v>
      </c>
      <c r="G136" s="161">
        <v>47</v>
      </c>
    </row>
    <row r="137" spans="1:7" x14ac:dyDescent="0.25">
      <c r="A137" s="50" t="s">
        <v>2868</v>
      </c>
      <c r="B137" s="51" t="s">
        <v>3666</v>
      </c>
      <c r="C137" s="51" t="s">
        <v>4339</v>
      </c>
      <c r="D137" s="44" t="s">
        <v>4338</v>
      </c>
      <c r="E137" s="161">
        <v>47</v>
      </c>
      <c r="F137" s="161">
        <v>14</v>
      </c>
      <c r="G137" s="161">
        <v>20</v>
      </c>
    </row>
    <row r="138" spans="1:7" x14ac:dyDescent="0.25">
      <c r="A138" s="50" t="s">
        <v>3011</v>
      </c>
      <c r="B138" s="51" t="s">
        <v>3667</v>
      </c>
      <c r="C138" s="51" t="s">
        <v>4343</v>
      </c>
      <c r="D138" s="44" t="s">
        <v>2631</v>
      </c>
      <c r="E138" s="161">
        <v>17</v>
      </c>
      <c r="F138" s="161">
        <v>1</v>
      </c>
      <c r="G138" s="161">
        <v>6</v>
      </c>
    </row>
    <row r="139" spans="1:7" x14ac:dyDescent="0.25">
      <c r="A139" s="50" t="s">
        <v>3467</v>
      </c>
      <c r="B139" s="51" t="s">
        <v>3668</v>
      </c>
      <c r="C139" s="51" t="s">
        <v>4352</v>
      </c>
      <c r="D139" s="44" t="s">
        <v>2631</v>
      </c>
      <c r="E139" s="161">
        <v>1</v>
      </c>
      <c r="F139" s="161">
        <v>0</v>
      </c>
      <c r="G139" s="161">
        <v>1</v>
      </c>
    </row>
    <row r="140" spans="1:7" x14ac:dyDescent="0.25">
      <c r="A140" s="50" t="s">
        <v>3005</v>
      </c>
      <c r="B140" s="51" t="s">
        <v>3669</v>
      </c>
      <c r="C140" s="51" t="s">
        <v>4351</v>
      </c>
      <c r="D140" s="44" t="s">
        <v>2631</v>
      </c>
      <c r="E140" s="161">
        <v>17</v>
      </c>
      <c r="F140" s="161">
        <v>5</v>
      </c>
      <c r="G140" s="161">
        <v>6</v>
      </c>
    </row>
    <row r="141" spans="1:7" x14ac:dyDescent="0.25">
      <c r="A141" s="50" t="s">
        <v>3015</v>
      </c>
      <c r="B141" s="51" t="s">
        <v>3670</v>
      </c>
      <c r="C141" s="51" t="s">
        <v>4341</v>
      </c>
      <c r="D141" s="44" t="s">
        <v>4338</v>
      </c>
      <c r="E141" s="161">
        <v>15</v>
      </c>
      <c r="F141" s="161">
        <v>1</v>
      </c>
      <c r="G141" s="161">
        <v>8</v>
      </c>
    </row>
    <row r="142" spans="1:7" x14ac:dyDescent="0.25">
      <c r="A142" s="50" t="s">
        <v>2967</v>
      </c>
      <c r="B142" s="51" t="s">
        <v>3671</v>
      </c>
      <c r="C142" s="51" t="s">
        <v>4342</v>
      </c>
      <c r="D142" s="44" t="s">
        <v>4338</v>
      </c>
      <c r="E142" s="161">
        <v>22</v>
      </c>
      <c r="F142" s="161">
        <v>6</v>
      </c>
      <c r="G142" s="161">
        <v>11</v>
      </c>
    </row>
    <row r="143" spans="1:7" x14ac:dyDescent="0.25">
      <c r="A143" s="50" t="s">
        <v>3302</v>
      </c>
      <c r="B143" s="51" t="s">
        <v>3672</v>
      </c>
      <c r="C143" s="51" t="s">
        <v>4356</v>
      </c>
      <c r="D143" s="44" t="s">
        <v>2631</v>
      </c>
      <c r="E143" s="161">
        <v>5</v>
      </c>
      <c r="F143" s="161">
        <v>1</v>
      </c>
      <c r="G143" s="161">
        <v>2</v>
      </c>
    </row>
    <row r="144" spans="1:7" x14ac:dyDescent="0.25">
      <c r="A144" s="50" t="s">
        <v>2993</v>
      </c>
      <c r="B144" s="51" t="s">
        <v>3673</v>
      </c>
      <c r="C144" s="51" t="s">
        <v>4346</v>
      </c>
      <c r="D144" s="44" t="s">
        <v>4338</v>
      </c>
      <c r="E144" s="161">
        <v>48</v>
      </c>
      <c r="F144" s="161">
        <v>13</v>
      </c>
      <c r="G144" s="161">
        <v>22</v>
      </c>
    </row>
    <row r="145" spans="1:7" x14ac:dyDescent="0.25">
      <c r="A145" s="50" t="s">
        <v>2830</v>
      </c>
      <c r="B145" s="51" t="s">
        <v>3674</v>
      </c>
      <c r="C145" s="51" t="s">
        <v>4344</v>
      </c>
      <c r="D145" s="44" t="s">
        <v>4338</v>
      </c>
      <c r="E145" s="161">
        <v>113</v>
      </c>
      <c r="F145" s="161">
        <v>32</v>
      </c>
      <c r="G145" s="161">
        <v>47</v>
      </c>
    </row>
    <row r="146" spans="1:7" x14ac:dyDescent="0.25">
      <c r="A146" s="50" t="s">
        <v>3114</v>
      </c>
      <c r="B146" s="51" t="s">
        <v>3675</v>
      </c>
      <c r="C146" s="51" t="s">
        <v>4355</v>
      </c>
      <c r="D146" s="44" t="s">
        <v>2631</v>
      </c>
      <c r="E146" s="161">
        <v>12</v>
      </c>
      <c r="F146" s="161">
        <v>4</v>
      </c>
      <c r="G146" s="161">
        <v>5</v>
      </c>
    </row>
    <row r="147" spans="1:7" x14ac:dyDescent="0.25">
      <c r="A147" s="50" t="s">
        <v>3524</v>
      </c>
      <c r="B147" s="51" t="s">
        <v>3676</v>
      </c>
      <c r="C147" s="51" t="s">
        <v>4342</v>
      </c>
      <c r="D147" s="44" t="s">
        <v>4338</v>
      </c>
      <c r="E147" s="161">
        <v>3</v>
      </c>
      <c r="F147" s="161">
        <v>0</v>
      </c>
      <c r="G147" s="161">
        <v>1</v>
      </c>
    </row>
    <row r="148" spans="1:7" x14ac:dyDescent="0.25">
      <c r="A148" s="50" t="s">
        <v>2978</v>
      </c>
      <c r="B148" s="51" t="s">
        <v>3677</v>
      </c>
      <c r="C148" s="51" t="s">
        <v>4360</v>
      </c>
      <c r="D148" s="44" t="s">
        <v>4338</v>
      </c>
      <c r="E148" s="161">
        <v>51</v>
      </c>
      <c r="F148" s="161">
        <v>10</v>
      </c>
      <c r="G148" s="161">
        <v>25</v>
      </c>
    </row>
    <row r="149" spans="1:7" x14ac:dyDescent="0.25">
      <c r="A149" s="50" t="s">
        <v>3498</v>
      </c>
      <c r="B149" s="51" t="s">
        <v>3678</v>
      </c>
      <c r="C149" s="51" t="s">
        <v>4339</v>
      </c>
      <c r="D149" s="44" t="s">
        <v>4338</v>
      </c>
      <c r="E149" s="161">
        <v>5</v>
      </c>
      <c r="F149" s="161">
        <v>2</v>
      </c>
      <c r="G149" s="161">
        <v>2</v>
      </c>
    </row>
    <row r="150" spans="1:7" x14ac:dyDescent="0.25">
      <c r="A150" s="50" t="s">
        <v>3166</v>
      </c>
      <c r="B150" s="51" t="s">
        <v>3679</v>
      </c>
      <c r="C150" s="51" t="s">
        <v>4363</v>
      </c>
      <c r="D150" s="44" t="s">
        <v>2631</v>
      </c>
      <c r="E150" s="161">
        <v>8</v>
      </c>
      <c r="F150" s="161">
        <v>2</v>
      </c>
      <c r="G150" s="161">
        <v>3</v>
      </c>
    </row>
    <row r="151" spans="1:7" x14ac:dyDescent="0.25">
      <c r="A151" s="50" t="s">
        <v>2985</v>
      </c>
      <c r="B151" s="51" t="s">
        <v>3680</v>
      </c>
      <c r="C151" s="51" t="s">
        <v>4344</v>
      </c>
      <c r="D151" s="44" t="s">
        <v>4338</v>
      </c>
      <c r="E151" s="161">
        <v>7</v>
      </c>
      <c r="F151" s="161">
        <v>0</v>
      </c>
      <c r="G151" s="161">
        <v>2</v>
      </c>
    </row>
    <row r="152" spans="1:7" x14ac:dyDescent="0.25">
      <c r="A152" s="50" t="s">
        <v>2970</v>
      </c>
      <c r="B152" s="51" t="s">
        <v>3681</v>
      </c>
      <c r="C152" s="51" t="s">
        <v>4346</v>
      </c>
      <c r="D152" s="44" t="s">
        <v>4338</v>
      </c>
      <c r="E152" s="161">
        <v>71</v>
      </c>
      <c r="F152" s="161">
        <v>20</v>
      </c>
      <c r="G152" s="161">
        <v>29</v>
      </c>
    </row>
    <row r="153" spans="1:7" x14ac:dyDescent="0.25">
      <c r="A153" s="50" t="s">
        <v>3389</v>
      </c>
      <c r="B153" s="51" t="s">
        <v>3682</v>
      </c>
      <c r="C153" s="51" t="s">
        <v>4352</v>
      </c>
      <c r="D153" s="44" t="s">
        <v>2631</v>
      </c>
      <c r="E153" s="161">
        <v>6</v>
      </c>
      <c r="F153" s="161">
        <v>0</v>
      </c>
      <c r="G153" s="161">
        <v>3</v>
      </c>
    </row>
    <row r="154" spans="1:7" x14ac:dyDescent="0.25">
      <c r="A154" s="50" t="s">
        <v>2785</v>
      </c>
      <c r="B154" s="51" t="s">
        <v>3683</v>
      </c>
      <c r="C154" s="51" t="s">
        <v>4342</v>
      </c>
      <c r="D154" s="44" t="s">
        <v>4338</v>
      </c>
      <c r="E154" s="161">
        <v>146</v>
      </c>
      <c r="F154" s="161">
        <v>39</v>
      </c>
      <c r="G154" s="161">
        <v>68</v>
      </c>
    </row>
    <row r="155" spans="1:7" x14ac:dyDescent="0.25">
      <c r="A155" s="50" t="s">
        <v>2923</v>
      </c>
      <c r="B155" s="51" t="s">
        <v>3684</v>
      </c>
      <c r="C155" s="51" t="s">
        <v>4346</v>
      </c>
      <c r="D155" s="44" t="s">
        <v>4338</v>
      </c>
      <c r="E155" s="161">
        <v>90</v>
      </c>
      <c r="F155" s="161">
        <v>17</v>
      </c>
      <c r="G155" s="161">
        <v>42</v>
      </c>
    </row>
    <row r="156" spans="1:7" x14ac:dyDescent="0.25">
      <c r="A156" s="50" t="s">
        <v>3065</v>
      </c>
      <c r="B156" s="51" t="s">
        <v>3685</v>
      </c>
      <c r="C156" s="51" t="s">
        <v>4352</v>
      </c>
      <c r="D156" s="44" t="s">
        <v>2631</v>
      </c>
      <c r="E156" s="161">
        <v>14</v>
      </c>
      <c r="F156" s="161">
        <v>2</v>
      </c>
      <c r="G156" s="161">
        <v>5</v>
      </c>
    </row>
    <row r="157" spans="1:7" x14ac:dyDescent="0.25">
      <c r="A157" s="50" t="s">
        <v>3246</v>
      </c>
      <c r="B157" s="51" t="s">
        <v>3686</v>
      </c>
      <c r="C157" s="51" t="s">
        <v>4349</v>
      </c>
      <c r="D157" s="44" t="s">
        <v>4338</v>
      </c>
      <c r="E157" s="161">
        <v>45</v>
      </c>
      <c r="F157" s="161">
        <v>15</v>
      </c>
      <c r="G157" s="161">
        <v>21</v>
      </c>
    </row>
    <row r="158" spans="1:7" x14ac:dyDescent="0.25">
      <c r="A158" s="50" t="s">
        <v>2781</v>
      </c>
      <c r="B158" s="51" t="s">
        <v>3687</v>
      </c>
      <c r="C158" s="51" t="s">
        <v>4351</v>
      </c>
      <c r="D158" s="44" t="s">
        <v>2631</v>
      </c>
      <c r="E158" s="161">
        <v>35</v>
      </c>
      <c r="F158" s="161">
        <v>13</v>
      </c>
      <c r="G158" s="161">
        <v>13</v>
      </c>
    </row>
    <row r="159" spans="1:7" x14ac:dyDescent="0.25">
      <c r="A159" s="50" t="s">
        <v>3406</v>
      </c>
      <c r="B159" s="51" t="s">
        <v>3688</v>
      </c>
      <c r="C159" s="51" t="s">
        <v>4339</v>
      </c>
      <c r="D159" s="44" t="s">
        <v>4338</v>
      </c>
      <c r="E159" s="161">
        <v>18</v>
      </c>
      <c r="F159" s="161">
        <v>1</v>
      </c>
      <c r="G159" s="161">
        <v>10</v>
      </c>
    </row>
    <row r="160" spans="1:7" x14ac:dyDescent="0.25">
      <c r="A160" s="50" t="s">
        <v>3179</v>
      </c>
      <c r="B160" s="51" t="s">
        <v>3689</v>
      </c>
      <c r="C160" s="51" t="s">
        <v>4364</v>
      </c>
      <c r="D160" s="44" t="s">
        <v>2631</v>
      </c>
      <c r="E160" s="161">
        <v>6</v>
      </c>
      <c r="F160" s="161">
        <v>1</v>
      </c>
      <c r="G160" s="161">
        <v>3</v>
      </c>
    </row>
    <row r="161" spans="1:7" x14ac:dyDescent="0.25">
      <c r="A161" s="50" t="s">
        <v>3338</v>
      </c>
      <c r="B161" s="51" t="s">
        <v>3690</v>
      </c>
      <c r="C161" s="51" t="s">
        <v>4354</v>
      </c>
      <c r="D161" s="44" t="s">
        <v>2631</v>
      </c>
      <c r="E161" s="161">
        <v>8</v>
      </c>
      <c r="F161" s="161">
        <v>1</v>
      </c>
      <c r="G161" s="161">
        <v>3</v>
      </c>
    </row>
    <row r="162" spans="1:7" x14ac:dyDescent="0.25">
      <c r="A162" s="50" t="s">
        <v>3084</v>
      </c>
      <c r="B162" s="51" t="s">
        <v>3691</v>
      </c>
      <c r="C162" s="51" t="s">
        <v>4360</v>
      </c>
      <c r="D162" s="44" t="s">
        <v>4338</v>
      </c>
      <c r="E162" s="161">
        <v>13</v>
      </c>
      <c r="F162" s="161">
        <v>5</v>
      </c>
      <c r="G162" s="161">
        <v>3</v>
      </c>
    </row>
    <row r="163" spans="1:7" x14ac:dyDescent="0.25">
      <c r="A163" s="50" t="s">
        <v>3007</v>
      </c>
      <c r="B163" s="51" t="s">
        <v>2665</v>
      </c>
      <c r="C163" s="51" t="s">
        <v>4343</v>
      </c>
      <c r="D163" s="44" t="s">
        <v>2631</v>
      </c>
      <c r="E163" s="161">
        <v>47</v>
      </c>
      <c r="F163" s="161">
        <v>11</v>
      </c>
      <c r="G163" s="161">
        <v>20</v>
      </c>
    </row>
    <row r="164" spans="1:7" x14ac:dyDescent="0.25">
      <c r="A164" s="50" t="s">
        <v>3376</v>
      </c>
      <c r="B164" s="51" t="s">
        <v>3692</v>
      </c>
      <c r="C164" s="51" t="s">
        <v>4343</v>
      </c>
      <c r="D164" s="44" t="s">
        <v>2631</v>
      </c>
      <c r="E164" s="161">
        <v>2</v>
      </c>
      <c r="F164" s="161">
        <v>0</v>
      </c>
      <c r="G164" s="161">
        <v>2</v>
      </c>
    </row>
    <row r="165" spans="1:7" x14ac:dyDescent="0.25">
      <c r="A165" s="50" t="s">
        <v>2773</v>
      </c>
      <c r="B165" s="51" t="s">
        <v>3693</v>
      </c>
      <c r="C165" s="51" t="s">
        <v>4341</v>
      </c>
      <c r="D165" s="44" t="s">
        <v>4338</v>
      </c>
      <c r="E165" s="161">
        <v>79</v>
      </c>
      <c r="F165" s="161">
        <v>21</v>
      </c>
      <c r="G165" s="161">
        <v>33</v>
      </c>
    </row>
    <row r="166" spans="1:7" x14ac:dyDescent="0.25">
      <c r="A166" s="50" t="s">
        <v>3314</v>
      </c>
      <c r="B166" s="51" t="s">
        <v>3694</v>
      </c>
      <c r="C166" s="51" t="s">
        <v>4358</v>
      </c>
      <c r="D166" s="44" t="s">
        <v>2631</v>
      </c>
      <c r="E166" s="161">
        <v>32</v>
      </c>
      <c r="F166" s="161">
        <v>14</v>
      </c>
      <c r="G166" s="161">
        <v>10</v>
      </c>
    </row>
    <row r="167" spans="1:7" x14ac:dyDescent="0.25">
      <c r="A167" s="50" t="s">
        <v>2844</v>
      </c>
      <c r="B167" s="51" t="s">
        <v>3695</v>
      </c>
      <c r="C167" s="51" t="s">
        <v>4341</v>
      </c>
      <c r="D167" s="44" t="s">
        <v>4338</v>
      </c>
      <c r="E167" s="161">
        <v>618</v>
      </c>
      <c r="F167" s="161">
        <v>187</v>
      </c>
      <c r="G167" s="161">
        <v>268</v>
      </c>
    </row>
    <row r="168" spans="1:7" x14ac:dyDescent="0.25">
      <c r="A168" s="50" t="s">
        <v>3197</v>
      </c>
      <c r="B168" s="51" t="s">
        <v>3696</v>
      </c>
      <c r="C168" s="51" t="s">
        <v>4358</v>
      </c>
      <c r="D168" s="44" t="s">
        <v>2631</v>
      </c>
      <c r="E168" s="161">
        <v>7</v>
      </c>
      <c r="F168" s="161">
        <v>1</v>
      </c>
      <c r="G168" s="161">
        <v>2</v>
      </c>
    </row>
    <row r="169" spans="1:7" x14ac:dyDescent="0.25">
      <c r="A169" s="50" t="s">
        <v>2805</v>
      </c>
      <c r="B169" s="51" t="s">
        <v>3697</v>
      </c>
      <c r="C169" s="51" t="s">
        <v>4344</v>
      </c>
      <c r="D169" s="44" t="s">
        <v>4338</v>
      </c>
      <c r="E169" s="161">
        <v>748</v>
      </c>
      <c r="F169" s="161">
        <v>192</v>
      </c>
      <c r="G169" s="161">
        <v>340</v>
      </c>
    </row>
    <row r="170" spans="1:7" x14ac:dyDescent="0.25">
      <c r="A170" s="50" t="s">
        <v>2748</v>
      </c>
      <c r="B170" s="51" t="s">
        <v>3697</v>
      </c>
      <c r="C170" s="51" t="s">
        <v>4344</v>
      </c>
      <c r="D170" s="44" t="s">
        <v>4338</v>
      </c>
      <c r="E170" s="161">
        <v>800</v>
      </c>
      <c r="F170" s="161">
        <v>191</v>
      </c>
      <c r="G170" s="161">
        <v>367</v>
      </c>
    </row>
    <row r="171" spans="1:7" x14ac:dyDescent="0.25">
      <c r="A171" s="50" t="s">
        <v>3148</v>
      </c>
      <c r="B171" s="51" t="s">
        <v>3698</v>
      </c>
      <c r="C171" s="51" t="s">
        <v>4362</v>
      </c>
      <c r="D171" s="44" t="s">
        <v>2631</v>
      </c>
      <c r="E171" s="161">
        <v>14</v>
      </c>
      <c r="F171" s="161">
        <v>6</v>
      </c>
      <c r="G171" s="161">
        <v>5</v>
      </c>
    </row>
    <row r="172" spans="1:7" x14ac:dyDescent="0.25">
      <c r="A172" s="50" t="s">
        <v>3489</v>
      </c>
      <c r="B172" s="51" t="s">
        <v>3699</v>
      </c>
      <c r="C172" s="51" t="s">
        <v>4343</v>
      </c>
      <c r="D172" s="44" t="s">
        <v>2631</v>
      </c>
      <c r="E172" s="161">
        <v>6</v>
      </c>
      <c r="F172" s="161">
        <v>0</v>
      </c>
      <c r="G172" s="161">
        <v>3</v>
      </c>
    </row>
    <row r="173" spans="1:7" x14ac:dyDescent="0.25">
      <c r="A173" s="50" t="s">
        <v>3217</v>
      </c>
      <c r="B173" s="51" t="s">
        <v>3700</v>
      </c>
      <c r="C173" s="51" t="s">
        <v>4352</v>
      </c>
      <c r="D173" s="44" t="s">
        <v>2631</v>
      </c>
      <c r="E173" s="161">
        <v>18</v>
      </c>
      <c r="F173" s="161">
        <v>4</v>
      </c>
      <c r="G173" s="161">
        <v>8</v>
      </c>
    </row>
    <row r="174" spans="1:7" x14ac:dyDescent="0.25">
      <c r="A174" s="50" t="s">
        <v>2940</v>
      </c>
      <c r="B174" s="51" t="s">
        <v>3701</v>
      </c>
      <c r="C174" s="51" t="s">
        <v>4360</v>
      </c>
      <c r="D174" s="44" t="s">
        <v>4338</v>
      </c>
      <c r="E174" s="161">
        <v>132</v>
      </c>
      <c r="F174" s="161">
        <v>38</v>
      </c>
      <c r="G174" s="161">
        <v>53</v>
      </c>
    </row>
    <row r="175" spans="1:7" x14ac:dyDescent="0.25">
      <c r="A175" s="50" t="s">
        <v>3441</v>
      </c>
      <c r="B175" s="51" t="s">
        <v>3702</v>
      </c>
      <c r="C175" s="51" t="s">
        <v>4347</v>
      </c>
      <c r="D175" s="44" t="s">
        <v>2631</v>
      </c>
      <c r="E175" s="161">
        <v>2</v>
      </c>
      <c r="F175" s="161">
        <v>0</v>
      </c>
      <c r="G175" s="161">
        <v>1</v>
      </c>
    </row>
    <row r="176" spans="1:7" x14ac:dyDescent="0.25">
      <c r="A176" s="50" t="s">
        <v>2850</v>
      </c>
      <c r="B176" s="51" t="s">
        <v>3703</v>
      </c>
      <c r="C176" s="51" t="s">
        <v>4341</v>
      </c>
      <c r="D176" s="44" t="s">
        <v>4338</v>
      </c>
      <c r="E176" s="161">
        <v>210</v>
      </c>
      <c r="F176" s="161">
        <v>61</v>
      </c>
      <c r="G176" s="161">
        <v>93</v>
      </c>
    </row>
    <row r="177" spans="1:7" x14ac:dyDescent="0.25">
      <c r="A177" s="50" t="s">
        <v>3255</v>
      </c>
      <c r="B177" s="51" t="s">
        <v>3704</v>
      </c>
      <c r="C177" s="51" t="s">
        <v>4349</v>
      </c>
      <c r="D177" s="44" t="s">
        <v>4338</v>
      </c>
      <c r="E177" s="161">
        <v>13</v>
      </c>
      <c r="F177" s="161">
        <v>5</v>
      </c>
      <c r="G177" s="161">
        <v>4</v>
      </c>
    </row>
    <row r="178" spans="1:7" x14ac:dyDescent="0.25">
      <c r="A178" s="50" t="s">
        <v>3299</v>
      </c>
      <c r="B178" s="51" t="s">
        <v>3705</v>
      </c>
      <c r="C178" s="51" t="s">
        <v>4346</v>
      </c>
      <c r="D178" s="44" t="s">
        <v>4338</v>
      </c>
      <c r="E178" s="161">
        <v>20</v>
      </c>
      <c r="F178" s="161">
        <v>6</v>
      </c>
      <c r="G178" s="161">
        <v>9</v>
      </c>
    </row>
    <row r="179" spans="1:7" x14ac:dyDescent="0.25">
      <c r="A179" s="50" t="s">
        <v>3062</v>
      </c>
      <c r="B179" s="51" t="s">
        <v>3706</v>
      </c>
      <c r="C179" s="51" t="s">
        <v>4344</v>
      </c>
      <c r="D179" s="44" t="s">
        <v>4338</v>
      </c>
      <c r="E179" s="161">
        <v>12</v>
      </c>
      <c r="F179" s="161">
        <v>1</v>
      </c>
      <c r="G179" s="161">
        <v>5</v>
      </c>
    </row>
    <row r="180" spans="1:7" x14ac:dyDescent="0.25">
      <c r="A180" s="50" t="s">
        <v>3511</v>
      </c>
      <c r="B180" s="51" t="s">
        <v>3706</v>
      </c>
      <c r="C180" s="51" t="s">
        <v>4344</v>
      </c>
      <c r="D180" s="44" t="s">
        <v>4338</v>
      </c>
      <c r="E180" s="161">
        <v>1</v>
      </c>
      <c r="F180" s="161">
        <v>0</v>
      </c>
      <c r="G180" s="161">
        <v>1</v>
      </c>
    </row>
    <row r="181" spans="1:7" x14ac:dyDescent="0.25">
      <c r="A181" s="50" t="s">
        <v>3033</v>
      </c>
      <c r="B181" s="51" t="s">
        <v>3706</v>
      </c>
      <c r="C181" s="51" t="s">
        <v>4344</v>
      </c>
      <c r="D181" s="44" t="s">
        <v>4338</v>
      </c>
      <c r="E181" s="161">
        <v>8</v>
      </c>
      <c r="F181" s="161">
        <v>3</v>
      </c>
      <c r="G181" s="161">
        <v>5</v>
      </c>
    </row>
    <row r="182" spans="1:7" x14ac:dyDescent="0.25">
      <c r="A182" s="50" t="s">
        <v>2966</v>
      </c>
      <c r="B182" s="51" t="s">
        <v>3706</v>
      </c>
      <c r="C182" s="51" t="s">
        <v>4344</v>
      </c>
      <c r="D182" s="44" t="s">
        <v>4338</v>
      </c>
      <c r="E182" s="161">
        <v>4</v>
      </c>
      <c r="F182" s="161">
        <v>1</v>
      </c>
      <c r="G182" s="161">
        <v>3</v>
      </c>
    </row>
    <row r="183" spans="1:7" x14ac:dyDescent="0.25">
      <c r="A183" s="50" t="s">
        <v>2776</v>
      </c>
      <c r="B183" s="51" t="s">
        <v>3706</v>
      </c>
      <c r="C183" s="51" t="s">
        <v>4344</v>
      </c>
      <c r="D183" s="44" t="s">
        <v>4338</v>
      </c>
      <c r="E183" s="161">
        <v>214</v>
      </c>
      <c r="F183" s="161">
        <v>12</v>
      </c>
      <c r="G183" s="161">
        <v>109</v>
      </c>
    </row>
    <row r="184" spans="1:7" x14ac:dyDescent="0.25">
      <c r="A184" s="50" t="s">
        <v>2780</v>
      </c>
      <c r="B184" s="51" t="s">
        <v>3706</v>
      </c>
      <c r="C184" s="51" t="s">
        <v>4344</v>
      </c>
      <c r="D184" s="44" t="s">
        <v>4338</v>
      </c>
      <c r="E184" s="161">
        <v>654</v>
      </c>
      <c r="F184" s="161">
        <v>124</v>
      </c>
      <c r="G184" s="161">
        <v>320</v>
      </c>
    </row>
    <row r="185" spans="1:7" x14ac:dyDescent="0.25">
      <c r="A185" s="50" t="s">
        <v>2755</v>
      </c>
      <c r="B185" s="51" t="s">
        <v>3706</v>
      </c>
      <c r="C185" s="51" t="s">
        <v>4344</v>
      </c>
      <c r="D185" s="44" t="s">
        <v>4338</v>
      </c>
      <c r="E185" s="161">
        <v>347</v>
      </c>
      <c r="F185" s="161">
        <v>89</v>
      </c>
      <c r="G185" s="161">
        <v>155</v>
      </c>
    </row>
    <row r="186" spans="1:7" x14ac:dyDescent="0.25">
      <c r="A186" s="50" t="s">
        <v>2782</v>
      </c>
      <c r="B186" s="51" t="s">
        <v>3706</v>
      </c>
      <c r="C186" s="51" t="s">
        <v>4344</v>
      </c>
      <c r="D186" s="44" t="s">
        <v>4338</v>
      </c>
      <c r="E186" s="161">
        <v>486</v>
      </c>
      <c r="F186" s="161">
        <v>121</v>
      </c>
      <c r="G186" s="161">
        <v>226</v>
      </c>
    </row>
    <row r="187" spans="1:7" x14ac:dyDescent="0.25">
      <c r="A187" s="50" t="s">
        <v>2750</v>
      </c>
      <c r="B187" s="51" t="s">
        <v>3706</v>
      </c>
      <c r="C187" s="51" t="s">
        <v>4344</v>
      </c>
      <c r="D187" s="44" t="s">
        <v>4338</v>
      </c>
      <c r="E187" s="161">
        <v>237</v>
      </c>
      <c r="F187" s="161">
        <v>56</v>
      </c>
      <c r="G187" s="161">
        <v>131</v>
      </c>
    </row>
    <row r="188" spans="1:7" x14ac:dyDescent="0.25">
      <c r="A188" s="50" t="s">
        <v>2828</v>
      </c>
      <c r="B188" s="51" t="s">
        <v>3706</v>
      </c>
      <c r="C188" s="51" t="s">
        <v>4344</v>
      </c>
      <c r="D188" s="44" t="s">
        <v>4338</v>
      </c>
      <c r="E188" s="161">
        <v>110</v>
      </c>
      <c r="F188" s="161">
        <v>26</v>
      </c>
      <c r="G188" s="161">
        <v>51</v>
      </c>
    </row>
    <row r="189" spans="1:7" x14ac:dyDescent="0.25">
      <c r="A189" s="50" t="s">
        <v>1249</v>
      </c>
      <c r="B189" s="51" t="s">
        <v>3706</v>
      </c>
      <c r="C189" s="51" t="s">
        <v>4344</v>
      </c>
      <c r="D189" s="44" t="s">
        <v>4338</v>
      </c>
      <c r="E189" s="161">
        <v>554</v>
      </c>
      <c r="F189" s="161">
        <v>110</v>
      </c>
      <c r="G189" s="161">
        <v>278</v>
      </c>
    </row>
    <row r="190" spans="1:7" x14ac:dyDescent="0.25">
      <c r="A190" s="50" t="s">
        <v>2803</v>
      </c>
      <c r="B190" s="51" t="s">
        <v>3706</v>
      </c>
      <c r="C190" s="51" t="s">
        <v>4344</v>
      </c>
      <c r="D190" s="44" t="s">
        <v>4338</v>
      </c>
      <c r="E190" s="161">
        <v>166</v>
      </c>
      <c r="F190" s="161">
        <v>28</v>
      </c>
      <c r="G190" s="161">
        <v>87</v>
      </c>
    </row>
    <row r="191" spans="1:7" x14ac:dyDescent="0.25">
      <c r="A191" s="50" t="s">
        <v>2801</v>
      </c>
      <c r="B191" s="51" t="s">
        <v>3706</v>
      </c>
      <c r="C191" s="51" t="s">
        <v>4344</v>
      </c>
      <c r="D191" s="44" t="s">
        <v>4338</v>
      </c>
      <c r="E191" s="161">
        <v>661</v>
      </c>
      <c r="F191" s="161">
        <v>139</v>
      </c>
      <c r="G191" s="161">
        <v>326</v>
      </c>
    </row>
    <row r="192" spans="1:7" x14ac:dyDescent="0.25">
      <c r="A192" s="50" t="s">
        <v>2792</v>
      </c>
      <c r="B192" s="51" t="s">
        <v>3706</v>
      </c>
      <c r="C192" s="51" t="s">
        <v>4344</v>
      </c>
      <c r="D192" s="44" t="s">
        <v>4338</v>
      </c>
      <c r="E192" s="161">
        <v>426</v>
      </c>
      <c r="F192" s="161">
        <v>98</v>
      </c>
      <c r="G192" s="161">
        <v>213</v>
      </c>
    </row>
    <row r="193" spans="1:7" x14ac:dyDescent="0.25">
      <c r="A193" s="50" t="s">
        <v>2749</v>
      </c>
      <c r="B193" s="51" t="s">
        <v>3706</v>
      </c>
      <c r="C193" s="51" t="s">
        <v>4344</v>
      </c>
      <c r="D193" s="44" t="s">
        <v>4338</v>
      </c>
      <c r="E193" s="161">
        <v>205</v>
      </c>
      <c r="F193" s="161">
        <v>46</v>
      </c>
      <c r="G193" s="161">
        <v>98</v>
      </c>
    </row>
    <row r="194" spans="1:7" x14ac:dyDescent="0.25">
      <c r="A194" s="50" t="s">
        <v>1250</v>
      </c>
      <c r="B194" s="51" t="s">
        <v>3707</v>
      </c>
      <c r="C194" s="51" t="s">
        <v>4344</v>
      </c>
      <c r="D194" s="44" t="s">
        <v>4338</v>
      </c>
      <c r="E194" s="161">
        <v>757</v>
      </c>
      <c r="F194" s="161">
        <v>187</v>
      </c>
      <c r="G194" s="161">
        <v>344</v>
      </c>
    </row>
    <row r="195" spans="1:7" x14ac:dyDescent="0.25">
      <c r="A195" s="50" t="s">
        <v>2759</v>
      </c>
      <c r="B195" s="51" t="s">
        <v>3707</v>
      </c>
      <c r="C195" s="51" t="s">
        <v>4341</v>
      </c>
      <c r="D195" s="44" t="s">
        <v>4338</v>
      </c>
      <c r="E195" s="161">
        <v>472</v>
      </c>
      <c r="F195" s="161">
        <v>129</v>
      </c>
      <c r="G195" s="161">
        <v>215</v>
      </c>
    </row>
    <row r="196" spans="1:7" x14ac:dyDescent="0.25">
      <c r="A196" s="50" t="s">
        <v>2963</v>
      </c>
      <c r="B196" s="51" t="s">
        <v>3708</v>
      </c>
      <c r="C196" s="51" t="s">
        <v>4344</v>
      </c>
      <c r="D196" s="44" t="s">
        <v>4338</v>
      </c>
      <c r="E196" s="161">
        <v>159</v>
      </c>
      <c r="F196" s="161">
        <v>38</v>
      </c>
      <c r="G196" s="161">
        <v>76</v>
      </c>
    </row>
    <row r="197" spans="1:7" x14ac:dyDescent="0.25">
      <c r="A197" s="50" t="s">
        <v>2869</v>
      </c>
      <c r="B197" s="51" t="s">
        <v>3709</v>
      </c>
      <c r="C197" s="51" t="s">
        <v>4344</v>
      </c>
      <c r="D197" s="44" t="s">
        <v>4338</v>
      </c>
      <c r="E197" s="161">
        <v>379</v>
      </c>
      <c r="F197" s="161">
        <v>90</v>
      </c>
      <c r="G197" s="161">
        <v>172</v>
      </c>
    </row>
    <row r="198" spans="1:7" x14ac:dyDescent="0.25">
      <c r="A198" s="50" t="s">
        <v>2845</v>
      </c>
      <c r="B198" s="51" t="s">
        <v>3710</v>
      </c>
      <c r="C198" s="51" t="s">
        <v>4344</v>
      </c>
      <c r="D198" s="44" t="s">
        <v>4338</v>
      </c>
      <c r="E198" s="161">
        <v>418</v>
      </c>
      <c r="F198" s="161">
        <v>94</v>
      </c>
      <c r="G198" s="161">
        <v>191</v>
      </c>
    </row>
    <row r="199" spans="1:7" x14ac:dyDescent="0.25">
      <c r="A199" s="50" t="s">
        <v>2768</v>
      </c>
      <c r="B199" s="51" t="s">
        <v>3711</v>
      </c>
      <c r="C199" s="51" t="s">
        <v>4369</v>
      </c>
      <c r="D199" s="44" t="s">
        <v>4338</v>
      </c>
      <c r="E199" s="161">
        <v>283</v>
      </c>
      <c r="F199" s="161">
        <v>51</v>
      </c>
      <c r="G199" s="161">
        <v>132</v>
      </c>
    </row>
    <row r="200" spans="1:7" x14ac:dyDescent="0.25">
      <c r="A200" s="50" t="s">
        <v>3496</v>
      </c>
      <c r="B200" s="51" t="s">
        <v>3712</v>
      </c>
      <c r="C200" s="51" t="s">
        <v>4368</v>
      </c>
      <c r="D200" s="44" t="s">
        <v>2631</v>
      </c>
      <c r="E200" s="161">
        <v>5</v>
      </c>
      <c r="F200" s="161">
        <v>3</v>
      </c>
      <c r="G200" s="161">
        <v>2</v>
      </c>
    </row>
    <row r="201" spans="1:7" x14ac:dyDescent="0.25">
      <c r="A201" s="50" t="s">
        <v>2975</v>
      </c>
      <c r="B201" s="51" t="s">
        <v>3713</v>
      </c>
      <c r="C201" s="51" t="s">
        <v>4359</v>
      </c>
      <c r="D201" s="44" t="s">
        <v>2631</v>
      </c>
      <c r="E201" s="161">
        <v>40</v>
      </c>
      <c r="F201" s="161">
        <v>12</v>
      </c>
      <c r="G201" s="161">
        <v>19</v>
      </c>
    </row>
    <row r="202" spans="1:7" x14ac:dyDescent="0.25">
      <c r="A202" s="50" t="s">
        <v>3109</v>
      </c>
      <c r="B202" s="51" t="s">
        <v>3714</v>
      </c>
      <c r="C202" s="51" t="s">
        <v>4370</v>
      </c>
      <c r="D202" s="44" t="s">
        <v>2631</v>
      </c>
      <c r="E202" s="161">
        <v>14</v>
      </c>
      <c r="F202" s="161">
        <v>3</v>
      </c>
      <c r="G202" s="161">
        <v>5</v>
      </c>
    </row>
    <row r="203" spans="1:7" x14ac:dyDescent="0.25">
      <c r="A203" s="50" t="s">
        <v>3448</v>
      </c>
      <c r="B203" s="51" t="s">
        <v>3715</v>
      </c>
      <c r="C203" s="51" t="s">
        <v>4371</v>
      </c>
      <c r="D203" s="44" t="s">
        <v>2631</v>
      </c>
      <c r="E203" s="161">
        <v>2</v>
      </c>
      <c r="F203" s="161">
        <v>0</v>
      </c>
      <c r="G203" s="161">
        <v>1</v>
      </c>
    </row>
    <row r="204" spans="1:7" x14ac:dyDescent="0.25">
      <c r="A204" s="50" t="s">
        <v>3342</v>
      </c>
      <c r="B204" s="51" t="s">
        <v>3716</v>
      </c>
      <c r="C204" s="51" t="s">
        <v>4372</v>
      </c>
      <c r="D204" s="44" t="s">
        <v>2631</v>
      </c>
      <c r="E204" s="161">
        <v>3</v>
      </c>
      <c r="F204" s="161">
        <v>0</v>
      </c>
      <c r="G204" s="161">
        <v>2</v>
      </c>
    </row>
    <row r="205" spans="1:7" x14ac:dyDescent="0.25">
      <c r="A205" s="50" t="s">
        <v>2951</v>
      </c>
      <c r="B205" s="51" t="s">
        <v>3717</v>
      </c>
      <c r="C205" s="51" t="s">
        <v>4369</v>
      </c>
      <c r="D205" s="44" t="s">
        <v>4338</v>
      </c>
      <c r="E205" s="161">
        <v>88</v>
      </c>
      <c r="F205" s="161">
        <v>16</v>
      </c>
      <c r="G205" s="161">
        <v>39</v>
      </c>
    </row>
    <row r="206" spans="1:7" x14ac:dyDescent="0.25">
      <c r="A206" s="50" t="s">
        <v>3444</v>
      </c>
      <c r="B206" s="51" t="s">
        <v>3718</v>
      </c>
      <c r="C206" s="51" t="s">
        <v>4368</v>
      </c>
      <c r="D206" s="44" t="s">
        <v>2631</v>
      </c>
      <c r="E206" s="161">
        <v>2</v>
      </c>
      <c r="F206" s="161">
        <v>0</v>
      </c>
      <c r="G206" s="161">
        <v>1</v>
      </c>
    </row>
    <row r="207" spans="1:7" x14ac:dyDescent="0.25">
      <c r="A207" s="50" t="s">
        <v>3514</v>
      </c>
      <c r="B207" s="51" t="s">
        <v>3719</v>
      </c>
      <c r="C207" s="51" t="s">
        <v>4369</v>
      </c>
      <c r="D207" s="44" t="s">
        <v>4338</v>
      </c>
      <c r="E207" s="161">
        <v>4</v>
      </c>
      <c r="F207" s="161">
        <v>1</v>
      </c>
      <c r="G207" s="161">
        <v>0</v>
      </c>
    </row>
    <row r="208" spans="1:7" x14ac:dyDescent="0.25">
      <c r="A208" s="50" t="s">
        <v>3456</v>
      </c>
      <c r="B208" s="51" t="s">
        <v>3720</v>
      </c>
      <c r="C208" s="51" t="s">
        <v>4373</v>
      </c>
      <c r="D208" s="44" t="s">
        <v>2631</v>
      </c>
      <c r="E208" s="161">
        <v>3</v>
      </c>
      <c r="F208" s="161">
        <v>0</v>
      </c>
      <c r="G208" s="161">
        <v>2</v>
      </c>
    </row>
    <row r="209" spans="1:7" x14ac:dyDescent="0.25">
      <c r="A209" s="50" t="s">
        <v>3104</v>
      </c>
      <c r="B209" s="51" t="s">
        <v>3721</v>
      </c>
      <c r="C209" s="51" t="s">
        <v>4374</v>
      </c>
      <c r="D209" s="44" t="s">
        <v>2631</v>
      </c>
      <c r="E209" s="161">
        <v>5</v>
      </c>
      <c r="F209" s="161">
        <v>0</v>
      </c>
      <c r="G209" s="161">
        <v>2</v>
      </c>
    </row>
    <row r="210" spans="1:7" x14ac:dyDescent="0.25">
      <c r="A210" s="50" t="s">
        <v>2898</v>
      </c>
      <c r="B210" s="51" t="s">
        <v>3722</v>
      </c>
      <c r="C210" s="51" t="s">
        <v>4371</v>
      </c>
      <c r="D210" s="44" t="s">
        <v>2631</v>
      </c>
      <c r="E210" s="161">
        <v>36</v>
      </c>
      <c r="F210" s="161">
        <v>6</v>
      </c>
      <c r="G210" s="161">
        <v>15</v>
      </c>
    </row>
    <row r="211" spans="1:7" x14ac:dyDescent="0.25">
      <c r="A211" s="50" t="s">
        <v>2876</v>
      </c>
      <c r="B211" s="51" t="s">
        <v>3723</v>
      </c>
      <c r="C211" s="51" t="s">
        <v>4370</v>
      </c>
      <c r="D211" s="44" t="s">
        <v>2631</v>
      </c>
      <c r="E211" s="161">
        <v>37</v>
      </c>
      <c r="F211" s="161">
        <v>10</v>
      </c>
      <c r="G211" s="161">
        <v>17</v>
      </c>
    </row>
    <row r="212" spans="1:7" x14ac:dyDescent="0.25">
      <c r="A212" s="50" t="s">
        <v>3491</v>
      </c>
      <c r="B212" s="51" t="s">
        <v>3724</v>
      </c>
      <c r="C212" s="51" t="s">
        <v>4370</v>
      </c>
      <c r="D212" s="44" t="s">
        <v>2631</v>
      </c>
      <c r="E212" s="161">
        <v>2</v>
      </c>
      <c r="F212" s="161">
        <v>0</v>
      </c>
      <c r="G212" s="161">
        <v>1</v>
      </c>
    </row>
    <row r="213" spans="1:7" x14ac:dyDescent="0.25">
      <c r="A213" s="50" t="s">
        <v>3408</v>
      </c>
      <c r="B213" s="51" t="s">
        <v>3725</v>
      </c>
      <c r="C213" s="51" t="s">
        <v>4373</v>
      </c>
      <c r="D213" s="44" t="s">
        <v>2631</v>
      </c>
      <c r="E213" s="161">
        <v>3</v>
      </c>
      <c r="F213" s="161">
        <v>0</v>
      </c>
      <c r="G213" s="161">
        <v>1</v>
      </c>
    </row>
    <row r="214" spans="1:7" x14ac:dyDescent="0.25">
      <c r="A214" s="50" t="s">
        <v>3103</v>
      </c>
      <c r="B214" s="51" t="s">
        <v>3726</v>
      </c>
      <c r="C214" s="51" t="s">
        <v>4368</v>
      </c>
      <c r="D214" s="44" t="s">
        <v>2631</v>
      </c>
      <c r="E214" s="161">
        <v>61</v>
      </c>
      <c r="F214" s="161">
        <v>18</v>
      </c>
      <c r="G214" s="161">
        <v>25</v>
      </c>
    </row>
    <row r="215" spans="1:7" x14ac:dyDescent="0.25">
      <c r="A215" s="50" t="s">
        <v>3250</v>
      </c>
      <c r="B215" s="51" t="s">
        <v>3727</v>
      </c>
      <c r="C215" s="51" t="s">
        <v>4373</v>
      </c>
      <c r="D215" s="44" t="s">
        <v>2631</v>
      </c>
      <c r="E215" s="161">
        <v>4</v>
      </c>
      <c r="F215" s="161">
        <v>0</v>
      </c>
      <c r="G215" s="161">
        <v>2</v>
      </c>
    </row>
    <row r="216" spans="1:7" x14ac:dyDescent="0.25">
      <c r="A216" s="50" t="s">
        <v>2977</v>
      </c>
      <c r="B216" s="51" t="s">
        <v>3728</v>
      </c>
      <c r="C216" s="51" t="s">
        <v>4373</v>
      </c>
      <c r="D216" s="44" t="s">
        <v>2631</v>
      </c>
      <c r="E216" s="161">
        <v>4</v>
      </c>
      <c r="F216" s="161">
        <v>2</v>
      </c>
      <c r="G216" s="161">
        <v>2</v>
      </c>
    </row>
    <row r="217" spans="1:7" x14ac:dyDescent="0.25">
      <c r="A217" s="50" t="s">
        <v>3512</v>
      </c>
      <c r="B217" s="51" t="s">
        <v>3729</v>
      </c>
      <c r="C217" s="51" t="s">
        <v>4370</v>
      </c>
      <c r="D217" s="44" t="s">
        <v>2631</v>
      </c>
      <c r="E217" s="161">
        <v>5</v>
      </c>
      <c r="F217" s="161">
        <v>1</v>
      </c>
      <c r="G217" s="161">
        <v>3</v>
      </c>
    </row>
    <row r="218" spans="1:7" x14ac:dyDescent="0.25">
      <c r="A218" s="50" t="s">
        <v>3464</v>
      </c>
      <c r="B218" s="51" t="s">
        <v>3730</v>
      </c>
      <c r="C218" s="51" t="s">
        <v>4373</v>
      </c>
      <c r="D218" s="44" t="s">
        <v>2631</v>
      </c>
      <c r="E218" s="161">
        <v>17</v>
      </c>
      <c r="F218" s="161">
        <v>3</v>
      </c>
      <c r="G218" s="161">
        <v>8</v>
      </c>
    </row>
    <row r="219" spans="1:7" x14ac:dyDescent="0.25">
      <c r="A219" s="50" t="s">
        <v>3319</v>
      </c>
      <c r="B219" s="51" t="s">
        <v>3731</v>
      </c>
      <c r="C219" s="51" t="s">
        <v>4370</v>
      </c>
      <c r="D219" s="44" t="s">
        <v>2631</v>
      </c>
      <c r="E219" s="161">
        <v>7</v>
      </c>
      <c r="F219" s="161">
        <v>0</v>
      </c>
      <c r="G219" s="161">
        <v>3</v>
      </c>
    </row>
    <row r="220" spans="1:7" x14ac:dyDescent="0.25">
      <c r="A220" s="50" t="s">
        <v>2863</v>
      </c>
      <c r="B220" s="51" t="s">
        <v>3732</v>
      </c>
      <c r="C220" s="51" t="s">
        <v>4371</v>
      </c>
      <c r="D220" s="44" t="s">
        <v>2631</v>
      </c>
      <c r="E220" s="161">
        <v>13</v>
      </c>
      <c r="F220" s="161">
        <v>6</v>
      </c>
      <c r="G220" s="161">
        <v>6</v>
      </c>
    </row>
    <row r="221" spans="1:7" x14ac:dyDescent="0.25">
      <c r="A221" s="50" t="s">
        <v>3429</v>
      </c>
      <c r="B221" s="51" t="s">
        <v>3733</v>
      </c>
      <c r="C221" s="51" t="s">
        <v>4368</v>
      </c>
      <c r="D221" s="44" t="s">
        <v>2631</v>
      </c>
      <c r="E221" s="161">
        <v>3</v>
      </c>
      <c r="F221" s="161">
        <v>1</v>
      </c>
      <c r="G221" s="161">
        <v>1</v>
      </c>
    </row>
    <row r="222" spans="1:7" x14ac:dyDescent="0.25">
      <c r="A222" s="50" t="s">
        <v>3191</v>
      </c>
      <c r="B222" s="51" t="s">
        <v>2640</v>
      </c>
      <c r="C222" s="51" t="s">
        <v>4371</v>
      </c>
      <c r="D222" s="44" t="s">
        <v>2631</v>
      </c>
      <c r="E222" s="161">
        <v>11</v>
      </c>
      <c r="F222" s="161">
        <v>5</v>
      </c>
      <c r="G222" s="161">
        <v>4</v>
      </c>
    </row>
    <row r="223" spans="1:7" x14ac:dyDescent="0.25">
      <c r="A223" s="50" t="s">
        <v>3278</v>
      </c>
      <c r="B223" s="51" t="s">
        <v>3734</v>
      </c>
      <c r="C223" s="51" t="s">
        <v>4373</v>
      </c>
      <c r="D223" s="44" t="s">
        <v>2631</v>
      </c>
      <c r="E223" s="161">
        <v>16</v>
      </c>
      <c r="F223" s="161">
        <v>5</v>
      </c>
      <c r="G223" s="161">
        <v>5</v>
      </c>
    </row>
    <row r="224" spans="1:7" x14ac:dyDescent="0.25">
      <c r="A224" s="50" t="s">
        <v>2903</v>
      </c>
      <c r="B224" s="51" t="s">
        <v>3735</v>
      </c>
      <c r="C224" s="51" t="s">
        <v>4369</v>
      </c>
      <c r="D224" s="44" t="s">
        <v>4338</v>
      </c>
      <c r="E224" s="161">
        <v>6</v>
      </c>
      <c r="F224" s="161">
        <v>2</v>
      </c>
      <c r="G224" s="161">
        <v>2</v>
      </c>
    </row>
    <row r="225" spans="1:7" x14ac:dyDescent="0.25">
      <c r="A225" s="50" t="s">
        <v>3010</v>
      </c>
      <c r="B225" s="51" t="s">
        <v>3736</v>
      </c>
      <c r="C225" s="51" t="s">
        <v>4374</v>
      </c>
      <c r="D225" s="44" t="s">
        <v>2631</v>
      </c>
      <c r="E225" s="161">
        <v>37</v>
      </c>
      <c r="F225" s="161">
        <v>8</v>
      </c>
      <c r="G225" s="161">
        <v>22</v>
      </c>
    </row>
    <row r="226" spans="1:7" x14ac:dyDescent="0.25">
      <c r="A226" s="50" t="s">
        <v>2906</v>
      </c>
      <c r="B226" s="51" t="s">
        <v>3737</v>
      </c>
      <c r="C226" s="51" t="s">
        <v>4373</v>
      </c>
      <c r="D226" s="44" t="s">
        <v>2631</v>
      </c>
      <c r="E226" s="161">
        <v>15</v>
      </c>
      <c r="F226" s="161">
        <v>3</v>
      </c>
      <c r="G226" s="161">
        <v>7</v>
      </c>
    </row>
    <row r="227" spans="1:7" x14ac:dyDescent="0.25">
      <c r="A227" s="50" t="s">
        <v>3171</v>
      </c>
      <c r="B227" s="51" t="s">
        <v>3738</v>
      </c>
      <c r="C227" s="51" t="s">
        <v>4372</v>
      </c>
      <c r="D227" s="44" t="s">
        <v>2631</v>
      </c>
      <c r="E227" s="161">
        <v>42</v>
      </c>
      <c r="F227" s="161">
        <v>18</v>
      </c>
      <c r="G227" s="161">
        <v>17</v>
      </c>
    </row>
    <row r="228" spans="1:7" x14ac:dyDescent="0.25">
      <c r="A228" s="50" t="s">
        <v>3212</v>
      </c>
      <c r="B228" s="51" t="s">
        <v>3739</v>
      </c>
      <c r="C228" s="51" t="s">
        <v>4369</v>
      </c>
      <c r="D228" s="44" t="s">
        <v>4338</v>
      </c>
      <c r="E228" s="161">
        <v>8</v>
      </c>
      <c r="F228" s="161">
        <v>4</v>
      </c>
      <c r="G228" s="161">
        <v>2</v>
      </c>
    </row>
    <row r="229" spans="1:7" x14ac:dyDescent="0.25">
      <c r="A229" s="50" t="s">
        <v>1251</v>
      </c>
      <c r="B229" s="51" t="s">
        <v>3740</v>
      </c>
      <c r="C229" s="51" t="s">
        <v>4372</v>
      </c>
      <c r="D229" s="44" t="s">
        <v>2631</v>
      </c>
      <c r="E229" s="161">
        <v>3</v>
      </c>
      <c r="F229" s="161">
        <v>1</v>
      </c>
      <c r="G229" s="161">
        <v>1</v>
      </c>
    </row>
    <row r="230" spans="1:7" x14ac:dyDescent="0.25">
      <c r="A230" s="50" t="s">
        <v>3093</v>
      </c>
      <c r="B230" s="51" t="s">
        <v>3741</v>
      </c>
      <c r="C230" s="51" t="s">
        <v>4374</v>
      </c>
      <c r="D230" s="44" t="s">
        <v>2631</v>
      </c>
      <c r="E230" s="161">
        <v>22</v>
      </c>
      <c r="F230" s="161">
        <v>2</v>
      </c>
      <c r="G230" s="161">
        <v>10</v>
      </c>
    </row>
    <row r="231" spans="1:7" x14ac:dyDescent="0.25">
      <c r="A231" s="50" t="s">
        <v>3129</v>
      </c>
      <c r="B231" s="51" t="s">
        <v>3742</v>
      </c>
      <c r="C231" s="51" t="s">
        <v>4369</v>
      </c>
      <c r="D231" s="44" t="s">
        <v>4338</v>
      </c>
      <c r="E231" s="161">
        <v>12</v>
      </c>
      <c r="F231" s="161">
        <v>6</v>
      </c>
      <c r="G231" s="161">
        <v>5</v>
      </c>
    </row>
    <row r="232" spans="1:7" x14ac:dyDescent="0.25">
      <c r="A232" s="50" t="s">
        <v>3486</v>
      </c>
      <c r="B232" s="51" t="s">
        <v>3743</v>
      </c>
      <c r="C232" s="51" t="s">
        <v>4374</v>
      </c>
      <c r="D232" s="44" t="s">
        <v>2631</v>
      </c>
      <c r="E232" s="161">
        <v>5</v>
      </c>
      <c r="F232" s="161">
        <v>0</v>
      </c>
      <c r="G232" s="161">
        <v>3</v>
      </c>
    </row>
    <row r="233" spans="1:7" x14ac:dyDescent="0.25">
      <c r="A233" s="50" t="s">
        <v>3072</v>
      </c>
      <c r="B233" s="51" t="s">
        <v>3744</v>
      </c>
      <c r="C233" s="51" t="s">
        <v>4372</v>
      </c>
      <c r="D233" s="44" t="s">
        <v>2631</v>
      </c>
      <c r="E233" s="161">
        <v>12</v>
      </c>
      <c r="F233" s="161">
        <v>1</v>
      </c>
      <c r="G233" s="161">
        <v>7</v>
      </c>
    </row>
    <row r="234" spans="1:7" x14ac:dyDescent="0.25">
      <c r="A234" s="50" t="s">
        <v>3223</v>
      </c>
      <c r="B234" s="51" t="s">
        <v>3745</v>
      </c>
      <c r="C234" s="51" t="s">
        <v>4368</v>
      </c>
      <c r="D234" s="44" t="s">
        <v>2631</v>
      </c>
      <c r="E234" s="161">
        <v>19</v>
      </c>
      <c r="F234" s="161">
        <v>8</v>
      </c>
      <c r="G234" s="161">
        <v>7</v>
      </c>
    </row>
    <row r="235" spans="1:7" x14ac:dyDescent="0.25">
      <c r="A235" s="50" t="s">
        <v>3432</v>
      </c>
      <c r="B235" s="51" t="s">
        <v>3746</v>
      </c>
      <c r="C235" s="51" t="s">
        <v>4372</v>
      </c>
      <c r="D235" s="44" t="s">
        <v>2631</v>
      </c>
      <c r="E235" s="161">
        <v>2</v>
      </c>
      <c r="F235" s="161">
        <v>0</v>
      </c>
      <c r="G235" s="161">
        <v>1</v>
      </c>
    </row>
    <row r="236" spans="1:7" x14ac:dyDescent="0.25">
      <c r="A236" s="50" t="s">
        <v>3502</v>
      </c>
      <c r="B236" s="51" t="s">
        <v>3747</v>
      </c>
      <c r="C236" s="51" t="s">
        <v>4369</v>
      </c>
      <c r="D236" s="44" t="s">
        <v>4338</v>
      </c>
      <c r="E236" s="161">
        <v>2</v>
      </c>
      <c r="F236" s="161">
        <v>0</v>
      </c>
      <c r="G236" s="161">
        <v>1</v>
      </c>
    </row>
    <row r="237" spans="1:7" x14ac:dyDescent="0.25">
      <c r="A237" s="50" t="s">
        <v>3426</v>
      </c>
      <c r="B237" s="51" t="s">
        <v>3748</v>
      </c>
      <c r="C237" s="51" t="s">
        <v>4371</v>
      </c>
      <c r="D237" s="44" t="s">
        <v>2631</v>
      </c>
      <c r="E237" s="161">
        <v>7</v>
      </c>
      <c r="F237" s="161">
        <v>3</v>
      </c>
      <c r="G237" s="161">
        <v>2</v>
      </c>
    </row>
    <row r="238" spans="1:7" x14ac:dyDescent="0.25">
      <c r="A238" s="50" t="s">
        <v>3418</v>
      </c>
      <c r="B238" s="51" t="s">
        <v>3749</v>
      </c>
      <c r="C238" s="51" t="s">
        <v>4369</v>
      </c>
      <c r="D238" s="44" t="s">
        <v>4338</v>
      </c>
      <c r="E238" s="161">
        <v>3</v>
      </c>
      <c r="F238" s="161">
        <v>0</v>
      </c>
      <c r="G238" s="161">
        <v>2</v>
      </c>
    </row>
    <row r="239" spans="1:7" x14ac:dyDescent="0.25">
      <c r="A239" s="50" t="s">
        <v>3232</v>
      </c>
      <c r="B239" s="51" t="s">
        <v>3750</v>
      </c>
      <c r="C239" s="51" t="s">
        <v>4369</v>
      </c>
      <c r="D239" s="44" t="s">
        <v>4338</v>
      </c>
      <c r="E239" s="161">
        <v>1</v>
      </c>
      <c r="F239" s="161">
        <v>0</v>
      </c>
      <c r="G239" s="161">
        <v>1</v>
      </c>
    </row>
    <row r="240" spans="1:7" x14ac:dyDescent="0.25">
      <c r="A240" s="50" t="s">
        <v>3111</v>
      </c>
      <c r="B240" s="51" t="s">
        <v>3751</v>
      </c>
      <c r="C240" s="51" t="s">
        <v>4375</v>
      </c>
      <c r="D240" s="44" t="s">
        <v>2631</v>
      </c>
      <c r="E240" s="161">
        <v>1</v>
      </c>
      <c r="F240" s="161">
        <v>0</v>
      </c>
      <c r="G240" s="161">
        <v>1</v>
      </c>
    </row>
    <row r="241" spans="1:7" x14ac:dyDescent="0.25">
      <c r="A241" s="50" t="s">
        <v>2788</v>
      </c>
      <c r="B241" s="51" t="s">
        <v>3752</v>
      </c>
      <c r="C241" s="51" t="s">
        <v>4376</v>
      </c>
      <c r="D241" s="44" t="s">
        <v>4338</v>
      </c>
      <c r="E241" s="161">
        <v>499</v>
      </c>
      <c r="F241" s="161">
        <v>117</v>
      </c>
      <c r="G241" s="161">
        <v>217</v>
      </c>
    </row>
    <row r="242" spans="1:7" x14ac:dyDescent="0.25">
      <c r="A242" s="50" t="s">
        <v>3353</v>
      </c>
      <c r="B242" s="51" t="s">
        <v>3753</v>
      </c>
      <c r="C242" s="51" t="s">
        <v>4377</v>
      </c>
      <c r="D242" s="44" t="s">
        <v>2631</v>
      </c>
      <c r="E242" s="161">
        <v>7</v>
      </c>
      <c r="F242" s="161">
        <v>1</v>
      </c>
      <c r="G242" s="161">
        <v>2</v>
      </c>
    </row>
    <row r="243" spans="1:7" x14ac:dyDescent="0.25">
      <c r="A243" s="50" t="s">
        <v>3085</v>
      </c>
      <c r="B243" s="51" t="s">
        <v>3754</v>
      </c>
      <c r="C243" s="51" t="s">
        <v>4375</v>
      </c>
      <c r="D243" s="44" t="s">
        <v>2631</v>
      </c>
      <c r="E243" s="161">
        <v>64</v>
      </c>
      <c r="F243" s="161">
        <v>24</v>
      </c>
      <c r="G243" s="161">
        <v>28</v>
      </c>
    </row>
    <row r="244" spans="1:7" x14ac:dyDescent="0.25">
      <c r="A244" s="50" t="s">
        <v>3530</v>
      </c>
      <c r="B244" s="51" t="s">
        <v>3755</v>
      </c>
      <c r="C244" s="51" t="s">
        <v>4378</v>
      </c>
      <c r="D244" s="44" t="s">
        <v>2631</v>
      </c>
      <c r="E244" s="161">
        <v>3</v>
      </c>
      <c r="F244" s="161">
        <v>0</v>
      </c>
      <c r="G244" s="161">
        <v>2</v>
      </c>
    </row>
    <row r="245" spans="1:7" x14ac:dyDescent="0.25">
      <c r="A245" s="50" t="s">
        <v>2836</v>
      </c>
      <c r="B245" s="51" t="s">
        <v>3756</v>
      </c>
      <c r="C245" s="51" t="s">
        <v>4376</v>
      </c>
      <c r="D245" s="44" t="s">
        <v>4338</v>
      </c>
      <c r="E245" s="161">
        <v>30</v>
      </c>
      <c r="F245" s="161">
        <v>9</v>
      </c>
      <c r="G245" s="161">
        <v>14</v>
      </c>
    </row>
    <row r="246" spans="1:7" x14ac:dyDescent="0.25">
      <c r="A246" s="50" t="s">
        <v>3256</v>
      </c>
      <c r="B246" s="51" t="s">
        <v>3757</v>
      </c>
      <c r="C246" s="51" t="s">
        <v>4375</v>
      </c>
      <c r="D246" s="44" t="s">
        <v>2631</v>
      </c>
      <c r="E246" s="161">
        <v>7</v>
      </c>
      <c r="F246" s="161">
        <v>4</v>
      </c>
      <c r="G246" s="161">
        <v>1</v>
      </c>
    </row>
    <row r="247" spans="1:7" x14ac:dyDescent="0.25">
      <c r="A247" s="50" t="s">
        <v>3161</v>
      </c>
      <c r="B247" s="51" t="s">
        <v>3758</v>
      </c>
      <c r="C247" s="51" t="s">
        <v>4376</v>
      </c>
      <c r="D247" s="44" t="s">
        <v>4338</v>
      </c>
      <c r="E247" s="161">
        <v>22</v>
      </c>
      <c r="F247" s="161">
        <v>9</v>
      </c>
      <c r="G247" s="161">
        <v>9</v>
      </c>
    </row>
    <row r="248" spans="1:7" x14ac:dyDescent="0.25">
      <c r="A248" s="50" t="s">
        <v>3333</v>
      </c>
      <c r="B248" s="51" t="s">
        <v>3759</v>
      </c>
      <c r="C248" s="51" t="s">
        <v>4379</v>
      </c>
      <c r="D248" s="44" t="s">
        <v>2631</v>
      </c>
      <c r="E248" s="161">
        <v>9</v>
      </c>
      <c r="F248" s="161">
        <v>3</v>
      </c>
      <c r="G248" s="161">
        <v>3</v>
      </c>
    </row>
    <row r="249" spans="1:7" x14ac:dyDescent="0.25">
      <c r="A249" s="50" t="s">
        <v>3324</v>
      </c>
      <c r="B249" s="51" t="s">
        <v>3760</v>
      </c>
      <c r="C249" s="51" t="s">
        <v>4376</v>
      </c>
      <c r="D249" s="44" t="s">
        <v>4338</v>
      </c>
      <c r="E249" s="161">
        <v>10</v>
      </c>
      <c r="F249" s="161">
        <v>4</v>
      </c>
      <c r="G249" s="161">
        <v>5</v>
      </c>
    </row>
    <row r="250" spans="1:7" x14ac:dyDescent="0.25">
      <c r="A250" s="50" t="s">
        <v>3471</v>
      </c>
      <c r="B250" s="51" t="s">
        <v>3761</v>
      </c>
      <c r="C250" s="51" t="s">
        <v>4375</v>
      </c>
      <c r="D250" s="44" t="s">
        <v>2631</v>
      </c>
      <c r="E250" s="161">
        <v>14</v>
      </c>
      <c r="F250" s="161">
        <v>4</v>
      </c>
      <c r="G250" s="161">
        <v>3</v>
      </c>
    </row>
    <row r="251" spans="1:7" x14ac:dyDescent="0.25">
      <c r="A251" s="50" t="s">
        <v>3398</v>
      </c>
      <c r="B251" s="51" t="s">
        <v>3762</v>
      </c>
      <c r="C251" s="51" t="s">
        <v>4376</v>
      </c>
      <c r="D251" s="44" t="s">
        <v>4338</v>
      </c>
      <c r="E251" s="161">
        <v>12</v>
      </c>
      <c r="F251" s="161">
        <v>5</v>
      </c>
      <c r="G251" s="161">
        <v>5</v>
      </c>
    </row>
    <row r="252" spans="1:7" x14ac:dyDescent="0.25">
      <c r="A252" s="50" t="s">
        <v>3139</v>
      </c>
      <c r="B252" s="51" t="s">
        <v>3763</v>
      </c>
      <c r="C252" s="51" t="s">
        <v>4376</v>
      </c>
      <c r="D252" s="44" t="s">
        <v>4338</v>
      </c>
      <c r="E252" s="161">
        <v>8</v>
      </c>
      <c r="F252" s="161">
        <v>1</v>
      </c>
      <c r="G252" s="161">
        <v>4</v>
      </c>
    </row>
    <row r="253" spans="1:7" x14ac:dyDescent="0.25">
      <c r="A253" s="50" t="s">
        <v>3022</v>
      </c>
      <c r="B253" s="51" t="s">
        <v>3764</v>
      </c>
      <c r="C253" s="51" t="s">
        <v>4359</v>
      </c>
      <c r="D253" s="44" t="s">
        <v>2631</v>
      </c>
      <c r="E253" s="161">
        <v>36</v>
      </c>
      <c r="F253" s="161">
        <v>9</v>
      </c>
      <c r="G253" s="161">
        <v>11</v>
      </c>
    </row>
    <row r="254" spans="1:7" x14ac:dyDescent="0.25">
      <c r="A254" s="50" t="s">
        <v>3152</v>
      </c>
      <c r="B254" s="51" t="s">
        <v>3765</v>
      </c>
      <c r="C254" s="51" t="s">
        <v>4379</v>
      </c>
      <c r="D254" s="44" t="s">
        <v>2631</v>
      </c>
      <c r="E254" s="161">
        <v>25</v>
      </c>
      <c r="F254" s="161">
        <v>13</v>
      </c>
      <c r="G254" s="161">
        <v>13</v>
      </c>
    </row>
    <row r="255" spans="1:7" x14ac:dyDescent="0.25">
      <c r="A255" s="50" t="s">
        <v>2837</v>
      </c>
      <c r="B255" s="51" t="s">
        <v>3766</v>
      </c>
      <c r="C255" s="51" t="s">
        <v>4376</v>
      </c>
      <c r="D255" s="44" t="s">
        <v>4338</v>
      </c>
      <c r="E255" s="161">
        <v>26</v>
      </c>
      <c r="F255" s="161">
        <v>8</v>
      </c>
      <c r="G255" s="161">
        <v>11</v>
      </c>
    </row>
    <row r="256" spans="1:7" x14ac:dyDescent="0.25">
      <c r="A256" s="50" t="s">
        <v>3264</v>
      </c>
      <c r="B256" s="51" t="s">
        <v>3767</v>
      </c>
      <c r="C256" s="51" t="s">
        <v>4376</v>
      </c>
      <c r="D256" s="44" t="s">
        <v>4338</v>
      </c>
      <c r="E256" s="161">
        <v>20</v>
      </c>
      <c r="F256" s="161">
        <v>6</v>
      </c>
      <c r="G256" s="161">
        <v>9</v>
      </c>
    </row>
    <row r="257" spans="1:7" x14ac:dyDescent="0.25">
      <c r="A257" s="50" t="s">
        <v>2881</v>
      </c>
      <c r="B257" s="51" t="s">
        <v>3768</v>
      </c>
      <c r="C257" s="51" t="s">
        <v>4359</v>
      </c>
      <c r="D257" s="44" t="s">
        <v>2631</v>
      </c>
      <c r="E257" s="161">
        <v>24</v>
      </c>
      <c r="F257" s="161">
        <v>6</v>
      </c>
      <c r="G257" s="161">
        <v>10</v>
      </c>
    </row>
    <row r="258" spans="1:7" x14ac:dyDescent="0.25">
      <c r="A258" s="50" t="s">
        <v>3271</v>
      </c>
      <c r="B258" s="51" t="s">
        <v>3769</v>
      </c>
      <c r="C258" s="51" t="s">
        <v>4380</v>
      </c>
      <c r="D258" s="44" t="s">
        <v>2631</v>
      </c>
      <c r="E258" s="161">
        <v>18</v>
      </c>
      <c r="F258" s="161">
        <v>8</v>
      </c>
      <c r="G258" s="161">
        <v>7</v>
      </c>
    </row>
    <row r="259" spans="1:7" x14ac:dyDescent="0.25">
      <c r="A259" s="50" t="s">
        <v>3125</v>
      </c>
      <c r="B259" s="51" t="s">
        <v>3770</v>
      </c>
      <c r="C259" s="51" t="s">
        <v>4381</v>
      </c>
      <c r="D259" s="44" t="s">
        <v>2631</v>
      </c>
      <c r="E259" s="161">
        <v>37</v>
      </c>
      <c r="F259" s="161">
        <v>9</v>
      </c>
      <c r="G259" s="161">
        <v>17</v>
      </c>
    </row>
    <row r="260" spans="1:7" x14ac:dyDescent="0.25">
      <c r="A260" s="50" t="s">
        <v>3484</v>
      </c>
      <c r="B260" s="51" t="s">
        <v>3771</v>
      </c>
      <c r="C260" s="51" t="s">
        <v>4382</v>
      </c>
      <c r="D260" s="44" t="s">
        <v>2631</v>
      </c>
      <c r="E260" s="161">
        <v>7</v>
      </c>
      <c r="F260" s="161">
        <v>2</v>
      </c>
      <c r="G260" s="161">
        <v>2</v>
      </c>
    </row>
    <row r="261" spans="1:7" x14ac:dyDescent="0.25">
      <c r="A261" s="50" t="s">
        <v>3538</v>
      </c>
      <c r="B261" s="51" t="s">
        <v>3772</v>
      </c>
      <c r="C261" s="51" t="s">
        <v>4375</v>
      </c>
      <c r="D261" s="44" t="s">
        <v>2631</v>
      </c>
      <c r="E261" s="161">
        <v>6</v>
      </c>
      <c r="F261" s="161">
        <v>3</v>
      </c>
      <c r="G261" s="161">
        <v>4</v>
      </c>
    </row>
    <row r="262" spans="1:7" x14ac:dyDescent="0.25">
      <c r="A262" s="50" t="s">
        <v>3298</v>
      </c>
      <c r="B262" s="51" t="s">
        <v>3773</v>
      </c>
      <c r="C262" s="51" t="s">
        <v>4383</v>
      </c>
      <c r="D262" s="44" t="s">
        <v>2631</v>
      </c>
      <c r="E262" s="161">
        <v>27</v>
      </c>
      <c r="F262" s="161">
        <v>7</v>
      </c>
      <c r="G262" s="161">
        <v>13</v>
      </c>
    </row>
    <row r="263" spans="1:7" x14ac:dyDescent="0.25">
      <c r="A263" s="50" t="s">
        <v>3438</v>
      </c>
      <c r="B263" s="51" t="s">
        <v>3774</v>
      </c>
      <c r="C263" s="51" t="s">
        <v>4379</v>
      </c>
      <c r="D263" s="44" t="s">
        <v>2631</v>
      </c>
      <c r="E263" s="161">
        <v>5</v>
      </c>
      <c r="F263" s="161">
        <v>0</v>
      </c>
      <c r="G263" s="161">
        <v>3</v>
      </c>
    </row>
    <row r="264" spans="1:7" x14ac:dyDescent="0.25">
      <c r="A264" s="50" t="s">
        <v>3064</v>
      </c>
      <c r="B264" s="51" t="s">
        <v>3775</v>
      </c>
      <c r="C264" s="51" t="s">
        <v>4359</v>
      </c>
      <c r="D264" s="44" t="s">
        <v>2631</v>
      </c>
      <c r="E264" s="161">
        <v>22</v>
      </c>
      <c r="F264" s="161">
        <v>9</v>
      </c>
      <c r="G264" s="161">
        <v>8</v>
      </c>
    </row>
    <row r="265" spans="1:7" x14ac:dyDescent="0.25">
      <c r="A265" s="50" t="s">
        <v>3183</v>
      </c>
      <c r="B265" s="51" t="s">
        <v>3776</v>
      </c>
      <c r="C265" s="51" t="s">
        <v>4376</v>
      </c>
      <c r="D265" s="44" t="s">
        <v>4338</v>
      </c>
      <c r="E265" s="161">
        <v>25</v>
      </c>
      <c r="F265" s="161">
        <v>7</v>
      </c>
      <c r="G265" s="161">
        <v>9</v>
      </c>
    </row>
    <row r="266" spans="1:7" x14ac:dyDescent="0.25">
      <c r="A266" s="50" t="s">
        <v>3266</v>
      </c>
      <c r="B266" s="51" t="s">
        <v>3777</v>
      </c>
      <c r="C266" s="51" t="s">
        <v>4376</v>
      </c>
      <c r="D266" s="44" t="s">
        <v>4338</v>
      </c>
      <c r="E266" s="161">
        <v>8</v>
      </c>
      <c r="F266" s="161">
        <v>1</v>
      </c>
      <c r="G266" s="161">
        <v>3</v>
      </c>
    </row>
    <row r="267" spans="1:7" x14ac:dyDescent="0.25">
      <c r="A267" s="50" t="s">
        <v>3529</v>
      </c>
      <c r="B267" s="51" t="s">
        <v>3778</v>
      </c>
      <c r="C267" s="51" t="s">
        <v>4379</v>
      </c>
      <c r="D267" s="44" t="s">
        <v>2631</v>
      </c>
      <c r="E267" s="161">
        <v>1</v>
      </c>
      <c r="F267" s="161">
        <v>0</v>
      </c>
      <c r="G267" s="161">
        <v>1</v>
      </c>
    </row>
    <row r="268" spans="1:7" x14ac:dyDescent="0.25">
      <c r="A268" s="50" t="s">
        <v>3258</v>
      </c>
      <c r="B268" s="51" t="s">
        <v>3779</v>
      </c>
      <c r="C268" s="51" t="s">
        <v>4383</v>
      </c>
      <c r="D268" s="44" t="s">
        <v>2631</v>
      </c>
      <c r="E268" s="161">
        <v>7</v>
      </c>
      <c r="F268" s="161">
        <v>2</v>
      </c>
      <c r="G268" s="161">
        <v>3</v>
      </c>
    </row>
    <row r="269" spans="1:7" x14ac:dyDescent="0.25">
      <c r="A269" s="50" t="s">
        <v>3001</v>
      </c>
      <c r="B269" s="51" t="s">
        <v>3780</v>
      </c>
      <c r="C269" s="51" t="s">
        <v>4379</v>
      </c>
      <c r="D269" s="44" t="s">
        <v>2631</v>
      </c>
      <c r="E269" s="161">
        <v>94</v>
      </c>
      <c r="F269" s="161">
        <v>29</v>
      </c>
      <c r="G269" s="161">
        <v>32</v>
      </c>
    </row>
    <row r="270" spans="1:7" x14ac:dyDescent="0.25">
      <c r="A270" s="50" t="s">
        <v>3503</v>
      </c>
      <c r="B270" s="51" t="s">
        <v>3781</v>
      </c>
      <c r="C270" s="51" t="s">
        <v>4382</v>
      </c>
      <c r="D270" s="44" t="s">
        <v>2631</v>
      </c>
      <c r="E270" s="161">
        <v>7</v>
      </c>
      <c r="F270" s="161">
        <v>4</v>
      </c>
      <c r="G270" s="161">
        <v>3</v>
      </c>
    </row>
    <row r="271" spans="1:7" x14ac:dyDescent="0.25">
      <c r="A271" s="50" t="s">
        <v>3532</v>
      </c>
      <c r="B271" s="51" t="s">
        <v>3782</v>
      </c>
      <c r="C271" s="51" t="s">
        <v>4383</v>
      </c>
      <c r="D271" s="44" t="s">
        <v>2631</v>
      </c>
      <c r="E271" s="161">
        <v>10</v>
      </c>
      <c r="F271" s="161">
        <v>2</v>
      </c>
      <c r="G271" s="161">
        <v>5</v>
      </c>
    </row>
    <row r="272" spans="1:7" x14ac:dyDescent="0.25">
      <c r="A272" s="50" t="s">
        <v>3157</v>
      </c>
      <c r="B272" s="51" t="s">
        <v>3783</v>
      </c>
      <c r="C272" s="51" t="s">
        <v>4375</v>
      </c>
      <c r="D272" s="44" t="s">
        <v>2631</v>
      </c>
      <c r="E272" s="161">
        <v>9</v>
      </c>
      <c r="F272" s="161">
        <v>3</v>
      </c>
      <c r="G272" s="161">
        <v>5</v>
      </c>
    </row>
    <row r="273" spans="1:7" x14ac:dyDescent="0.25">
      <c r="A273" s="50" t="s">
        <v>3025</v>
      </c>
      <c r="B273" s="51" t="s">
        <v>3784</v>
      </c>
      <c r="C273" s="51" t="s">
        <v>4376</v>
      </c>
      <c r="D273" s="44" t="s">
        <v>4338</v>
      </c>
      <c r="E273" s="161">
        <v>19</v>
      </c>
      <c r="F273" s="161">
        <v>4</v>
      </c>
      <c r="G273" s="161">
        <v>9</v>
      </c>
    </row>
    <row r="274" spans="1:7" x14ac:dyDescent="0.25">
      <c r="A274" s="50" t="s">
        <v>3292</v>
      </c>
      <c r="B274" s="51" t="s">
        <v>3785</v>
      </c>
      <c r="C274" s="51" t="s">
        <v>4379</v>
      </c>
      <c r="D274" s="44" t="s">
        <v>2631</v>
      </c>
      <c r="E274" s="161">
        <v>10</v>
      </c>
      <c r="F274" s="161">
        <v>2</v>
      </c>
      <c r="G274" s="161">
        <v>4</v>
      </c>
    </row>
    <row r="275" spans="1:7" x14ac:dyDescent="0.25">
      <c r="A275" s="50" t="s">
        <v>3518</v>
      </c>
      <c r="B275" s="51" t="s">
        <v>3786</v>
      </c>
      <c r="C275" s="51" t="s">
        <v>4375</v>
      </c>
      <c r="D275" s="44" t="s">
        <v>2631</v>
      </c>
      <c r="E275" s="161">
        <v>5</v>
      </c>
      <c r="F275" s="161">
        <v>2</v>
      </c>
      <c r="G275" s="161">
        <v>2</v>
      </c>
    </row>
    <row r="276" spans="1:7" x14ac:dyDescent="0.25">
      <c r="A276" s="50" t="s">
        <v>3508</v>
      </c>
      <c r="B276" s="51" t="s">
        <v>3787</v>
      </c>
      <c r="C276" s="51" t="s">
        <v>4382</v>
      </c>
      <c r="D276" s="44" t="s">
        <v>2631</v>
      </c>
      <c r="E276" s="161">
        <v>6</v>
      </c>
      <c r="F276" s="161">
        <v>2</v>
      </c>
      <c r="G276" s="161">
        <v>1</v>
      </c>
    </row>
    <row r="277" spans="1:7" x14ac:dyDescent="0.25">
      <c r="A277" s="50" t="s">
        <v>3008</v>
      </c>
      <c r="B277" s="51" t="s">
        <v>3788</v>
      </c>
      <c r="C277" s="51" t="s">
        <v>4382</v>
      </c>
      <c r="D277" s="44" t="s">
        <v>2631</v>
      </c>
      <c r="E277" s="161">
        <v>96</v>
      </c>
      <c r="F277" s="161">
        <v>24</v>
      </c>
      <c r="G277" s="161">
        <v>40</v>
      </c>
    </row>
    <row r="278" spans="1:7" x14ac:dyDescent="0.25">
      <c r="A278" s="50" t="s">
        <v>3253</v>
      </c>
      <c r="B278" s="51" t="s">
        <v>3789</v>
      </c>
      <c r="C278" s="51" t="s">
        <v>4376</v>
      </c>
      <c r="D278" s="44" t="s">
        <v>4338</v>
      </c>
      <c r="E278" s="161">
        <v>13</v>
      </c>
      <c r="F278" s="161">
        <v>3</v>
      </c>
      <c r="G278" s="161">
        <v>4</v>
      </c>
    </row>
    <row r="279" spans="1:7" x14ac:dyDescent="0.25">
      <c r="A279" s="50" t="s">
        <v>3455</v>
      </c>
      <c r="B279" s="51" t="s">
        <v>3790</v>
      </c>
      <c r="C279" s="51" t="s">
        <v>4380</v>
      </c>
      <c r="D279" s="44" t="s">
        <v>2631</v>
      </c>
      <c r="E279" s="161">
        <v>7</v>
      </c>
      <c r="F279" s="161">
        <v>3</v>
      </c>
      <c r="G279" s="161">
        <v>2</v>
      </c>
    </row>
    <row r="280" spans="1:7" x14ac:dyDescent="0.25">
      <c r="A280" s="50" t="s">
        <v>3088</v>
      </c>
      <c r="B280" s="51" t="s">
        <v>3791</v>
      </c>
      <c r="C280" s="51" t="s">
        <v>4377</v>
      </c>
      <c r="D280" s="44" t="s">
        <v>2631</v>
      </c>
      <c r="E280" s="161">
        <v>18</v>
      </c>
      <c r="F280" s="161">
        <v>5</v>
      </c>
      <c r="G280" s="161">
        <v>7</v>
      </c>
    </row>
    <row r="281" spans="1:7" x14ac:dyDescent="0.25">
      <c r="A281" s="50" t="s">
        <v>3451</v>
      </c>
      <c r="B281" s="51" t="s">
        <v>3792</v>
      </c>
      <c r="C281" s="51" t="s">
        <v>4376</v>
      </c>
      <c r="D281" s="44" t="s">
        <v>4338</v>
      </c>
      <c r="E281" s="161">
        <v>10</v>
      </c>
      <c r="F281" s="161">
        <v>4</v>
      </c>
      <c r="G281" s="161">
        <v>5</v>
      </c>
    </row>
    <row r="282" spans="1:7" x14ac:dyDescent="0.25">
      <c r="A282" s="50" t="s">
        <v>3542</v>
      </c>
      <c r="B282" s="51" t="s">
        <v>3793</v>
      </c>
      <c r="C282" s="51" t="s">
        <v>4383</v>
      </c>
      <c r="D282" s="44" t="s">
        <v>2631</v>
      </c>
      <c r="E282" s="161">
        <v>7</v>
      </c>
      <c r="F282" s="161">
        <v>2</v>
      </c>
      <c r="G282" s="161">
        <v>5</v>
      </c>
    </row>
    <row r="283" spans="1:7" x14ac:dyDescent="0.25">
      <c r="A283" s="50" t="s">
        <v>2941</v>
      </c>
      <c r="B283" s="51" t="s">
        <v>3794</v>
      </c>
      <c r="C283" s="51" t="s">
        <v>4383</v>
      </c>
      <c r="D283" s="44" t="s">
        <v>2631</v>
      </c>
      <c r="E283" s="161">
        <v>27</v>
      </c>
      <c r="F283" s="161">
        <v>5</v>
      </c>
      <c r="G283" s="161">
        <v>13</v>
      </c>
    </row>
    <row r="284" spans="1:7" x14ac:dyDescent="0.25">
      <c r="A284" s="50" t="s">
        <v>2895</v>
      </c>
      <c r="B284" s="51" t="s">
        <v>3795</v>
      </c>
      <c r="C284" s="51" t="s">
        <v>4382</v>
      </c>
      <c r="D284" s="44" t="s">
        <v>2631</v>
      </c>
      <c r="E284" s="161">
        <v>27</v>
      </c>
      <c r="F284" s="161">
        <v>4</v>
      </c>
      <c r="G284" s="161">
        <v>9</v>
      </c>
    </row>
    <row r="285" spans="1:7" x14ac:dyDescent="0.25">
      <c r="A285" s="50" t="s">
        <v>3063</v>
      </c>
      <c r="B285" s="51" t="s">
        <v>3796</v>
      </c>
      <c r="C285" s="51" t="s">
        <v>4377</v>
      </c>
      <c r="D285" s="44" t="s">
        <v>2631</v>
      </c>
      <c r="E285" s="161">
        <v>10</v>
      </c>
      <c r="F285" s="161">
        <v>1</v>
      </c>
      <c r="G285" s="161">
        <v>5</v>
      </c>
    </row>
    <row r="286" spans="1:7" x14ac:dyDescent="0.25">
      <c r="A286" s="50" t="s">
        <v>3306</v>
      </c>
      <c r="B286" s="51" t="s">
        <v>3797</v>
      </c>
      <c r="C286" s="51" t="s">
        <v>4379</v>
      </c>
      <c r="D286" s="44" t="s">
        <v>2631</v>
      </c>
      <c r="E286" s="161">
        <v>4</v>
      </c>
      <c r="F286" s="161">
        <v>2</v>
      </c>
      <c r="G286" s="161">
        <v>2</v>
      </c>
    </row>
    <row r="287" spans="1:7" x14ac:dyDescent="0.25">
      <c r="A287" s="50" t="s">
        <v>3323</v>
      </c>
      <c r="B287" s="51" t="s">
        <v>3798</v>
      </c>
      <c r="C287" s="51" t="s">
        <v>4378</v>
      </c>
      <c r="D287" s="44" t="s">
        <v>2631</v>
      </c>
      <c r="E287" s="161">
        <v>10</v>
      </c>
      <c r="F287" s="161">
        <v>2</v>
      </c>
      <c r="G287" s="161">
        <v>4</v>
      </c>
    </row>
    <row r="288" spans="1:7" x14ac:dyDescent="0.25">
      <c r="A288" s="50" t="s">
        <v>3036</v>
      </c>
      <c r="B288" s="51" t="s">
        <v>3799</v>
      </c>
      <c r="C288" s="51" t="s">
        <v>4382</v>
      </c>
      <c r="D288" s="44" t="s">
        <v>2631</v>
      </c>
      <c r="E288" s="161">
        <v>145</v>
      </c>
      <c r="F288" s="161">
        <v>38</v>
      </c>
      <c r="G288" s="161">
        <v>57</v>
      </c>
    </row>
    <row r="289" spans="1:7" x14ac:dyDescent="0.25">
      <c r="A289" s="50" t="s">
        <v>3403</v>
      </c>
      <c r="B289" s="51" t="s">
        <v>3800</v>
      </c>
      <c r="C289" s="51" t="s">
        <v>4383</v>
      </c>
      <c r="D289" s="44" t="s">
        <v>2631</v>
      </c>
      <c r="E289" s="161">
        <v>11</v>
      </c>
      <c r="F289" s="161">
        <v>4</v>
      </c>
      <c r="G289" s="161">
        <v>5</v>
      </c>
    </row>
    <row r="290" spans="1:7" x14ac:dyDescent="0.25">
      <c r="A290" s="50" t="s">
        <v>2810</v>
      </c>
      <c r="B290" s="51" t="s">
        <v>3801</v>
      </c>
      <c r="C290" s="51" t="s">
        <v>4380</v>
      </c>
      <c r="D290" s="44" t="s">
        <v>2631</v>
      </c>
      <c r="E290" s="161">
        <v>61</v>
      </c>
      <c r="F290" s="161">
        <v>12</v>
      </c>
      <c r="G290" s="161">
        <v>31</v>
      </c>
    </row>
    <row r="291" spans="1:7" x14ac:dyDescent="0.25">
      <c r="A291" s="50" t="s">
        <v>2802</v>
      </c>
      <c r="B291" s="51" t="s">
        <v>3802</v>
      </c>
      <c r="C291" s="51" t="s">
        <v>4377</v>
      </c>
      <c r="D291" s="44" t="s">
        <v>2631</v>
      </c>
      <c r="E291" s="161">
        <v>12</v>
      </c>
      <c r="F291" s="161">
        <v>5</v>
      </c>
      <c r="G291" s="161">
        <v>3</v>
      </c>
    </row>
    <row r="292" spans="1:7" x14ac:dyDescent="0.25">
      <c r="A292" s="50" t="s">
        <v>3509</v>
      </c>
      <c r="B292" s="51" t="s">
        <v>3803</v>
      </c>
      <c r="C292" s="51" t="s">
        <v>4382</v>
      </c>
      <c r="D292" s="44" t="s">
        <v>2631</v>
      </c>
      <c r="E292" s="161">
        <v>5</v>
      </c>
      <c r="F292" s="161">
        <v>0</v>
      </c>
      <c r="G292" s="161">
        <v>3</v>
      </c>
    </row>
    <row r="293" spans="1:7" x14ac:dyDescent="0.25">
      <c r="A293" s="50" t="s">
        <v>2807</v>
      </c>
      <c r="B293" s="51" t="s">
        <v>3804</v>
      </c>
      <c r="C293" s="51" t="s">
        <v>4377</v>
      </c>
      <c r="D293" s="44" t="s">
        <v>2631</v>
      </c>
      <c r="E293" s="161">
        <v>72</v>
      </c>
      <c r="F293" s="161">
        <v>24</v>
      </c>
      <c r="G293" s="161">
        <v>33</v>
      </c>
    </row>
    <row r="294" spans="1:7" x14ac:dyDescent="0.25">
      <c r="A294" s="50" t="s">
        <v>3296</v>
      </c>
      <c r="B294" s="51" t="s">
        <v>3805</v>
      </c>
      <c r="C294" s="51" t="s">
        <v>4375</v>
      </c>
      <c r="D294" s="44" t="s">
        <v>2631</v>
      </c>
      <c r="E294" s="161">
        <v>4</v>
      </c>
      <c r="F294" s="161">
        <v>0</v>
      </c>
      <c r="G294" s="161">
        <v>3</v>
      </c>
    </row>
    <row r="295" spans="1:7" x14ac:dyDescent="0.25">
      <c r="A295" s="50" t="s">
        <v>3317</v>
      </c>
      <c r="B295" s="51" t="s">
        <v>3806</v>
      </c>
      <c r="C295" s="51" t="s">
        <v>4379</v>
      </c>
      <c r="D295" s="44" t="s">
        <v>2631</v>
      </c>
      <c r="E295" s="161">
        <v>2</v>
      </c>
      <c r="F295" s="161">
        <v>0</v>
      </c>
      <c r="G295" s="161">
        <v>1</v>
      </c>
    </row>
    <row r="296" spans="1:7" x14ac:dyDescent="0.25">
      <c r="A296" s="50" t="s">
        <v>3401</v>
      </c>
      <c r="B296" s="51" t="s">
        <v>3807</v>
      </c>
      <c r="C296" s="51" t="s">
        <v>4376</v>
      </c>
      <c r="D296" s="44" t="s">
        <v>4338</v>
      </c>
      <c r="E296" s="161">
        <v>6</v>
      </c>
      <c r="F296" s="161">
        <v>0</v>
      </c>
      <c r="G296" s="161">
        <v>3</v>
      </c>
    </row>
    <row r="297" spans="1:7" x14ac:dyDescent="0.25">
      <c r="A297" s="50" t="s">
        <v>2943</v>
      </c>
      <c r="B297" s="51" t="s">
        <v>3808</v>
      </c>
      <c r="C297" s="51" t="s">
        <v>4352</v>
      </c>
      <c r="D297" s="44" t="s">
        <v>2631</v>
      </c>
      <c r="E297" s="161">
        <v>130</v>
      </c>
      <c r="F297" s="161">
        <v>41</v>
      </c>
      <c r="G297" s="161">
        <v>50</v>
      </c>
    </row>
    <row r="298" spans="1:7" x14ac:dyDescent="0.25">
      <c r="A298" s="50" t="s">
        <v>3450</v>
      </c>
      <c r="B298" s="51" t="s">
        <v>3809</v>
      </c>
      <c r="C298" s="51" t="s">
        <v>4375</v>
      </c>
      <c r="D298" s="44" t="s">
        <v>2631</v>
      </c>
      <c r="E298" s="161">
        <v>10</v>
      </c>
      <c r="F298" s="161">
        <v>6</v>
      </c>
      <c r="G298" s="161">
        <v>2</v>
      </c>
    </row>
    <row r="299" spans="1:7" x14ac:dyDescent="0.25">
      <c r="A299" s="50" t="s">
        <v>3410</v>
      </c>
      <c r="B299" s="51" t="s">
        <v>3810</v>
      </c>
      <c r="C299" s="51" t="s">
        <v>4375</v>
      </c>
      <c r="D299" s="44" t="s">
        <v>2631</v>
      </c>
      <c r="E299" s="161">
        <v>17</v>
      </c>
      <c r="F299" s="161">
        <v>4</v>
      </c>
      <c r="G299" s="161">
        <v>8</v>
      </c>
    </row>
    <row r="300" spans="1:7" x14ac:dyDescent="0.25">
      <c r="A300" s="50" t="s">
        <v>2841</v>
      </c>
      <c r="B300" s="51" t="s">
        <v>3811</v>
      </c>
      <c r="C300" s="51" t="s">
        <v>4343</v>
      </c>
      <c r="D300" s="44" t="s">
        <v>2631</v>
      </c>
      <c r="E300" s="161">
        <v>34</v>
      </c>
      <c r="F300" s="161">
        <v>3</v>
      </c>
      <c r="G300" s="161">
        <v>18</v>
      </c>
    </row>
    <row r="301" spans="1:7" x14ac:dyDescent="0.25">
      <c r="A301" s="50" t="s">
        <v>3043</v>
      </c>
      <c r="B301" s="51" t="s">
        <v>3812</v>
      </c>
      <c r="C301" s="51" t="s">
        <v>4384</v>
      </c>
      <c r="D301" s="44" t="s">
        <v>2631</v>
      </c>
      <c r="E301" s="161">
        <v>13</v>
      </c>
      <c r="F301" s="161">
        <v>5</v>
      </c>
      <c r="G301" s="161">
        <v>5</v>
      </c>
    </row>
    <row r="302" spans="1:7" x14ac:dyDescent="0.25">
      <c r="A302" s="50" t="s">
        <v>2862</v>
      </c>
      <c r="B302" s="51" t="s">
        <v>3813</v>
      </c>
      <c r="C302" s="51" t="s">
        <v>4384</v>
      </c>
      <c r="D302" s="44" t="s">
        <v>2631</v>
      </c>
      <c r="E302" s="161">
        <v>28</v>
      </c>
      <c r="F302" s="161">
        <v>8</v>
      </c>
      <c r="G302" s="161">
        <v>10</v>
      </c>
    </row>
    <row r="303" spans="1:7" x14ac:dyDescent="0.25">
      <c r="A303" s="50" t="s">
        <v>3344</v>
      </c>
      <c r="B303" s="51" t="s">
        <v>3814</v>
      </c>
      <c r="C303" s="51" t="s">
        <v>4384</v>
      </c>
      <c r="D303" s="44" t="s">
        <v>2631</v>
      </c>
      <c r="E303" s="161">
        <v>1</v>
      </c>
      <c r="F303" s="161">
        <v>0</v>
      </c>
      <c r="G303" s="161">
        <v>0</v>
      </c>
    </row>
    <row r="304" spans="1:7" x14ac:dyDescent="0.25">
      <c r="A304" s="50" t="s">
        <v>3534</v>
      </c>
      <c r="B304" s="51" t="s">
        <v>3815</v>
      </c>
      <c r="C304" s="51" t="s">
        <v>4385</v>
      </c>
      <c r="D304" s="44" t="s">
        <v>2631</v>
      </c>
      <c r="E304" s="161">
        <v>7</v>
      </c>
      <c r="F304" s="161">
        <v>1</v>
      </c>
      <c r="G304" s="161">
        <v>5</v>
      </c>
    </row>
    <row r="305" spans="1:7" x14ac:dyDescent="0.25">
      <c r="A305" s="50" t="s">
        <v>3178</v>
      </c>
      <c r="B305" s="51" t="s">
        <v>3816</v>
      </c>
      <c r="C305" s="51" t="s">
        <v>4386</v>
      </c>
      <c r="D305" s="44" t="s">
        <v>2631</v>
      </c>
      <c r="E305" s="161">
        <v>6</v>
      </c>
      <c r="F305" s="161">
        <v>2</v>
      </c>
      <c r="G305" s="161">
        <v>2</v>
      </c>
    </row>
    <row r="306" spans="1:7" x14ac:dyDescent="0.25">
      <c r="A306" s="50" t="s">
        <v>2984</v>
      </c>
      <c r="B306" s="51" t="s">
        <v>3817</v>
      </c>
      <c r="C306" s="51" t="s">
        <v>4387</v>
      </c>
      <c r="D306" s="44" t="s">
        <v>4338</v>
      </c>
      <c r="E306" s="161">
        <v>7</v>
      </c>
      <c r="F306" s="161">
        <v>1</v>
      </c>
      <c r="G306" s="161">
        <v>4</v>
      </c>
    </row>
    <row r="307" spans="1:7" x14ac:dyDescent="0.25">
      <c r="A307" s="50" t="s">
        <v>3330</v>
      </c>
      <c r="B307" s="51" t="s">
        <v>3818</v>
      </c>
      <c r="C307" s="51" t="s">
        <v>4366</v>
      </c>
      <c r="D307" s="44" t="s">
        <v>2631</v>
      </c>
      <c r="E307" s="161">
        <v>3</v>
      </c>
      <c r="F307" s="161">
        <v>1</v>
      </c>
      <c r="G307" s="161">
        <v>1</v>
      </c>
    </row>
    <row r="308" spans="1:7" x14ac:dyDescent="0.25">
      <c r="A308" s="50" t="s">
        <v>2857</v>
      </c>
      <c r="B308" s="51" t="s">
        <v>3819</v>
      </c>
      <c r="C308" s="51" t="s">
        <v>4388</v>
      </c>
      <c r="D308" s="44" t="s">
        <v>4338</v>
      </c>
      <c r="E308" s="161">
        <v>361</v>
      </c>
      <c r="F308" s="161">
        <v>89</v>
      </c>
      <c r="G308" s="161">
        <v>168</v>
      </c>
    </row>
    <row r="309" spans="1:7" x14ac:dyDescent="0.25">
      <c r="A309" s="50" t="s">
        <v>2834</v>
      </c>
      <c r="B309" s="51" t="s">
        <v>3820</v>
      </c>
      <c r="C309" s="51" t="s">
        <v>4374</v>
      </c>
      <c r="D309" s="44" t="s">
        <v>2631</v>
      </c>
      <c r="E309" s="161">
        <v>100</v>
      </c>
      <c r="F309" s="161">
        <v>21</v>
      </c>
      <c r="G309" s="161">
        <v>44</v>
      </c>
    </row>
    <row r="310" spans="1:7" x14ac:dyDescent="0.25">
      <c r="A310" s="50" t="s">
        <v>3270</v>
      </c>
      <c r="B310" s="51" t="s">
        <v>3821</v>
      </c>
      <c r="C310" s="51" t="s">
        <v>4384</v>
      </c>
      <c r="D310" s="44" t="s">
        <v>2631</v>
      </c>
      <c r="E310" s="161">
        <v>12</v>
      </c>
      <c r="F310" s="161">
        <v>2</v>
      </c>
      <c r="G310" s="161">
        <v>6</v>
      </c>
    </row>
    <row r="311" spans="1:7" x14ac:dyDescent="0.25">
      <c r="A311" s="50" t="s">
        <v>3006</v>
      </c>
      <c r="B311" s="51" t="s">
        <v>3822</v>
      </c>
      <c r="C311" s="51" t="s">
        <v>4387</v>
      </c>
      <c r="D311" s="44" t="s">
        <v>4338</v>
      </c>
      <c r="E311" s="161">
        <v>54</v>
      </c>
      <c r="F311" s="161">
        <v>8</v>
      </c>
      <c r="G311" s="161">
        <v>27</v>
      </c>
    </row>
    <row r="312" spans="1:7" x14ac:dyDescent="0.25">
      <c r="A312" s="50" t="s">
        <v>2883</v>
      </c>
      <c r="B312" s="51" t="s">
        <v>3823</v>
      </c>
      <c r="C312" s="51" t="s">
        <v>4389</v>
      </c>
      <c r="D312" s="44" t="s">
        <v>4338</v>
      </c>
      <c r="E312" s="161">
        <v>60</v>
      </c>
      <c r="F312" s="161">
        <v>17</v>
      </c>
      <c r="G312" s="161">
        <v>21</v>
      </c>
    </row>
    <row r="313" spans="1:7" x14ac:dyDescent="0.25">
      <c r="A313" s="50" t="s">
        <v>3268</v>
      </c>
      <c r="B313" s="51" t="s">
        <v>3824</v>
      </c>
      <c r="C313" s="51" t="s">
        <v>4388</v>
      </c>
      <c r="D313" s="44" t="s">
        <v>4338</v>
      </c>
      <c r="E313" s="161">
        <v>7</v>
      </c>
      <c r="F313" s="161">
        <v>2</v>
      </c>
      <c r="G313" s="161">
        <v>4</v>
      </c>
    </row>
    <row r="314" spans="1:7" x14ac:dyDescent="0.25">
      <c r="A314" s="50" t="s">
        <v>2840</v>
      </c>
      <c r="B314" s="51" t="s">
        <v>3825</v>
      </c>
      <c r="C314" s="51" t="s">
        <v>4387</v>
      </c>
      <c r="D314" s="44" t="s">
        <v>4338</v>
      </c>
      <c r="E314" s="161">
        <v>14</v>
      </c>
      <c r="F314" s="161">
        <v>7</v>
      </c>
      <c r="G314" s="161">
        <v>6</v>
      </c>
    </row>
    <row r="315" spans="1:7" x14ac:dyDescent="0.25">
      <c r="A315" s="50" t="s">
        <v>3336</v>
      </c>
      <c r="B315" s="51" t="s">
        <v>3826</v>
      </c>
      <c r="C315" s="51" t="s">
        <v>4384</v>
      </c>
      <c r="D315" s="44" t="s">
        <v>2631</v>
      </c>
      <c r="E315" s="161">
        <v>12</v>
      </c>
      <c r="F315" s="161">
        <v>5</v>
      </c>
      <c r="G315" s="161">
        <v>6</v>
      </c>
    </row>
    <row r="316" spans="1:7" x14ac:dyDescent="0.25">
      <c r="A316" s="50" t="s">
        <v>3034</v>
      </c>
      <c r="B316" s="51" t="s">
        <v>3827</v>
      </c>
      <c r="C316" s="51" t="s">
        <v>4388</v>
      </c>
      <c r="D316" s="44" t="s">
        <v>4338</v>
      </c>
      <c r="E316" s="161">
        <v>23</v>
      </c>
      <c r="F316" s="161">
        <v>5</v>
      </c>
      <c r="G316" s="161">
        <v>14</v>
      </c>
    </row>
    <row r="317" spans="1:7" x14ac:dyDescent="0.25">
      <c r="A317" s="50" t="s">
        <v>2771</v>
      </c>
      <c r="B317" s="51" t="s">
        <v>3828</v>
      </c>
      <c r="C317" s="51" t="s">
        <v>4343</v>
      </c>
      <c r="D317" s="44" t="s">
        <v>2631</v>
      </c>
      <c r="E317" s="161">
        <v>197</v>
      </c>
      <c r="F317" s="161">
        <v>55</v>
      </c>
      <c r="G317" s="161">
        <v>80</v>
      </c>
    </row>
    <row r="318" spans="1:7" x14ac:dyDescent="0.25">
      <c r="A318" s="50" t="s">
        <v>3267</v>
      </c>
      <c r="B318" s="51" t="s">
        <v>3829</v>
      </c>
      <c r="C318" s="51" t="s">
        <v>4390</v>
      </c>
      <c r="D318" s="44" t="s">
        <v>2631</v>
      </c>
      <c r="E318" s="161">
        <v>11</v>
      </c>
      <c r="F318" s="161">
        <v>4</v>
      </c>
      <c r="G318" s="161">
        <v>5</v>
      </c>
    </row>
    <row r="319" spans="1:7" x14ac:dyDescent="0.25">
      <c r="A319" s="50" t="s">
        <v>3269</v>
      </c>
      <c r="B319" s="51" t="s">
        <v>3830</v>
      </c>
      <c r="C319" s="51" t="s">
        <v>4386</v>
      </c>
      <c r="D319" s="44" t="s">
        <v>2631</v>
      </c>
      <c r="E319" s="161">
        <v>21</v>
      </c>
      <c r="F319" s="161">
        <v>6</v>
      </c>
      <c r="G319" s="161">
        <v>11</v>
      </c>
    </row>
    <row r="320" spans="1:7" x14ac:dyDescent="0.25">
      <c r="A320" s="50" t="s">
        <v>3363</v>
      </c>
      <c r="B320" s="51" t="s">
        <v>3831</v>
      </c>
      <c r="C320" s="51" t="s">
        <v>4391</v>
      </c>
      <c r="D320" s="44" t="s">
        <v>2631</v>
      </c>
      <c r="E320" s="161">
        <v>8</v>
      </c>
      <c r="F320" s="161">
        <v>3</v>
      </c>
      <c r="G320" s="161">
        <v>4</v>
      </c>
    </row>
    <row r="321" spans="1:7" x14ac:dyDescent="0.25">
      <c r="A321" s="50" t="s">
        <v>3517</v>
      </c>
      <c r="B321" s="51" t="s">
        <v>3832</v>
      </c>
      <c r="C321" s="51" t="s">
        <v>4389</v>
      </c>
      <c r="D321" s="44" t="s">
        <v>4338</v>
      </c>
      <c r="E321" s="161">
        <v>1</v>
      </c>
      <c r="F321" s="161">
        <v>0</v>
      </c>
      <c r="G321" s="161">
        <v>1</v>
      </c>
    </row>
    <row r="322" spans="1:7" x14ac:dyDescent="0.25">
      <c r="A322" s="50" t="s">
        <v>2848</v>
      </c>
      <c r="B322" s="51" t="s">
        <v>3833</v>
      </c>
      <c r="C322" s="51" t="s">
        <v>4366</v>
      </c>
      <c r="D322" s="44" t="s">
        <v>2631</v>
      </c>
      <c r="E322" s="161">
        <v>46</v>
      </c>
      <c r="F322" s="161">
        <v>15</v>
      </c>
      <c r="G322" s="161">
        <v>20</v>
      </c>
    </row>
    <row r="323" spans="1:7" x14ac:dyDescent="0.25">
      <c r="A323" s="50" t="s">
        <v>3165</v>
      </c>
      <c r="B323" s="51" t="s">
        <v>3834</v>
      </c>
      <c r="C323" s="51" t="s">
        <v>4388</v>
      </c>
      <c r="D323" s="44" t="s">
        <v>4338</v>
      </c>
      <c r="E323" s="161">
        <v>22</v>
      </c>
      <c r="F323" s="161">
        <v>6</v>
      </c>
      <c r="G323" s="161">
        <v>11</v>
      </c>
    </row>
    <row r="324" spans="1:7" x14ac:dyDescent="0.25">
      <c r="A324" s="50" t="s">
        <v>1252</v>
      </c>
      <c r="B324" s="51" t="s">
        <v>3835</v>
      </c>
      <c r="C324" s="51" t="s">
        <v>4366</v>
      </c>
      <c r="D324" s="44" t="s">
        <v>2631</v>
      </c>
      <c r="E324" s="161">
        <v>63</v>
      </c>
      <c r="F324" s="161">
        <v>19</v>
      </c>
      <c r="G324" s="161">
        <v>32</v>
      </c>
    </row>
    <row r="325" spans="1:7" x14ac:dyDescent="0.25">
      <c r="A325" s="50" t="s">
        <v>2866</v>
      </c>
      <c r="B325" s="51" t="s">
        <v>2687</v>
      </c>
      <c r="C325" s="51" t="s">
        <v>4384</v>
      </c>
      <c r="D325" s="44" t="s">
        <v>2631</v>
      </c>
      <c r="E325" s="161">
        <v>26</v>
      </c>
      <c r="F325" s="161">
        <v>8</v>
      </c>
      <c r="G325" s="161">
        <v>11</v>
      </c>
    </row>
    <row r="326" spans="1:7" x14ac:dyDescent="0.25">
      <c r="A326" s="50" t="s">
        <v>3020</v>
      </c>
      <c r="B326" s="51" t="s">
        <v>3836</v>
      </c>
      <c r="C326" s="51" t="s">
        <v>4387</v>
      </c>
      <c r="D326" s="44" t="s">
        <v>4338</v>
      </c>
      <c r="E326" s="161">
        <v>103</v>
      </c>
      <c r="F326" s="161">
        <v>40</v>
      </c>
      <c r="G326" s="161">
        <v>40</v>
      </c>
    </row>
    <row r="327" spans="1:7" x14ac:dyDescent="0.25">
      <c r="A327" s="50" t="s">
        <v>3102</v>
      </c>
      <c r="B327" s="51" t="s">
        <v>3837</v>
      </c>
      <c r="C327" s="51" t="s">
        <v>4386</v>
      </c>
      <c r="D327" s="44" t="s">
        <v>2631</v>
      </c>
      <c r="E327" s="161">
        <v>16</v>
      </c>
      <c r="F327" s="161">
        <v>4</v>
      </c>
      <c r="G327" s="161">
        <v>8</v>
      </c>
    </row>
    <row r="328" spans="1:7" x14ac:dyDescent="0.25">
      <c r="A328" s="50" t="s">
        <v>2996</v>
      </c>
      <c r="B328" s="51" t="s">
        <v>3838</v>
      </c>
      <c r="C328" s="51" t="s">
        <v>4387</v>
      </c>
      <c r="D328" s="44" t="s">
        <v>4338</v>
      </c>
      <c r="E328" s="161">
        <v>18</v>
      </c>
      <c r="F328" s="161">
        <v>5</v>
      </c>
      <c r="G328" s="161">
        <v>8</v>
      </c>
    </row>
    <row r="329" spans="1:7" x14ac:dyDescent="0.25">
      <c r="A329" s="50" t="s">
        <v>3014</v>
      </c>
      <c r="B329" s="51" t="s">
        <v>3839</v>
      </c>
      <c r="C329" s="51" t="s">
        <v>4388</v>
      </c>
      <c r="D329" s="44" t="s">
        <v>4338</v>
      </c>
      <c r="E329" s="161">
        <v>32</v>
      </c>
      <c r="F329" s="161">
        <v>9</v>
      </c>
      <c r="G329" s="161">
        <v>17</v>
      </c>
    </row>
    <row r="330" spans="1:7" x14ac:dyDescent="0.25">
      <c r="A330" s="50" t="s">
        <v>2864</v>
      </c>
      <c r="B330" s="51" t="s">
        <v>2633</v>
      </c>
      <c r="C330" s="51" t="s">
        <v>4386</v>
      </c>
      <c r="D330" s="44" t="s">
        <v>2631</v>
      </c>
      <c r="E330" s="161">
        <v>298</v>
      </c>
      <c r="F330" s="161">
        <v>54</v>
      </c>
      <c r="G330" s="161">
        <v>149</v>
      </c>
    </row>
    <row r="331" spans="1:7" x14ac:dyDescent="0.25">
      <c r="A331" s="50" t="s">
        <v>3216</v>
      </c>
      <c r="B331" s="51" t="s">
        <v>3840</v>
      </c>
      <c r="C331" s="51" t="s">
        <v>4391</v>
      </c>
      <c r="D331" s="44" t="s">
        <v>2631</v>
      </c>
      <c r="E331" s="161">
        <v>11</v>
      </c>
      <c r="F331" s="161">
        <v>2</v>
      </c>
      <c r="G331" s="161">
        <v>4</v>
      </c>
    </row>
    <row r="332" spans="1:7" x14ac:dyDescent="0.25">
      <c r="A332" s="50" t="s">
        <v>2949</v>
      </c>
      <c r="B332" s="51" t="s">
        <v>3841</v>
      </c>
      <c r="C332" s="51" t="s">
        <v>4389</v>
      </c>
      <c r="D332" s="44" t="s">
        <v>4338</v>
      </c>
      <c r="E332" s="161">
        <v>33</v>
      </c>
      <c r="F332" s="161">
        <v>9</v>
      </c>
      <c r="G332" s="161">
        <v>13</v>
      </c>
    </row>
    <row r="333" spans="1:7" x14ac:dyDescent="0.25">
      <c r="A333" s="50" t="s">
        <v>2891</v>
      </c>
      <c r="B333" s="51" t="s">
        <v>3842</v>
      </c>
      <c r="C333" s="51" t="s">
        <v>4386</v>
      </c>
      <c r="D333" s="44" t="s">
        <v>2631</v>
      </c>
      <c r="E333" s="161">
        <v>77</v>
      </c>
      <c r="F333" s="161">
        <v>23</v>
      </c>
      <c r="G333" s="161">
        <v>37</v>
      </c>
    </row>
    <row r="334" spans="1:7" x14ac:dyDescent="0.25">
      <c r="A334" s="50" t="s">
        <v>3388</v>
      </c>
      <c r="B334" s="51" t="s">
        <v>3843</v>
      </c>
      <c r="C334" s="51" t="s">
        <v>4386</v>
      </c>
      <c r="D334" s="44" t="s">
        <v>2631</v>
      </c>
      <c r="E334" s="161">
        <v>1</v>
      </c>
      <c r="F334" s="161">
        <v>0</v>
      </c>
      <c r="G334" s="161">
        <v>0</v>
      </c>
    </row>
    <row r="335" spans="1:7" x14ac:dyDescent="0.25">
      <c r="A335" s="50" t="s">
        <v>2813</v>
      </c>
      <c r="B335" s="51" t="s">
        <v>3844</v>
      </c>
      <c r="C335" s="51" t="s">
        <v>4388</v>
      </c>
      <c r="D335" s="44" t="s">
        <v>4338</v>
      </c>
      <c r="E335" s="161">
        <v>58</v>
      </c>
      <c r="F335" s="161">
        <v>13</v>
      </c>
      <c r="G335" s="161">
        <v>31</v>
      </c>
    </row>
    <row r="336" spans="1:7" x14ac:dyDescent="0.25">
      <c r="A336" s="50" t="s">
        <v>3505</v>
      </c>
      <c r="B336" s="51" t="s">
        <v>2693</v>
      </c>
      <c r="C336" s="51" t="s">
        <v>4366</v>
      </c>
      <c r="D336" s="44" t="s">
        <v>2631</v>
      </c>
      <c r="E336" s="161">
        <v>1</v>
      </c>
      <c r="F336" s="161">
        <v>0</v>
      </c>
      <c r="G336" s="161">
        <v>0</v>
      </c>
    </row>
    <row r="337" spans="1:7" x14ac:dyDescent="0.25">
      <c r="A337" s="50" t="s">
        <v>3516</v>
      </c>
      <c r="B337" s="51" t="s">
        <v>3845</v>
      </c>
      <c r="C337" s="51" t="s">
        <v>4385</v>
      </c>
      <c r="D337" s="44" t="s">
        <v>2631</v>
      </c>
      <c r="E337" s="161">
        <v>4</v>
      </c>
      <c r="F337" s="161">
        <v>0</v>
      </c>
      <c r="G337" s="161">
        <v>1</v>
      </c>
    </row>
    <row r="338" spans="1:7" x14ac:dyDescent="0.25">
      <c r="A338" s="50" t="s">
        <v>3120</v>
      </c>
      <c r="B338" s="51" t="s">
        <v>3846</v>
      </c>
      <c r="C338" s="51" t="s">
        <v>4391</v>
      </c>
      <c r="D338" s="44" t="s">
        <v>2631</v>
      </c>
      <c r="E338" s="161">
        <v>10</v>
      </c>
      <c r="F338" s="161">
        <v>2</v>
      </c>
      <c r="G338" s="161">
        <v>4</v>
      </c>
    </row>
    <row r="339" spans="1:7" x14ac:dyDescent="0.25">
      <c r="A339" s="50" t="s">
        <v>2796</v>
      </c>
      <c r="B339" s="51" t="s">
        <v>3847</v>
      </c>
      <c r="C339" s="51" t="s">
        <v>4391</v>
      </c>
      <c r="D339" s="44" t="s">
        <v>2631</v>
      </c>
      <c r="E339" s="161">
        <v>78</v>
      </c>
      <c r="F339" s="161">
        <v>20</v>
      </c>
      <c r="G339" s="161">
        <v>32</v>
      </c>
    </row>
    <row r="340" spans="1:7" x14ac:dyDescent="0.25">
      <c r="A340" s="50" t="s">
        <v>3096</v>
      </c>
      <c r="B340" s="51" t="s">
        <v>3848</v>
      </c>
      <c r="C340" s="51" t="s">
        <v>4384</v>
      </c>
      <c r="D340" s="44" t="s">
        <v>2631</v>
      </c>
      <c r="E340" s="161">
        <v>31</v>
      </c>
      <c r="F340" s="161">
        <v>11</v>
      </c>
      <c r="G340" s="161">
        <v>13</v>
      </c>
    </row>
    <row r="341" spans="1:7" x14ac:dyDescent="0.25">
      <c r="A341" s="50" t="s">
        <v>3066</v>
      </c>
      <c r="B341" s="51" t="s">
        <v>3849</v>
      </c>
      <c r="C341" s="51" t="s">
        <v>4385</v>
      </c>
      <c r="D341" s="44" t="s">
        <v>2631</v>
      </c>
      <c r="E341" s="161">
        <v>56</v>
      </c>
      <c r="F341" s="161">
        <v>13</v>
      </c>
      <c r="G341" s="161">
        <v>26</v>
      </c>
    </row>
    <row r="342" spans="1:7" x14ac:dyDescent="0.25">
      <c r="A342" s="50" t="s">
        <v>2982</v>
      </c>
      <c r="B342" s="51" t="s">
        <v>3850</v>
      </c>
      <c r="C342" s="51" t="s">
        <v>4384</v>
      </c>
      <c r="D342" s="44" t="s">
        <v>2631</v>
      </c>
      <c r="E342" s="161">
        <v>58</v>
      </c>
      <c r="F342" s="161">
        <v>18</v>
      </c>
      <c r="G342" s="161">
        <v>24</v>
      </c>
    </row>
    <row r="343" spans="1:7" x14ac:dyDescent="0.25">
      <c r="A343" s="50" t="s">
        <v>2783</v>
      </c>
      <c r="B343" s="51" t="s">
        <v>3851</v>
      </c>
      <c r="C343" s="51" t="s">
        <v>4389</v>
      </c>
      <c r="D343" s="44" t="s">
        <v>4338</v>
      </c>
      <c r="E343" s="161">
        <v>13</v>
      </c>
      <c r="F343" s="161">
        <v>4</v>
      </c>
      <c r="G343" s="161">
        <v>4</v>
      </c>
    </row>
    <row r="344" spans="1:7" x14ac:dyDescent="0.25">
      <c r="A344" s="50" t="s">
        <v>2959</v>
      </c>
      <c r="B344" s="51" t="s">
        <v>3852</v>
      </c>
      <c r="C344" s="51" t="s">
        <v>4387</v>
      </c>
      <c r="D344" s="44" t="s">
        <v>4338</v>
      </c>
      <c r="E344" s="161">
        <v>51</v>
      </c>
      <c r="F344" s="161">
        <v>14</v>
      </c>
      <c r="G344" s="161">
        <v>17</v>
      </c>
    </row>
    <row r="345" spans="1:7" x14ac:dyDescent="0.25">
      <c r="A345" s="50" t="s">
        <v>3446</v>
      </c>
      <c r="B345" s="51" t="s">
        <v>3853</v>
      </c>
      <c r="C345" s="51" t="s">
        <v>4384</v>
      </c>
      <c r="D345" s="44" t="s">
        <v>2631</v>
      </c>
      <c r="E345" s="161">
        <v>13</v>
      </c>
      <c r="F345" s="161">
        <v>3</v>
      </c>
      <c r="G345" s="161">
        <v>6</v>
      </c>
    </row>
    <row r="346" spans="1:7" x14ac:dyDescent="0.25">
      <c r="A346" s="50" t="s">
        <v>3413</v>
      </c>
      <c r="B346" s="51" t="s">
        <v>3854</v>
      </c>
      <c r="C346" s="51" t="s">
        <v>4385</v>
      </c>
      <c r="D346" s="44" t="s">
        <v>2631</v>
      </c>
      <c r="E346" s="161">
        <v>2</v>
      </c>
      <c r="F346" s="161">
        <v>0</v>
      </c>
      <c r="G346" s="161">
        <v>1</v>
      </c>
    </row>
    <row r="347" spans="1:7" x14ac:dyDescent="0.25">
      <c r="A347" s="50" t="s">
        <v>2809</v>
      </c>
      <c r="B347" s="51" t="s">
        <v>3855</v>
      </c>
      <c r="C347" s="51" t="s">
        <v>4343</v>
      </c>
      <c r="D347" s="44" t="s">
        <v>2631</v>
      </c>
      <c r="E347" s="161">
        <v>29</v>
      </c>
      <c r="F347" s="161">
        <v>7</v>
      </c>
      <c r="G347" s="161">
        <v>14</v>
      </c>
    </row>
    <row r="348" spans="1:7" x14ac:dyDescent="0.25">
      <c r="A348" s="50" t="s">
        <v>3241</v>
      </c>
      <c r="B348" s="51" t="s">
        <v>2647</v>
      </c>
      <c r="C348" s="51" t="s">
        <v>4389</v>
      </c>
      <c r="D348" s="44" t="s">
        <v>4338</v>
      </c>
      <c r="E348" s="161">
        <v>22</v>
      </c>
      <c r="F348" s="161">
        <v>9</v>
      </c>
      <c r="G348" s="161">
        <v>9</v>
      </c>
    </row>
    <row r="349" spans="1:7" x14ac:dyDescent="0.25">
      <c r="A349" s="50" t="s">
        <v>3092</v>
      </c>
      <c r="B349" s="51" t="s">
        <v>3856</v>
      </c>
      <c r="C349" s="51" t="s">
        <v>4366</v>
      </c>
      <c r="D349" s="44" t="s">
        <v>2631</v>
      </c>
      <c r="E349" s="161">
        <v>11</v>
      </c>
      <c r="F349" s="161">
        <v>2</v>
      </c>
      <c r="G349" s="161">
        <v>6</v>
      </c>
    </row>
    <row r="350" spans="1:7" x14ac:dyDescent="0.25">
      <c r="A350" s="50" t="s">
        <v>3272</v>
      </c>
      <c r="B350" s="51" t="s">
        <v>3857</v>
      </c>
      <c r="C350" s="51" t="s">
        <v>4389</v>
      </c>
      <c r="D350" s="44" t="s">
        <v>4338</v>
      </c>
      <c r="E350" s="161">
        <v>19</v>
      </c>
      <c r="F350" s="161">
        <v>4</v>
      </c>
      <c r="G350" s="161">
        <v>11</v>
      </c>
    </row>
    <row r="351" spans="1:7" x14ac:dyDescent="0.25">
      <c r="A351" s="50" t="s">
        <v>2913</v>
      </c>
      <c r="B351" s="51" t="s">
        <v>3858</v>
      </c>
      <c r="C351" s="51" t="s">
        <v>4389</v>
      </c>
      <c r="D351" s="44" t="s">
        <v>4338</v>
      </c>
      <c r="E351" s="161">
        <v>131</v>
      </c>
      <c r="F351" s="161">
        <v>43</v>
      </c>
      <c r="G351" s="161">
        <v>46</v>
      </c>
    </row>
    <row r="352" spans="1:7" x14ac:dyDescent="0.25">
      <c r="A352" s="50" t="s">
        <v>3083</v>
      </c>
      <c r="B352" s="51" t="s">
        <v>3859</v>
      </c>
      <c r="C352" s="51" t="s">
        <v>4387</v>
      </c>
      <c r="D352" s="44" t="s">
        <v>4338</v>
      </c>
      <c r="E352" s="161">
        <v>38</v>
      </c>
      <c r="F352" s="161">
        <v>15</v>
      </c>
      <c r="G352" s="161">
        <v>13</v>
      </c>
    </row>
    <row r="353" spans="1:7" x14ac:dyDescent="0.25">
      <c r="A353" s="50" t="s">
        <v>3202</v>
      </c>
      <c r="B353" s="51" t="s">
        <v>3860</v>
      </c>
      <c r="C353" s="51" t="s">
        <v>4385</v>
      </c>
      <c r="D353" s="44" t="s">
        <v>2631</v>
      </c>
      <c r="E353" s="161">
        <v>9</v>
      </c>
      <c r="F353" s="161">
        <v>1</v>
      </c>
      <c r="G353" s="161">
        <v>3</v>
      </c>
    </row>
    <row r="354" spans="1:7" x14ac:dyDescent="0.25">
      <c r="A354" s="50" t="s">
        <v>2823</v>
      </c>
      <c r="B354" s="51" t="s">
        <v>3861</v>
      </c>
      <c r="C354" s="51" t="s">
        <v>4386</v>
      </c>
      <c r="D354" s="44" t="s">
        <v>2631</v>
      </c>
      <c r="E354" s="161">
        <v>47</v>
      </c>
      <c r="F354" s="161">
        <v>12</v>
      </c>
      <c r="G354" s="161">
        <v>18</v>
      </c>
    </row>
    <row r="355" spans="1:7" x14ac:dyDescent="0.25">
      <c r="A355" s="50" t="s">
        <v>2849</v>
      </c>
      <c r="B355" s="51" t="s">
        <v>3862</v>
      </c>
      <c r="C355" s="51" t="s">
        <v>4388</v>
      </c>
      <c r="D355" s="44" t="s">
        <v>4338</v>
      </c>
      <c r="E355" s="161">
        <v>270</v>
      </c>
      <c r="F355" s="161">
        <v>71</v>
      </c>
      <c r="G355" s="161">
        <v>119</v>
      </c>
    </row>
    <row r="356" spans="1:7" x14ac:dyDescent="0.25">
      <c r="A356" s="50" t="s">
        <v>3023</v>
      </c>
      <c r="B356" s="51" t="s">
        <v>3862</v>
      </c>
      <c r="C356" s="51" t="s">
        <v>4388</v>
      </c>
      <c r="D356" s="44" t="s">
        <v>4338</v>
      </c>
      <c r="E356" s="161">
        <v>116</v>
      </c>
      <c r="F356" s="161">
        <v>21</v>
      </c>
      <c r="G356" s="161">
        <v>62</v>
      </c>
    </row>
    <row r="357" spans="1:7" x14ac:dyDescent="0.25">
      <c r="A357" s="50" t="s">
        <v>2992</v>
      </c>
      <c r="B357" s="51" t="s">
        <v>3862</v>
      </c>
      <c r="C357" s="51" t="s">
        <v>4388</v>
      </c>
      <c r="D357" s="44" t="s">
        <v>4338</v>
      </c>
      <c r="E357" s="161">
        <v>105</v>
      </c>
      <c r="F357" s="161">
        <v>18</v>
      </c>
      <c r="G357" s="161">
        <v>55</v>
      </c>
    </row>
    <row r="358" spans="1:7" x14ac:dyDescent="0.25">
      <c r="A358" s="50" t="s">
        <v>2797</v>
      </c>
      <c r="B358" s="51" t="s">
        <v>3863</v>
      </c>
      <c r="C358" s="51" t="s">
        <v>4388</v>
      </c>
      <c r="D358" s="44" t="s">
        <v>4338</v>
      </c>
      <c r="E358" s="161">
        <v>60</v>
      </c>
      <c r="F358" s="161">
        <v>9</v>
      </c>
      <c r="G358" s="161">
        <v>33</v>
      </c>
    </row>
    <row r="359" spans="1:7" x14ac:dyDescent="0.25">
      <c r="A359" s="50" t="s">
        <v>2778</v>
      </c>
      <c r="B359" s="51" t="s">
        <v>3864</v>
      </c>
      <c r="C359" s="51" t="s">
        <v>4364</v>
      </c>
      <c r="D359" s="44" t="s">
        <v>2631</v>
      </c>
      <c r="E359" s="161">
        <v>107</v>
      </c>
      <c r="F359" s="161">
        <v>32</v>
      </c>
      <c r="G359" s="161">
        <v>51</v>
      </c>
    </row>
    <row r="360" spans="1:7" x14ac:dyDescent="0.25">
      <c r="A360" s="50" t="s">
        <v>2948</v>
      </c>
      <c r="B360" s="51" t="s">
        <v>3865</v>
      </c>
      <c r="C360" s="51" t="s">
        <v>4364</v>
      </c>
      <c r="D360" s="44" t="s">
        <v>2631</v>
      </c>
      <c r="E360" s="161">
        <v>24</v>
      </c>
      <c r="F360" s="161">
        <v>7</v>
      </c>
      <c r="G360" s="161">
        <v>12</v>
      </c>
    </row>
    <row r="361" spans="1:7" x14ac:dyDescent="0.25">
      <c r="A361" s="50" t="s">
        <v>3164</v>
      </c>
      <c r="B361" s="51" t="s">
        <v>3866</v>
      </c>
      <c r="C361" s="51" t="s">
        <v>4392</v>
      </c>
      <c r="D361" s="44" t="s">
        <v>2631</v>
      </c>
      <c r="E361" s="161">
        <v>54</v>
      </c>
      <c r="F361" s="161">
        <v>18</v>
      </c>
      <c r="G361" s="161">
        <v>20</v>
      </c>
    </row>
    <row r="362" spans="1:7" x14ac:dyDescent="0.25">
      <c r="A362" s="50" t="s">
        <v>3540</v>
      </c>
      <c r="B362" s="51" t="s">
        <v>3867</v>
      </c>
      <c r="C362" s="51" t="s">
        <v>4340</v>
      </c>
      <c r="D362" s="44" t="s">
        <v>2631</v>
      </c>
      <c r="E362" s="161">
        <v>3</v>
      </c>
      <c r="F362" s="161">
        <v>1</v>
      </c>
      <c r="G362" s="161">
        <v>1</v>
      </c>
    </row>
    <row r="363" spans="1:7" x14ac:dyDescent="0.25">
      <c r="A363" s="50" t="s">
        <v>3334</v>
      </c>
      <c r="B363" s="51" t="s">
        <v>3868</v>
      </c>
      <c r="C363" s="51" t="s">
        <v>4392</v>
      </c>
      <c r="D363" s="44" t="s">
        <v>2631</v>
      </c>
      <c r="E363" s="161">
        <v>13</v>
      </c>
      <c r="F363" s="161">
        <v>2</v>
      </c>
      <c r="G363" s="161">
        <v>5</v>
      </c>
    </row>
    <row r="364" spans="1:7" x14ac:dyDescent="0.25">
      <c r="A364" s="50" t="s">
        <v>2858</v>
      </c>
      <c r="B364" s="51" t="s">
        <v>3869</v>
      </c>
      <c r="C364" s="51" t="s">
        <v>4393</v>
      </c>
      <c r="D364" s="44" t="s">
        <v>2631</v>
      </c>
      <c r="E364" s="161">
        <v>44</v>
      </c>
      <c r="F364" s="161">
        <v>16</v>
      </c>
      <c r="G364" s="161">
        <v>13</v>
      </c>
    </row>
    <row r="365" spans="1:7" x14ac:dyDescent="0.25">
      <c r="A365" s="50" t="s">
        <v>3357</v>
      </c>
      <c r="B365" s="51" t="s">
        <v>3870</v>
      </c>
      <c r="C365" s="51" t="s">
        <v>4364</v>
      </c>
      <c r="D365" s="44" t="s">
        <v>2631</v>
      </c>
      <c r="E365" s="161">
        <v>4</v>
      </c>
      <c r="F365" s="161">
        <v>1</v>
      </c>
      <c r="G365" s="161">
        <v>1</v>
      </c>
    </row>
    <row r="366" spans="1:7" x14ac:dyDescent="0.25">
      <c r="A366" s="50" t="s">
        <v>3059</v>
      </c>
      <c r="B366" s="51" t="s">
        <v>3871</v>
      </c>
      <c r="C366" s="51" t="s">
        <v>4347</v>
      </c>
      <c r="D366" s="44" t="s">
        <v>2631</v>
      </c>
      <c r="E366" s="161">
        <v>16</v>
      </c>
      <c r="F366" s="161">
        <v>3</v>
      </c>
      <c r="G366" s="161">
        <v>8</v>
      </c>
    </row>
    <row r="367" spans="1:7" x14ac:dyDescent="0.25">
      <c r="A367" s="50" t="s">
        <v>3348</v>
      </c>
      <c r="B367" s="51" t="s">
        <v>3872</v>
      </c>
      <c r="C367" s="51" t="s">
        <v>4361</v>
      </c>
      <c r="D367" s="44" t="s">
        <v>2631</v>
      </c>
      <c r="E367" s="161">
        <v>18</v>
      </c>
      <c r="F367" s="161">
        <v>5</v>
      </c>
      <c r="G367" s="161">
        <v>8</v>
      </c>
    </row>
    <row r="368" spans="1:7" x14ac:dyDescent="0.25">
      <c r="A368" s="50" t="s">
        <v>3249</v>
      </c>
      <c r="B368" s="51" t="s">
        <v>3873</v>
      </c>
      <c r="C368" s="51" t="s">
        <v>4340</v>
      </c>
      <c r="D368" s="44" t="s">
        <v>2631</v>
      </c>
      <c r="E368" s="161">
        <v>6</v>
      </c>
      <c r="F368" s="161">
        <v>2</v>
      </c>
      <c r="G368" s="161">
        <v>2</v>
      </c>
    </row>
    <row r="369" spans="1:7" x14ac:dyDescent="0.25">
      <c r="A369" s="50" t="s">
        <v>2961</v>
      </c>
      <c r="B369" s="51" t="s">
        <v>3874</v>
      </c>
      <c r="C369" s="51" t="s">
        <v>4392</v>
      </c>
      <c r="D369" s="44" t="s">
        <v>2631</v>
      </c>
      <c r="E369" s="161">
        <v>11</v>
      </c>
      <c r="F369" s="161">
        <v>1</v>
      </c>
      <c r="G369" s="161">
        <v>4</v>
      </c>
    </row>
    <row r="370" spans="1:7" x14ac:dyDescent="0.25">
      <c r="A370" s="50" t="s">
        <v>3309</v>
      </c>
      <c r="B370" s="51" t="s">
        <v>3875</v>
      </c>
      <c r="C370" s="51" t="s">
        <v>4340</v>
      </c>
      <c r="D370" s="44" t="s">
        <v>2631</v>
      </c>
      <c r="E370" s="161">
        <v>44</v>
      </c>
      <c r="F370" s="161">
        <v>14</v>
      </c>
      <c r="G370" s="161">
        <v>20</v>
      </c>
    </row>
    <row r="371" spans="1:7" x14ac:dyDescent="0.25">
      <c r="A371" s="50" t="s">
        <v>3200</v>
      </c>
      <c r="B371" s="51" t="s">
        <v>3876</v>
      </c>
      <c r="C371" s="51" t="s">
        <v>4392</v>
      </c>
      <c r="D371" s="44" t="s">
        <v>2631</v>
      </c>
      <c r="E371" s="161">
        <v>18</v>
      </c>
      <c r="F371" s="161">
        <v>6</v>
      </c>
      <c r="G371" s="161">
        <v>9</v>
      </c>
    </row>
    <row r="372" spans="1:7" x14ac:dyDescent="0.25">
      <c r="A372" s="50" t="s">
        <v>3414</v>
      </c>
      <c r="B372" s="51" t="s">
        <v>3877</v>
      </c>
      <c r="C372" s="51" t="s">
        <v>4347</v>
      </c>
      <c r="D372" s="44" t="s">
        <v>2631</v>
      </c>
      <c r="E372" s="161">
        <v>9</v>
      </c>
      <c r="F372" s="161">
        <v>4</v>
      </c>
      <c r="G372" s="161">
        <v>4</v>
      </c>
    </row>
    <row r="373" spans="1:7" x14ac:dyDescent="0.25">
      <c r="A373" s="50" t="s">
        <v>3213</v>
      </c>
      <c r="B373" s="51" t="s">
        <v>3878</v>
      </c>
      <c r="C373" s="51" t="s">
        <v>4361</v>
      </c>
      <c r="D373" s="44" t="s">
        <v>2631</v>
      </c>
      <c r="E373" s="161">
        <v>29</v>
      </c>
      <c r="F373" s="161">
        <v>6</v>
      </c>
      <c r="G373" s="161">
        <v>13</v>
      </c>
    </row>
    <row r="374" spans="1:7" x14ac:dyDescent="0.25">
      <c r="A374" s="50" t="s">
        <v>2766</v>
      </c>
      <c r="B374" s="51" t="s">
        <v>3879</v>
      </c>
      <c r="C374" s="51" t="s">
        <v>4393</v>
      </c>
      <c r="D374" s="44" t="s">
        <v>2631</v>
      </c>
      <c r="E374" s="161">
        <v>5</v>
      </c>
      <c r="F374" s="161">
        <v>0</v>
      </c>
      <c r="G374" s="161">
        <v>2</v>
      </c>
    </row>
    <row r="375" spans="1:7" x14ac:dyDescent="0.25">
      <c r="A375" s="50" t="s">
        <v>3130</v>
      </c>
      <c r="B375" s="51" t="s">
        <v>3880</v>
      </c>
      <c r="C375" s="51" t="s">
        <v>4340</v>
      </c>
      <c r="D375" s="44" t="s">
        <v>2631</v>
      </c>
      <c r="E375" s="161">
        <v>7</v>
      </c>
      <c r="F375" s="161">
        <v>3</v>
      </c>
      <c r="G375" s="161">
        <v>2</v>
      </c>
    </row>
    <row r="376" spans="1:7" x14ac:dyDescent="0.25">
      <c r="A376" s="50" t="s">
        <v>3105</v>
      </c>
      <c r="B376" s="51" t="s">
        <v>3881</v>
      </c>
      <c r="C376" s="51" t="s">
        <v>4393</v>
      </c>
      <c r="D376" s="44" t="s">
        <v>2631</v>
      </c>
      <c r="E376" s="161">
        <v>9</v>
      </c>
      <c r="F376" s="161">
        <v>1</v>
      </c>
      <c r="G376" s="161">
        <v>5</v>
      </c>
    </row>
    <row r="377" spans="1:7" x14ac:dyDescent="0.25">
      <c r="A377" s="50" t="s">
        <v>3537</v>
      </c>
      <c r="B377" s="51" t="s">
        <v>3882</v>
      </c>
      <c r="C377" s="51" t="s">
        <v>4361</v>
      </c>
      <c r="D377" s="44" t="s">
        <v>2631</v>
      </c>
      <c r="E377" s="161">
        <v>6</v>
      </c>
      <c r="F377" s="161">
        <v>4</v>
      </c>
      <c r="G377" s="161">
        <v>2</v>
      </c>
    </row>
    <row r="378" spans="1:7" x14ac:dyDescent="0.25">
      <c r="A378" s="50" t="s">
        <v>3009</v>
      </c>
      <c r="B378" s="51" t="s">
        <v>3883</v>
      </c>
      <c r="C378" s="51" t="s">
        <v>4392</v>
      </c>
      <c r="D378" s="44" t="s">
        <v>2631</v>
      </c>
      <c r="E378" s="161">
        <v>4</v>
      </c>
      <c r="F378" s="161">
        <v>0</v>
      </c>
      <c r="G378" s="161">
        <v>2</v>
      </c>
    </row>
    <row r="379" spans="1:7" x14ac:dyDescent="0.25">
      <c r="A379" s="50" t="s">
        <v>3061</v>
      </c>
      <c r="B379" s="51" t="s">
        <v>3884</v>
      </c>
      <c r="C379" s="51" t="s">
        <v>4394</v>
      </c>
      <c r="D379" s="44" t="s">
        <v>2631</v>
      </c>
      <c r="E379" s="161">
        <v>64</v>
      </c>
      <c r="F379" s="161">
        <v>19</v>
      </c>
      <c r="G379" s="161">
        <v>25</v>
      </c>
    </row>
    <row r="380" spans="1:7" x14ac:dyDescent="0.25">
      <c r="A380" s="50" t="s">
        <v>3380</v>
      </c>
      <c r="B380" s="51" t="s">
        <v>3885</v>
      </c>
      <c r="C380" s="51" t="s">
        <v>4395</v>
      </c>
      <c r="D380" s="44" t="s">
        <v>4338</v>
      </c>
      <c r="E380" s="161">
        <v>19</v>
      </c>
      <c r="F380" s="161">
        <v>8</v>
      </c>
      <c r="G380" s="161">
        <v>8</v>
      </c>
    </row>
    <row r="381" spans="1:7" x14ac:dyDescent="0.25">
      <c r="A381" s="50" t="s">
        <v>3000</v>
      </c>
      <c r="B381" s="51" t="s">
        <v>3886</v>
      </c>
      <c r="C381" s="51" t="s">
        <v>4377</v>
      </c>
      <c r="D381" s="44" t="s">
        <v>2631</v>
      </c>
      <c r="E381" s="161">
        <v>40</v>
      </c>
      <c r="F381" s="161">
        <v>5</v>
      </c>
      <c r="G381" s="161">
        <v>22</v>
      </c>
    </row>
    <row r="382" spans="1:7" x14ac:dyDescent="0.25">
      <c r="A382" s="50" t="s">
        <v>3067</v>
      </c>
      <c r="B382" s="51" t="s">
        <v>3887</v>
      </c>
      <c r="C382" s="51" t="s">
        <v>4396</v>
      </c>
      <c r="D382" s="44" t="s">
        <v>2631</v>
      </c>
      <c r="E382" s="161">
        <v>10</v>
      </c>
      <c r="F382" s="161">
        <v>1</v>
      </c>
      <c r="G382" s="161">
        <v>5</v>
      </c>
    </row>
    <row r="383" spans="1:7" x14ac:dyDescent="0.25">
      <c r="A383" s="50" t="s">
        <v>3211</v>
      </c>
      <c r="B383" s="51" t="s">
        <v>3888</v>
      </c>
      <c r="C383" s="51" t="s">
        <v>4397</v>
      </c>
      <c r="D383" s="44" t="s">
        <v>4338</v>
      </c>
      <c r="E383" s="161">
        <v>6</v>
      </c>
      <c r="F383" s="161">
        <v>0</v>
      </c>
      <c r="G383" s="161">
        <v>4</v>
      </c>
    </row>
    <row r="384" spans="1:7" x14ac:dyDescent="0.25">
      <c r="A384" s="50" t="s">
        <v>2825</v>
      </c>
      <c r="B384" s="51" t="s">
        <v>3889</v>
      </c>
      <c r="C384" s="51" t="s">
        <v>4377</v>
      </c>
      <c r="D384" s="44" t="s">
        <v>2631</v>
      </c>
      <c r="E384" s="161">
        <v>81</v>
      </c>
      <c r="F384" s="161">
        <v>26</v>
      </c>
      <c r="G384" s="161">
        <v>36</v>
      </c>
    </row>
    <row r="385" spans="1:7" x14ac:dyDescent="0.25">
      <c r="A385" s="50" t="s">
        <v>2929</v>
      </c>
      <c r="B385" s="51" t="s">
        <v>3890</v>
      </c>
      <c r="C385" s="51" t="s">
        <v>4397</v>
      </c>
      <c r="D385" s="44" t="s">
        <v>4338</v>
      </c>
      <c r="E385" s="161">
        <v>11</v>
      </c>
      <c r="F385" s="161">
        <v>2</v>
      </c>
      <c r="G385" s="161">
        <v>7</v>
      </c>
    </row>
    <row r="386" spans="1:7" x14ac:dyDescent="0.25">
      <c r="A386" s="50" t="s">
        <v>3392</v>
      </c>
      <c r="B386" s="51" t="s">
        <v>3891</v>
      </c>
      <c r="C386" s="51" t="s">
        <v>4395</v>
      </c>
      <c r="D386" s="44" t="s">
        <v>4338</v>
      </c>
      <c r="E386" s="161">
        <v>4</v>
      </c>
      <c r="F386" s="161">
        <v>1</v>
      </c>
      <c r="G386" s="161">
        <v>2</v>
      </c>
    </row>
    <row r="387" spans="1:7" x14ac:dyDescent="0.25">
      <c r="A387" s="50" t="s">
        <v>3209</v>
      </c>
      <c r="B387" s="51" t="s">
        <v>3892</v>
      </c>
      <c r="C387" s="51" t="s">
        <v>4398</v>
      </c>
      <c r="D387" s="44" t="s">
        <v>4338</v>
      </c>
      <c r="E387" s="161">
        <v>1</v>
      </c>
      <c r="F387" s="161">
        <v>0</v>
      </c>
      <c r="G387" s="161">
        <v>0</v>
      </c>
    </row>
    <row r="388" spans="1:7" x14ac:dyDescent="0.25">
      <c r="A388" s="50" t="s">
        <v>3283</v>
      </c>
      <c r="B388" s="51" t="s">
        <v>3893</v>
      </c>
      <c r="C388" s="51" t="s">
        <v>4399</v>
      </c>
      <c r="D388" s="44" t="s">
        <v>2631</v>
      </c>
      <c r="E388" s="161">
        <v>5</v>
      </c>
      <c r="F388" s="161">
        <v>0</v>
      </c>
      <c r="G388" s="161">
        <v>2</v>
      </c>
    </row>
    <row r="389" spans="1:7" x14ac:dyDescent="0.25">
      <c r="A389" s="50" t="s">
        <v>3452</v>
      </c>
      <c r="B389" s="51" t="s">
        <v>3894</v>
      </c>
      <c r="C389" s="51" t="s">
        <v>4396</v>
      </c>
      <c r="D389" s="44" t="s">
        <v>2631</v>
      </c>
      <c r="E389" s="161">
        <v>2</v>
      </c>
      <c r="F389" s="161">
        <v>0</v>
      </c>
      <c r="G389" s="161">
        <v>1</v>
      </c>
    </row>
    <row r="390" spans="1:7" x14ac:dyDescent="0.25">
      <c r="A390" s="50" t="s">
        <v>2815</v>
      </c>
      <c r="B390" s="51" t="s">
        <v>3895</v>
      </c>
      <c r="C390" s="51" t="s">
        <v>4400</v>
      </c>
      <c r="D390" s="44" t="s">
        <v>2631</v>
      </c>
      <c r="E390" s="161">
        <v>435</v>
      </c>
      <c r="F390" s="161">
        <v>129</v>
      </c>
      <c r="G390" s="161">
        <v>220</v>
      </c>
    </row>
    <row r="391" spans="1:7" x14ac:dyDescent="0.25">
      <c r="A391" s="50" t="s">
        <v>3251</v>
      </c>
      <c r="B391" s="51" t="s">
        <v>3896</v>
      </c>
      <c r="C391" s="51" t="s">
        <v>4400</v>
      </c>
      <c r="D391" s="44" t="s">
        <v>2631</v>
      </c>
      <c r="E391" s="161">
        <v>23</v>
      </c>
      <c r="F391" s="161">
        <v>8</v>
      </c>
      <c r="G391" s="161">
        <v>14</v>
      </c>
    </row>
    <row r="392" spans="1:7" x14ac:dyDescent="0.25">
      <c r="A392" s="50" t="s">
        <v>3124</v>
      </c>
      <c r="B392" s="51" t="s">
        <v>3897</v>
      </c>
      <c r="C392" s="51" t="s">
        <v>4397</v>
      </c>
      <c r="D392" s="44" t="s">
        <v>4338</v>
      </c>
      <c r="E392" s="161">
        <v>16</v>
      </c>
      <c r="F392" s="161">
        <v>4</v>
      </c>
      <c r="G392" s="161">
        <v>6</v>
      </c>
    </row>
    <row r="393" spans="1:7" x14ac:dyDescent="0.25">
      <c r="A393" s="50" t="s">
        <v>3133</v>
      </c>
      <c r="B393" s="51" t="s">
        <v>3898</v>
      </c>
      <c r="C393" s="51" t="s">
        <v>4397</v>
      </c>
      <c r="D393" s="44" t="s">
        <v>4338</v>
      </c>
      <c r="E393" s="161">
        <v>14</v>
      </c>
      <c r="F393" s="161">
        <v>5</v>
      </c>
      <c r="G393" s="161">
        <v>6</v>
      </c>
    </row>
    <row r="394" spans="1:7" x14ac:dyDescent="0.25">
      <c r="A394" s="50" t="s">
        <v>3457</v>
      </c>
      <c r="B394" s="51" t="s">
        <v>3899</v>
      </c>
      <c r="C394" s="51" t="s">
        <v>4397</v>
      </c>
      <c r="D394" s="44" t="s">
        <v>4338</v>
      </c>
      <c r="E394" s="161">
        <v>4</v>
      </c>
      <c r="F394" s="161">
        <v>2</v>
      </c>
      <c r="G394" s="161">
        <v>1</v>
      </c>
    </row>
    <row r="395" spans="1:7" x14ac:dyDescent="0.25">
      <c r="A395" s="50" t="s">
        <v>3094</v>
      </c>
      <c r="B395" s="51" t="s">
        <v>3900</v>
      </c>
      <c r="C395" s="51" t="s">
        <v>4401</v>
      </c>
      <c r="D395" s="44" t="s">
        <v>2631</v>
      </c>
      <c r="E395" s="161">
        <v>28</v>
      </c>
      <c r="F395" s="161">
        <v>16</v>
      </c>
      <c r="G395" s="161">
        <v>7</v>
      </c>
    </row>
    <row r="396" spans="1:7" x14ac:dyDescent="0.25">
      <c r="A396" s="50" t="s">
        <v>3303</v>
      </c>
      <c r="B396" s="51" t="s">
        <v>3901</v>
      </c>
      <c r="C396" s="51" t="s">
        <v>4396</v>
      </c>
      <c r="D396" s="44" t="s">
        <v>2631</v>
      </c>
      <c r="E396" s="161">
        <v>6</v>
      </c>
      <c r="F396" s="161">
        <v>1</v>
      </c>
      <c r="G396" s="161">
        <v>3</v>
      </c>
    </row>
    <row r="397" spans="1:7" x14ac:dyDescent="0.25">
      <c r="A397" s="50" t="s">
        <v>3248</v>
      </c>
      <c r="B397" s="51" t="s">
        <v>3902</v>
      </c>
      <c r="C397" s="51" t="s">
        <v>4396</v>
      </c>
      <c r="D397" s="44" t="s">
        <v>2631</v>
      </c>
      <c r="E397" s="161">
        <v>9</v>
      </c>
      <c r="F397" s="161">
        <v>4</v>
      </c>
      <c r="G397" s="161">
        <v>3</v>
      </c>
    </row>
    <row r="398" spans="1:7" x14ac:dyDescent="0.25">
      <c r="A398" s="50" t="s">
        <v>3420</v>
      </c>
      <c r="B398" s="51" t="s">
        <v>3903</v>
      </c>
      <c r="C398" s="51" t="s">
        <v>4395</v>
      </c>
      <c r="D398" s="44" t="s">
        <v>4338</v>
      </c>
      <c r="E398" s="161">
        <v>28</v>
      </c>
      <c r="F398" s="161">
        <v>11</v>
      </c>
      <c r="G398" s="161">
        <v>10</v>
      </c>
    </row>
    <row r="399" spans="1:7" x14ac:dyDescent="0.25">
      <c r="A399" s="50" t="s">
        <v>2899</v>
      </c>
      <c r="B399" s="51" t="s">
        <v>3904</v>
      </c>
      <c r="C399" s="51" t="s">
        <v>4401</v>
      </c>
      <c r="D399" s="44" t="s">
        <v>2631</v>
      </c>
      <c r="E399" s="161">
        <v>46</v>
      </c>
      <c r="F399" s="161">
        <v>13</v>
      </c>
      <c r="G399" s="161">
        <v>20</v>
      </c>
    </row>
    <row r="400" spans="1:7" x14ac:dyDescent="0.25">
      <c r="A400" s="50" t="s">
        <v>3504</v>
      </c>
      <c r="B400" s="51" t="s">
        <v>3905</v>
      </c>
      <c r="C400" s="51" t="s">
        <v>4397</v>
      </c>
      <c r="D400" s="44" t="s">
        <v>4338</v>
      </c>
      <c r="E400" s="161">
        <v>4</v>
      </c>
      <c r="F400" s="161">
        <v>1</v>
      </c>
      <c r="G400" s="161">
        <v>1</v>
      </c>
    </row>
    <row r="401" spans="1:7" x14ac:dyDescent="0.25">
      <c r="A401" s="50" t="s">
        <v>3181</v>
      </c>
      <c r="B401" s="51" t="s">
        <v>3906</v>
      </c>
      <c r="C401" s="51" t="s">
        <v>4395</v>
      </c>
      <c r="D401" s="44" t="s">
        <v>4338</v>
      </c>
      <c r="E401" s="161">
        <v>27</v>
      </c>
      <c r="F401" s="161">
        <v>10</v>
      </c>
      <c r="G401" s="161">
        <v>10</v>
      </c>
    </row>
    <row r="402" spans="1:7" x14ac:dyDescent="0.25">
      <c r="A402" s="50" t="s">
        <v>3185</v>
      </c>
      <c r="B402" s="51" t="s">
        <v>3907</v>
      </c>
      <c r="C402" s="51" t="s">
        <v>4400</v>
      </c>
      <c r="D402" s="44" t="s">
        <v>2631</v>
      </c>
      <c r="E402" s="161">
        <v>11</v>
      </c>
      <c r="F402" s="161">
        <v>3</v>
      </c>
      <c r="G402" s="161">
        <v>5</v>
      </c>
    </row>
    <row r="403" spans="1:7" x14ac:dyDescent="0.25">
      <c r="A403" s="50" t="s">
        <v>3016</v>
      </c>
      <c r="B403" s="51" t="s">
        <v>3908</v>
      </c>
      <c r="C403" s="51" t="s">
        <v>4397</v>
      </c>
      <c r="D403" s="44" t="s">
        <v>4338</v>
      </c>
      <c r="E403" s="161">
        <v>50</v>
      </c>
      <c r="F403" s="161">
        <v>14</v>
      </c>
      <c r="G403" s="161">
        <v>25</v>
      </c>
    </row>
    <row r="404" spans="1:7" x14ac:dyDescent="0.25">
      <c r="A404" s="50" t="s">
        <v>2821</v>
      </c>
      <c r="B404" s="51" t="s">
        <v>3909</v>
      </c>
      <c r="C404" s="51" t="s">
        <v>4395</v>
      </c>
      <c r="D404" s="44" t="s">
        <v>4338</v>
      </c>
      <c r="E404" s="161">
        <v>142</v>
      </c>
      <c r="F404" s="161">
        <v>33</v>
      </c>
      <c r="G404" s="161">
        <v>61</v>
      </c>
    </row>
    <row r="405" spans="1:7" x14ac:dyDescent="0.25">
      <c r="A405" s="50" t="s">
        <v>3180</v>
      </c>
      <c r="B405" s="51" t="s">
        <v>3910</v>
      </c>
      <c r="C405" s="51" t="s">
        <v>4377</v>
      </c>
      <c r="D405" s="44" t="s">
        <v>2631</v>
      </c>
      <c r="E405" s="161">
        <v>13</v>
      </c>
      <c r="F405" s="161">
        <v>3</v>
      </c>
      <c r="G405" s="161">
        <v>7</v>
      </c>
    </row>
    <row r="406" spans="1:7" x14ac:dyDescent="0.25">
      <c r="A406" s="50" t="s">
        <v>3219</v>
      </c>
      <c r="B406" s="51" t="s">
        <v>3911</v>
      </c>
      <c r="C406" s="51" t="s">
        <v>4399</v>
      </c>
      <c r="D406" s="44" t="s">
        <v>2631</v>
      </c>
      <c r="E406" s="161">
        <v>14</v>
      </c>
      <c r="F406" s="161">
        <v>7</v>
      </c>
      <c r="G406" s="161">
        <v>3</v>
      </c>
    </row>
    <row r="407" spans="1:7" x14ac:dyDescent="0.25">
      <c r="A407" s="50" t="s">
        <v>3176</v>
      </c>
      <c r="B407" s="51" t="s">
        <v>3912</v>
      </c>
      <c r="C407" s="51" t="s">
        <v>4400</v>
      </c>
      <c r="D407" s="44" t="s">
        <v>2631</v>
      </c>
      <c r="E407" s="161">
        <v>20</v>
      </c>
      <c r="F407" s="161">
        <v>3</v>
      </c>
      <c r="G407" s="161">
        <v>12</v>
      </c>
    </row>
    <row r="408" spans="1:7" x14ac:dyDescent="0.25">
      <c r="A408" s="50" t="s">
        <v>2818</v>
      </c>
      <c r="B408" s="51" t="s">
        <v>3913</v>
      </c>
      <c r="C408" s="51" t="s">
        <v>4400</v>
      </c>
      <c r="D408" s="44" t="s">
        <v>2631</v>
      </c>
      <c r="E408" s="161">
        <v>23</v>
      </c>
      <c r="F408" s="161">
        <v>5</v>
      </c>
      <c r="G408" s="161">
        <v>12</v>
      </c>
    </row>
    <row r="409" spans="1:7" x14ac:dyDescent="0.25">
      <c r="A409" s="50" t="s">
        <v>3436</v>
      </c>
      <c r="B409" s="51" t="s">
        <v>3914</v>
      </c>
      <c r="C409" s="51" t="s">
        <v>4395</v>
      </c>
      <c r="D409" s="44" t="s">
        <v>4338</v>
      </c>
      <c r="E409" s="161">
        <v>19</v>
      </c>
      <c r="F409" s="161">
        <v>5</v>
      </c>
      <c r="G409" s="161">
        <v>9</v>
      </c>
    </row>
    <row r="410" spans="1:7" x14ac:dyDescent="0.25">
      <c r="A410" s="50" t="s">
        <v>3136</v>
      </c>
      <c r="B410" s="51" t="s">
        <v>3915</v>
      </c>
      <c r="C410" s="51" t="s">
        <v>4397</v>
      </c>
      <c r="D410" s="44" t="s">
        <v>4338</v>
      </c>
      <c r="E410" s="161">
        <v>70</v>
      </c>
      <c r="F410" s="161">
        <v>16</v>
      </c>
      <c r="G410" s="161">
        <v>30</v>
      </c>
    </row>
    <row r="411" spans="1:7" x14ac:dyDescent="0.25">
      <c r="A411" s="50" t="s">
        <v>3177</v>
      </c>
      <c r="B411" s="51" t="s">
        <v>3916</v>
      </c>
      <c r="C411" s="51" t="s">
        <v>4399</v>
      </c>
      <c r="D411" s="44" t="s">
        <v>2631</v>
      </c>
      <c r="E411" s="161">
        <v>38</v>
      </c>
      <c r="F411" s="161">
        <v>5</v>
      </c>
      <c r="G411" s="161">
        <v>18</v>
      </c>
    </row>
    <row r="412" spans="1:7" x14ac:dyDescent="0.25">
      <c r="A412" s="50" t="s">
        <v>3214</v>
      </c>
      <c r="B412" s="51" t="s">
        <v>3917</v>
      </c>
      <c r="C412" s="51" t="s">
        <v>4396</v>
      </c>
      <c r="D412" s="44" t="s">
        <v>2631</v>
      </c>
      <c r="E412" s="161">
        <v>36</v>
      </c>
      <c r="F412" s="161">
        <v>11</v>
      </c>
      <c r="G412" s="161">
        <v>16</v>
      </c>
    </row>
    <row r="413" spans="1:7" x14ac:dyDescent="0.25">
      <c r="A413" s="50" t="s">
        <v>3536</v>
      </c>
      <c r="B413" s="51" t="s">
        <v>3918</v>
      </c>
      <c r="C413" s="51" t="s">
        <v>4395</v>
      </c>
      <c r="D413" s="44" t="s">
        <v>4338</v>
      </c>
      <c r="E413" s="161">
        <v>1</v>
      </c>
      <c r="F413" s="161">
        <v>0</v>
      </c>
      <c r="G413" s="161">
        <v>0</v>
      </c>
    </row>
    <row r="414" spans="1:7" x14ac:dyDescent="0.25">
      <c r="A414" s="50" t="s">
        <v>2980</v>
      </c>
      <c r="B414" s="51" t="s">
        <v>3919</v>
      </c>
      <c r="C414" s="51" t="s">
        <v>4398</v>
      </c>
      <c r="D414" s="44" t="s">
        <v>4338</v>
      </c>
      <c r="E414" s="161">
        <v>39</v>
      </c>
      <c r="F414" s="161">
        <v>7</v>
      </c>
      <c r="G414" s="161">
        <v>20</v>
      </c>
    </row>
    <row r="415" spans="1:7" x14ac:dyDescent="0.25">
      <c r="A415" s="50" t="s">
        <v>2994</v>
      </c>
      <c r="B415" s="51" t="s">
        <v>3920</v>
      </c>
      <c r="C415" s="51" t="s">
        <v>4402</v>
      </c>
      <c r="D415" s="44" t="s">
        <v>2631</v>
      </c>
      <c r="E415" s="161">
        <v>18</v>
      </c>
      <c r="F415" s="161">
        <v>3</v>
      </c>
      <c r="G415" s="161">
        <v>5</v>
      </c>
    </row>
    <row r="416" spans="1:7" x14ac:dyDescent="0.25">
      <c r="A416" s="50" t="s">
        <v>3488</v>
      </c>
      <c r="B416" s="51" t="s">
        <v>3921</v>
      </c>
      <c r="C416" s="51" t="s">
        <v>4397</v>
      </c>
      <c r="D416" s="44" t="s">
        <v>4338</v>
      </c>
      <c r="E416" s="161">
        <v>20</v>
      </c>
      <c r="F416" s="161">
        <v>12</v>
      </c>
      <c r="G416" s="161">
        <v>8</v>
      </c>
    </row>
    <row r="417" spans="1:7" x14ac:dyDescent="0.25">
      <c r="A417" s="50" t="s">
        <v>2747</v>
      </c>
      <c r="B417" s="51" t="s">
        <v>3922</v>
      </c>
      <c r="C417" s="51" t="s">
        <v>4400</v>
      </c>
      <c r="D417" s="44" t="s">
        <v>2631</v>
      </c>
      <c r="E417" s="161">
        <v>17</v>
      </c>
      <c r="F417" s="161">
        <v>2</v>
      </c>
      <c r="G417" s="161">
        <v>6</v>
      </c>
    </row>
    <row r="418" spans="1:7" x14ac:dyDescent="0.25">
      <c r="A418" s="50" t="s">
        <v>2816</v>
      </c>
      <c r="B418" s="51" t="s">
        <v>3923</v>
      </c>
      <c r="C418" s="51" t="s">
        <v>4395</v>
      </c>
      <c r="D418" s="44" t="s">
        <v>4338</v>
      </c>
      <c r="E418" s="161">
        <v>43</v>
      </c>
      <c r="F418" s="161">
        <v>15</v>
      </c>
      <c r="G418" s="161">
        <v>17</v>
      </c>
    </row>
    <row r="419" spans="1:7" x14ac:dyDescent="0.25">
      <c r="A419" s="50" t="s">
        <v>2930</v>
      </c>
      <c r="B419" s="51" t="s">
        <v>3924</v>
      </c>
      <c r="C419" s="51" t="s">
        <v>4397</v>
      </c>
      <c r="D419" s="44" t="s">
        <v>4338</v>
      </c>
      <c r="E419" s="161">
        <v>29</v>
      </c>
      <c r="F419" s="161">
        <v>4</v>
      </c>
      <c r="G419" s="161">
        <v>12</v>
      </c>
    </row>
    <row r="420" spans="1:7" x14ac:dyDescent="0.25">
      <c r="A420" s="50" t="s">
        <v>2842</v>
      </c>
      <c r="B420" s="51" t="s">
        <v>3925</v>
      </c>
      <c r="C420" s="51" t="s">
        <v>4380</v>
      </c>
      <c r="D420" s="44" t="s">
        <v>2631</v>
      </c>
      <c r="E420" s="161">
        <v>7</v>
      </c>
      <c r="F420" s="161">
        <v>0</v>
      </c>
      <c r="G420" s="161">
        <v>4</v>
      </c>
    </row>
    <row r="421" spans="1:7" x14ac:dyDescent="0.25">
      <c r="A421" s="50" t="s">
        <v>2890</v>
      </c>
      <c r="B421" s="51" t="s">
        <v>3926</v>
      </c>
      <c r="C421" s="51" t="s">
        <v>4397</v>
      </c>
      <c r="D421" s="44" t="s">
        <v>4338</v>
      </c>
      <c r="E421" s="161">
        <v>115</v>
      </c>
      <c r="F421" s="161">
        <v>39</v>
      </c>
      <c r="G421" s="161">
        <v>54</v>
      </c>
    </row>
    <row r="422" spans="1:7" x14ac:dyDescent="0.25">
      <c r="A422" s="50" t="s">
        <v>2859</v>
      </c>
      <c r="B422" s="51" t="s">
        <v>3927</v>
      </c>
      <c r="C422" s="51" t="s">
        <v>4397</v>
      </c>
      <c r="D422" s="44" t="s">
        <v>4338</v>
      </c>
      <c r="E422" s="161">
        <v>23</v>
      </c>
      <c r="F422" s="161">
        <v>3</v>
      </c>
      <c r="G422" s="161">
        <v>12</v>
      </c>
    </row>
    <row r="423" spans="1:7" x14ac:dyDescent="0.25">
      <c r="A423" s="50" t="s">
        <v>3310</v>
      </c>
      <c r="B423" s="51" t="s">
        <v>3928</v>
      </c>
      <c r="C423" s="51" t="s">
        <v>4397</v>
      </c>
      <c r="D423" s="44" t="s">
        <v>4338</v>
      </c>
      <c r="E423" s="161">
        <v>3</v>
      </c>
      <c r="F423" s="161">
        <v>0</v>
      </c>
      <c r="G423" s="161">
        <v>1</v>
      </c>
    </row>
    <row r="424" spans="1:7" x14ac:dyDescent="0.25">
      <c r="A424" s="50" t="s">
        <v>2854</v>
      </c>
      <c r="B424" s="51" t="s">
        <v>3929</v>
      </c>
      <c r="C424" s="51" t="s">
        <v>4398</v>
      </c>
      <c r="D424" s="44" t="s">
        <v>4338</v>
      </c>
      <c r="E424" s="161">
        <v>23</v>
      </c>
      <c r="F424" s="161">
        <v>6</v>
      </c>
      <c r="G424" s="161">
        <v>11</v>
      </c>
    </row>
    <row r="425" spans="1:7" x14ac:dyDescent="0.25">
      <c r="A425" s="50" t="s">
        <v>3174</v>
      </c>
      <c r="B425" s="51" t="s">
        <v>3930</v>
      </c>
      <c r="C425" s="51" t="s">
        <v>4399</v>
      </c>
      <c r="D425" s="44" t="s">
        <v>2631</v>
      </c>
      <c r="E425" s="161">
        <v>7</v>
      </c>
      <c r="F425" s="161">
        <v>3</v>
      </c>
      <c r="G425" s="161">
        <v>3</v>
      </c>
    </row>
    <row r="426" spans="1:7" x14ac:dyDescent="0.25">
      <c r="A426" s="50" t="s">
        <v>3221</v>
      </c>
      <c r="B426" s="51" t="s">
        <v>3931</v>
      </c>
      <c r="C426" s="51" t="s">
        <v>4400</v>
      </c>
      <c r="D426" s="44" t="s">
        <v>2631</v>
      </c>
      <c r="E426" s="161">
        <v>9</v>
      </c>
      <c r="F426" s="161">
        <v>3</v>
      </c>
      <c r="G426" s="161">
        <v>4</v>
      </c>
    </row>
    <row r="427" spans="1:7" x14ac:dyDescent="0.25">
      <c r="A427" s="50" t="s">
        <v>3280</v>
      </c>
      <c r="B427" s="51" t="s">
        <v>3932</v>
      </c>
      <c r="C427" s="51" t="s">
        <v>4395</v>
      </c>
      <c r="D427" s="44" t="s">
        <v>4338</v>
      </c>
      <c r="E427" s="161">
        <v>6</v>
      </c>
      <c r="F427" s="161">
        <v>0</v>
      </c>
      <c r="G427" s="161">
        <v>4</v>
      </c>
    </row>
    <row r="428" spans="1:7" x14ac:dyDescent="0.25">
      <c r="A428" s="50" t="s">
        <v>3311</v>
      </c>
      <c r="B428" s="51" t="s">
        <v>3933</v>
      </c>
      <c r="C428" s="51" t="s">
        <v>4399</v>
      </c>
      <c r="D428" s="44" t="s">
        <v>2631</v>
      </c>
      <c r="E428" s="161">
        <v>5</v>
      </c>
      <c r="F428" s="161">
        <v>1</v>
      </c>
      <c r="G428" s="161">
        <v>2</v>
      </c>
    </row>
    <row r="429" spans="1:7" x14ac:dyDescent="0.25">
      <c r="A429" s="50" t="s">
        <v>2887</v>
      </c>
      <c r="B429" s="51" t="s">
        <v>3934</v>
      </c>
      <c r="C429" s="51" t="s">
        <v>4397</v>
      </c>
      <c r="D429" s="44" t="s">
        <v>4338</v>
      </c>
      <c r="E429" s="161">
        <v>14</v>
      </c>
      <c r="F429" s="161">
        <v>3</v>
      </c>
      <c r="G429" s="161">
        <v>6</v>
      </c>
    </row>
    <row r="430" spans="1:7" x14ac:dyDescent="0.25">
      <c r="A430" s="50" t="s">
        <v>2989</v>
      </c>
      <c r="B430" s="51" t="s">
        <v>3934</v>
      </c>
      <c r="C430" s="51" t="s">
        <v>4397</v>
      </c>
      <c r="D430" s="44" t="s">
        <v>4338</v>
      </c>
      <c r="E430" s="161">
        <v>99</v>
      </c>
      <c r="F430" s="161">
        <v>26</v>
      </c>
      <c r="G430" s="161">
        <v>44</v>
      </c>
    </row>
    <row r="431" spans="1:7" x14ac:dyDescent="0.25">
      <c r="A431" s="50" t="s">
        <v>2791</v>
      </c>
      <c r="B431" s="51" t="s">
        <v>3934</v>
      </c>
      <c r="C431" s="51" t="s">
        <v>4397</v>
      </c>
      <c r="D431" s="44" t="s">
        <v>4338</v>
      </c>
      <c r="E431" s="161">
        <v>224</v>
      </c>
      <c r="F431" s="161">
        <v>74</v>
      </c>
      <c r="G431" s="161">
        <v>101</v>
      </c>
    </row>
    <row r="432" spans="1:7" x14ac:dyDescent="0.25">
      <c r="A432" s="50" t="s">
        <v>3425</v>
      </c>
      <c r="B432" s="51" t="s">
        <v>3934</v>
      </c>
      <c r="C432" s="51" t="s">
        <v>4397</v>
      </c>
      <c r="D432" s="44" t="s">
        <v>4338</v>
      </c>
      <c r="E432" s="161">
        <v>16</v>
      </c>
      <c r="F432" s="161">
        <v>4</v>
      </c>
      <c r="G432" s="161">
        <v>7</v>
      </c>
    </row>
    <row r="433" spans="1:7" x14ac:dyDescent="0.25">
      <c r="A433" s="50" t="s">
        <v>2793</v>
      </c>
      <c r="B433" s="51" t="s">
        <v>3934</v>
      </c>
      <c r="C433" s="51" t="s">
        <v>4397</v>
      </c>
      <c r="D433" s="44" t="s">
        <v>4338</v>
      </c>
      <c r="E433" s="161">
        <v>246</v>
      </c>
      <c r="F433" s="161">
        <v>59</v>
      </c>
      <c r="G433" s="161">
        <v>112</v>
      </c>
    </row>
    <row r="434" spans="1:7" x14ac:dyDescent="0.25">
      <c r="A434" s="50" t="s">
        <v>3044</v>
      </c>
      <c r="B434" s="51" t="s">
        <v>3934</v>
      </c>
      <c r="C434" s="51" t="s">
        <v>4397</v>
      </c>
      <c r="D434" s="44" t="s">
        <v>4338</v>
      </c>
      <c r="E434" s="161">
        <v>70</v>
      </c>
      <c r="F434" s="161">
        <v>10</v>
      </c>
      <c r="G434" s="161">
        <v>37</v>
      </c>
    </row>
    <row r="435" spans="1:7" x14ac:dyDescent="0.25">
      <c r="A435" s="50" t="s">
        <v>3407</v>
      </c>
      <c r="B435" s="51" t="s">
        <v>3934</v>
      </c>
      <c r="C435" s="51" t="s">
        <v>4397</v>
      </c>
      <c r="D435" s="44" t="s">
        <v>4338</v>
      </c>
      <c r="E435" s="161">
        <v>26</v>
      </c>
      <c r="F435" s="161">
        <v>7</v>
      </c>
      <c r="G435" s="161">
        <v>14</v>
      </c>
    </row>
    <row r="436" spans="1:7" x14ac:dyDescent="0.25">
      <c r="A436" s="50" t="s">
        <v>2976</v>
      </c>
      <c r="B436" s="51" t="s">
        <v>3935</v>
      </c>
      <c r="C436" s="51" t="s">
        <v>4398</v>
      </c>
      <c r="D436" s="44" t="s">
        <v>4338</v>
      </c>
      <c r="E436" s="161">
        <v>44</v>
      </c>
      <c r="F436" s="161">
        <v>11</v>
      </c>
      <c r="G436" s="161">
        <v>19</v>
      </c>
    </row>
    <row r="437" spans="1:7" x14ac:dyDescent="0.25">
      <c r="A437" s="50" t="s">
        <v>3048</v>
      </c>
      <c r="B437" s="51" t="s">
        <v>3936</v>
      </c>
      <c r="C437" s="51" t="s">
        <v>4403</v>
      </c>
      <c r="D437" s="44" t="s">
        <v>2631</v>
      </c>
      <c r="E437" s="161">
        <v>4</v>
      </c>
      <c r="F437" s="161">
        <v>1</v>
      </c>
      <c r="G437" s="161">
        <v>3</v>
      </c>
    </row>
    <row r="438" spans="1:7" x14ac:dyDescent="0.25">
      <c r="A438" s="50" t="s">
        <v>3431</v>
      </c>
      <c r="B438" s="51" t="s">
        <v>3937</v>
      </c>
      <c r="C438" s="51" t="s">
        <v>4396</v>
      </c>
      <c r="D438" s="44" t="s">
        <v>2631</v>
      </c>
      <c r="E438" s="161">
        <v>1</v>
      </c>
      <c r="F438" s="161">
        <v>0</v>
      </c>
      <c r="G438" s="161">
        <v>1</v>
      </c>
    </row>
    <row r="439" spans="1:7" x14ac:dyDescent="0.25">
      <c r="A439" s="50" t="s">
        <v>3350</v>
      </c>
      <c r="B439" s="51" t="s">
        <v>3938</v>
      </c>
      <c r="C439" s="51" t="s">
        <v>4404</v>
      </c>
      <c r="D439" s="44" t="s">
        <v>2631</v>
      </c>
      <c r="E439" s="161">
        <v>4</v>
      </c>
      <c r="F439" s="161">
        <v>2</v>
      </c>
      <c r="G439" s="161">
        <v>1</v>
      </c>
    </row>
    <row r="440" spans="1:7" x14ac:dyDescent="0.25">
      <c r="A440" s="50" t="s">
        <v>3091</v>
      </c>
      <c r="B440" s="51" t="s">
        <v>2690</v>
      </c>
      <c r="C440" s="51" t="s">
        <v>4404</v>
      </c>
      <c r="D440" s="44" t="s">
        <v>2631</v>
      </c>
      <c r="E440" s="161">
        <v>2</v>
      </c>
      <c r="F440" s="161">
        <v>0</v>
      </c>
      <c r="G440" s="161">
        <v>1</v>
      </c>
    </row>
    <row r="441" spans="1:7" x14ac:dyDescent="0.25">
      <c r="A441" s="50" t="s">
        <v>3143</v>
      </c>
      <c r="B441" s="51" t="s">
        <v>3939</v>
      </c>
      <c r="C441" s="51" t="s">
        <v>4396</v>
      </c>
      <c r="D441" s="44" t="s">
        <v>2631</v>
      </c>
      <c r="E441" s="161">
        <v>29</v>
      </c>
      <c r="F441" s="161">
        <v>10</v>
      </c>
      <c r="G441" s="161">
        <v>17</v>
      </c>
    </row>
    <row r="442" spans="1:7" x14ac:dyDescent="0.25">
      <c r="A442" s="50" t="s">
        <v>3499</v>
      </c>
      <c r="B442" s="51" t="s">
        <v>3940</v>
      </c>
      <c r="C442" s="51" t="s">
        <v>4396</v>
      </c>
      <c r="D442" s="44" t="s">
        <v>2631</v>
      </c>
      <c r="E442" s="161">
        <v>5</v>
      </c>
      <c r="F442" s="161">
        <v>2</v>
      </c>
      <c r="G442" s="161">
        <v>2</v>
      </c>
    </row>
    <row r="443" spans="1:7" x14ac:dyDescent="0.25">
      <c r="A443" s="50" t="s">
        <v>2919</v>
      </c>
      <c r="B443" s="51" t="s">
        <v>2661</v>
      </c>
      <c r="C443" s="51" t="s">
        <v>4404</v>
      </c>
      <c r="D443" s="44" t="s">
        <v>2631</v>
      </c>
      <c r="E443" s="161">
        <v>21</v>
      </c>
      <c r="F443" s="161">
        <v>8</v>
      </c>
      <c r="G443" s="161">
        <v>8</v>
      </c>
    </row>
    <row r="444" spans="1:7" x14ac:dyDescent="0.25">
      <c r="A444" s="50" t="s">
        <v>3276</v>
      </c>
      <c r="B444" s="51" t="s">
        <v>3941</v>
      </c>
      <c r="C444" s="51" t="s">
        <v>4398</v>
      </c>
      <c r="D444" s="44" t="s">
        <v>4338</v>
      </c>
      <c r="E444" s="161">
        <v>30</v>
      </c>
      <c r="F444" s="161">
        <v>13</v>
      </c>
      <c r="G444" s="161">
        <v>11</v>
      </c>
    </row>
    <row r="445" spans="1:7" x14ac:dyDescent="0.25">
      <c r="A445" s="50" t="s">
        <v>3053</v>
      </c>
      <c r="B445" s="51" t="s">
        <v>3942</v>
      </c>
      <c r="C445" s="51" t="s">
        <v>4404</v>
      </c>
      <c r="D445" s="44" t="s">
        <v>2631</v>
      </c>
      <c r="E445" s="161">
        <v>42</v>
      </c>
      <c r="F445" s="161">
        <v>5</v>
      </c>
      <c r="G445" s="161">
        <v>22</v>
      </c>
    </row>
    <row r="446" spans="1:7" x14ac:dyDescent="0.25">
      <c r="A446" s="50" t="s">
        <v>3279</v>
      </c>
      <c r="B446" s="51" t="s">
        <v>3943</v>
      </c>
      <c r="C446" s="51" t="s">
        <v>4396</v>
      </c>
      <c r="D446" s="44" t="s">
        <v>2631</v>
      </c>
      <c r="E446" s="161">
        <v>8</v>
      </c>
      <c r="F446" s="161">
        <v>3</v>
      </c>
      <c r="G446" s="161">
        <v>2</v>
      </c>
    </row>
    <row r="447" spans="1:7" x14ac:dyDescent="0.25">
      <c r="A447" s="50" t="s">
        <v>3030</v>
      </c>
      <c r="B447" s="51" t="s">
        <v>3944</v>
      </c>
      <c r="C447" s="51" t="s">
        <v>4398</v>
      </c>
      <c r="D447" s="44" t="s">
        <v>4338</v>
      </c>
      <c r="E447" s="161">
        <v>16</v>
      </c>
      <c r="F447" s="161">
        <v>7</v>
      </c>
      <c r="G447" s="161">
        <v>8</v>
      </c>
    </row>
    <row r="448" spans="1:7" x14ac:dyDescent="0.25">
      <c r="A448" s="50" t="s">
        <v>2814</v>
      </c>
      <c r="B448" s="51" t="s">
        <v>2655</v>
      </c>
      <c r="C448" s="51" t="s">
        <v>4403</v>
      </c>
      <c r="D448" s="44" t="s">
        <v>2631</v>
      </c>
      <c r="E448" s="161">
        <v>38</v>
      </c>
      <c r="F448" s="161">
        <v>7</v>
      </c>
      <c r="G448" s="161">
        <v>17</v>
      </c>
    </row>
    <row r="449" spans="1:7" x14ac:dyDescent="0.25">
      <c r="A449" s="50" t="s">
        <v>3294</v>
      </c>
      <c r="B449" s="51" t="s">
        <v>3945</v>
      </c>
      <c r="C449" s="51" t="s">
        <v>4396</v>
      </c>
      <c r="D449" s="44" t="s">
        <v>2631</v>
      </c>
      <c r="E449" s="161">
        <v>8</v>
      </c>
      <c r="F449" s="161">
        <v>3</v>
      </c>
      <c r="G449" s="161">
        <v>3</v>
      </c>
    </row>
    <row r="450" spans="1:7" x14ac:dyDescent="0.25">
      <c r="A450" s="50" t="s">
        <v>2794</v>
      </c>
      <c r="B450" s="51" t="s">
        <v>3946</v>
      </c>
      <c r="C450" s="51" t="s">
        <v>4402</v>
      </c>
      <c r="D450" s="44" t="s">
        <v>2631</v>
      </c>
      <c r="E450" s="161">
        <v>136</v>
      </c>
      <c r="F450" s="161">
        <v>42</v>
      </c>
      <c r="G450" s="161">
        <v>62</v>
      </c>
    </row>
    <row r="451" spans="1:7" x14ac:dyDescent="0.25">
      <c r="A451" s="50" t="s">
        <v>3354</v>
      </c>
      <c r="B451" s="51" t="s">
        <v>3947</v>
      </c>
      <c r="C451" s="51" t="s">
        <v>4405</v>
      </c>
      <c r="D451" s="44" t="s">
        <v>2631</v>
      </c>
      <c r="E451" s="161">
        <v>5</v>
      </c>
      <c r="F451" s="161">
        <v>0</v>
      </c>
      <c r="G451" s="161">
        <v>3</v>
      </c>
    </row>
    <row r="452" spans="1:7" x14ac:dyDescent="0.25">
      <c r="A452" s="50" t="s">
        <v>3322</v>
      </c>
      <c r="B452" s="51" t="s">
        <v>3948</v>
      </c>
      <c r="C452" s="51" t="s">
        <v>4402</v>
      </c>
      <c r="D452" s="44" t="s">
        <v>2631</v>
      </c>
      <c r="E452" s="161">
        <v>2</v>
      </c>
      <c r="F452" s="161">
        <v>0</v>
      </c>
      <c r="G452" s="161">
        <v>1</v>
      </c>
    </row>
    <row r="453" spans="1:7" x14ac:dyDescent="0.25">
      <c r="A453" s="50" t="s">
        <v>2871</v>
      </c>
      <c r="B453" s="51" t="s">
        <v>3949</v>
      </c>
      <c r="C453" s="51" t="s">
        <v>4378</v>
      </c>
      <c r="D453" s="44" t="s">
        <v>2631</v>
      </c>
      <c r="E453" s="161">
        <v>20</v>
      </c>
      <c r="F453" s="161">
        <v>2</v>
      </c>
      <c r="G453" s="161">
        <v>9</v>
      </c>
    </row>
    <row r="454" spans="1:7" x14ac:dyDescent="0.25">
      <c r="A454" s="50" t="s">
        <v>3375</v>
      </c>
      <c r="B454" s="51" t="s">
        <v>3950</v>
      </c>
      <c r="C454" s="51" t="s">
        <v>4402</v>
      </c>
      <c r="D454" s="44" t="s">
        <v>2631</v>
      </c>
      <c r="E454" s="161">
        <v>17</v>
      </c>
      <c r="F454" s="161">
        <v>3</v>
      </c>
      <c r="G454" s="161">
        <v>7</v>
      </c>
    </row>
    <row r="455" spans="1:7" x14ac:dyDescent="0.25">
      <c r="A455" s="50" t="s">
        <v>3340</v>
      </c>
      <c r="B455" s="51" t="s">
        <v>3951</v>
      </c>
      <c r="C455" s="51" t="s">
        <v>4381</v>
      </c>
      <c r="D455" s="44" t="s">
        <v>2631</v>
      </c>
      <c r="E455" s="161">
        <v>14</v>
      </c>
      <c r="F455" s="161">
        <v>0</v>
      </c>
      <c r="G455" s="161">
        <v>9</v>
      </c>
    </row>
    <row r="456" spans="1:7" x14ac:dyDescent="0.25">
      <c r="A456" s="50" t="s">
        <v>3437</v>
      </c>
      <c r="B456" s="51" t="s">
        <v>2638</v>
      </c>
      <c r="C456" s="51" t="s">
        <v>4402</v>
      </c>
      <c r="D456" s="44" t="s">
        <v>2631</v>
      </c>
      <c r="E456" s="161">
        <v>9</v>
      </c>
      <c r="F456" s="161">
        <v>2</v>
      </c>
      <c r="G456" s="161">
        <v>3</v>
      </c>
    </row>
    <row r="457" spans="1:7" x14ac:dyDescent="0.25">
      <c r="A457" s="50" t="s">
        <v>3284</v>
      </c>
      <c r="B457" s="51" t="s">
        <v>3952</v>
      </c>
      <c r="C457" s="51" t="s">
        <v>4398</v>
      </c>
      <c r="D457" s="44" t="s">
        <v>4338</v>
      </c>
      <c r="E457" s="161">
        <v>38</v>
      </c>
      <c r="F457" s="161">
        <v>9</v>
      </c>
      <c r="G457" s="161">
        <v>12</v>
      </c>
    </row>
    <row r="458" spans="1:7" x14ac:dyDescent="0.25">
      <c r="A458" s="50" t="s">
        <v>3184</v>
      </c>
      <c r="B458" s="51" t="s">
        <v>3953</v>
      </c>
      <c r="C458" s="51" t="s">
        <v>4405</v>
      </c>
      <c r="D458" s="44" t="s">
        <v>2631</v>
      </c>
      <c r="E458" s="161">
        <v>15</v>
      </c>
      <c r="F458" s="161">
        <v>3</v>
      </c>
      <c r="G458" s="161">
        <v>7</v>
      </c>
    </row>
    <row r="459" spans="1:7" x14ac:dyDescent="0.25">
      <c r="A459" s="50" t="s">
        <v>3345</v>
      </c>
      <c r="B459" s="51" t="s">
        <v>3954</v>
      </c>
      <c r="C459" s="51" t="s">
        <v>4403</v>
      </c>
      <c r="D459" s="44" t="s">
        <v>2631</v>
      </c>
      <c r="E459" s="161">
        <v>2</v>
      </c>
      <c r="F459" s="161">
        <v>0</v>
      </c>
      <c r="G459" s="161">
        <v>1</v>
      </c>
    </row>
    <row r="460" spans="1:7" x14ac:dyDescent="0.25">
      <c r="A460" s="50" t="s">
        <v>3042</v>
      </c>
      <c r="B460" s="51" t="s">
        <v>3955</v>
      </c>
      <c r="C460" s="51" t="s">
        <v>4405</v>
      </c>
      <c r="D460" s="44" t="s">
        <v>2631</v>
      </c>
      <c r="E460" s="161">
        <v>73</v>
      </c>
      <c r="F460" s="161">
        <v>26</v>
      </c>
      <c r="G460" s="161">
        <v>26</v>
      </c>
    </row>
    <row r="461" spans="1:7" x14ac:dyDescent="0.25">
      <c r="A461" s="50" t="s">
        <v>3485</v>
      </c>
      <c r="B461" s="51" t="s">
        <v>3956</v>
      </c>
      <c r="C461" s="51" t="s">
        <v>4403</v>
      </c>
      <c r="D461" s="44" t="s">
        <v>2631</v>
      </c>
      <c r="E461" s="161">
        <v>2</v>
      </c>
      <c r="F461" s="161">
        <v>0</v>
      </c>
      <c r="G461" s="161">
        <v>1</v>
      </c>
    </row>
    <row r="462" spans="1:7" x14ac:dyDescent="0.25">
      <c r="A462" s="50" t="s">
        <v>2873</v>
      </c>
      <c r="B462" s="51" t="s">
        <v>3957</v>
      </c>
      <c r="C462" s="51" t="s">
        <v>4405</v>
      </c>
      <c r="D462" s="44" t="s">
        <v>2631</v>
      </c>
      <c r="E462" s="161">
        <v>10</v>
      </c>
      <c r="F462" s="161">
        <v>0</v>
      </c>
      <c r="G462" s="161">
        <v>6</v>
      </c>
    </row>
    <row r="463" spans="1:7" x14ac:dyDescent="0.25">
      <c r="A463" s="50" t="s">
        <v>3206</v>
      </c>
      <c r="B463" s="51" t="s">
        <v>3958</v>
      </c>
      <c r="C463" s="51" t="s">
        <v>4402</v>
      </c>
      <c r="D463" s="44" t="s">
        <v>2631</v>
      </c>
      <c r="E463" s="161">
        <v>3</v>
      </c>
      <c r="F463" s="161">
        <v>0</v>
      </c>
      <c r="G463" s="161">
        <v>2</v>
      </c>
    </row>
    <row r="464" spans="1:7" x14ac:dyDescent="0.25">
      <c r="A464" s="50" t="s">
        <v>3339</v>
      </c>
      <c r="B464" s="51" t="s">
        <v>3959</v>
      </c>
      <c r="C464" s="51" t="s">
        <v>4381</v>
      </c>
      <c r="D464" s="44" t="s">
        <v>2631</v>
      </c>
      <c r="E464" s="161">
        <v>19</v>
      </c>
      <c r="F464" s="161">
        <v>5</v>
      </c>
      <c r="G464" s="161">
        <v>8</v>
      </c>
    </row>
    <row r="465" spans="1:7" x14ac:dyDescent="0.25">
      <c r="A465" s="50" t="s">
        <v>2760</v>
      </c>
      <c r="B465" s="51" t="s">
        <v>3960</v>
      </c>
      <c r="C465" s="51" t="s">
        <v>4405</v>
      </c>
      <c r="D465" s="44" t="s">
        <v>2631</v>
      </c>
      <c r="E465" s="161">
        <v>122</v>
      </c>
      <c r="F465" s="161">
        <v>36</v>
      </c>
      <c r="G465" s="161">
        <v>50</v>
      </c>
    </row>
    <row r="466" spans="1:7" x14ac:dyDescent="0.25">
      <c r="A466" s="50" t="s">
        <v>3533</v>
      </c>
      <c r="B466" s="51" t="s">
        <v>3961</v>
      </c>
      <c r="C466" s="51" t="s">
        <v>4378</v>
      </c>
      <c r="D466" s="44" t="s">
        <v>2631</v>
      </c>
      <c r="E466" s="161">
        <v>3</v>
      </c>
      <c r="F466" s="161">
        <v>0</v>
      </c>
      <c r="G466" s="161">
        <v>1</v>
      </c>
    </row>
    <row r="467" spans="1:7" x14ac:dyDescent="0.25">
      <c r="A467" s="50" t="s">
        <v>2879</v>
      </c>
      <c r="B467" s="51" t="s">
        <v>2679</v>
      </c>
      <c r="C467" s="51" t="s">
        <v>4357</v>
      </c>
      <c r="D467" s="44" t="s">
        <v>2631</v>
      </c>
      <c r="E467" s="161">
        <v>159</v>
      </c>
      <c r="F467" s="161">
        <v>46</v>
      </c>
      <c r="G467" s="161">
        <v>64</v>
      </c>
    </row>
    <row r="468" spans="1:7" x14ac:dyDescent="0.25">
      <c r="A468" s="50" t="s">
        <v>3393</v>
      </c>
      <c r="B468" s="51" t="s">
        <v>3962</v>
      </c>
      <c r="C468" s="51" t="s">
        <v>4357</v>
      </c>
      <c r="D468" s="44" t="s">
        <v>2631</v>
      </c>
      <c r="E468" s="161">
        <v>11</v>
      </c>
      <c r="F468" s="161">
        <v>6</v>
      </c>
      <c r="G468" s="161">
        <v>3</v>
      </c>
    </row>
    <row r="469" spans="1:7" x14ac:dyDescent="0.25">
      <c r="A469" s="50" t="s">
        <v>3318</v>
      </c>
      <c r="B469" s="51" t="s">
        <v>3963</v>
      </c>
      <c r="C469" s="51" t="s">
        <v>4401</v>
      </c>
      <c r="D469" s="44" t="s">
        <v>2631</v>
      </c>
      <c r="E469" s="161">
        <v>9</v>
      </c>
      <c r="F469" s="161">
        <v>4</v>
      </c>
      <c r="G469" s="161">
        <v>4</v>
      </c>
    </row>
    <row r="470" spans="1:7" x14ac:dyDescent="0.25">
      <c r="A470" s="50" t="s">
        <v>3194</v>
      </c>
      <c r="B470" s="51" t="s">
        <v>3964</v>
      </c>
      <c r="C470" s="51" t="s">
        <v>4380</v>
      </c>
      <c r="D470" s="44" t="s">
        <v>2631</v>
      </c>
      <c r="E470" s="161">
        <v>8</v>
      </c>
      <c r="F470" s="161">
        <v>2</v>
      </c>
      <c r="G470" s="161">
        <v>5</v>
      </c>
    </row>
    <row r="471" spans="1:7" x14ac:dyDescent="0.25">
      <c r="A471" s="50" t="s">
        <v>2942</v>
      </c>
      <c r="B471" s="51" t="s">
        <v>3965</v>
      </c>
      <c r="C471" s="51" t="s">
        <v>4357</v>
      </c>
      <c r="D471" s="44" t="s">
        <v>2631</v>
      </c>
      <c r="E471" s="161">
        <v>10</v>
      </c>
      <c r="F471" s="161">
        <v>2</v>
      </c>
      <c r="G471" s="161">
        <v>5</v>
      </c>
    </row>
    <row r="472" spans="1:7" x14ac:dyDescent="0.25">
      <c r="A472" s="50" t="s">
        <v>2905</v>
      </c>
      <c r="B472" s="51" t="s">
        <v>3966</v>
      </c>
      <c r="C472" s="51" t="s">
        <v>4406</v>
      </c>
      <c r="D472" s="44" t="s">
        <v>2631</v>
      </c>
      <c r="E472" s="161">
        <v>82</v>
      </c>
      <c r="F472" s="161">
        <v>29</v>
      </c>
      <c r="G472" s="161">
        <v>33</v>
      </c>
    </row>
    <row r="473" spans="1:7" x14ac:dyDescent="0.25">
      <c r="A473" s="50" t="s">
        <v>3240</v>
      </c>
      <c r="B473" s="51" t="s">
        <v>3967</v>
      </c>
      <c r="C473" s="51" t="s">
        <v>4357</v>
      </c>
      <c r="D473" s="44" t="s">
        <v>2631</v>
      </c>
      <c r="E473" s="161">
        <v>13</v>
      </c>
      <c r="F473" s="161">
        <v>7</v>
      </c>
      <c r="G473" s="161">
        <v>3</v>
      </c>
    </row>
    <row r="474" spans="1:7" x14ac:dyDescent="0.25">
      <c r="A474" s="50" t="s">
        <v>3460</v>
      </c>
      <c r="B474" s="51" t="s">
        <v>3968</v>
      </c>
      <c r="C474" s="51" t="s">
        <v>4357</v>
      </c>
      <c r="D474" s="44" t="s">
        <v>2631</v>
      </c>
      <c r="E474" s="161">
        <v>5</v>
      </c>
      <c r="F474" s="161">
        <v>0</v>
      </c>
      <c r="G474" s="161">
        <v>3</v>
      </c>
    </row>
    <row r="475" spans="1:7" x14ac:dyDescent="0.25">
      <c r="A475" s="50" t="s">
        <v>3201</v>
      </c>
      <c r="B475" s="51" t="s">
        <v>3969</v>
      </c>
      <c r="C475" s="51" t="s">
        <v>4401</v>
      </c>
      <c r="D475" s="44" t="s">
        <v>2631</v>
      </c>
      <c r="E475" s="161">
        <v>28</v>
      </c>
      <c r="F475" s="161">
        <v>8</v>
      </c>
      <c r="G475" s="161">
        <v>10</v>
      </c>
    </row>
    <row r="476" spans="1:7" x14ac:dyDescent="0.25">
      <c r="A476" s="50" t="s">
        <v>3077</v>
      </c>
      <c r="B476" s="51" t="s">
        <v>3970</v>
      </c>
      <c r="C476" s="51" t="s">
        <v>4407</v>
      </c>
      <c r="D476" s="44" t="s">
        <v>2631</v>
      </c>
      <c r="E476" s="161">
        <v>3</v>
      </c>
      <c r="F476" s="161">
        <v>0</v>
      </c>
      <c r="G476" s="161">
        <v>2</v>
      </c>
    </row>
    <row r="477" spans="1:7" x14ac:dyDescent="0.25">
      <c r="A477" s="50" t="s">
        <v>3228</v>
      </c>
      <c r="B477" s="51" t="s">
        <v>3971</v>
      </c>
      <c r="C477" s="51" t="s">
        <v>4382</v>
      </c>
      <c r="D477" s="44" t="s">
        <v>2631</v>
      </c>
      <c r="E477" s="161">
        <v>41</v>
      </c>
      <c r="F477" s="161">
        <v>11</v>
      </c>
      <c r="G477" s="161">
        <v>17</v>
      </c>
    </row>
    <row r="478" spans="1:7" x14ac:dyDescent="0.25">
      <c r="A478" s="50" t="s">
        <v>3381</v>
      </c>
      <c r="B478" s="51" t="s">
        <v>3972</v>
      </c>
      <c r="C478" s="51" t="s">
        <v>4380</v>
      </c>
      <c r="D478" s="44" t="s">
        <v>2631</v>
      </c>
      <c r="E478" s="161">
        <v>14</v>
      </c>
      <c r="F478" s="161">
        <v>4</v>
      </c>
      <c r="G478" s="161">
        <v>7</v>
      </c>
    </row>
    <row r="479" spans="1:7" x14ac:dyDescent="0.25">
      <c r="A479" s="50" t="s">
        <v>3428</v>
      </c>
      <c r="B479" s="51" t="s">
        <v>3973</v>
      </c>
      <c r="C479" s="51" t="s">
        <v>4357</v>
      </c>
      <c r="D479" s="44" t="s">
        <v>2631</v>
      </c>
      <c r="E479" s="161">
        <v>3</v>
      </c>
      <c r="F479" s="161">
        <v>0</v>
      </c>
      <c r="G479" s="161">
        <v>1</v>
      </c>
    </row>
    <row r="480" spans="1:7" x14ac:dyDescent="0.25">
      <c r="A480" s="50" t="s">
        <v>2988</v>
      </c>
      <c r="B480" s="51" t="s">
        <v>3974</v>
      </c>
      <c r="C480" s="51" t="s">
        <v>4382</v>
      </c>
      <c r="D480" s="44" t="s">
        <v>2631</v>
      </c>
      <c r="E480" s="161">
        <v>24</v>
      </c>
      <c r="F480" s="161">
        <v>6</v>
      </c>
      <c r="G480" s="161">
        <v>10</v>
      </c>
    </row>
    <row r="481" spans="1:7" x14ac:dyDescent="0.25">
      <c r="A481" s="50" t="s">
        <v>2765</v>
      </c>
      <c r="B481" s="51" t="s">
        <v>3975</v>
      </c>
      <c r="C481" s="51" t="s">
        <v>4406</v>
      </c>
      <c r="D481" s="44" t="s">
        <v>2631</v>
      </c>
      <c r="E481" s="161">
        <v>8</v>
      </c>
      <c r="F481" s="161">
        <v>2</v>
      </c>
      <c r="G481" s="161">
        <v>5</v>
      </c>
    </row>
    <row r="482" spans="1:7" x14ac:dyDescent="0.25">
      <c r="A482" s="50" t="s">
        <v>3274</v>
      </c>
      <c r="B482" s="51" t="s">
        <v>3976</v>
      </c>
      <c r="C482" s="51" t="s">
        <v>4357</v>
      </c>
      <c r="D482" s="44" t="s">
        <v>2631</v>
      </c>
      <c r="E482" s="161">
        <v>15</v>
      </c>
      <c r="F482" s="161">
        <v>5</v>
      </c>
      <c r="G482" s="161">
        <v>6</v>
      </c>
    </row>
    <row r="483" spans="1:7" x14ac:dyDescent="0.25">
      <c r="A483" s="50" t="s">
        <v>3430</v>
      </c>
      <c r="B483" s="51" t="s">
        <v>3977</v>
      </c>
      <c r="C483" s="51" t="s">
        <v>4380</v>
      </c>
      <c r="D483" s="44" t="s">
        <v>2631</v>
      </c>
      <c r="E483" s="161">
        <v>18</v>
      </c>
      <c r="F483" s="161">
        <v>7</v>
      </c>
      <c r="G483" s="161">
        <v>9</v>
      </c>
    </row>
    <row r="484" spans="1:7" x14ac:dyDescent="0.25">
      <c r="A484" s="50" t="s">
        <v>3316</v>
      </c>
      <c r="B484" s="51" t="s">
        <v>3978</v>
      </c>
      <c r="C484" s="51" t="s">
        <v>4406</v>
      </c>
      <c r="D484" s="44" t="s">
        <v>2631</v>
      </c>
      <c r="E484" s="161">
        <v>10</v>
      </c>
      <c r="F484" s="161">
        <v>0</v>
      </c>
      <c r="G484" s="161">
        <v>7</v>
      </c>
    </row>
    <row r="485" spans="1:7" x14ac:dyDescent="0.25">
      <c r="A485" s="50" t="s">
        <v>3159</v>
      </c>
      <c r="B485" s="51" t="s">
        <v>3979</v>
      </c>
      <c r="C485" s="51" t="s">
        <v>4356</v>
      </c>
      <c r="D485" s="44" t="s">
        <v>2631</v>
      </c>
      <c r="E485" s="161">
        <v>7</v>
      </c>
      <c r="F485" s="161">
        <v>2</v>
      </c>
      <c r="G485" s="161">
        <v>2</v>
      </c>
    </row>
    <row r="486" spans="1:7" x14ac:dyDescent="0.25">
      <c r="A486" s="50" t="s">
        <v>3383</v>
      </c>
      <c r="B486" s="51" t="s">
        <v>3980</v>
      </c>
      <c r="C486" s="51" t="s">
        <v>4357</v>
      </c>
      <c r="D486" s="44" t="s">
        <v>2631</v>
      </c>
      <c r="E486" s="161">
        <v>4</v>
      </c>
      <c r="F486" s="161">
        <v>0</v>
      </c>
      <c r="G486" s="161">
        <v>1</v>
      </c>
    </row>
    <row r="487" spans="1:7" x14ac:dyDescent="0.25">
      <c r="A487" s="50" t="s">
        <v>3478</v>
      </c>
      <c r="B487" s="51" t="s">
        <v>3981</v>
      </c>
      <c r="C487" s="51" t="s">
        <v>4406</v>
      </c>
      <c r="D487" s="44" t="s">
        <v>2631</v>
      </c>
      <c r="E487" s="161">
        <v>4</v>
      </c>
      <c r="F487" s="161">
        <v>0</v>
      </c>
      <c r="G487" s="161">
        <v>1</v>
      </c>
    </row>
    <row r="488" spans="1:7" x14ac:dyDescent="0.25">
      <c r="A488" s="50" t="s">
        <v>3135</v>
      </c>
      <c r="B488" s="51" t="s">
        <v>3982</v>
      </c>
      <c r="C488" s="51" t="s">
        <v>4380</v>
      </c>
      <c r="D488" s="44" t="s">
        <v>2631</v>
      </c>
      <c r="E488" s="161">
        <v>14</v>
      </c>
      <c r="F488" s="161">
        <v>6</v>
      </c>
      <c r="G488" s="161">
        <v>5</v>
      </c>
    </row>
    <row r="489" spans="1:7" x14ac:dyDescent="0.25">
      <c r="A489" s="50" t="s">
        <v>3439</v>
      </c>
      <c r="B489" s="51" t="s">
        <v>3983</v>
      </c>
      <c r="C489" s="51" t="s">
        <v>4406</v>
      </c>
      <c r="D489" s="44" t="s">
        <v>2631</v>
      </c>
      <c r="E489" s="161">
        <v>3</v>
      </c>
      <c r="F489" s="161">
        <v>0</v>
      </c>
      <c r="G489" s="161">
        <v>2</v>
      </c>
    </row>
    <row r="490" spans="1:7" x14ac:dyDescent="0.25">
      <c r="A490" s="50" t="s">
        <v>2806</v>
      </c>
      <c r="B490" s="51" t="s">
        <v>3984</v>
      </c>
      <c r="C490" s="51" t="s">
        <v>4408</v>
      </c>
      <c r="D490" s="44" t="s">
        <v>4338</v>
      </c>
      <c r="E490" s="161">
        <v>188</v>
      </c>
      <c r="F490" s="161">
        <v>32</v>
      </c>
      <c r="G490" s="161">
        <v>89</v>
      </c>
    </row>
    <row r="491" spans="1:7" x14ac:dyDescent="0.25">
      <c r="A491" s="50" t="s">
        <v>2880</v>
      </c>
      <c r="B491" s="51" t="s">
        <v>3984</v>
      </c>
      <c r="C491" s="51" t="s">
        <v>4408</v>
      </c>
      <c r="D491" s="44" t="s">
        <v>4338</v>
      </c>
      <c r="E491" s="161">
        <v>483</v>
      </c>
      <c r="F491" s="161">
        <v>124</v>
      </c>
      <c r="G491" s="161">
        <v>244</v>
      </c>
    </row>
    <row r="492" spans="1:7" x14ac:dyDescent="0.25">
      <c r="A492" s="50" t="s">
        <v>3356</v>
      </c>
      <c r="B492" s="51" t="s">
        <v>3985</v>
      </c>
      <c r="C492" s="51" t="s">
        <v>4408</v>
      </c>
      <c r="D492" s="44" t="s">
        <v>4338</v>
      </c>
      <c r="E492" s="161">
        <v>4</v>
      </c>
      <c r="F492" s="161">
        <v>1</v>
      </c>
      <c r="G492" s="161">
        <v>2</v>
      </c>
    </row>
    <row r="493" spans="1:7" x14ac:dyDescent="0.25">
      <c r="A493" s="50" t="s">
        <v>3168</v>
      </c>
      <c r="B493" s="51" t="s">
        <v>3986</v>
      </c>
      <c r="C493" s="51" t="s">
        <v>4408</v>
      </c>
      <c r="D493" s="44" t="s">
        <v>4338</v>
      </c>
      <c r="E493" s="161">
        <v>35</v>
      </c>
      <c r="F493" s="161">
        <v>9</v>
      </c>
      <c r="G493" s="161">
        <v>14</v>
      </c>
    </row>
    <row r="494" spans="1:7" x14ac:dyDescent="0.25">
      <c r="A494" s="50" t="s">
        <v>3474</v>
      </c>
      <c r="B494" s="51" t="s">
        <v>3987</v>
      </c>
      <c r="C494" s="51" t="s">
        <v>4399</v>
      </c>
      <c r="D494" s="44" t="s">
        <v>2631</v>
      </c>
      <c r="E494" s="161">
        <v>4</v>
      </c>
      <c r="F494" s="161">
        <v>2</v>
      </c>
      <c r="G494" s="161">
        <v>2</v>
      </c>
    </row>
    <row r="495" spans="1:7" x14ac:dyDescent="0.25">
      <c r="A495" s="50" t="s">
        <v>3162</v>
      </c>
      <c r="B495" s="51" t="s">
        <v>2667</v>
      </c>
      <c r="C495" s="51" t="s">
        <v>4408</v>
      </c>
      <c r="D495" s="44" t="s">
        <v>4338</v>
      </c>
      <c r="E495" s="161">
        <v>17</v>
      </c>
      <c r="F495" s="161">
        <v>5</v>
      </c>
      <c r="G495" s="161">
        <v>13</v>
      </c>
    </row>
    <row r="496" spans="1:7" x14ac:dyDescent="0.25">
      <c r="A496" s="50" t="s">
        <v>3151</v>
      </c>
      <c r="B496" s="51" t="s">
        <v>3988</v>
      </c>
      <c r="C496" s="51" t="s">
        <v>4408</v>
      </c>
      <c r="D496" s="44" t="s">
        <v>4338</v>
      </c>
      <c r="E496" s="161">
        <v>20</v>
      </c>
      <c r="F496" s="161">
        <v>1</v>
      </c>
      <c r="G496" s="161">
        <v>12</v>
      </c>
    </row>
    <row r="497" spans="1:7" x14ac:dyDescent="0.25">
      <c r="A497" s="50" t="s">
        <v>3475</v>
      </c>
      <c r="B497" s="51" t="s">
        <v>3989</v>
      </c>
      <c r="C497" s="51" t="s">
        <v>4406</v>
      </c>
      <c r="D497" s="44" t="s">
        <v>2631</v>
      </c>
      <c r="E497" s="161">
        <v>1</v>
      </c>
      <c r="F497" s="161">
        <v>0</v>
      </c>
      <c r="G497" s="161">
        <v>0</v>
      </c>
    </row>
    <row r="498" spans="1:7" x14ac:dyDescent="0.25">
      <c r="A498" s="50" t="s">
        <v>3365</v>
      </c>
      <c r="B498" s="51" t="s">
        <v>3990</v>
      </c>
      <c r="C498" s="51" t="s">
        <v>4409</v>
      </c>
      <c r="D498" s="44" t="s">
        <v>4338</v>
      </c>
      <c r="E498" s="161">
        <v>13</v>
      </c>
      <c r="F498" s="161">
        <v>3</v>
      </c>
      <c r="G498" s="161">
        <v>7</v>
      </c>
    </row>
    <row r="499" spans="1:7" x14ac:dyDescent="0.25">
      <c r="A499" s="50" t="s">
        <v>3116</v>
      </c>
      <c r="B499" s="51" t="s">
        <v>3991</v>
      </c>
      <c r="C499" s="51" t="s">
        <v>4407</v>
      </c>
      <c r="D499" s="44" t="s">
        <v>2631</v>
      </c>
      <c r="E499" s="161">
        <v>5</v>
      </c>
      <c r="F499" s="161">
        <v>0</v>
      </c>
      <c r="G499" s="161">
        <v>3</v>
      </c>
    </row>
    <row r="500" spans="1:7" x14ac:dyDescent="0.25">
      <c r="A500" s="50" t="s">
        <v>3351</v>
      </c>
      <c r="B500" s="51" t="s">
        <v>3992</v>
      </c>
      <c r="C500" s="51" t="s">
        <v>4407</v>
      </c>
      <c r="D500" s="44" t="s">
        <v>2631</v>
      </c>
      <c r="E500" s="161">
        <v>17</v>
      </c>
      <c r="F500" s="161">
        <v>5</v>
      </c>
      <c r="G500" s="161">
        <v>6</v>
      </c>
    </row>
    <row r="501" spans="1:7" x14ac:dyDescent="0.25">
      <c r="A501" s="50" t="s">
        <v>2944</v>
      </c>
      <c r="B501" s="51" t="s">
        <v>2645</v>
      </c>
      <c r="C501" s="51" t="s">
        <v>4394</v>
      </c>
      <c r="D501" s="44" t="s">
        <v>2631</v>
      </c>
      <c r="E501" s="161">
        <v>11</v>
      </c>
      <c r="F501" s="161">
        <v>3</v>
      </c>
      <c r="G501" s="161">
        <v>4</v>
      </c>
    </row>
    <row r="502" spans="1:7" x14ac:dyDescent="0.25">
      <c r="A502" s="50" t="s">
        <v>3443</v>
      </c>
      <c r="B502" s="51" t="s">
        <v>3993</v>
      </c>
      <c r="C502" s="51" t="s">
        <v>4410</v>
      </c>
      <c r="D502" s="44" t="s">
        <v>4338</v>
      </c>
      <c r="E502" s="161">
        <v>11</v>
      </c>
      <c r="F502" s="161">
        <v>3</v>
      </c>
      <c r="G502" s="161">
        <v>4</v>
      </c>
    </row>
    <row r="503" spans="1:7" x14ac:dyDescent="0.25">
      <c r="A503" s="50" t="s">
        <v>2770</v>
      </c>
      <c r="B503" s="51" t="s">
        <v>3994</v>
      </c>
      <c r="C503" s="51" t="s">
        <v>4410</v>
      </c>
      <c r="D503" s="44" t="s">
        <v>4338</v>
      </c>
      <c r="E503" s="161">
        <v>330</v>
      </c>
      <c r="F503" s="161">
        <v>64</v>
      </c>
      <c r="G503" s="161">
        <v>155</v>
      </c>
    </row>
    <row r="504" spans="1:7" x14ac:dyDescent="0.25">
      <c r="A504" s="50" t="s">
        <v>3204</v>
      </c>
      <c r="B504" s="51" t="s">
        <v>3995</v>
      </c>
      <c r="C504" s="51" t="s">
        <v>4347</v>
      </c>
      <c r="D504" s="44" t="s">
        <v>2631</v>
      </c>
      <c r="E504" s="161">
        <v>20</v>
      </c>
      <c r="F504" s="161">
        <v>1</v>
      </c>
      <c r="G504" s="161">
        <v>10</v>
      </c>
    </row>
    <row r="505" spans="1:7" x14ac:dyDescent="0.25">
      <c r="A505" s="50" t="s">
        <v>3366</v>
      </c>
      <c r="B505" s="51" t="s">
        <v>2692</v>
      </c>
      <c r="C505" s="51" t="s">
        <v>4408</v>
      </c>
      <c r="D505" s="44" t="s">
        <v>4338</v>
      </c>
      <c r="E505" s="161">
        <v>1</v>
      </c>
      <c r="F505" s="161">
        <v>0</v>
      </c>
      <c r="G505" s="161">
        <v>1</v>
      </c>
    </row>
    <row r="506" spans="1:7" x14ac:dyDescent="0.25">
      <c r="A506" s="50" t="s">
        <v>3203</v>
      </c>
      <c r="B506" s="51" t="s">
        <v>3996</v>
      </c>
      <c r="C506" s="51" t="s">
        <v>4407</v>
      </c>
      <c r="D506" s="44" t="s">
        <v>2631</v>
      </c>
      <c r="E506" s="161">
        <v>40</v>
      </c>
      <c r="F506" s="161">
        <v>11</v>
      </c>
      <c r="G506" s="161">
        <v>15</v>
      </c>
    </row>
    <row r="507" spans="1:7" x14ac:dyDescent="0.25">
      <c r="A507" s="50" t="s">
        <v>3090</v>
      </c>
      <c r="B507" s="51" t="s">
        <v>3997</v>
      </c>
      <c r="C507" s="51" t="s">
        <v>4410</v>
      </c>
      <c r="D507" s="44" t="s">
        <v>4338</v>
      </c>
      <c r="E507" s="161">
        <v>2</v>
      </c>
      <c r="F507" s="161">
        <v>0</v>
      </c>
      <c r="G507" s="161">
        <v>0</v>
      </c>
    </row>
    <row r="508" spans="1:7" x14ac:dyDescent="0.25">
      <c r="A508" s="50" t="s">
        <v>3145</v>
      </c>
      <c r="B508" s="51" t="s">
        <v>3998</v>
      </c>
      <c r="C508" s="51" t="s">
        <v>4410</v>
      </c>
      <c r="D508" s="44" t="s">
        <v>4338</v>
      </c>
      <c r="E508" s="161">
        <v>4</v>
      </c>
      <c r="F508" s="161">
        <v>2</v>
      </c>
      <c r="G508" s="161">
        <v>1</v>
      </c>
    </row>
    <row r="509" spans="1:7" x14ac:dyDescent="0.25">
      <c r="A509" s="50" t="s">
        <v>2983</v>
      </c>
      <c r="B509" s="51" t="s">
        <v>3999</v>
      </c>
      <c r="C509" s="51" t="s">
        <v>4408</v>
      </c>
      <c r="D509" s="44" t="s">
        <v>4338</v>
      </c>
      <c r="E509" s="161">
        <v>11</v>
      </c>
      <c r="F509" s="161">
        <v>2</v>
      </c>
      <c r="G509" s="161">
        <v>5</v>
      </c>
    </row>
    <row r="510" spans="1:7" x14ac:dyDescent="0.25">
      <c r="A510" s="50" t="s">
        <v>3327</v>
      </c>
      <c r="B510" s="51" t="s">
        <v>4000</v>
      </c>
      <c r="C510" s="51" t="s">
        <v>4348</v>
      </c>
      <c r="D510" s="44" t="s">
        <v>2631</v>
      </c>
      <c r="E510" s="161">
        <v>2</v>
      </c>
      <c r="F510" s="161">
        <v>1</v>
      </c>
      <c r="G510" s="161">
        <v>2</v>
      </c>
    </row>
    <row r="511" spans="1:7" x14ac:dyDescent="0.25">
      <c r="A511" s="50" t="s">
        <v>2819</v>
      </c>
      <c r="B511" s="51" t="s">
        <v>4001</v>
      </c>
      <c r="C511" s="51" t="s">
        <v>4347</v>
      </c>
      <c r="D511" s="44" t="s">
        <v>2631</v>
      </c>
      <c r="E511" s="161">
        <v>11</v>
      </c>
      <c r="F511" s="161">
        <v>1</v>
      </c>
      <c r="G511" s="161">
        <v>6</v>
      </c>
    </row>
    <row r="512" spans="1:7" x14ac:dyDescent="0.25">
      <c r="A512" s="50" t="s">
        <v>3359</v>
      </c>
      <c r="B512" s="51" t="s">
        <v>4002</v>
      </c>
      <c r="C512" s="51" t="s">
        <v>4409</v>
      </c>
      <c r="D512" s="44" t="s">
        <v>4338</v>
      </c>
      <c r="E512" s="161">
        <v>5</v>
      </c>
      <c r="F512" s="161">
        <v>1</v>
      </c>
      <c r="G512" s="161">
        <v>2</v>
      </c>
    </row>
    <row r="513" spans="1:7" x14ac:dyDescent="0.25">
      <c r="A513" s="50" t="s">
        <v>3147</v>
      </c>
      <c r="B513" s="51" t="s">
        <v>4003</v>
      </c>
      <c r="C513" s="51" t="s">
        <v>4409</v>
      </c>
      <c r="D513" s="44" t="s">
        <v>4338</v>
      </c>
      <c r="E513" s="161">
        <v>34</v>
      </c>
      <c r="F513" s="161">
        <v>10</v>
      </c>
      <c r="G513" s="161">
        <v>14</v>
      </c>
    </row>
    <row r="514" spans="1:7" x14ac:dyDescent="0.25">
      <c r="A514" s="50" t="s">
        <v>3073</v>
      </c>
      <c r="B514" s="51" t="s">
        <v>4004</v>
      </c>
      <c r="C514" s="51" t="s">
        <v>4408</v>
      </c>
      <c r="D514" s="44" t="s">
        <v>4338</v>
      </c>
      <c r="E514" s="161">
        <v>7</v>
      </c>
      <c r="F514" s="161">
        <v>0</v>
      </c>
      <c r="G514" s="161">
        <v>5</v>
      </c>
    </row>
    <row r="515" spans="1:7" x14ac:dyDescent="0.25">
      <c r="A515" s="50" t="s">
        <v>2865</v>
      </c>
      <c r="B515" s="51" t="s">
        <v>4005</v>
      </c>
      <c r="C515" s="51" t="s">
        <v>4410</v>
      </c>
      <c r="D515" s="44" t="s">
        <v>4338</v>
      </c>
      <c r="E515" s="161">
        <v>72</v>
      </c>
      <c r="F515" s="161">
        <v>20</v>
      </c>
      <c r="G515" s="161">
        <v>33</v>
      </c>
    </row>
    <row r="516" spans="1:7" x14ac:dyDescent="0.25">
      <c r="A516" s="50" t="s">
        <v>3332</v>
      </c>
      <c r="B516" s="51" t="s">
        <v>4006</v>
      </c>
      <c r="C516" s="51" t="s">
        <v>4347</v>
      </c>
      <c r="D516" s="44" t="s">
        <v>2631</v>
      </c>
      <c r="E516" s="161">
        <v>12</v>
      </c>
      <c r="F516" s="161">
        <v>7</v>
      </c>
      <c r="G516" s="161">
        <v>3</v>
      </c>
    </row>
    <row r="517" spans="1:7" x14ac:dyDescent="0.25">
      <c r="A517" s="50" t="s">
        <v>3459</v>
      </c>
      <c r="B517" s="51" t="s">
        <v>4007</v>
      </c>
      <c r="C517" s="51" t="s">
        <v>4408</v>
      </c>
      <c r="D517" s="44" t="s">
        <v>4338</v>
      </c>
      <c r="E517" s="161">
        <v>8</v>
      </c>
      <c r="F517" s="161">
        <v>2</v>
      </c>
      <c r="G517" s="161">
        <v>5</v>
      </c>
    </row>
    <row r="518" spans="1:7" x14ac:dyDescent="0.25">
      <c r="A518" s="50" t="s">
        <v>3394</v>
      </c>
      <c r="B518" s="51" t="s">
        <v>4008</v>
      </c>
      <c r="C518" s="51" t="s">
        <v>4410</v>
      </c>
      <c r="D518" s="44" t="s">
        <v>4338</v>
      </c>
      <c r="E518" s="161">
        <v>1</v>
      </c>
      <c r="F518" s="161">
        <v>0</v>
      </c>
      <c r="G518" s="161">
        <v>1</v>
      </c>
    </row>
    <row r="519" spans="1:7" x14ac:dyDescent="0.25">
      <c r="A519" s="50" t="s">
        <v>2924</v>
      </c>
      <c r="B519" s="51" t="s">
        <v>4009</v>
      </c>
      <c r="C519" s="51" t="s">
        <v>4409</v>
      </c>
      <c r="D519" s="44" t="s">
        <v>4338</v>
      </c>
      <c r="E519" s="161">
        <v>71</v>
      </c>
      <c r="F519" s="161">
        <v>19</v>
      </c>
      <c r="G519" s="161">
        <v>32</v>
      </c>
    </row>
    <row r="520" spans="1:7" x14ac:dyDescent="0.25">
      <c r="A520" s="50" t="s">
        <v>3233</v>
      </c>
      <c r="B520" s="51" t="s">
        <v>4010</v>
      </c>
      <c r="C520" s="51" t="s">
        <v>4409</v>
      </c>
      <c r="D520" s="44" t="s">
        <v>4338</v>
      </c>
      <c r="E520" s="161">
        <v>2</v>
      </c>
      <c r="F520" s="161">
        <v>0</v>
      </c>
      <c r="G520" s="161">
        <v>1</v>
      </c>
    </row>
    <row r="521" spans="1:7" x14ac:dyDescent="0.25">
      <c r="A521" s="50" t="s">
        <v>2855</v>
      </c>
      <c r="B521" s="51" t="s">
        <v>4011</v>
      </c>
      <c r="C521" s="51" t="s">
        <v>4409</v>
      </c>
      <c r="D521" s="44" t="s">
        <v>4338</v>
      </c>
      <c r="E521" s="161">
        <v>5</v>
      </c>
      <c r="F521" s="161">
        <v>1</v>
      </c>
      <c r="G521" s="161">
        <v>2</v>
      </c>
    </row>
    <row r="522" spans="1:7" x14ac:dyDescent="0.25">
      <c r="A522" s="50" t="s">
        <v>3099</v>
      </c>
      <c r="B522" s="51" t="s">
        <v>2641</v>
      </c>
      <c r="C522" s="51" t="s">
        <v>4399</v>
      </c>
      <c r="D522" s="44" t="s">
        <v>2631</v>
      </c>
      <c r="E522" s="161">
        <v>7</v>
      </c>
      <c r="F522" s="161">
        <v>3</v>
      </c>
      <c r="G522" s="161">
        <v>2</v>
      </c>
    </row>
    <row r="523" spans="1:7" x14ac:dyDescent="0.25">
      <c r="A523" s="50" t="s">
        <v>2918</v>
      </c>
      <c r="B523" s="51" t="s">
        <v>4012</v>
      </c>
      <c r="C523" s="51" t="s">
        <v>4408</v>
      </c>
      <c r="D523" s="44" t="s">
        <v>4338</v>
      </c>
      <c r="E523" s="161">
        <v>54</v>
      </c>
      <c r="F523" s="161">
        <v>19</v>
      </c>
      <c r="G523" s="161">
        <v>23</v>
      </c>
    </row>
    <row r="524" spans="1:7" x14ac:dyDescent="0.25">
      <c r="A524" s="50" t="s">
        <v>3186</v>
      </c>
      <c r="B524" s="51" t="s">
        <v>2646</v>
      </c>
      <c r="C524" s="51" t="s">
        <v>4408</v>
      </c>
      <c r="D524" s="44" t="s">
        <v>4338</v>
      </c>
      <c r="E524" s="161">
        <v>20</v>
      </c>
      <c r="F524" s="161">
        <v>4</v>
      </c>
      <c r="G524" s="161">
        <v>11</v>
      </c>
    </row>
    <row r="525" spans="1:7" x14ac:dyDescent="0.25">
      <c r="A525" s="50" t="s">
        <v>3329</v>
      </c>
      <c r="B525" s="51" t="s">
        <v>4013</v>
      </c>
      <c r="C525" s="51" t="s">
        <v>4410</v>
      </c>
      <c r="D525" s="44" t="s">
        <v>4338</v>
      </c>
      <c r="E525" s="161">
        <v>16</v>
      </c>
      <c r="F525" s="161">
        <v>1</v>
      </c>
      <c r="G525" s="161">
        <v>10</v>
      </c>
    </row>
    <row r="526" spans="1:7" x14ac:dyDescent="0.25">
      <c r="A526" s="50" t="s">
        <v>3337</v>
      </c>
      <c r="B526" s="51" t="s">
        <v>4014</v>
      </c>
      <c r="C526" s="51" t="s">
        <v>4409</v>
      </c>
      <c r="D526" s="44" t="s">
        <v>4338</v>
      </c>
      <c r="E526" s="161">
        <v>9</v>
      </c>
      <c r="F526" s="161">
        <v>5</v>
      </c>
      <c r="G526" s="161">
        <v>3</v>
      </c>
    </row>
    <row r="527" spans="1:7" x14ac:dyDescent="0.25">
      <c r="A527" s="50" t="s">
        <v>3477</v>
      </c>
      <c r="B527" s="51" t="s">
        <v>4015</v>
      </c>
      <c r="C527" s="51" t="s">
        <v>4409</v>
      </c>
      <c r="D527" s="44" t="s">
        <v>4338</v>
      </c>
      <c r="E527" s="161">
        <v>3</v>
      </c>
      <c r="F527" s="161">
        <v>1</v>
      </c>
      <c r="G527" s="161">
        <v>1</v>
      </c>
    </row>
    <row r="528" spans="1:7" x14ac:dyDescent="0.25">
      <c r="A528" s="50" t="s">
        <v>3435</v>
      </c>
      <c r="B528" s="51" t="s">
        <v>4016</v>
      </c>
      <c r="C528" s="51" t="s">
        <v>4407</v>
      </c>
      <c r="D528" s="44" t="s">
        <v>2631</v>
      </c>
      <c r="E528" s="161">
        <v>3</v>
      </c>
      <c r="F528" s="161">
        <v>0</v>
      </c>
      <c r="G528" s="161">
        <v>2</v>
      </c>
    </row>
    <row r="529" spans="1:7" x14ac:dyDescent="0.25">
      <c r="A529" s="50" t="s">
        <v>2832</v>
      </c>
      <c r="B529" s="51" t="s">
        <v>4017</v>
      </c>
      <c r="C529" s="51" t="s">
        <v>4394</v>
      </c>
      <c r="D529" s="44" t="s">
        <v>2631</v>
      </c>
      <c r="E529" s="161">
        <v>95</v>
      </c>
      <c r="F529" s="161">
        <v>21</v>
      </c>
      <c r="G529" s="161">
        <v>47</v>
      </c>
    </row>
    <row r="530" spans="1:7" x14ac:dyDescent="0.25">
      <c r="A530" s="50" t="s">
        <v>3074</v>
      </c>
      <c r="B530" s="51" t="s">
        <v>2643</v>
      </c>
      <c r="C530" s="51" t="s">
        <v>4407</v>
      </c>
      <c r="D530" s="44" t="s">
        <v>2631</v>
      </c>
      <c r="E530" s="161">
        <v>19</v>
      </c>
      <c r="F530" s="161">
        <v>0</v>
      </c>
      <c r="G530" s="161">
        <v>11</v>
      </c>
    </row>
    <row r="531" spans="1:7" x14ac:dyDescent="0.25">
      <c r="A531" s="50" t="s">
        <v>2945</v>
      </c>
      <c r="B531" s="51" t="s">
        <v>2656</v>
      </c>
      <c r="C531" s="51" t="s">
        <v>4408</v>
      </c>
      <c r="D531" s="44" t="s">
        <v>4338</v>
      </c>
      <c r="E531" s="161">
        <v>18</v>
      </c>
      <c r="F531" s="161">
        <v>6</v>
      </c>
      <c r="G531" s="161">
        <v>10</v>
      </c>
    </row>
    <row r="532" spans="1:7" x14ac:dyDescent="0.25">
      <c r="A532" s="50" t="s">
        <v>3018</v>
      </c>
      <c r="B532" s="51" t="s">
        <v>4018</v>
      </c>
      <c r="C532" s="51" t="s">
        <v>4399</v>
      </c>
      <c r="D532" s="44" t="s">
        <v>2631</v>
      </c>
      <c r="E532" s="161">
        <v>11</v>
      </c>
      <c r="F532" s="161">
        <v>3</v>
      </c>
      <c r="G532" s="161">
        <v>4</v>
      </c>
    </row>
    <row r="533" spans="1:7" x14ac:dyDescent="0.25">
      <c r="A533" s="50" t="s">
        <v>3119</v>
      </c>
      <c r="B533" s="51" t="s">
        <v>4019</v>
      </c>
      <c r="C533" s="51" t="s">
        <v>4394</v>
      </c>
      <c r="D533" s="44" t="s">
        <v>2631</v>
      </c>
      <c r="E533" s="161">
        <v>14</v>
      </c>
      <c r="F533" s="161">
        <v>3</v>
      </c>
      <c r="G533" s="161">
        <v>7</v>
      </c>
    </row>
    <row r="534" spans="1:7" x14ac:dyDescent="0.25">
      <c r="A534" s="50" t="s">
        <v>3263</v>
      </c>
      <c r="B534" s="51" t="s">
        <v>4020</v>
      </c>
      <c r="C534" s="51" t="s">
        <v>4408</v>
      </c>
      <c r="D534" s="44" t="s">
        <v>4338</v>
      </c>
      <c r="E534" s="161">
        <v>18</v>
      </c>
      <c r="F534" s="161">
        <v>4</v>
      </c>
      <c r="G534" s="161">
        <v>8</v>
      </c>
    </row>
    <row r="535" spans="1:7" x14ac:dyDescent="0.25">
      <c r="A535" s="50" t="s">
        <v>3199</v>
      </c>
      <c r="B535" s="51" t="s">
        <v>4021</v>
      </c>
      <c r="C535" s="51" t="s">
        <v>4408</v>
      </c>
      <c r="D535" s="44" t="s">
        <v>4338</v>
      </c>
      <c r="E535" s="161">
        <v>26</v>
      </c>
      <c r="F535" s="161">
        <v>6</v>
      </c>
      <c r="G535" s="161">
        <v>12</v>
      </c>
    </row>
    <row r="536" spans="1:7" x14ac:dyDescent="0.25">
      <c r="A536" s="50" t="s">
        <v>2932</v>
      </c>
      <c r="B536" s="51" t="s">
        <v>2637</v>
      </c>
      <c r="C536" s="51" t="s">
        <v>4408</v>
      </c>
      <c r="D536" s="44" t="s">
        <v>4338</v>
      </c>
      <c r="E536" s="161">
        <v>30</v>
      </c>
      <c r="F536" s="161">
        <v>10</v>
      </c>
      <c r="G536" s="161">
        <v>10</v>
      </c>
    </row>
    <row r="537" spans="1:7" x14ac:dyDescent="0.25">
      <c r="A537" s="50" t="s">
        <v>3374</v>
      </c>
      <c r="B537" s="51" t="s">
        <v>4022</v>
      </c>
      <c r="C537" s="51" t="s">
        <v>4409</v>
      </c>
      <c r="D537" s="44" t="s">
        <v>4338</v>
      </c>
      <c r="E537" s="161">
        <v>12</v>
      </c>
      <c r="F537" s="161">
        <v>2</v>
      </c>
      <c r="G537" s="161">
        <v>5</v>
      </c>
    </row>
    <row r="538" spans="1:7" x14ac:dyDescent="0.25">
      <c r="A538" s="50" t="s">
        <v>1253</v>
      </c>
      <c r="B538" s="51" t="s">
        <v>4023</v>
      </c>
      <c r="C538" s="51" t="s">
        <v>4411</v>
      </c>
      <c r="D538" s="44" t="s">
        <v>2631</v>
      </c>
      <c r="E538" s="161">
        <v>100</v>
      </c>
      <c r="F538" s="161">
        <v>33</v>
      </c>
      <c r="G538" s="161">
        <v>40</v>
      </c>
    </row>
    <row r="539" spans="1:7" x14ac:dyDescent="0.25">
      <c r="A539" s="50" t="s">
        <v>3172</v>
      </c>
      <c r="B539" s="51" t="s">
        <v>4024</v>
      </c>
      <c r="C539" s="51" t="s">
        <v>4411</v>
      </c>
      <c r="D539" s="44" t="s">
        <v>2631</v>
      </c>
      <c r="E539" s="161">
        <v>1</v>
      </c>
      <c r="F539" s="161">
        <v>0</v>
      </c>
      <c r="G539" s="161">
        <v>0</v>
      </c>
    </row>
    <row r="540" spans="1:7" x14ac:dyDescent="0.25">
      <c r="A540" s="50" t="s">
        <v>3225</v>
      </c>
      <c r="B540" s="51" t="s">
        <v>4025</v>
      </c>
      <c r="C540" s="51" t="s">
        <v>4411</v>
      </c>
      <c r="D540" s="44" t="s">
        <v>2631</v>
      </c>
      <c r="E540" s="161">
        <v>11</v>
      </c>
      <c r="F540" s="161">
        <v>3</v>
      </c>
      <c r="G540" s="161">
        <v>4</v>
      </c>
    </row>
    <row r="541" spans="1:7" x14ac:dyDescent="0.25">
      <c r="A541" s="50" t="s">
        <v>2764</v>
      </c>
      <c r="B541" s="51" t="s">
        <v>4026</v>
      </c>
      <c r="C541" s="51" t="s">
        <v>4411</v>
      </c>
      <c r="D541" s="44" t="s">
        <v>2631</v>
      </c>
      <c r="E541" s="161">
        <v>282</v>
      </c>
      <c r="F541" s="161">
        <v>69</v>
      </c>
      <c r="G541" s="161">
        <v>124</v>
      </c>
    </row>
    <row r="542" spans="1:7" x14ac:dyDescent="0.25">
      <c r="A542" s="50" t="s">
        <v>3265</v>
      </c>
      <c r="B542" s="51" t="s">
        <v>4027</v>
      </c>
      <c r="C542" s="51" t="s">
        <v>4411</v>
      </c>
      <c r="D542" s="44" t="s">
        <v>2631</v>
      </c>
      <c r="E542" s="161">
        <v>9</v>
      </c>
      <c r="F542" s="161">
        <v>3</v>
      </c>
      <c r="G542" s="161">
        <v>3</v>
      </c>
    </row>
    <row r="543" spans="1:7" x14ac:dyDescent="0.25">
      <c r="A543" s="50" t="s">
        <v>3254</v>
      </c>
      <c r="B543" s="51" t="s">
        <v>4028</v>
      </c>
      <c r="C543" s="51" t="s">
        <v>4411</v>
      </c>
      <c r="D543" s="44" t="s">
        <v>2631</v>
      </c>
      <c r="E543" s="161">
        <v>8</v>
      </c>
      <c r="F543" s="161">
        <v>2</v>
      </c>
      <c r="G543" s="161">
        <v>5</v>
      </c>
    </row>
    <row r="544" spans="1:7" x14ac:dyDescent="0.25">
      <c r="A544" s="50" t="s">
        <v>3182</v>
      </c>
      <c r="B544" s="51" t="s">
        <v>4029</v>
      </c>
      <c r="C544" s="51" t="s">
        <v>4411</v>
      </c>
      <c r="D544" s="44" t="s">
        <v>2631</v>
      </c>
      <c r="E544" s="161">
        <v>34</v>
      </c>
      <c r="F544" s="161">
        <v>7</v>
      </c>
      <c r="G544" s="161">
        <v>14</v>
      </c>
    </row>
    <row r="545" spans="1:7" x14ac:dyDescent="0.25">
      <c r="A545" s="50" t="s">
        <v>3312</v>
      </c>
      <c r="B545" s="51" t="s">
        <v>4030</v>
      </c>
      <c r="C545" s="51" t="s">
        <v>4412</v>
      </c>
      <c r="D545" s="44" t="s">
        <v>2631</v>
      </c>
      <c r="E545" s="161">
        <v>25</v>
      </c>
      <c r="F545" s="161">
        <v>6</v>
      </c>
      <c r="G545" s="161">
        <v>9</v>
      </c>
    </row>
    <row r="546" spans="1:7" x14ac:dyDescent="0.25">
      <c r="A546" s="50" t="s">
        <v>3082</v>
      </c>
      <c r="B546" s="51" t="s">
        <v>4031</v>
      </c>
      <c r="C546" s="51" t="s">
        <v>4412</v>
      </c>
      <c r="D546" s="44" t="s">
        <v>2631</v>
      </c>
      <c r="E546" s="161">
        <v>6</v>
      </c>
      <c r="F546" s="161">
        <v>2</v>
      </c>
      <c r="G546" s="161">
        <v>2</v>
      </c>
    </row>
    <row r="547" spans="1:7" x14ac:dyDescent="0.25">
      <c r="A547" s="50" t="s">
        <v>3038</v>
      </c>
      <c r="B547" s="51" t="s">
        <v>4032</v>
      </c>
      <c r="C547" s="51" t="s">
        <v>4412</v>
      </c>
      <c r="D547" s="44" t="s">
        <v>2631</v>
      </c>
      <c r="E547" s="161">
        <v>12</v>
      </c>
      <c r="F547" s="161">
        <v>3</v>
      </c>
      <c r="G547" s="161">
        <v>5</v>
      </c>
    </row>
    <row r="548" spans="1:7" x14ac:dyDescent="0.25">
      <c r="A548" s="50" t="s">
        <v>2843</v>
      </c>
      <c r="B548" s="51" t="s">
        <v>4033</v>
      </c>
      <c r="C548" s="51" t="s">
        <v>4392</v>
      </c>
      <c r="D548" s="44" t="s">
        <v>2631</v>
      </c>
      <c r="E548" s="161">
        <v>44</v>
      </c>
      <c r="F548" s="161">
        <v>6</v>
      </c>
      <c r="G548" s="161">
        <v>20</v>
      </c>
    </row>
    <row r="549" spans="1:7" x14ac:dyDescent="0.25">
      <c r="A549" s="50" t="s">
        <v>3476</v>
      </c>
      <c r="B549" s="51" t="s">
        <v>4034</v>
      </c>
      <c r="C549" s="51" t="s">
        <v>4411</v>
      </c>
      <c r="D549" s="44" t="s">
        <v>2631</v>
      </c>
      <c r="E549" s="161">
        <v>4</v>
      </c>
      <c r="F549" s="161">
        <v>2</v>
      </c>
      <c r="G549" s="161">
        <v>2</v>
      </c>
    </row>
    <row r="550" spans="1:7" x14ac:dyDescent="0.25">
      <c r="A550" s="50" t="s">
        <v>3523</v>
      </c>
      <c r="B550" s="51" t="s">
        <v>4035</v>
      </c>
      <c r="C550" s="51" t="s">
        <v>4412</v>
      </c>
      <c r="D550" s="44" t="s">
        <v>2631</v>
      </c>
      <c r="E550" s="161">
        <v>1</v>
      </c>
      <c r="F550" s="161">
        <v>0</v>
      </c>
      <c r="G550" s="161">
        <v>0</v>
      </c>
    </row>
    <row r="551" spans="1:7" x14ac:dyDescent="0.25">
      <c r="A551" s="50" t="s">
        <v>3473</v>
      </c>
      <c r="B551" s="51" t="s">
        <v>2644</v>
      </c>
      <c r="C551" s="51" t="s">
        <v>4412</v>
      </c>
      <c r="D551" s="44" t="s">
        <v>2631</v>
      </c>
      <c r="E551" s="161">
        <v>5</v>
      </c>
      <c r="F551" s="161">
        <v>3</v>
      </c>
      <c r="G551" s="161">
        <v>1</v>
      </c>
    </row>
    <row r="552" spans="1:7" x14ac:dyDescent="0.25">
      <c r="A552" s="50" t="s">
        <v>3482</v>
      </c>
      <c r="B552" s="51" t="s">
        <v>4036</v>
      </c>
      <c r="C552" s="51" t="s">
        <v>4412</v>
      </c>
      <c r="D552" s="44" t="s">
        <v>2631</v>
      </c>
      <c r="E552" s="161">
        <v>5</v>
      </c>
      <c r="F552" s="161">
        <v>0</v>
      </c>
      <c r="G552" s="161">
        <v>2</v>
      </c>
    </row>
    <row r="553" spans="1:7" x14ac:dyDescent="0.25">
      <c r="A553" s="50" t="s">
        <v>3076</v>
      </c>
      <c r="B553" s="51" t="s">
        <v>4037</v>
      </c>
      <c r="C553" s="51" t="s">
        <v>4412</v>
      </c>
      <c r="D553" s="44" t="s">
        <v>2631</v>
      </c>
      <c r="E553" s="161">
        <v>27</v>
      </c>
      <c r="F553" s="161">
        <v>4</v>
      </c>
      <c r="G553" s="161">
        <v>12</v>
      </c>
    </row>
    <row r="554" spans="1:7" x14ac:dyDescent="0.25">
      <c r="A554" s="50" t="s">
        <v>2831</v>
      </c>
      <c r="B554" s="51" t="s">
        <v>4038</v>
      </c>
      <c r="C554" s="51" t="s">
        <v>4412</v>
      </c>
      <c r="D554" s="44" t="s">
        <v>2631</v>
      </c>
      <c r="E554" s="161">
        <v>31</v>
      </c>
      <c r="F554" s="161">
        <v>9</v>
      </c>
      <c r="G554" s="161">
        <v>14</v>
      </c>
    </row>
    <row r="555" spans="1:7" x14ac:dyDescent="0.25">
      <c r="A555" s="50" t="s">
        <v>3100</v>
      </c>
      <c r="B555" s="51" t="s">
        <v>4039</v>
      </c>
      <c r="C555" s="51" t="s">
        <v>4412</v>
      </c>
      <c r="D555" s="44" t="s">
        <v>2631</v>
      </c>
      <c r="E555" s="161">
        <v>26</v>
      </c>
      <c r="F555" s="161">
        <v>9</v>
      </c>
      <c r="G555" s="161">
        <v>14</v>
      </c>
    </row>
    <row r="556" spans="1:7" x14ac:dyDescent="0.25">
      <c r="A556" s="50" t="s">
        <v>3320</v>
      </c>
      <c r="B556" s="51" t="s">
        <v>4040</v>
      </c>
      <c r="C556" s="51" t="s">
        <v>4411</v>
      </c>
      <c r="D556" s="44" t="s">
        <v>2631</v>
      </c>
      <c r="E556" s="161">
        <v>1</v>
      </c>
      <c r="F556" s="161">
        <v>0</v>
      </c>
      <c r="G556" s="161">
        <v>0</v>
      </c>
    </row>
    <row r="557" spans="1:7" x14ac:dyDescent="0.25">
      <c r="A557" s="50" t="s">
        <v>1254</v>
      </c>
      <c r="B557" s="51" t="s">
        <v>4041</v>
      </c>
      <c r="C557" s="51" t="s">
        <v>4413</v>
      </c>
      <c r="D557" s="44" t="s">
        <v>4338</v>
      </c>
      <c r="E557" s="161">
        <v>156</v>
      </c>
      <c r="F557" s="161">
        <v>23</v>
      </c>
      <c r="G557" s="161">
        <v>80</v>
      </c>
    </row>
    <row r="558" spans="1:7" x14ac:dyDescent="0.25">
      <c r="A558" s="50" t="s">
        <v>1255</v>
      </c>
      <c r="B558" s="51" t="s">
        <v>4041</v>
      </c>
      <c r="C558" s="51" t="s">
        <v>4413</v>
      </c>
      <c r="D558" s="44" t="s">
        <v>4338</v>
      </c>
      <c r="E558" s="161">
        <v>98</v>
      </c>
      <c r="F558" s="161">
        <v>19</v>
      </c>
      <c r="G558" s="161">
        <v>48</v>
      </c>
    </row>
    <row r="559" spans="1:7" x14ac:dyDescent="0.25">
      <c r="A559" s="50" t="s">
        <v>1256</v>
      </c>
      <c r="B559" s="51" t="s">
        <v>4041</v>
      </c>
      <c r="C559" s="51" t="s">
        <v>4413</v>
      </c>
      <c r="D559" s="44" t="s">
        <v>4338</v>
      </c>
      <c r="E559" s="161">
        <v>118</v>
      </c>
      <c r="F559" s="161">
        <v>28</v>
      </c>
      <c r="G559" s="161">
        <v>57</v>
      </c>
    </row>
    <row r="560" spans="1:7" x14ac:dyDescent="0.25">
      <c r="A560" s="50" t="s">
        <v>1257</v>
      </c>
      <c r="B560" s="51" t="s">
        <v>4042</v>
      </c>
      <c r="C560" s="51" t="s">
        <v>4414</v>
      </c>
      <c r="D560" s="44" t="s">
        <v>2631</v>
      </c>
      <c r="E560" s="161">
        <v>60</v>
      </c>
      <c r="F560" s="161">
        <v>15</v>
      </c>
      <c r="G560" s="161">
        <v>29</v>
      </c>
    </row>
    <row r="561" spans="1:7" x14ac:dyDescent="0.25">
      <c r="A561" s="50" t="s">
        <v>3027</v>
      </c>
      <c r="B561" s="51" t="s">
        <v>4043</v>
      </c>
      <c r="C561" s="51" t="s">
        <v>4413</v>
      </c>
      <c r="D561" s="44" t="s">
        <v>4338</v>
      </c>
      <c r="E561" s="161">
        <v>29</v>
      </c>
      <c r="F561" s="161">
        <v>9</v>
      </c>
      <c r="G561" s="161">
        <v>13</v>
      </c>
    </row>
    <row r="562" spans="1:7" x14ac:dyDescent="0.25">
      <c r="A562" s="50" t="s">
        <v>2912</v>
      </c>
      <c r="B562" s="51" t="s">
        <v>4044</v>
      </c>
      <c r="C562" s="51" t="s">
        <v>4413</v>
      </c>
      <c r="D562" s="44" t="s">
        <v>4338</v>
      </c>
      <c r="E562" s="161">
        <v>76</v>
      </c>
      <c r="F562" s="161">
        <v>24</v>
      </c>
      <c r="G562" s="161">
        <v>35</v>
      </c>
    </row>
    <row r="563" spans="1:7" x14ac:dyDescent="0.25">
      <c r="A563" s="50" t="s">
        <v>3261</v>
      </c>
      <c r="B563" s="51" t="s">
        <v>4045</v>
      </c>
      <c r="C563" s="51" t="s">
        <v>4415</v>
      </c>
      <c r="D563" s="44" t="s">
        <v>2631</v>
      </c>
      <c r="E563" s="161">
        <v>3</v>
      </c>
      <c r="F563" s="161">
        <v>0</v>
      </c>
      <c r="G563" s="161">
        <v>2</v>
      </c>
    </row>
    <row r="564" spans="1:7" x14ac:dyDescent="0.25">
      <c r="A564" s="50" t="s">
        <v>3230</v>
      </c>
      <c r="B564" s="51" t="s">
        <v>4047</v>
      </c>
      <c r="C564" s="51" t="s">
        <v>4416</v>
      </c>
      <c r="D564" s="44" t="s">
        <v>4338</v>
      </c>
      <c r="E564" s="161">
        <v>16</v>
      </c>
      <c r="F564" s="161">
        <v>5</v>
      </c>
      <c r="G564" s="161">
        <v>7</v>
      </c>
    </row>
    <row r="565" spans="1:7" x14ac:dyDescent="0.25">
      <c r="A565" s="50" t="s">
        <v>3481</v>
      </c>
      <c r="B565" s="51" t="s">
        <v>2632</v>
      </c>
      <c r="C565" s="51" t="s">
        <v>4417</v>
      </c>
      <c r="D565" s="44" t="s">
        <v>2631</v>
      </c>
      <c r="E565" s="161">
        <v>4</v>
      </c>
      <c r="F565" s="161">
        <v>0</v>
      </c>
      <c r="G565" s="161">
        <v>2</v>
      </c>
    </row>
    <row r="566" spans="1:7" x14ac:dyDescent="0.25">
      <c r="A566" s="50" t="s">
        <v>3442</v>
      </c>
      <c r="B566" s="51" t="s">
        <v>4048</v>
      </c>
      <c r="C566" s="51" t="s">
        <v>4413</v>
      </c>
      <c r="D566" s="44" t="s">
        <v>4338</v>
      </c>
      <c r="E566" s="161">
        <v>5</v>
      </c>
      <c r="F566" s="161">
        <v>2</v>
      </c>
      <c r="G566" s="161">
        <v>2</v>
      </c>
    </row>
    <row r="567" spans="1:7" x14ac:dyDescent="0.25">
      <c r="A567" s="50" t="s">
        <v>1258</v>
      </c>
      <c r="B567" s="51" t="s">
        <v>4049</v>
      </c>
      <c r="C567" s="51" t="s">
        <v>4413</v>
      </c>
      <c r="D567" s="44" t="s">
        <v>4338</v>
      </c>
      <c r="E567" s="161">
        <v>64</v>
      </c>
      <c r="F567" s="161">
        <v>14</v>
      </c>
      <c r="G567" s="161">
        <v>31</v>
      </c>
    </row>
    <row r="568" spans="1:7" x14ac:dyDescent="0.25">
      <c r="A568" s="50" t="s">
        <v>3242</v>
      </c>
      <c r="B568" s="51" t="s">
        <v>4050</v>
      </c>
      <c r="C568" s="51" t="s">
        <v>4417</v>
      </c>
      <c r="D568" s="44" t="s">
        <v>2631</v>
      </c>
      <c r="E568" s="161">
        <v>13</v>
      </c>
      <c r="F568" s="161">
        <v>6</v>
      </c>
      <c r="G568" s="161">
        <v>4</v>
      </c>
    </row>
    <row r="569" spans="1:7" x14ac:dyDescent="0.25">
      <c r="A569" s="50" t="s">
        <v>3479</v>
      </c>
      <c r="B569" s="51" t="s">
        <v>4051</v>
      </c>
      <c r="C569" s="51" t="s">
        <v>4415</v>
      </c>
      <c r="D569" s="44" t="s">
        <v>2631</v>
      </c>
      <c r="E569" s="161">
        <v>4</v>
      </c>
      <c r="F569" s="161">
        <v>1</v>
      </c>
      <c r="G569" s="161">
        <v>4</v>
      </c>
    </row>
    <row r="570" spans="1:7" x14ac:dyDescent="0.25">
      <c r="A570" s="50" t="s">
        <v>1259</v>
      </c>
      <c r="B570" s="51" t="s">
        <v>4052</v>
      </c>
      <c r="C570" s="51" t="s">
        <v>4415</v>
      </c>
      <c r="D570" s="44" t="s">
        <v>2631</v>
      </c>
      <c r="E570" s="161">
        <v>35</v>
      </c>
      <c r="F570" s="161">
        <v>9</v>
      </c>
      <c r="G570" s="161">
        <v>17</v>
      </c>
    </row>
    <row r="571" spans="1:7" x14ac:dyDescent="0.25">
      <c r="A571" s="50" t="s">
        <v>3167</v>
      </c>
      <c r="B571" s="51" t="s">
        <v>4053</v>
      </c>
      <c r="C571" s="51" t="s">
        <v>4413</v>
      </c>
      <c r="D571" s="44" t="s">
        <v>4338</v>
      </c>
      <c r="E571" s="161">
        <v>58</v>
      </c>
      <c r="F571" s="161">
        <v>23</v>
      </c>
      <c r="G571" s="161">
        <v>25</v>
      </c>
    </row>
    <row r="572" spans="1:7" x14ac:dyDescent="0.25">
      <c r="A572" s="50" t="s">
        <v>3295</v>
      </c>
      <c r="B572" s="51" t="s">
        <v>4054</v>
      </c>
      <c r="C572" s="51" t="s">
        <v>4413</v>
      </c>
      <c r="D572" s="44" t="s">
        <v>4338</v>
      </c>
      <c r="E572" s="161">
        <v>23</v>
      </c>
      <c r="F572" s="161">
        <v>5</v>
      </c>
      <c r="G572" s="161">
        <v>13</v>
      </c>
    </row>
    <row r="573" spans="1:7" x14ac:dyDescent="0.25">
      <c r="A573" s="50" t="s">
        <v>1260</v>
      </c>
      <c r="B573" s="51" t="s">
        <v>4055</v>
      </c>
      <c r="C573" s="51" t="s">
        <v>4415</v>
      </c>
      <c r="D573" s="44" t="s">
        <v>2631</v>
      </c>
      <c r="E573" s="161">
        <v>8</v>
      </c>
      <c r="F573" s="161">
        <v>1</v>
      </c>
      <c r="G573" s="161">
        <v>3</v>
      </c>
    </row>
    <row r="574" spans="1:7" x14ac:dyDescent="0.25">
      <c r="A574" s="50" t="s">
        <v>3419</v>
      </c>
      <c r="B574" s="51" t="s">
        <v>4056</v>
      </c>
      <c r="C574" s="51" t="s">
        <v>4415</v>
      </c>
      <c r="D574" s="44" t="s">
        <v>2631</v>
      </c>
      <c r="E574" s="161">
        <v>9</v>
      </c>
      <c r="F574" s="161">
        <v>2</v>
      </c>
      <c r="G574" s="161">
        <v>3</v>
      </c>
    </row>
    <row r="575" spans="1:7" x14ac:dyDescent="0.25">
      <c r="A575" s="50" t="s">
        <v>2936</v>
      </c>
      <c r="B575" s="51" t="s">
        <v>4057</v>
      </c>
      <c r="C575" s="51" t="s">
        <v>4415</v>
      </c>
      <c r="D575" s="44" t="s">
        <v>2631</v>
      </c>
      <c r="E575" s="161">
        <v>15</v>
      </c>
      <c r="F575" s="161">
        <v>3</v>
      </c>
      <c r="G575" s="161">
        <v>7</v>
      </c>
    </row>
    <row r="576" spans="1:7" x14ac:dyDescent="0.25">
      <c r="A576" s="50" t="s">
        <v>1262</v>
      </c>
      <c r="B576" s="51" t="s">
        <v>4058</v>
      </c>
      <c r="C576" s="51" t="s">
        <v>4413</v>
      </c>
      <c r="D576" s="44" t="s">
        <v>4338</v>
      </c>
      <c r="E576" s="161">
        <v>4</v>
      </c>
      <c r="F576" s="161">
        <v>0</v>
      </c>
      <c r="G576" s="161">
        <v>1</v>
      </c>
    </row>
    <row r="577" spans="1:7" x14ac:dyDescent="0.25">
      <c r="A577" s="50" t="s">
        <v>3495</v>
      </c>
      <c r="B577" s="51" t="s">
        <v>4059</v>
      </c>
      <c r="C577" s="51" t="s">
        <v>4414</v>
      </c>
      <c r="D577" s="44" t="s">
        <v>2631</v>
      </c>
      <c r="E577" s="161">
        <v>7</v>
      </c>
      <c r="F577" s="161">
        <v>0</v>
      </c>
      <c r="G577" s="161">
        <v>3</v>
      </c>
    </row>
    <row r="578" spans="1:7" x14ac:dyDescent="0.25">
      <c r="A578" s="50" t="s">
        <v>3522</v>
      </c>
      <c r="B578" s="51" t="s">
        <v>4060</v>
      </c>
      <c r="C578" s="51" t="s">
        <v>4413</v>
      </c>
      <c r="D578" s="44" t="s">
        <v>4338</v>
      </c>
      <c r="E578" s="161">
        <v>1</v>
      </c>
      <c r="F578" s="161">
        <v>0</v>
      </c>
      <c r="G578" s="161">
        <v>1</v>
      </c>
    </row>
    <row r="579" spans="1:7" x14ac:dyDescent="0.25">
      <c r="A579" s="50" t="s">
        <v>1263</v>
      </c>
      <c r="B579" s="51" t="s">
        <v>4061</v>
      </c>
      <c r="C579" s="51" t="s">
        <v>4417</v>
      </c>
      <c r="D579" s="44" t="s">
        <v>2631</v>
      </c>
      <c r="E579" s="161">
        <v>116</v>
      </c>
      <c r="F579" s="161">
        <v>27</v>
      </c>
      <c r="G579" s="161">
        <v>59</v>
      </c>
    </row>
    <row r="580" spans="1:7" x14ac:dyDescent="0.25">
      <c r="A580" s="50" t="s">
        <v>1264</v>
      </c>
      <c r="B580" s="51" t="s">
        <v>4062</v>
      </c>
      <c r="C580" s="51" t="s">
        <v>4414</v>
      </c>
      <c r="D580" s="44" t="s">
        <v>2631</v>
      </c>
      <c r="E580" s="161">
        <v>102</v>
      </c>
      <c r="F580" s="161">
        <v>26</v>
      </c>
      <c r="G580" s="161">
        <v>41</v>
      </c>
    </row>
    <row r="581" spans="1:7" x14ac:dyDescent="0.25">
      <c r="A581" s="50" t="s">
        <v>3525</v>
      </c>
      <c r="B581" s="51" t="s">
        <v>4063</v>
      </c>
      <c r="C581" s="51" t="s">
        <v>4414</v>
      </c>
      <c r="D581" s="44" t="s">
        <v>2631</v>
      </c>
      <c r="E581" s="161">
        <v>3</v>
      </c>
      <c r="F581" s="161">
        <v>1</v>
      </c>
      <c r="G581" s="161">
        <v>1</v>
      </c>
    </row>
    <row r="582" spans="1:7" x14ac:dyDescent="0.25">
      <c r="A582" s="50" t="s">
        <v>3358</v>
      </c>
      <c r="B582" s="51" t="s">
        <v>4064</v>
      </c>
      <c r="C582" s="51" t="s">
        <v>4413</v>
      </c>
      <c r="D582" s="44" t="s">
        <v>4338</v>
      </c>
      <c r="E582" s="161">
        <v>8</v>
      </c>
      <c r="F582" s="161">
        <v>3</v>
      </c>
      <c r="G582" s="161">
        <v>2</v>
      </c>
    </row>
    <row r="583" spans="1:7" x14ac:dyDescent="0.25">
      <c r="A583" s="50" t="s">
        <v>1265</v>
      </c>
      <c r="B583" s="51" t="s">
        <v>4065</v>
      </c>
      <c r="C583" s="51" t="s">
        <v>4413</v>
      </c>
      <c r="D583" s="44" t="s">
        <v>4338</v>
      </c>
      <c r="E583" s="161">
        <v>52</v>
      </c>
      <c r="F583" s="161">
        <v>12</v>
      </c>
      <c r="G583" s="161">
        <v>23</v>
      </c>
    </row>
    <row r="584" spans="1:7" x14ac:dyDescent="0.25">
      <c r="A584" s="50" t="s">
        <v>3153</v>
      </c>
      <c r="B584" s="51" t="s">
        <v>2664</v>
      </c>
      <c r="C584" s="51" t="s">
        <v>4414</v>
      </c>
      <c r="D584" s="44" t="s">
        <v>2631</v>
      </c>
      <c r="E584" s="161">
        <v>11</v>
      </c>
      <c r="F584" s="161">
        <v>3</v>
      </c>
      <c r="G584" s="161">
        <v>6</v>
      </c>
    </row>
    <row r="585" spans="1:7" x14ac:dyDescent="0.25">
      <c r="A585" s="50" t="s">
        <v>3377</v>
      </c>
      <c r="B585" s="51" t="s">
        <v>4066</v>
      </c>
      <c r="C585" s="51" t="s">
        <v>4414</v>
      </c>
      <c r="D585" s="44" t="s">
        <v>2631</v>
      </c>
      <c r="E585" s="161">
        <v>14</v>
      </c>
      <c r="F585" s="161">
        <v>3</v>
      </c>
      <c r="G585" s="161">
        <v>7</v>
      </c>
    </row>
    <row r="586" spans="1:7" x14ac:dyDescent="0.25">
      <c r="A586" s="50" t="s">
        <v>1266</v>
      </c>
      <c r="B586" s="51" t="s">
        <v>4067</v>
      </c>
      <c r="C586" s="51" t="s">
        <v>4415</v>
      </c>
      <c r="D586" s="44" t="s">
        <v>2631</v>
      </c>
      <c r="E586" s="161">
        <v>1</v>
      </c>
      <c r="F586" s="161">
        <v>0</v>
      </c>
      <c r="G586" s="161">
        <v>1</v>
      </c>
    </row>
    <row r="587" spans="1:7" x14ac:dyDescent="0.25">
      <c r="A587" s="50" t="s">
        <v>3218</v>
      </c>
      <c r="B587" s="51" t="s">
        <v>4068</v>
      </c>
      <c r="C587" s="51" t="s">
        <v>4413</v>
      </c>
      <c r="D587" s="44" t="s">
        <v>4338</v>
      </c>
      <c r="E587" s="161">
        <v>28</v>
      </c>
      <c r="F587" s="161">
        <v>8</v>
      </c>
      <c r="G587" s="161">
        <v>13</v>
      </c>
    </row>
    <row r="588" spans="1:7" x14ac:dyDescent="0.25">
      <c r="A588" s="50" t="s">
        <v>3347</v>
      </c>
      <c r="B588" s="51" t="s">
        <v>4069</v>
      </c>
      <c r="C588" s="51" t="s">
        <v>4415</v>
      </c>
      <c r="D588" s="44" t="s">
        <v>2631</v>
      </c>
      <c r="E588" s="161">
        <v>16</v>
      </c>
      <c r="F588" s="161">
        <v>8</v>
      </c>
      <c r="G588" s="161">
        <v>6</v>
      </c>
    </row>
    <row r="589" spans="1:7" x14ac:dyDescent="0.25">
      <c r="A589" s="50" t="s">
        <v>3286</v>
      </c>
      <c r="B589" s="51" t="s">
        <v>4070</v>
      </c>
      <c r="C589" s="51" t="s">
        <v>4415</v>
      </c>
      <c r="D589" s="44" t="s">
        <v>2631</v>
      </c>
      <c r="E589" s="161">
        <v>8</v>
      </c>
      <c r="F589" s="161">
        <v>0</v>
      </c>
      <c r="G589" s="161">
        <v>4</v>
      </c>
    </row>
    <row r="590" spans="1:7" x14ac:dyDescent="0.25">
      <c r="A590" s="50" t="s">
        <v>3483</v>
      </c>
      <c r="B590" s="51" t="s">
        <v>4071</v>
      </c>
      <c r="C590" s="51" t="s">
        <v>4413</v>
      </c>
      <c r="D590" s="44" t="s">
        <v>4338</v>
      </c>
      <c r="E590" s="161">
        <v>9</v>
      </c>
      <c r="F590" s="161">
        <v>2</v>
      </c>
      <c r="G590" s="161">
        <v>5</v>
      </c>
    </row>
    <row r="591" spans="1:7" x14ac:dyDescent="0.25">
      <c r="A591" s="50" t="s">
        <v>1267</v>
      </c>
      <c r="B591" s="51" t="s">
        <v>4072</v>
      </c>
      <c r="C591" s="51" t="s">
        <v>4418</v>
      </c>
      <c r="D591" s="44" t="s">
        <v>2631</v>
      </c>
      <c r="E591" s="161">
        <v>102</v>
      </c>
      <c r="F591" s="161">
        <v>27</v>
      </c>
      <c r="G591" s="161">
        <v>47</v>
      </c>
    </row>
    <row r="592" spans="1:7" x14ac:dyDescent="0.25">
      <c r="A592" s="50" t="s">
        <v>2889</v>
      </c>
      <c r="B592" s="51" t="s">
        <v>4073</v>
      </c>
      <c r="C592" s="51" t="s">
        <v>4418</v>
      </c>
      <c r="D592" s="44" t="s">
        <v>2631</v>
      </c>
      <c r="E592" s="161">
        <v>24</v>
      </c>
      <c r="F592" s="161">
        <v>8</v>
      </c>
      <c r="G592" s="161">
        <v>11</v>
      </c>
    </row>
    <row r="593" spans="1:7" x14ac:dyDescent="0.25">
      <c r="A593" s="50" t="s">
        <v>3399</v>
      </c>
      <c r="B593" s="51" t="s">
        <v>4074</v>
      </c>
      <c r="C593" s="51" t="s">
        <v>4418</v>
      </c>
      <c r="D593" s="44" t="s">
        <v>2631</v>
      </c>
      <c r="E593" s="161">
        <v>4</v>
      </c>
      <c r="F593" s="161">
        <v>2</v>
      </c>
      <c r="G593" s="161">
        <v>1</v>
      </c>
    </row>
    <row r="594" spans="1:7" x14ac:dyDescent="0.25">
      <c r="A594" s="50" t="s">
        <v>3396</v>
      </c>
      <c r="B594" s="51" t="s">
        <v>4075</v>
      </c>
      <c r="C594" s="51" t="s">
        <v>4385</v>
      </c>
      <c r="D594" s="44" t="s">
        <v>2631</v>
      </c>
      <c r="E594" s="161">
        <v>10</v>
      </c>
      <c r="F594" s="161">
        <v>3</v>
      </c>
      <c r="G594" s="161">
        <v>6</v>
      </c>
    </row>
    <row r="595" spans="1:7" x14ac:dyDescent="0.25">
      <c r="A595" s="50" t="s">
        <v>3041</v>
      </c>
      <c r="B595" s="51" t="s">
        <v>4076</v>
      </c>
      <c r="C595" s="51" t="s">
        <v>4390</v>
      </c>
      <c r="D595" s="44" t="s">
        <v>2631</v>
      </c>
      <c r="E595" s="161">
        <v>27</v>
      </c>
      <c r="F595" s="161">
        <v>8</v>
      </c>
      <c r="G595" s="161">
        <v>11</v>
      </c>
    </row>
    <row r="596" spans="1:7" x14ac:dyDescent="0.25">
      <c r="A596" s="50" t="s">
        <v>3405</v>
      </c>
      <c r="B596" s="51" t="s">
        <v>4077</v>
      </c>
      <c r="C596" s="51" t="s">
        <v>4419</v>
      </c>
      <c r="D596" s="44" t="s">
        <v>2631</v>
      </c>
      <c r="E596" s="161">
        <v>6</v>
      </c>
      <c r="F596" s="161">
        <v>1</v>
      </c>
      <c r="G596" s="161">
        <v>4</v>
      </c>
    </row>
    <row r="597" spans="1:7" x14ac:dyDescent="0.25">
      <c r="A597" s="50" t="s">
        <v>1268</v>
      </c>
      <c r="B597" s="51" t="s">
        <v>4078</v>
      </c>
      <c r="C597" s="51" t="s">
        <v>4385</v>
      </c>
      <c r="D597" s="44" t="s">
        <v>2631</v>
      </c>
      <c r="E597" s="161">
        <v>14</v>
      </c>
      <c r="F597" s="161">
        <v>6</v>
      </c>
      <c r="G597" s="161">
        <v>6</v>
      </c>
    </row>
    <row r="598" spans="1:7" x14ac:dyDescent="0.25">
      <c r="A598" s="50" t="s">
        <v>3115</v>
      </c>
      <c r="B598" s="51" t="s">
        <v>2652</v>
      </c>
      <c r="C598" s="51" t="s">
        <v>4385</v>
      </c>
      <c r="D598" s="44" t="s">
        <v>2631</v>
      </c>
      <c r="E598" s="161">
        <v>14</v>
      </c>
      <c r="F598" s="161">
        <v>4</v>
      </c>
      <c r="G598" s="161">
        <v>7</v>
      </c>
    </row>
    <row r="599" spans="1:7" x14ac:dyDescent="0.25">
      <c r="A599" s="50" t="s">
        <v>3510</v>
      </c>
      <c r="B599" s="51" t="s">
        <v>4079</v>
      </c>
      <c r="C599" s="51" t="s">
        <v>4418</v>
      </c>
      <c r="D599" s="44" t="s">
        <v>2631</v>
      </c>
      <c r="E599" s="161">
        <v>17</v>
      </c>
      <c r="F599" s="161">
        <v>5</v>
      </c>
      <c r="G599" s="161">
        <v>10</v>
      </c>
    </row>
    <row r="600" spans="1:7" x14ac:dyDescent="0.25">
      <c r="A600" s="50" t="s">
        <v>1269</v>
      </c>
      <c r="B600" s="51" t="s">
        <v>4080</v>
      </c>
      <c r="C600" s="51" t="s">
        <v>4419</v>
      </c>
      <c r="D600" s="44" t="s">
        <v>2631</v>
      </c>
      <c r="E600" s="161">
        <v>6</v>
      </c>
      <c r="F600" s="161">
        <v>1</v>
      </c>
      <c r="G600" s="161">
        <v>2</v>
      </c>
    </row>
    <row r="601" spans="1:7" x14ac:dyDescent="0.25">
      <c r="A601" s="50" t="s">
        <v>3227</v>
      </c>
      <c r="B601" s="51" t="s">
        <v>4081</v>
      </c>
      <c r="C601" s="51" t="s">
        <v>4385</v>
      </c>
      <c r="D601" s="44" t="s">
        <v>2631</v>
      </c>
      <c r="E601" s="161">
        <v>16</v>
      </c>
      <c r="F601" s="161">
        <v>5</v>
      </c>
      <c r="G601" s="161">
        <v>7</v>
      </c>
    </row>
    <row r="602" spans="1:7" x14ac:dyDescent="0.25">
      <c r="A602" s="50" t="s">
        <v>1270</v>
      </c>
      <c r="B602" s="51" t="s">
        <v>4082</v>
      </c>
      <c r="C602" s="51" t="s">
        <v>4419</v>
      </c>
      <c r="D602" s="44" t="s">
        <v>2631</v>
      </c>
      <c r="E602" s="161">
        <v>24</v>
      </c>
      <c r="F602" s="161">
        <v>5</v>
      </c>
      <c r="G602" s="161">
        <v>11</v>
      </c>
    </row>
    <row r="603" spans="1:7" x14ac:dyDescent="0.25">
      <c r="A603" s="50" t="s">
        <v>3349</v>
      </c>
      <c r="B603" s="51" t="s">
        <v>4083</v>
      </c>
      <c r="C603" s="51" t="s">
        <v>4391</v>
      </c>
      <c r="D603" s="44" t="s">
        <v>2631</v>
      </c>
      <c r="E603" s="161">
        <v>16</v>
      </c>
      <c r="F603" s="161">
        <v>5</v>
      </c>
      <c r="G603" s="161">
        <v>10</v>
      </c>
    </row>
    <row r="604" spans="1:7" x14ac:dyDescent="0.25">
      <c r="A604" s="50" t="s">
        <v>3453</v>
      </c>
      <c r="B604" s="51" t="s">
        <v>4084</v>
      </c>
      <c r="C604" s="51" t="s">
        <v>4390</v>
      </c>
      <c r="D604" s="44" t="s">
        <v>2631</v>
      </c>
      <c r="E604" s="161">
        <v>2</v>
      </c>
      <c r="F604" s="161">
        <v>0</v>
      </c>
      <c r="G604" s="161">
        <v>1</v>
      </c>
    </row>
    <row r="605" spans="1:7" x14ac:dyDescent="0.25">
      <c r="A605" s="50" t="s">
        <v>1271</v>
      </c>
      <c r="B605" s="51" t="s">
        <v>4085</v>
      </c>
      <c r="C605" s="51" t="s">
        <v>4415</v>
      </c>
      <c r="D605" s="44" t="s">
        <v>2631</v>
      </c>
      <c r="E605" s="161">
        <v>1</v>
      </c>
      <c r="F605" s="161">
        <v>0</v>
      </c>
      <c r="G605" s="161">
        <v>1</v>
      </c>
    </row>
    <row r="606" spans="1:7" x14ac:dyDescent="0.25">
      <c r="A606" s="50" t="s">
        <v>1272</v>
      </c>
      <c r="B606" s="51" t="s">
        <v>4086</v>
      </c>
      <c r="C606" s="51" t="s">
        <v>4415</v>
      </c>
      <c r="D606" s="44" t="s">
        <v>2631</v>
      </c>
      <c r="E606" s="161">
        <v>14</v>
      </c>
      <c r="F606" s="161">
        <v>4</v>
      </c>
      <c r="G606" s="161">
        <v>4</v>
      </c>
    </row>
    <row r="607" spans="1:7" x14ac:dyDescent="0.25">
      <c r="A607" s="50" t="s">
        <v>1273</v>
      </c>
      <c r="B607" s="51" t="s">
        <v>4087</v>
      </c>
      <c r="C607" s="51" t="s">
        <v>4415</v>
      </c>
      <c r="D607" s="44" t="s">
        <v>2631</v>
      </c>
      <c r="E607" s="161">
        <v>1</v>
      </c>
      <c r="F607" s="161">
        <v>0</v>
      </c>
      <c r="G607" s="161">
        <v>1</v>
      </c>
    </row>
    <row r="608" spans="1:7" x14ac:dyDescent="0.25">
      <c r="A608" s="50" t="s">
        <v>1274</v>
      </c>
      <c r="B608" s="51" t="s">
        <v>4088</v>
      </c>
      <c r="C608" s="51" t="s">
        <v>4415</v>
      </c>
      <c r="D608" s="44" t="s">
        <v>2631</v>
      </c>
      <c r="E608" s="161">
        <v>14</v>
      </c>
      <c r="F608" s="161">
        <v>5</v>
      </c>
      <c r="G608" s="161">
        <v>3</v>
      </c>
    </row>
    <row r="609" spans="1:7" x14ac:dyDescent="0.25">
      <c r="A609" s="50" t="s">
        <v>2972</v>
      </c>
      <c r="B609" s="51" t="s">
        <v>4089</v>
      </c>
      <c r="C609" s="51" t="s">
        <v>4418</v>
      </c>
      <c r="D609" s="44" t="s">
        <v>2631</v>
      </c>
      <c r="E609" s="161">
        <v>4</v>
      </c>
      <c r="F609" s="161">
        <v>1</v>
      </c>
      <c r="G609" s="161">
        <v>1</v>
      </c>
    </row>
    <row r="610" spans="1:7" x14ac:dyDescent="0.25">
      <c r="A610" s="50" t="s">
        <v>2784</v>
      </c>
      <c r="B610" s="51" t="s">
        <v>4090</v>
      </c>
      <c r="C610" s="51" t="s">
        <v>4419</v>
      </c>
      <c r="D610" s="44" t="s">
        <v>2631</v>
      </c>
      <c r="E610" s="161">
        <v>7</v>
      </c>
      <c r="F610" s="161">
        <v>2</v>
      </c>
      <c r="G610" s="161">
        <v>4</v>
      </c>
    </row>
    <row r="611" spans="1:7" x14ac:dyDescent="0.25">
      <c r="A611" s="50" t="s">
        <v>3301</v>
      </c>
      <c r="B611" s="51" t="s">
        <v>4091</v>
      </c>
      <c r="C611" s="51" t="s">
        <v>4390</v>
      </c>
      <c r="D611" s="44" t="s">
        <v>2631</v>
      </c>
      <c r="E611" s="161">
        <v>9</v>
      </c>
      <c r="F611" s="161">
        <v>3</v>
      </c>
      <c r="G611" s="161">
        <v>3</v>
      </c>
    </row>
    <row r="612" spans="1:7" x14ac:dyDescent="0.25">
      <c r="A612" s="50" t="s">
        <v>3468</v>
      </c>
      <c r="B612" s="51" t="s">
        <v>4092</v>
      </c>
      <c r="C612" s="51" t="s">
        <v>4385</v>
      </c>
      <c r="D612" s="44" t="s">
        <v>2631</v>
      </c>
      <c r="E612" s="161">
        <v>2</v>
      </c>
      <c r="F612" s="161">
        <v>0</v>
      </c>
      <c r="G612" s="161">
        <v>1</v>
      </c>
    </row>
    <row r="613" spans="1:7" x14ac:dyDescent="0.25">
      <c r="A613" s="50" t="s">
        <v>3500</v>
      </c>
      <c r="B613" s="51" t="s">
        <v>4093</v>
      </c>
      <c r="C613" s="51" t="s">
        <v>4418</v>
      </c>
      <c r="D613" s="44" t="s">
        <v>2631</v>
      </c>
      <c r="E613" s="161">
        <v>7</v>
      </c>
      <c r="F613" s="161">
        <v>2</v>
      </c>
      <c r="G613" s="161">
        <v>2</v>
      </c>
    </row>
    <row r="614" spans="1:7" x14ac:dyDescent="0.25">
      <c r="A614" s="50" t="s">
        <v>3400</v>
      </c>
      <c r="B614" s="51" t="s">
        <v>4094</v>
      </c>
      <c r="C614" s="51" t="s">
        <v>4385</v>
      </c>
      <c r="D614" s="44" t="s">
        <v>2631</v>
      </c>
      <c r="E614" s="161">
        <v>6</v>
      </c>
      <c r="F614" s="161">
        <v>3</v>
      </c>
      <c r="G614" s="161">
        <v>2</v>
      </c>
    </row>
    <row r="615" spans="1:7" x14ac:dyDescent="0.25">
      <c r="A615" s="50" t="s">
        <v>3095</v>
      </c>
      <c r="B615" s="51" t="s">
        <v>4095</v>
      </c>
      <c r="C615" s="51" t="s">
        <v>4418</v>
      </c>
      <c r="D615" s="44" t="s">
        <v>2631</v>
      </c>
      <c r="E615" s="161">
        <v>10</v>
      </c>
      <c r="F615" s="161">
        <v>2</v>
      </c>
      <c r="G615" s="161">
        <v>4</v>
      </c>
    </row>
    <row r="616" spans="1:7" x14ac:dyDescent="0.25">
      <c r="A616" s="50" t="s">
        <v>3239</v>
      </c>
      <c r="B616" s="51" t="s">
        <v>4096</v>
      </c>
      <c r="C616" s="51" t="s">
        <v>4385</v>
      </c>
      <c r="D616" s="44" t="s">
        <v>2631</v>
      </c>
      <c r="E616" s="161">
        <v>8</v>
      </c>
      <c r="F616" s="161">
        <v>3</v>
      </c>
      <c r="G616" s="161">
        <v>2</v>
      </c>
    </row>
    <row r="617" spans="1:7" x14ac:dyDescent="0.25">
      <c r="A617" s="50" t="s">
        <v>3291</v>
      </c>
      <c r="B617" s="51" t="s">
        <v>4097</v>
      </c>
      <c r="C617" s="51" t="s">
        <v>4419</v>
      </c>
      <c r="D617" s="44" t="s">
        <v>2631</v>
      </c>
      <c r="E617" s="161">
        <v>4</v>
      </c>
      <c r="F617" s="161">
        <v>0</v>
      </c>
      <c r="G617" s="161">
        <v>2</v>
      </c>
    </row>
    <row r="618" spans="1:7" x14ac:dyDescent="0.25">
      <c r="A618" s="50" t="s">
        <v>3078</v>
      </c>
      <c r="B618" s="51" t="s">
        <v>4098</v>
      </c>
      <c r="C618" s="51" t="s">
        <v>4385</v>
      </c>
      <c r="D618" s="44" t="s">
        <v>2631</v>
      </c>
      <c r="E618" s="161">
        <v>8</v>
      </c>
      <c r="F618" s="161">
        <v>0</v>
      </c>
      <c r="G618" s="161">
        <v>4</v>
      </c>
    </row>
    <row r="619" spans="1:7" x14ac:dyDescent="0.25">
      <c r="A619" s="50" t="s">
        <v>1276</v>
      </c>
      <c r="B619" s="51" t="s">
        <v>4099</v>
      </c>
      <c r="C619" s="51" t="s">
        <v>4419</v>
      </c>
      <c r="D619" s="44" t="s">
        <v>2631</v>
      </c>
      <c r="E619" s="161">
        <v>56</v>
      </c>
      <c r="F619" s="161">
        <v>21</v>
      </c>
      <c r="G619" s="161">
        <v>21</v>
      </c>
    </row>
    <row r="620" spans="1:7" x14ac:dyDescent="0.25">
      <c r="A620" s="50" t="s">
        <v>1277</v>
      </c>
      <c r="B620" s="51" t="s">
        <v>4100</v>
      </c>
      <c r="C620" s="51" t="s">
        <v>4385</v>
      </c>
      <c r="D620" s="44" t="s">
        <v>2631</v>
      </c>
      <c r="E620" s="161">
        <v>68</v>
      </c>
      <c r="F620" s="161">
        <v>11</v>
      </c>
      <c r="G620" s="161">
        <v>27</v>
      </c>
    </row>
    <row r="621" spans="1:7" x14ac:dyDescent="0.25">
      <c r="A621" s="50" t="s">
        <v>3372</v>
      </c>
      <c r="B621" s="51" t="s">
        <v>4101</v>
      </c>
      <c r="C621" s="51" t="s">
        <v>4420</v>
      </c>
      <c r="D621" s="44" t="s">
        <v>4338</v>
      </c>
      <c r="E621" s="161">
        <v>13</v>
      </c>
      <c r="F621" s="161">
        <v>1</v>
      </c>
      <c r="G621" s="161">
        <v>5</v>
      </c>
    </row>
    <row r="622" spans="1:7" x14ac:dyDescent="0.25">
      <c r="A622" s="50" t="s">
        <v>3075</v>
      </c>
      <c r="B622" s="51" t="s">
        <v>4102</v>
      </c>
      <c r="C622" s="51" t="s">
        <v>4421</v>
      </c>
      <c r="D622" s="44" t="s">
        <v>4338</v>
      </c>
      <c r="E622" s="161">
        <v>17</v>
      </c>
      <c r="F622" s="161">
        <v>6</v>
      </c>
      <c r="G622" s="161">
        <v>5</v>
      </c>
    </row>
    <row r="623" spans="1:7" x14ac:dyDescent="0.25">
      <c r="A623" s="50" t="s">
        <v>3343</v>
      </c>
      <c r="B623" s="51" t="s">
        <v>4103</v>
      </c>
      <c r="C623" s="51" t="s">
        <v>4422</v>
      </c>
      <c r="D623" s="44" t="s">
        <v>2631</v>
      </c>
      <c r="E623" s="161">
        <v>6</v>
      </c>
      <c r="F623" s="161">
        <v>2</v>
      </c>
      <c r="G623" s="161">
        <v>3</v>
      </c>
    </row>
    <row r="624" spans="1:7" x14ac:dyDescent="0.25">
      <c r="A624" s="50" t="s">
        <v>2835</v>
      </c>
      <c r="B624" s="51" t="s">
        <v>4104</v>
      </c>
      <c r="C624" s="51" t="s">
        <v>4423</v>
      </c>
      <c r="D624" s="44" t="s">
        <v>4338</v>
      </c>
      <c r="E624" s="161">
        <v>274</v>
      </c>
      <c r="F624" s="161">
        <v>70</v>
      </c>
      <c r="G624" s="161">
        <v>113</v>
      </c>
    </row>
    <row r="625" spans="1:7" x14ac:dyDescent="0.25">
      <c r="A625" s="50" t="s">
        <v>3215</v>
      </c>
      <c r="B625" s="51" t="s">
        <v>4105</v>
      </c>
      <c r="C625" s="51" t="s">
        <v>4424</v>
      </c>
      <c r="D625" s="44" t="s">
        <v>4338</v>
      </c>
      <c r="E625" s="161">
        <v>36</v>
      </c>
      <c r="F625" s="161">
        <v>16</v>
      </c>
      <c r="G625" s="161">
        <v>15</v>
      </c>
    </row>
    <row r="626" spans="1:7" x14ac:dyDescent="0.25">
      <c r="A626" s="50" t="s">
        <v>3454</v>
      </c>
      <c r="B626" s="51" t="s">
        <v>4106</v>
      </c>
      <c r="C626" s="51" t="s">
        <v>4414</v>
      </c>
      <c r="D626" s="44" t="s">
        <v>2631</v>
      </c>
      <c r="E626" s="161">
        <v>6</v>
      </c>
      <c r="F626" s="161">
        <v>0</v>
      </c>
      <c r="G626" s="161">
        <v>3</v>
      </c>
    </row>
    <row r="627" spans="1:7" x14ac:dyDescent="0.25">
      <c r="A627" s="50" t="s">
        <v>3224</v>
      </c>
      <c r="B627" s="51" t="s">
        <v>4107</v>
      </c>
      <c r="C627" s="51" t="s">
        <v>4424</v>
      </c>
      <c r="D627" s="44" t="s">
        <v>4338</v>
      </c>
      <c r="E627" s="161">
        <v>11</v>
      </c>
      <c r="F627" s="161">
        <v>4</v>
      </c>
      <c r="G627" s="161">
        <v>5</v>
      </c>
    </row>
    <row r="628" spans="1:7" x14ac:dyDescent="0.25">
      <c r="A628" s="50" t="s">
        <v>3369</v>
      </c>
      <c r="B628" s="51" t="s">
        <v>2649</v>
      </c>
      <c r="C628" s="51" t="s">
        <v>4386</v>
      </c>
      <c r="D628" s="44" t="s">
        <v>2631</v>
      </c>
      <c r="E628" s="161">
        <v>12</v>
      </c>
      <c r="F628" s="161">
        <v>1</v>
      </c>
      <c r="G628" s="161">
        <v>6</v>
      </c>
    </row>
    <row r="629" spans="1:7" x14ac:dyDescent="0.25">
      <c r="A629" s="50" t="s">
        <v>3273</v>
      </c>
      <c r="B629" s="51" t="s">
        <v>2666</v>
      </c>
      <c r="C629" s="51" t="s">
        <v>4363</v>
      </c>
      <c r="D629" s="44" t="s">
        <v>2631</v>
      </c>
      <c r="E629" s="161">
        <v>27</v>
      </c>
      <c r="F629" s="161">
        <v>3</v>
      </c>
      <c r="G629" s="161">
        <v>14</v>
      </c>
    </row>
    <row r="630" spans="1:7" x14ac:dyDescent="0.25">
      <c r="A630" s="50" t="s">
        <v>2884</v>
      </c>
      <c r="B630" s="51" t="s">
        <v>4108</v>
      </c>
      <c r="C630" s="51" t="s">
        <v>4421</v>
      </c>
      <c r="D630" s="44" t="s">
        <v>4338</v>
      </c>
      <c r="E630" s="161">
        <v>77</v>
      </c>
      <c r="F630" s="161">
        <v>21</v>
      </c>
      <c r="G630" s="161">
        <v>35</v>
      </c>
    </row>
    <row r="631" spans="1:7" x14ac:dyDescent="0.25">
      <c r="A631" s="50" t="s">
        <v>2787</v>
      </c>
      <c r="B631" s="51" t="s">
        <v>4109</v>
      </c>
      <c r="C631" s="51" t="s">
        <v>4421</v>
      </c>
      <c r="D631" s="44" t="s">
        <v>4338</v>
      </c>
      <c r="E631" s="161">
        <v>67</v>
      </c>
      <c r="F631" s="161">
        <v>19</v>
      </c>
      <c r="G631" s="161">
        <v>34</v>
      </c>
    </row>
    <row r="632" spans="1:7" x14ac:dyDescent="0.25">
      <c r="A632" s="50" t="s">
        <v>3386</v>
      </c>
      <c r="B632" s="51" t="s">
        <v>4110</v>
      </c>
      <c r="C632" s="51" t="s">
        <v>4366</v>
      </c>
      <c r="D632" s="44" t="s">
        <v>2631</v>
      </c>
      <c r="E632" s="161">
        <v>18</v>
      </c>
      <c r="F632" s="161">
        <v>6</v>
      </c>
      <c r="G632" s="161">
        <v>13</v>
      </c>
    </row>
    <row r="633" spans="1:7" x14ac:dyDescent="0.25">
      <c r="A633" s="50" t="s">
        <v>3175</v>
      </c>
      <c r="B633" s="51" t="s">
        <v>4111</v>
      </c>
      <c r="C633" s="51" t="s">
        <v>4425</v>
      </c>
      <c r="D633" s="44" t="s">
        <v>2631</v>
      </c>
      <c r="E633" s="161">
        <v>12</v>
      </c>
      <c r="F633" s="161">
        <v>5</v>
      </c>
      <c r="G633" s="161">
        <v>2</v>
      </c>
    </row>
    <row r="634" spans="1:7" x14ac:dyDescent="0.25">
      <c r="A634" s="50" t="s">
        <v>3321</v>
      </c>
      <c r="B634" s="51" t="s">
        <v>4112</v>
      </c>
      <c r="C634" s="51" t="s">
        <v>4366</v>
      </c>
      <c r="D634" s="44" t="s">
        <v>2631</v>
      </c>
      <c r="E634" s="161">
        <v>7</v>
      </c>
      <c r="F634" s="161">
        <v>1</v>
      </c>
      <c r="G634" s="161">
        <v>4</v>
      </c>
    </row>
    <row r="635" spans="1:7" x14ac:dyDescent="0.25">
      <c r="A635" s="50" t="s">
        <v>3070</v>
      </c>
      <c r="B635" s="51" t="s">
        <v>4113</v>
      </c>
      <c r="C635" s="51" t="s">
        <v>4421</v>
      </c>
      <c r="D635" s="44" t="s">
        <v>4338</v>
      </c>
      <c r="E635" s="161">
        <v>30</v>
      </c>
      <c r="F635" s="161">
        <v>5</v>
      </c>
      <c r="G635" s="161">
        <v>14</v>
      </c>
    </row>
    <row r="636" spans="1:7" x14ac:dyDescent="0.25">
      <c r="A636" s="50" t="s">
        <v>3417</v>
      </c>
      <c r="B636" s="51" t="s">
        <v>4114</v>
      </c>
      <c r="C636" s="51" t="s">
        <v>4421</v>
      </c>
      <c r="D636" s="44" t="s">
        <v>4338</v>
      </c>
      <c r="E636" s="161">
        <v>6</v>
      </c>
      <c r="F636" s="161">
        <v>2</v>
      </c>
      <c r="G636" s="161">
        <v>3</v>
      </c>
    </row>
    <row r="637" spans="1:7" x14ac:dyDescent="0.25">
      <c r="A637" s="50" t="s">
        <v>3098</v>
      </c>
      <c r="B637" s="51" t="s">
        <v>4115</v>
      </c>
      <c r="C637" s="51" t="s">
        <v>4422</v>
      </c>
      <c r="D637" s="44" t="s">
        <v>2631</v>
      </c>
      <c r="E637" s="161">
        <v>6</v>
      </c>
      <c r="F637" s="161">
        <v>2</v>
      </c>
      <c r="G637" s="161">
        <v>2</v>
      </c>
    </row>
    <row r="638" spans="1:7" x14ac:dyDescent="0.25">
      <c r="A638" s="50" t="s">
        <v>3543</v>
      </c>
      <c r="B638" s="51" t="s">
        <v>4116</v>
      </c>
      <c r="C638" s="51" t="s">
        <v>4363</v>
      </c>
      <c r="D638" s="44" t="s">
        <v>2631</v>
      </c>
      <c r="E638" s="161">
        <v>3</v>
      </c>
      <c r="F638" s="161">
        <v>2</v>
      </c>
      <c r="G638" s="161">
        <v>0</v>
      </c>
    </row>
    <row r="639" spans="1:7" x14ac:dyDescent="0.25">
      <c r="A639" s="50" t="s">
        <v>3056</v>
      </c>
      <c r="B639" s="51" t="s">
        <v>4117</v>
      </c>
      <c r="C639" s="51" t="s">
        <v>4363</v>
      </c>
      <c r="D639" s="44" t="s">
        <v>2631</v>
      </c>
      <c r="E639" s="161">
        <v>4</v>
      </c>
      <c r="F639" s="161">
        <v>1</v>
      </c>
      <c r="G639" s="161">
        <v>2</v>
      </c>
    </row>
    <row r="640" spans="1:7" x14ac:dyDescent="0.25">
      <c r="A640" s="50" t="s">
        <v>3328</v>
      </c>
      <c r="B640" s="51" t="s">
        <v>4118</v>
      </c>
      <c r="C640" s="51" t="s">
        <v>4417</v>
      </c>
      <c r="D640" s="44" t="s">
        <v>2631</v>
      </c>
      <c r="E640" s="161">
        <v>10</v>
      </c>
      <c r="F640" s="161">
        <v>0</v>
      </c>
      <c r="G640" s="161">
        <v>6</v>
      </c>
    </row>
    <row r="641" spans="1:7" x14ac:dyDescent="0.25">
      <c r="A641" s="50" t="s">
        <v>3382</v>
      </c>
      <c r="B641" s="51" t="s">
        <v>4119</v>
      </c>
      <c r="C641" s="51" t="s">
        <v>4366</v>
      </c>
      <c r="D641" s="44" t="s">
        <v>2631</v>
      </c>
      <c r="E641" s="161">
        <v>29</v>
      </c>
      <c r="F641" s="161">
        <v>7</v>
      </c>
      <c r="G641" s="161">
        <v>12</v>
      </c>
    </row>
    <row r="642" spans="1:7" x14ac:dyDescent="0.25">
      <c r="A642" s="50" t="s">
        <v>3384</v>
      </c>
      <c r="B642" s="51" t="s">
        <v>4120</v>
      </c>
      <c r="C642" s="51" t="s">
        <v>4366</v>
      </c>
      <c r="D642" s="44" t="s">
        <v>2631</v>
      </c>
      <c r="E642" s="161">
        <v>5</v>
      </c>
      <c r="F642" s="161">
        <v>0</v>
      </c>
      <c r="G642" s="161">
        <v>3</v>
      </c>
    </row>
    <row r="643" spans="1:7" x14ac:dyDescent="0.25">
      <c r="A643" s="50" t="s">
        <v>3118</v>
      </c>
      <c r="B643" s="51" t="s">
        <v>4121</v>
      </c>
      <c r="C643" s="51" t="s">
        <v>4421</v>
      </c>
      <c r="D643" s="44" t="s">
        <v>4338</v>
      </c>
      <c r="E643" s="161">
        <v>49</v>
      </c>
      <c r="F643" s="161">
        <v>13</v>
      </c>
      <c r="G643" s="161">
        <v>22</v>
      </c>
    </row>
    <row r="644" spans="1:7" x14ac:dyDescent="0.25">
      <c r="A644" s="50" t="s">
        <v>3031</v>
      </c>
      <c r="B644" s="51" t="s">
        <v>4122</v>
      </c>
      <c r="C644" s="51" t="s">
        <v>4421</v>
      </c>
      <c r="D644" s="44" t="s">
        <v>4338</v>
      </c>
      <c r="E644" s="161">
        <v>44</v>
      </c>
      <c r="F644" s="161">
        <v>9</v>
      </c>
      <c r="G644" s="161">
        <v>23</v>
      </c>
    </row>
    <row r="645" spans="1:7" x14ac:dyDescent="0.25">
      <c r="A645" s="50" t="s">
        <v>2947</v>
      </c>
      <c r="B645" s="51" t="s">
        <v>4123</v>
      </c>
      <c r="C645" s="51" t="s">
        <v>4424</v>
      </c>
      <c r="D645" s="44" t="s">
        <v>4338</v>
      </c>
      <c r="E645" s="161">
        <v>7</v>
      </c>
      <c r="F645" s="161">
        <v>2</v>
      </c>
      <c r="G645" s="161">
        <v>3</v>
      </c>
    </row>
    <row r="646" spans="1:7" x14ac:dyDescent="0.25">
      <c r="A646" s="50" t="s">
        <v>3190</v>
      </c>
      <c r="B646" s="51" t="s">
        <v>4124</v>
      </c>
      <c r="C646" s="51" t="s">
        <v>4362</v>
      </c>
      <c r="D646" s="44" t="s">
        <v>2631</v>
      </c>
      <c r="E646" s="161">
        <v>5</v>
      </c>
      <c r="F646" s="161">
        <v>3</v>
      </c>
      <c r="G646" s="161">
        <v>1</v>
      </c>
    </row>
    <row r="647" spans="1:7" x14ac:dyDescent="0.25">
      <c r="A647" s="50" t="s">
        <v>2990</v>
      </c>
      <c r="B647" s="51" t="s">
        <v>4125</v>
      </c>
      <c r="C647" s="51" t="s">
        <v>4421</v>
      </c>
      <c r="D647" s="44" t="s">
        <v>4338</v>
      </c>
      <c r="E647" s="161">
        <v>37</v>
      </c>
      <c r="F647" s="161">
        <v>11</v>
      </c>
      <c r="G647" s="161">
        <v>13</v>
      </c>
    </row>
    <row r="648" spans="1:7" x14ac:dyDescent="0.25">
      <c r="A648" s="50" t="s">
        <v>3236</v>
      </c>
      <c r="B648" s="51" t="s">
        <v>4126</v>
      </c>
      <c r="C648" s="51" t="s">
        <v>4426</v>
      </c>
      <c r="D648" s="44" t="s">
        <v>4338</v>
      </c>
      <c r="E648" s="161">
        <v>4</v>
      </c>
      <c r="F648" s="161">
        <v>0</v>
      </c>
      <c r="G648" s="161">
        <v>2</v>
      </c>
    </row>
    <row r="649" spans="1:7" x14ac:dyDescent="0.25">
      <c r="A649" s="50" t="s">
        <v>3304</v>
      </c>
      <c r="B649" s="51" t="s">
        <v>4127</v>
      </c>
      <c r="C649" s="51" t="s">
        <v>4422</v>
      </c>
      <c r="D649" s="44" t="s">
        <v>2631</v>
      </c>
      <c r="E649" s="161">
        <v>17</v>
      </c>
      <c r="F649" s="161">
        <v>7</v>
      </c>
      <c r="G649" s="161">
        <v>6</v>
      </c>
    </row>
    <row r="650" spans="1:7" x14ac:dyDescent="0.25">
      <c r="A650" s="50" t="s">
        <v>3069</v>
      </c>
      <c r="B650" s="51" t="s">
        <v>4128</v>
      </c>
      <c r="C650" s="51" t="s">
        <v>4417</v>
      </c>
      <c r="D650" s="44" t="s">
        <v>2631</v>
      </c>
      <c r="E650" s="161">
        <v>22</v>
      </c>
      <c r="F650" s="161">
        <v>6</v>
      </c>
      <c r="G650" s="161">
        <v>8</v>
      </c>
    </row>
    <row r="651" spans="1:7" x14ac:dyDescent="0.25">
      <c r="A651" s="50" t="s">
        <v>1278</v>
      </c>
      <c r="B651" s="51" t="s">
        <v>4129</v>
      </c>
      <c r="C651" s="51" t="s">
        <v>4426</v>
      </c>
      <c r="D651" s="44" t="s">
        <v>4338</v>
      </c>
      <c r="E651" s="161">
        <v>115</v>
      </c>
      <c r="F651" s="161">
        <v>19</v>
      </c>
      <c r="G651" s="161">
        <v>55</v>
      </c>
    </row>
    <row r="652" spans="1:7" x14ac:dyDescent="0.25">
      <c r="A652" s="50" t="s">
        <v>2904</v>
      </c>
      <c r="B652" s="51" t="s">
        <v>4130</v>
      </c>
      <c r="C652" s="51" t="s">
        <v>4426</v>
      </c>
      <c r="D652" s="44" t="s">
        <v>4338</v>
      </c>
      <c r="E652" s="161">
        <v>130</v>
      </c>
      <c r="F652" s="161">
        <v>23</v>
      </c>
      <c r="G652" s="161">
        <v>57</v>
      </c>
    </row>
    <row r="653" spans="1:7" x14ac:dyDescent="0.25">
      <c r="A653" s="50" t="s">
        <v>3427</v>
      </c>
      <c r="B653" s="51" t="s">
        <v>4129</v>
      </c>
      <c r="C653" s="51" t="s">
        <v>4426</v>
      </c>
      <c r="D653" s="44" t="s">
        <v>4338</v>
      </c>
      <c r="E653" s="161">
        <v>1</v>
      </c>
      <c r="F653" s="161">
        <v>0</v>
      </c>
      <c r="G653" s="161">
        <v>0</v>
      </c>
    </row>
    <row r="654" spans="1:7" x14ac:dyDescent="0.25">
      <c r="A654" s="50" t="s">
        <v>2798</v>
      </c>
      <c r="B654" s="51" t="s">
        <v>4129</v>
      </c>
      <c r="C654" s="51" t="s">
        <v>4426</v>
      </c>
      <c r="D654" s="44" t="s">
        <v>4338</v>
      </c>
      <c r="E654" s="161">
        <v>93</v>
      </c>
      <c r="F654" s="161">
        <v>21</v>
      </c>
      <c r="G654" s="161">
        <v>48</v>
      </c>
    </row>
    <row r="655" spans="1:7" x14ac:dyDescent="0.25">
      <c r="A655" s="50" t="s">
        <v>1279</v>
      </c>
      <c r="B655" s="51" t="s">
        <v>4129</v>
      </c>
      <c r="C655" s="51" t="s">
        <v>4426</v>
      </c>
      <c r="D655" s="44" t="s">
        <v>4338</v>
      </c>
      <c r="E655" s="161">
        <v>63</v>
      </c>
      <c r="F655" s="161">
        <v>12</v>
      </c>
      <c r="G655" s="161">
        <v>22</v>
      </c>
    </row>
    <row r="656" spans="1:7" x14ac:dyDescent="0.25">
      <c r="A656" s="50" t="s">
        <v>3019</v>
      </c>
      <c r="B656" s="51" t="s">
        <v>4131</v>
      </c>
      <c r="C656" s="51" t="s">
        <v>4420</v>
      </c>
      <c r="D656" s="44" t="s">
        <v>4338</v>
      </c>
      <c r="E656" s="161">
        <v>30</v>
      </c>
      <c r="F656" s="161">
        <v>2</v>
      </c>
      <c r="G656" s="161">
        <v>14</v>
      </c>
    </row>
    <row r="657" spans="1:7" x14ac:dyDescent="0.25">
      <c r="A657" s="50" t="s">
        <v>3156</v>
      </c>
      <c r="B657" s="51" t="s">
        <v>4132</v>
      </c>
      <c r="C657" s="51" t="s">
        <v>4362</v>
      </c>
      <c r="D657" s="44" t="s">
        <v>2631</v>
      </c>
      <c r="E657" s="161">
        <v>11</v>
      </c>
      <c r="F657" s="161">
        <v>6</v>
      </c>
      <c r="G657" s="161">
        <v>3</v>
      </c>
    </row>
    <row r="658" spans="1:7" x14ac:dyDescent="0.25">
      <c r="A658" s="50" t="s">
        <v>3402</v>
      </c>
      <c r="B658" s="51" t="s">
        <v>4133</v>
      </c>
      <c r="C658" s="51" t="s">
        <v>4424</v>
      </c>
      <c r="D658" s="44" t="s">
        <v>4338</v>
      </c>
      <c r="E658" s="161">
        <v>6</v>
      </c>
      <c r="F658" s="161">
        <v>2</v>
      </c>
      <c r="G658" s="161">
        <v>2</v>
      </c>
    </row>
    <row r="659" spans="1:7" x14ac:dyDescent="0.25">
      <c r="A659" s="50" t="s">
        <v>3173</v>
      </c>
      <c r="B659" s="51" t="s">
        <v>4134</v>
      </c>
      <c r="C659" s="51" t="s">
        <v>4422</v>
      </c>
      <c r="D659" s="44" t="s">
        <v>2631</v>
      </c>
      <c r="E659" s="161">
        <v>4</v>
      </c>
      <c r="F659" s="161">
        <v>0</v>
      </c>
      <c r="G659" s="161">
        <v>2</v>
      </c>
    </row>
    <row r="660" spans="1:7" x14ac:dyDescent="0.25">
      <c r="A660" s="50" t="s">
        <v>2974</v>
      </c>
      <c r="B660" s="51" t="s">
        <v>4135</v>
      </c>
      <c r="C660" s="51" t="s">
        <v>4421</v>
      </c>
      <c r="D660" s="44" t="s">
        <v>4338</v>
      </c>
      <c r="E660" s="161">
        <v>61</v>
      </c>
      <c r="F660" s="161">
        <v>23</v>
      </c>
      <c r="G660" s="161">
        <v>26</v>
      </c>
    </row>
    <row r="661" spans="1:7" x14ac:dyDescent="0.25">
      <c r="A661" s="50" t="s">
        <v>3362</v>
      </c>
      <c r="B661" s="51" t="s">
        <v>4136</v>
      </c>
      <c r="C661" s="51" t="s">
        <v>4416</v>
      </c>
      <c r="D661" s="44" t="s">
        <v>4338</v>
      </c>
      <c r="E661" s="161">
        <v>6</v>
      </c>
      <c r="F661" s="161">
        <v>3</v>
      </c>
      <c r="G661" s="161">
        <v>2</v>
      </c>
    </row>
    <row r="662" spans="1:7" x14ac:dyDescent="0.25">
      <c r="A662" s="50" t="s">
        <v>3325</v>
      </c>
      <c r="B662" s="51" t="s">
        <v>4137</v>
      </c>
      <c r="C662" s="51" t="s">
        <v>4425</v>
      </c>
      <c r="D662" s="44" t="s">
        <v>2631</v>
      </c>
      <c r="E662" s="161">
        <v>4</v>
      </c>
      <c r="F662" s="161">
        <v>0</v>
      </c>
      <c r="G662" s="161">
        <v>2</v>
      </c>
    </row>
    <row r="663" spans="1:7" x14ac:dyDescent="0.25">
      <c r="A663" s="50" t="s">
        <v>3490</v>
      </c>
      <c r="B663" s="51" t="s">
        <v>4138</v>
      </c>
      <c r="C663" s="51" t="s">
        <v>4424</v>
      </c>
      <c r="D663" s="44" t="s">
        <v>4338</v>
      </c>
      <c r="E663" s="161">
        <v>2</v>
      </c>
      <c r="F663" s="161">
        <v>0</v>
      </c>
      <c r="G663" s="161">
        <v>1</v>
      </c>
    </row>
    <row r="664" spans="1:7" x14ac:dyDescent="0.25">
      <c r="A664" s="50" t="s">
        <v>2817</v>
      </c>
      <c r="B664" s="51" t="s">
        <v>4139</v>
      </c>
      <c r="C664" s="51" t="s">
        <v>4422</v>
      </c>
      <c r="D664" s="44" t="s">
        <v>2631</v>
      </c>
      <c r="E664" s="161">
        <v>55</v>
      </c>
      <c r="F664" s="161">
        <v>14</v>
      </c>
      <c r="G664" s="161">
        <v>23</v>
      </c>
    </row>
    <row r="665" spans="1:7" x14ac:dyDescent="0.25">
      <c r="A665" s="50" t="s">
        <v>2870</v>
      </c>
      <c r="B665" s="51" t="s">
        <v>2662</v>
      </c>
      <c r="C665" s="51" t="s">
        <v>4421</v>
      </c>
      <c r="D665" s="44" t="s">
        <v>4338</v>
      </c>
      <c r="E665" s="161">
        <v>397</v>
      </c>
      <c r="F665" s="161">
        <v>92</v>
      </c>
      <c r="G665" s="161">
        <v>176</v>
      </c>
    </row>
    <row r="666" spans="1:7" x14ac:dyDescent="0.25">
      <c r="A666" s="50" t="s">
        <v>3051</v>
      </c>
      <c r="B666" s="51" t="s">
        <v>4140</v>
      </c>
      <c r="C666" s="51" t="s">
        <v>4423</v>
      </c>
      <c r="D666" s="44" t="s">
        <v>4338</v>
      </c>
      <c r="E666" s="161">
        <v>28</v>
      </c>
      <c r="F666" s="161">
        <v>6</v>
      </c>
      <c r="G666" s="161">
        <v>14</v>
      </c>
    </row>
    <row r="667" spans="1:7" x14ac:dyDescent="0.25">
      <c r="A667" s="50" t="s">
        <v>3305</v>
      </c>
      <c r="B667" s="51" t="s">
        <v>4141</v>
      </c>
      <c r="C667" s="51" t="s">
        <v>4425</v>
      </c>
      <c r="D667" s="44" t="s">
        <v>2631</v>
      </c>
      <c r="E667" s="161">
        <v>12</v>
      </c>
      <c r="F667" s="161">
        <v>4</v>
      </c>
      <c r="G667" s="161">
        <v>4</v>
      </c>
    </row>
    <row r="668" spans="1:7" x14ac:dyDescent="0.25">
      <c r="A668" s="50" t="s">
        <v>3361</v>
      </c>
      <c r="B668" s="51" t="s">
        <v>4142</v>
      </c>
      <c r="C668" s="51" t="s">
        <v>4422</v>
      </c>
      <c r="D668" s="44" t="s">
        <v>2631</v>
      </c>
      <c r="E668" s="161">
        <v>2</v>
      </c>
      <c r="F668" s="161">
        <v>0</v>
      </c>
      <c r="G668" s="161">
        <v>1</v>
      </c>
    </row>
    <row r="669" spans="1:7" x14ac:dyDescent="0.25">
      <c r="A669" s="50" t="s">
        <v>3155</v>
      </c>
      <c r="B669" s="51" t="s">
        <v>4143</v>
      </c>
      <c r="C669" s="51" t="s">
        <v>4414</v>
      </c>
      <c r="D669" s="44" t="s">
        <v>2631</v>
      </c>
      <c r="E669" s="161">
        <v>16</v>
      </c>
      <c r="F669" s="161">
        <v>3</v>
      </c>
      <c r="G669" s="161">
        <v>6</v>
      </c>
    </row>
    <row r="670" spans="1:7" x14ac:dyDescent="0.25">
      <c r="A670" s="50" t="s">
        <v>2900</v>
      </c>
      <c r="B670" s="51" t="s">
        <v>2670</v>
      </c>
      <c r="C670" s="51" t="s">
        <v>4423</v>
      </c>
      <c r="D670" s="44" t="s">
        <v>4338</v>
      </c>
      <c r="E670" s="161">
        <v>149</v>
      </c>
      <c r="F670" s="161">
        <v>42</v>
      </c>
      <c r="G670" s="161">
        <v>60</v>
      </c>
    </row>
    <row r="671" spans="1:7" x14ac:dyDescent="0.25">
      <c r="A671" s="50" t="s">
        <v>3131</v>
      </c>
      <c r="B671" s="51" t="s">
        <v>4144</v>
      </c>
      <c r="C671" s="51" t="s">
        <v>4421</v>
      </c>
      <c r="D671" s="44" t="s">
        <v>4338</v>
      </c>
      <c r="E671" s="161">
        <v>54</v>
      </c>
      <c r="F671" s="161">
        <v>20</v>
      </c>
      <c r="G671" s="161">
        <v>23</v>
      </c>
    </row>
    <row r="672" spans="1:7" x14ac:dyDescent="0.25">
      <c r="A672" s="50" t="s">
        <v>3364</v>
      </c>
      <c r="B672" s="51" t="s">
        <v>4145</v>
      </c>
      <c r="C672" s="51" t="s">
        <v>4424</v>
      </c>
      <c r="D672" s="44" t="s">
        <v>4338</v>
      </c>
      <c r="E672" s="161">
        <v>16</v>
      </c>
      <c r="F672" s="161">
        <v>5</v>
      </c>
      <c r="G672" s="161">
        <v>5</v>
      </c>
    </row>
    <row r="673" spans="1:7" x14ac:dyDescent="0.25">
      <c r="A673" s="50" t="s">
        <v>3422</v>
      </c>
      <c r="B673" s="51" t="s">
        <v>4146</v>
      </c>
      <c r="C673" s="51" t="s">
        <v>4422</v>
      </c>
      <c r="D673" s="44" t="s">
        <v>2631</v>
      </c>
      <c r="E673" s="161">
        <v>3</v>
      </c>
      <c r="F673" s="161">
        <v>0</v>
      </c>
      <c r="G673" s="161">
        <v>1</v>
      </c>
    </row>
    <row r="674" spans="1:7" x14ac:dyDescent="0.25">
      <c r="A674" s="50" t="s">
        <v>2907</v>
      </c>
      <c r="B674" s="51" t="s">
        <v>4147</v>
      </c>
      <c r="C674" s="51" t="s">
        <v>4426</v>
      </c>
      <c r="D674" s="44" t="s">
        <v>4338</v>
      </c>
      <c r="E674" s="161">
        <v>299</v>
      </c>
      <c r="F674" s="161">
        <v>90</v>
      </c>
      <c r="G674" s="161">
        <v>128</v>
      </c>
    </row>
    <row r="675" spans="1:7" x14ac:dyDescent="0.25">
      <c r="A675" s="50" t="s">
        <v>3465</v>
      </c>
      <c r="B675" s="51" t="s">
        <v>4148</v>
      </c>
      <c r="C675" s="51" t="s">
        <v>4424</v>
      </c>
      <c r="D675" s="44" t="s">
        <v>4338</v>
      </c>
      <c r="E675" s="161">
        <v>5</v>
      </c>
      <c r="F675" s="161">
        <v>1</v>
      </c>
      <c r="G675" s="161">
        <v>4</v>
      </c>
    </row>
    <row r="676" spans="1:7" x14ac:dyDescent="0.25">
      <c r="A676" s="50" t="s">
        <v>3275</v>
      </c>
      <c r="B676" s="51" t="s">
        <v>4149</v>
      </c>
      <c r="C676" s="51" t="s">
        <v>4423</v>
      </c>
      <c r="D676" s="44" t="s">
        <v>4338</v>
      </c>
      <c r="E676" s="161">
        <v>16</v>
      </c>
      <c r="F676" s="161">
        <v>3</v>
      </c>
      <c r="G676" s="161">
        <v>7</v>
      </c>
    </row>
    <row r="677" spans="1:7" x14ac:dyDescent="0.25">
      <c r="A677" s="50" t="s">
        <v>3049</v>
      </c>
      <c r="B677" s="51" t="s">
        <v>4150</v>
      </c>
      <c r="C677" s="51" t="s">
        <v>4423</v>
      </c>
      <c r="D677" s="44" t="s">
        <v>4338</v>
      </c>
      <c r="E677" s="161">
        <v>10</v>
      </c>
      <c r="F677" s="161">
        <v>0</v>
      </c>
      <c r="G677" s="161">
        <v>6</v>
      </c>
    </row>
    <row r="678" spans="1:7" x14ac:dyDescent="0.25">
      <c r="A678" s="50" t="s">
        <v>3057</v>
      </c>
      <c r="B678" s="51" t="s">
        <v>2635</v>
      </c>
      <c r="C678" s="51" t="s">
        <v>4426</v>
      </c>
      <c r="D678" s="44" t="s">
        <v>4338</v>
      </c>
      <c r="E678" s="161">
        <v>25</v>
      </c>
      <c r="F678" s="161">
        <v>4</v>
      </c>
      <c r="G678" s="161">
        <v>12</v>
      </c>
    </row>
    <row r="679" spans="1:7" x14ac:dyDescent="0.25">
      <c r="A679" s="50" t="s">
        <v>3458</v>
      </c>
      <c r="B679" s="51" t="s">
        <v>4151</v>
      </c>
      <c r="C679" s="51" t="s">
        <v>4423</v>
      </c>
      <c r="D679" s="44" t="s">
        <v>4338</v>
      </c>
      <c r="E679" s="161">
        <v>8</v>
      </c>
      <c r="F679" s="161">
        <v>0</v>
      </c>
      <c r="G679" s="161">
        <v>4</v>
      </c>
    </row>
    <row r="680" spans="1:7" x14ac:dyDescent="0.25">
      <c r="A680" s="50" t="s">
        <v>3002</v>
      </c>
      <c r="B680" s="51" t="s">
        <v>4152</v>
      </c>
      <c r="C680" s="51" t="s">
        <v>4421</v>
      </c>
      <c r="D680" s="44" t="s">
        <v>4338</v>
      </c>
      <c r="E680" s="161">
        <v>29</v>
      </c>
      <c r="F680" s="161">
        <v>7</v>
      </c>
      <c r="G680" s="161">
        <v>13</v>
      </c>
    </row>
    <row r="681" spans="1:7" x14ac:dyDescent="0.25">
      <c r="A681" s="50" t="s">
        <v>3307</v>
      </c>
      <c r="B681" s="51" t="s">
        <v>4153</v>
      </c>
      <c r="C681" s="51" t="s">
        <v>4422</v>
      </c>
      <c r="D681" s="44" t="s">
        <v>2631</v>
      </c>
      <c r="E681" s="161">
        <v>9</v>
      </c>
      <c r="F681" s="161">
        <v>2</v>
      </c>
      <c r="G681" s="161">
        <v>4</v>
      </c>
    </row>
    <row r="682" spans="1:7" x14ac:dyDescent="0.25">
      <c r="A682" s="50" t="s">
        <v>3193</v>
      </c>
      <c r="B682" s="51" t="s">
        <v>4154</v>
      </c>
      <c r="C682" s="51" t="s">
        <v>4386</v>
      </c>
      <c r="D682" s="44" t="s">
        <v>2631</v>
      </c>
      <c r="E682" s="161">
        <v>14</v>
      </c>
      <c r="F682" s="161">
        <v>3</v>
      </c>
      <c r="G682" s="161">
        <v>7</v>
      </c>
    </row>
    <row r="683" spans="1:7" x14ac:dyDescent="0.25">
      <c r="A683" s="50" t="s">
        <v>3058</v>
      </c>
      <c r="B683" s="51" t="s">
        <v>4155</v>
      </c>
      <c r="C683" s="51" t="s">
        <v>4420</v>
      </c>
      <c r="D683" s="44" t="s">
        <v>4338</v>
      </c>
      <c r="E683" s="161">
        <v>23</v>
      </c>
      <c r="F683" s="161">
        <v>7</v>
      </c>
      <c r="G683" s="161">
        <v>9</v>
      </c>
    </row>
    <row r="684" spans="1:7" x14ac:dyDescent="0.25">
      <c r="A684" s="50" t="s">
        <v>2927</v>
      </c>
      <c r="B684" s="51" t="s">
        <v>4156</v>
      </c>
      <c r="C684" s="51" t="s">
        <v>4421</v>
      </c>
      <c r="D684" s="44" t="s">
        <v>4338</v>
      </c>
      <c r="E684" s="161">
        <v>39</v>
      </c>
      <c r="F684" s="161">
        <v>8</v>
      </c>
      <c r="G684" s="161">
        <v>16</v>
      </c>
    </row>
    <row r="685" spans="1:7" x14ac:dyDescent="0.25">
      <c r="A685" s="50" t="s">
        <v>1280</v>
      </c>
      <c r="B685" s="51" t="s">
        <v>4157</v>
      </c>
      <c r="C685" s="51" t="s">
        <v>4386</v>
      </c>
      <c r="D685" s="44" t="s">
        <v>2631</v>
      </c>
      <c r="E685" s="161">
        <v>33</v>
      </c>
      <c r="F685" s="161">
        <v>12</v>
      </c>
      <c r="G685" s="161">
        <v>13</v>
      </c>
    </row>
    <row r="686" spans="1:7" x14ac:dyDescent="0.25">
      <c r="A686" s="50" t="s">
        <v>3243</v>
      </c>
      <c r="B686" s="51" t="s">
        <v>4158</v>
      </c>
      <c r="C686" s="51" t="s">
        <v>4417</v>
      </c>
      <c r="D686" s="44" t="s">
        <v>2631</v>
      </c>
      <c r="E686" s="161">
        <v>15</v>
      </c>
      <c r="F686" s="161">
        <v>2</v>
      </c>
      <c r="G686" s="161">
        <v>4</v>
      </c>
    </row>
    <row r="687" spans="1:7" x14ac:dyDescent="0.25">
      <c r="A687" s="50" t="s">
        <v>2824</v>
      </c>
      <c r="B687" s="51" t="s">
        <v>4159</v>
      </c>
      <c r="C687" s="51" t="s">
        <v>4424</v>
      </c>
      <c r="D687" s="44" t="s">
        <v>4338</v>
      </c>
      <c r="E687" s="161">
        <v>23</v>
      </c>
      <c r="F687" s="161">
        <v>8</v>
      </c>
      <c r="G687" s="161">
        <v>11</v>
      </c>
    </row>
    <row r="688" spans="1:7" x14ac:dyDescent="0.25">
      <c r="A688" s="50" t="s">
        <v>3158</v>
      </c>
      <c r="B688" s="51" t="s">
        <v>4160</v>
      </c>
      <c r="C688" s="51" t="s">
        <v>4426</v>
      </c>
      <c r="D688" s="44" t="s">
        <v>4338</v>
      </c>
      <c r="E688" s="161">
        <v>97</v>
      </c>
      <c r="F688" s="161">
        <v>31</v>
      </c>
      <c r="G688" s="161">
        <v>49</v>
      </c>
    </row>
    <row r="689" spans="1:7" x14ac:dyDescent="0.25">
      <c r="A689" s="50" t="s">
        <v>3035</v>
      </c>
      <c r="B689" s="51" t="s">
        <v>4161</v>
      </c>
      <c r="C689" s="51" t="s">
        <v>4422</v>
      </c>
      <c r="D689" s="44" t="s">
        <v>2631</v>
      </c>
      <c r="E689" s="161">
        <v>7</v>
      </c>
      <c r="F689" s="161">
        <v>2</v>
      </c>
      <c r="G689" s="161">
        <v>3</v>
      </c>
    </row>
    <row r="690" spans="1:7" x14ac:dyDescent="0.25">
      <c r="A690" s="50" t="s">
        <v>3539</v>
      </c>
      <c r="B690" s="51" t="s">
        <v>4162</v>
      </c>
      <c r="C690" s="51" t="s">
        <v>4362</v>
      </c>
      <c r="D690" s="44" t="s">
        <v>2631</v>
      </c>
      <c r="E690" s="161">
        <v>3</v>
      </c>
      <c r="F690" s="161">
        <v>1</v>
      </c>
      <c r="G690" s="161">
        <v>1</v>
      </c>
    </row>
    <row r="691" spans="1:7" x14ac:dyDescent="0.25">
      <c r="A691" s="50" t="s">
        <v>3126</v>
      </c>
      <c r="B691" s="51" t="s">
        <v>4163</v>
      </c>
      <c r="C691" s="51" t="s">
        <v>4421</v>
      </c>
      <c r="D691" s="44" t="s">
        <v>4338</v>
      </c>
      <c r="E691" s="161">
        <v>25</v>
      </c>
      <c r="F691" s="161">
        <v>4</v>
      </c>
      <c r="G691" s="161">
        <v>14</v>
      </c>
    </row>
    <row r="692" spans="1:7" x14ac:dyDescent="0.25">
      <c r="A692" s="50" t="s">
        <v>3297</v>
      </c>
      <c r="B692" s="51" t="s">
        <v>4164</v>
      </c>
      <c r="C692" s="51" t="s">
        <v>4425</v>
      </c>
      <c r="D692" s="44" t="s">
        <v>2631</v>
      </c>
      <c r="E692" s="161">
        <v>17</v>
      </c>
      <c r="F692" s="161">
        <v>6</v>
      </c>
      <c r="G692" s="161">
        <v>7</v>
      </c>
    </row>
    <row r="693" spans="1:7" x14ac:dyDescent="0.25">
      <c r="A693" s="50" t="s">
        <v>2925</v>
      </c>
      <c r="B693" s="51" t="s">
        <v>4165</v>
      </c>
      <c r="C693" s="51" t="s">
        <v>4426</v>
      </c>
      <c r="D693" s="44" t="s">
        <v>4338</v>
      </c>
      <c r="E693" s="161">
        <v>57</v>
      </c>
      <c r="F693" s="161">
        <v>13</v>
      </c>
      <c r="G693" s="161">
        <v>27</v>
      </c>
    </row>
    <row r="694" spans="1:7" x14ac:dyDescent="0.25">
      <c r="A694" s="50" t="s">
        <v>2861</v>
      </c>
      <c r="B694" s="51" t="s">
        <v>4166</v>
      </c>
      <c r="C694" s="51" t="s">
        <v>4366</v>
      </c>
      <c r="D694" s="44" t="s">
        <v>2631</v>
      </c>
      <c r="E694" s="161">
        <v>99</v>
      </c>
      <c r="F694" s="161">
        <v>14</v>
      </c>
      <c r="G694" s="161">
        <v>53</v>
      </c>
    </row>
    <row r="695" spans="1:7" x14ac:dyDescent="0.25">
      <c r="A695" s="50" t="s">
        <v>3029</v>
      </c>
      <c r="B695" s="51" t="s">
        <v>4167</v>
      </c>
      <c r="C695" s="51" t="s">
        <v>4426</v>
      </c>
      <c r="D695" s="44" t="s">
        <v>4338</v>
      </c>
      <c r="E695" s="161">
        <v>70</v>
      </c>
      <c r="F695" s="161">
        <v>22</v>
      </c>
      <c r="G695" s="161">
        <v>24</v>
      </c>
    </row>
    <row r="696" spans="1:7" x14ac:dyDescent="0.25">
      <c r="A696" s="50" t="s">
        <v>3192</v>
      </c>
      <c r="B696" s="51" t="s">
        <v>4168</v>
      </c>
      <c r="C696" s="51" t="s">
        <v>4421</v>
      </c>
      <c r="D696" s="44" t="s">
        <v>4338</v>
      </c>
      <c r="E696" s="161">
        <v>10</v>
      </c>
      <c r="F696" s="161">
        <v>1</v>
      </c>
      <c r="G696" s="161">
        <v>5</v>
      </c>
    </row>
    <row r="697" spans="1:7" x14ac:dyDescent="0.25">
      <c r="A697" s="50" t="s">
        <v>3080</v>
      </c>
      <c r="B697" s="51" t="s">
        <v>4169</v>
      </c>
      <c r="C697" s="51" t="s">
        <v>4366</v>
      </c>
      <c r="D697" s="44" t="s">
        <v>2631</v>
      </c>
      <c r="E697" s="161">
        <v>118</v>
      </c>
      <c r="F697" s="161">
        <v>35</v>
      </c>
      <c r="G697" s="161">
        <v>54</v>
      </c>
    </row>
    <row r="698" spans="1:7" x14ac:dyDescent="0.25">
      <c r="A698" s="50" t="s">
        <v>2946</v>
      </c>
      <c r="B698" s="51" t="s">
        <v>4170</v>
      </c>
      <c r="C698" s="51" t="s">
        <v>4424</v>
      </c>
      <c r="D698" s="44" t="s">
        <v>4338</v>
      </c>
      <c r="E698" s="161">
        <v>28</v>
      </c>
      <c r="F698" s="161">
        <v>7</v>
      </c>
      <c r="G698" s="161">
        <v>12</v>
      </c>
    </row>
    <row r="699" spans="1:7" x14ac:dyDescent="0.25">
      <c r="A699" s="50" t="s">
        <v>3487</v>
      </c>
      <c r="B699" s="51" t="s">
        <v>4171</v>
      </c>
      <c r="C699" s="51" t="s">
        <v>4424</v>
      </c>
      <c r="D699" s="44" t="s">
        <v>4338</v>
      </c>
      <c r="E699" s="161">
        <v>16</v>
      </c>
      <c r="F699" s="161">
        <v>6</v>
      </c>
      <c r="G699" s="161">
        <v>7</v>
      </c>
    </row>
    <row r="700" spans="1:7" x14ac:dyDescent="0.25">
      <c r="A700" s="50" t="s">
        <v>2926</v>
      </c>
      <c r="B700" s="51" t="s">
        <v>4172</v>
      </c>
      <c r="C700" s="51" t="s">
        <v>4422</v>
      </c>
      <c r="D700" s="44" t="s">
        <v>2631</v>
      </c>
      <c r="E700" s="161">
        <v>16</v>
      </c>
      <c r="F700" s="161">
        <v>5</v>
      </c>
      <c r="G700" s="161">
        <v>8</v>
      </c>
    </row>
    <row r="701" spans="1:7" x14ac:dyDescent="0.25">
      <c r="A701" s="50" t="s">
        <v>3463</v>
      </c>
      <c r="B701" s="51" t="s">
        <v>4173</v>
      </c>
      <c r="C701" s="51" t="s">
        <v>4366</v>
      </c>
      <c r="D701" s="44" t="s">
        <v>2631</v>
      </c>
      <c r="E701" s="161">
        <v>1</v>
      </c>
      <c r="F701" s="161">
        <v>0</v>
      </c>
      <c r="G701" s="161">
        <v>0</v>
      </c>
    </row>
    <row r="702" spans="1:7" x14ac:dyDescent="0.25">
      <c r="A702" s="50" t="s">
        <v>1281</v>
      </c>
      <c r="B702" s="51" t="s">
        <v>4174</v>
      </c>
      <c r="C702" s="51" t="s">
        <v>4424</v>
      </c>
      <c r="D702" s="44" t="s">
        <v>4338</v>
      </c>
      <c r="E702" s="161">
        <v>78</v>
      </c>
      <c r="F702" s="161">
        <v>12</v>
      </c>
      <c r="G702" s="161">
        <v>39</v>
      </c>
    </row>
    <row r="703" spans="1:7" x14ac:dyDescent="0.25">
      <c r="A703" s="50" t="s">
        <v>1282</v>
      </c>
      <c r="B703" s="51" t="s">
        <v>4175</v>
      </c>
      <c r="C703" s="51" t="s">
        <v>4424</v>
      </c>
      <c r="D703" s="44" t="s">
        <v>4338</v>
      </c>
      <c r="E703" s="161">
        <v>23</v>
      </c>
      <c r="F703" s="161">
        <v>7</v>
      </c>
      <c r="G703" s="161">
        <v>12</v>
      </c>
    </row>
    <row r="704" spans="1:7" x14ac:dyDescent="0.25">
      <c r="A704" s="50" t="s">
        <v>3222</v>
      </c>
      <c r="B704" s="51" t="s">
        <v>4176</v>
      </c>
      <c r="C704" s="51" t="s">
        <v>4421</v>
      </c>
      <c r="D704" s="44" t="s">
        <v>4338</v>
      </c>
      <c r="E704" s="161">
        <v>16</v>
      </c>
      <c r="F704" s="161">
        <v>2</v>
      </c>
      <c r="G704" s="161">
        <v>8</v>
      </c>
    </row>
    <row r="705" spans="1:7" x14ac:dyDescent="0.25">
      <c r="A705" s="50" t="s">
        <v>2826</v>
      </c>
      <c r="B705" s="51" t="s">
        <v>2657</v>
      </c>
      <c r="C705" s="51" t="s">
        <v>4420</v>
      </c>
      <c r="D705" s="44" t="s">
        <v>4338</v>
      </c>
      <c r="E705" s="161">
        <v>133</v>
      </c>
      <c r="F705" s="161">
        <v>45</v>
      </c>
      <c r="G705" s="161">
        <v>49</v>
      </c>
    </row>
    <row r="706" spans="1:7" x14ac:dyDescent="0.25">
      <c r="A706" s="50" t="s">
        <v>3373</v>
      </c>
      <c r="B706" s="51" t="s">
        <v>4177</v>
      </c>
      <c r="C706" s="51" t="s">
        <v>4420</v>
      </c>
      <c r="D706" s="44" t="s">
        <v>4338</v>
      </c>
      <c r="E706" s="161">
        <v>17</v>
      </c>
      <c r="F706" s="161">
        <v>5</v>
      </c>
      <c r="G706" s="161">
        <v>10</v>
      </c>
    </row>
    <row r="707" spans="1:7" x14ac:dyDescent="0.25">
      <c r="A707" s="50" t="s">
        <v>2928</v>
      </c>
      <c r="B707" s="51" t="s">
        <v>4178</v>
      </c>
      <c r="C707" s="51" t="s">
        <v>4425</v>
      </c>
      <c r="D707" s="44" t="s">
        <v>2631</v>
      </c>
      <c r="E707" s="161">
        <v>50</v>
      </c>
      <c r="F707" s="161">
        <v>11</v>
      </c>
      <c r="G707" s="161">
        <v>19</v>
      </c>
    </row>
    <row r="708" spans="1:7" x14ac:dyDescent="0.25">
      <c r="A708" s="50" t="s">
        <v>3390</v>
      </c>
      <c r="B708" s="51" t="s">
        <v>4179</v>
      </c>
      <c r="C708" s="51" t="s">
        <v>4420</v>
      </c>
      <c r="D708" s="44" t="s">
        <v>4338</v>
      </c>
      <c r="E708" s="161">
        <v>8</v>
      </c>
      <c r="F708" s="161">
        <v>3</v>
      </c>
      <c r="G708" s="161">
        <v>4</v>
      </c>
    </row>
    <row r="709" spans="1:7" x14ac:dyDescent="0.25">
      <c r="A709" s="50" t="s">
        <v>2789</v>
      </c>
      <c r="B709" s="51" t="s">
        <v>4180</v>
      </c>
      <c r="C709" s="51" t="s">
        <v>4422</v>
      </c>
      <c r="D709" s="44" t="s">
        <v>2631</v>
      </c>
      <c r="E709" s="161">
        <v>102</v>
      </c>
      <c r="F709" s="161">
        <v>38</v>
      </c>
      <c r="G709" s="161">
        <v>38</v>
      </c>
    </row>
    <row r="710" spans="1:7" x14ac:dyDescent="0.25">
      <c r="A710" s="50" t="s">
        <v>3123</v>
      </c>
      <c r="B710" s="51" t="s">
        <v>4181</v>
      </c>
      <c r="C710" s="51" t="s">
        <v>4423</v>
      </c>
      <c r="D710" s="44" t="s">
        <v>4338</v>
      </c>
      <c r="E710" s="161">
        <v>33</v>
      </c>
      <c r="F710" s="161">
        <v>14</v>
      </c>
      <c r="G710" s="161">
        <v>10</v>
      </c>
    </row>
    <row r="711" spans="1:7" x14ac:dyDescent="0.25">
      <c r="A711" s="50" t="s">
        <v>3244</v>
      </c>
      <c r="B711" s="51" t="s">
        <v>4182</v>
      </c>
      <c r="C711" s="51" t="s">
        <v>4421</v>
      </c>
      <c r="D711" s="44" t="s">
        <v>4338</v>
      </c>
      <c r="E711" s="161">
        <v>10</v>
      </c>
      <c r="F711" s="161">
        <v>2</v>
      </c>
      <c r="G711" s="161">
        <v>5</v>
      </c>
    </row>
    <row r="712" spans="1:7" x14ac:dyDescent="0.25">
      <c r="A712" s="50" t="s">
        <v>2860</v>
      </c>
      <c r="B712" s="51" t="s">
        <v>4182</v>
      </c>
      <c r="C712" s="51" t="s">
        <v>4421</v>
      </c>
      <c r="D712" s="44" t="s">
        <v>4338</v>
      </c>
      <c r="E712" s="161">
        <v>315</v>
      </c>
      <c r="F712" s="161">
        <v>73</v>
      </c>
      <c r="G712" s="161">
        <v>144</v>
      </c>
    </row>
    <row r="713" spans="1:7" x14ac:dyDescent="0.25">
      <c r="A713" s="50" t="s">
        <v>1283</v>
      </c>
      <c r="B713" s="51" t="s">
        <v>4182</v>
      </c>
      <c r="C713" s="51" t="s">
        <v>4421</v>
      </c>
      <c r="D713" s="44" t="s">
        <v>4338</v>
      </c>
      <c r="E713" s="161">
        <v>199</v>
      </c>
      <c r="F713" s="161">
        <v>48</v>
      </c>
      <c r="G713" s="161">
        <v>91</v>
      </c>
    </row>
    <row r="714" spans="1:7" x14ac:dyDescent="0.25">
      <c r="A714" s="50" t="s">
        <v>1284</v>
      </c>
      <c r="B714" s="51" t="s">
        <v>4182</v>
      </c>
      <c r="C714" s="51" t="s">
        <v>4421</v>
      </c>
      <c r="D714" s="44" t="s">
        <v>4338</v>
      </c>
      <c r="E714" s="161">
        <v>370</v>
      </c>
      <c r="F714" s="161">
        <v>79</v>
      </c>
      <c r="G714" s="161">
        <v>177</v>
      </c>
    </row>
    <row r="715" spans="1:7" x14ac:dyDescent="0.25">
      <c r="A715" s="50" t="s">
        <v>2758</v>
      </c>
      <c r="B715" s="51" t="s">
        <v>4182</v>
      </c>
      <c r="C715" s="51" t="s">
        <v>4421</v>
      </c>
      <c r="D715" s="44" t="s">
        <v>4338</v>
      </c>
      <c r="E715" s="161">
        <v>219</v>
      </c>
      <c r="F715" s="161">
        <v>59</v>
      </c>
      <c r="G715" s="161">
        <v>109</v>
      </c>
    </row>
    <row r="716" spans="1:7" x14ac:dyDescent="0.25">
      <c r="A716" s="50" t="s">
        <v>3231</v>
      </c>
      <c r="B716" s="51" t="s">
        <v>4182</v>
      </c>
      <c r="C716" s="51" t="s">
        <v>4421</v>
      </c>
      <c r="D716" s="44" t="s">
        <v>4338</v>
      </c>
      <c r="E716" s="161">
        <v>1</v>
      </c>
      <c r="F716" s="161">
        <v>0</v>
      </c>
      <c r="G716" s="161">
        <v>0</v>
      </c>
    </row>
    <row r="717" spans="1:7" x14ac:dyDescent="0.25">
      <c r="A717" s="50" t="s">
        <v>3287</v>
      </c>
      <c r="B717" s="51" t="s">
        <v>4182</v>
      </c>
      <c r="C717" s="51" t="s">
        <v>4421</v>
      </c>
      <c r="D717" s="44" t="s">
        <v>4338</v>
      </c>
      <c r="E717" s="161">
        <v>1</v>
      </c>
      <c r="F717" s="161">
        <v>0</v>
      </c>
      <c r="G717" s="161">
        <v>1</v>
      </c>
    </row>
    <row r="718" spans="1:7" x14ac:dyDescent="0.25">
      <c r="A718" s="50" t="s">
        <v>3535</v>
      </c>
      <c r="B718" s="51" t="s">
        <v>4182</v>
      </c>
      <c r="C718" s="51" t="s">
        <v>4421</v>
      </c>
      <c r="D718" s="44" t="s">
        <v>4338</v>
      </c>
      <c r="E718" s="161">
        <v>1</v>
      </c>
      <c r="F718" s="161">
        <v>0</v>
      </c>
      <c r="G718" s="161">
        <v>1</v>
      </c>
    </row>
    <row r="719" spans="1:7" x14ac:dyDescent="0.25">
      <c r="A719" s="50" t="s">
        <v>3289</v>
      </c>
      <c r="B719" s="51" t="s">
        <v>4182</v>
      </c>
      <c r="C719" s="51" t="s">
        <v>4421</v>
      </c>
      <c r="D719" s="44" t="s">
        <v>4338</v>
      </c>
      <c r="E719" s="161">
        <v>2</v>
      </c>
      <c r="F719" s="161">
        <v>0</v>
      </c>
      <c r="G719" s="161">
        <v>1</v>
      </c>
    </row>
    <row r="720" spans="1:7" x14ac:dyDescent="0.25">
      <c r="A720" s="50" t="s">
        <v>1285</v>
      </c>
      <c r="B720" s="51" t="s">
        <v>4182</v>
      </c>
      <c r="C720" s="51" t="s">
        <v>4421</v>
      </c>
      <c r="D720" s="44" t="s">
        <v>4338</v>
      </c>
      <c r="E720" s="161">
        <v>88</v>
      </c>
      <c r="F720" s="161">
        <v>19</v>
      </c>
      <c r="G720" s="161">
        <v>39</v>
      </c>
    </row>
    <row r="721" spans="1:7" x14ac:dyDescent="0.25">
      <c r="A721" s="50" t="s">
        <v>2774</v>
      </c>
      <c r="B721" s="51" t="s">
        <v>4183</v>
      </c>
      <c r="C721" s="51" t="s">
        <v>4427</v>
      </c>
      <c r="D721" s="44" t="s">
        <v>4338</v>
      </c>
      <c r="E721" s="161">
        <v>289</v>
      </c>
      <c r="F721" s="161">
        <v>63</v>
      </c>
      <c r="G721" s="161">
        <v>142</v>
      </c>
    </row>
    <row r="722" spans="1:7" x14ac:dyDescent="0.25">
      <c r="A722" s="50" t="s">
        <v>3032</v>
      </c>
      <c r="B722" s="51" t="s">
        <v>4184</v>
      </c>
      <c r="C722" s="51" t="s">
        <v>4427</v>
      </c>
      <c r="D722" s="44" t="s">
        <v>4338</v>
      </c>
      <c r="E722" s="161">
        <v>26</v>
      </c>
      <c r="F722" s="161">
        <v>6</v>
      </c>
      <c r="G722" s="161">
        <v>12</v>
      </c>
    </row>
    <row r="723" spans="1:7" x14ac:dyDescent="0.25">
      <c r="A723" s="50" t="s">
        <v>3107</v>
      </c>
      <c r="B723" s="51" t="s">
        <v>4185</v>
      </c>
      <c r="C723" s="51" t="s">
        <v>4365</v>
      </c>
      <c r="D723" s="44" t="s">
        <v>2631</v>
      </c>
      <c r="E723" s="161">
        <v>58</v>
      </c>
      <c r="F723" s="161">
        <v>13</v>
      </c>
      <c r="G723" s="161">
        <v>25</v>
      </c>
    </row>
    <row r="724" spans="1:7" x14ac:dyDescent="0.25">
      <c r="A724" s="50" t="s">
        <v>3346</v>
      </c>
      <c r="B724" s="51" t="s">
        <v>4186</v>
      </c>
      <c r="C724" s="51" t="s">
        <v>4428</v>
      </c>
      <c r="D724" s="44" t="s">
        <v>2631</v>
      </c>
      <c r="E724" s="161">
        <v>11</v>
      </c>
      <c r="F724" s="161">
        <v>4</v>
      </c>
      <c r="G724" s="161">
        <v>7</v>
      </c>
    </row>
    <row r="725" spans="1:7" x14ac:dyDescent="0.25">
      <c r="A725" s="50" t="s">
        <v>2953</v>
      </c>
      <c r="B725" s="51" t="s">
        <v>4187</v>
      </c>
      <c r="C725" s="51" t="s">
        <v>4429</v>
      </c>
      <c r="D725" s="44" t="s">
        <v>2631</v>
      </c>
      <c r="E725" s="161">
        <v>10</v>
      </c>
      <c r="F725" s="161">
        <v>5</v>
      </c>
      <c r="G725" s="161">
        <v>2</v>
      </c>
    </row>
    <row r="726" spans="1:7" x14ac:dyDescent="0.25">
      <c r="A726" s="50" t="s">
        <v>3260</v>
      </c>
      <c r="B726" s="51" t="s">
        <v>4188</v>
      </c>
      <c r="C726" s="51" t="s">
        <v>4427</v>
      </c>
      <c r="D726" s="44" t="s">
        <v>4338</v>
      </c>
      <c r="E726" s="161">
        <v>11</v>
      </c>
      <c r="F726" s="161">
        <v>4</v>
      </c>
      <c r="G726" s="161">
        <v>6</v>
      </c>
    </row>
    <row r="727" spans="1:7" x14ac:dyDescent="0.25">
      <c r="A727" s="50" t="s">
        <v>3087</v>
      </c>
      <c r="B727" s="51" t="s">
        <v>4189</v>
      </c>
      <c r="C727" s="51" t="s">
        <v>4430</v>
      </c>
      <c r="D727" s="44" t="s">
        <v>2631</v>
      </c>
      <c r="E727" s="161">
        <v>69</v>
      </c>
      <c r="F727" s="161">
        <v>19</v>
      </c>
      <c r="G727" s="161">
        <v>33</v>
      </c>
    </row>
    <row r="728" spans="1:7" x14ac:dyDescent="0.25">
      <c r="A728" s="50" t="s">
        <v>2897</v>
      </c>
      <c r="B728" s="51" t="s">
        <v>4190</v>
      </c>
      <c r="C728" s="51" t="s">
        <v>4420</v>
      </c>
      <c r="D728" s="44" t="s">
        <v>4338</v>
      </c>
      <c r="E728" s="161">
        <v>20</v>
      </c>
      <c r="F728" s="161">
        <v>7</v>
      </c>
      <c r="G728" s="161">
        <v>7</v>
      </c>
    </row>
    <row r="729" spans="1:7" x14ac:dyDescent="0.25">
      <c r="A729" s="50" t="s">
        <v>3494</v>
      </c>
      <c r="B729" s="51" t="s">
        <v>4191</v>
      </c>
      <c r="C729" s="51" t="s">
        <v>4429</v>
      </c>
      <c r="D729" s="44" t="s">
        <v>2631</v>
      </c>
      <c r="E729" s="161">
        <v>3</v>
      </c>
      <c r="F729" s="161">
        <v>0</v>
      </c>
      <c r="G729" s="161">
        <v>2</v>
      </c>
    </row>
    <row r="730" spans="1:7" x14ac:dyDescent="0.25">
      <c r="A730" s="50" t="s">
        <v>3188</v>
      </c>
      <c r="B730" s="51" t="s">
        <v>4192</v>
      </c>
      <c r="C730" s="51" t="s">
        <v>4350</v>
      </c>
      <c r="D730" s="44" t="s">
        <v>2631</v>
      </c>
      <c r="E730" s="161">
        <v>3</v>
      </c>
      <c r="F730" s="161">
        <v>0</v>
      </c>
      <c r="G730" s="161">
        <v>2</v>
      </c>
    </row>
    <row r="731" spans="1:7" x14ac:dyDescent="0.25">
      <c r="A731" s="50" t="s">
        <v>2847</v>
      </c>
      <c r="B731" s="51" t="s">
        <v>4193</v>
      </c>
      <c r="C731" s="51" t="s">
        <v>4431</v>
      </c>
      <c r="D731" s="44" t="s">
        <v>2631</v>
      </c>
      <c r="E731" s="161">
        <v>47</v>
      </c>
      <c r="F731" s="161">
        <v>8</v>
      </c>
      <c r="G731" s="161">
        <v>26</v>
      </c>
    </row>
    <row r="732" spans="1:7" x14ac:dyDescent="0.25">
      <c r="A732" s="50" t="s">
        <v>3528</v>
      </c>
      <c r="B732" s="51" t="s">
        <v>4194</v>
      </c>
      <c r="C732" s="51" t="s">
        <v>4431</v>
      </c>
      <c r="D732" s="44" t="s">
        <v>2631</v>
      </c>
      <c r="E732" s="161">
        <v>3</v>
      </c>
      <c r="F732" s="161">
        <v>1</v>
      </c>
      <c r="G732" s="161">
        <v>1</v>
      </c>
    </row>
    <row r="733" spans="1:7" x14ac:dyDescent="0.25">
      <c r="A733" s="50" t="s">
        <v>3521</v>
      </c>
      <c r="B733" s="51" t="s">
        <v>4195</v>
      </c>
      <c r="C733" s="51" t="s">
        <v>4362</v>
      </c>
      <c r="D733" s="44" t="s">
        <v>2631</v>
      </c>
      <c r="E733" s="161">
        <v>4</v>
      </c>
      <c r="F733" s="161">
        <v>0</v>
      </c>
      <c r="G733" s="161">
        <v>1</v>
      </c>
    </row>
    <row r="734" spans="1:7" x14ac:dyDescent="0.25">
      <c r="A734" s="50" t="s">
        <v>3404</v>
      </c>
      <c r="B734" s="51" t="s">
        <v>4196</v>
      </c>
      <c r="C734" s="51" t="s">
        <v>4429</v>
      </c>
      <c r="D734" s="44" t="s">
        <v>2631</v>
      </c>
      <c r="E734" s="161">
        <v>5</v>
      </c>
      <c r="F734" s="161">
        <v>0</v>
      </c>
      <c r="G734" s="161">
        <v>2</v>
      </c>
    </row>
    <row r="735" spans="1:7" x14ac:dyDescent="0.25">
      <c r="A735" s="50" t="s">
        <v>3089</v>
      </c>
      <c r="B735" s="51" t="s">
        <v>4197</v>
      </c>
      <c r="C735" s="51" t="s">
        <v>4430</v>
      </c>
      <c r="D735" s="44" t="s">
        <v>2631</v>
      </c>
      <c r="E735" s="161">
        <v>10</v>
      </c>
      <c r="F735" s="161">
        <v>4</v>
      </c>
      <c r="G735" s="161">
        <v>3</v>
      </c>
    </row>
    <row r="736" spans="1:7" x14ac:dyDescent="0.25">
      <c r="A736" s="50" t="s">
        <v>3277</v>
      </c>
      <c r="B736" s="51" t="s">
        <v>4198</v>
      </c>
      <c r="C736" s="51" t="s">
        <v>4427</v>
      </c>
      <c r="D736" s="44" t="s">
        <v>4338</v>
      </c>
      <c r="E736" s="161">
        <v>14</v>
      </c>
      <c r="F736" s="161">
        <v>2</v>
      </c>
      <c r="G736" s="161">
        <v>7</v>
      </c>
    </row>
    <row r="737" spans="1:7" x14ac:dyDescent="0.25">
      <c r="A737" s="50" t="s">
        <v>3142</v>
      </c>
      <c r="B737" s="51" t="s">
        <v>4199</v>
      </c>
      <c r="C737" s="51" t="s">
        <v>4427</v>
      </c>
      <c r="D737" s="44" t="s">
        <v>4338</v>
      </c>
      <c r="E737" s="161">
        <v>14</v>
      </c>
      <c r="F737" s="161">
        <v>3</v>
      </c>
      <c r="G737" s="161">
        <v>6</v>
      </c>
    </row>
    <row r="738" spans="1:7" x14ac:dyDescent="0.25">
      <c r="A738" s="50" t="s">
        <v>3097</v>
      </c>
      <c r="B738" s="51" t="s">
        <v>4200</v>
      </c>
      <c r="C738" s="51" t="s">
        <v>4431</v>
      </c>
      <c r="D738" s="44" t="s">
        <v>2631</v>
      </c>
      <c r="E738" s="161">
        <v>10</v>
      </c>
      <c r="F738" s="161">
        <v>2</v>
      </c>
      <c r="G738" s="161">
        <v>4</v>
      </c>
    </row>
    <row r="739" spans="1:7" x14ac:dyDescent="0.25">
      <c r="A739" s="50" t="s">
        <v>3108</v>
      </c>
      <c r="B739" s="51" t="s">
        <v>4201</v>
      </c>
      <c r="C739" s="51" t="s">
        <v>4428</v>
      </c>
      <c r="D739" s="44" t="s">
        <v>2631</v>
      </c>
      <c r="E739" s="161">
        <v>67</v>
      </c>
      <c r="F739" s="161">
        <v>13</v>
      </c>
      <c r="G739" s="161">
        <v>29</v>
      </c>
    </row>
    <row r="740" spans="1:7" x14ac:dyDescent="0.25">
      <c r="A740" s="50" t="s">
        <v>3052</v>
      </c>
      <c r="B740" s="51" t="s">
        <v>4202</v>
      </c>
      <c r="C740" s="51" t="s">
        <v>4430</v>
      </c>
      <c r="D740" s="44" t="s">
        <v>2631</v>
      </c>
      <c r="E740" s="161">
        <v>13</v>
      </c>
      <c r="F740" s="161">
        <v>8</v>
      </c>
      <c r="G740" s="161">
        <v>6</v>
      </c>
    </row>
    <row r="741" spans="1:7" x14ac:dyDescent="0.25">
      <c r="A741" s="50" t="s">
        <v>3449</v>
      </c>
      <c r="B741" s="51" t="s">
        <v>4203</v>
      </c>
      <c r="C741" s="51" t="s">
        <v>4350</v>
      </c>
      <c r="D741" s="44" t="s">
        <v>2631</v>
      </c>
      <c r="E741" s="161">
        <v>9</v>
      </c>
      <c r="F741" s="161">
        <v>0</v>
      </c>
      <c r="G741" s="161">
        <v>4</v>
      </c>
    </row>
    <row r="742" spans="1:7" x14ac:dyDescent="0.25">
      <c r="A742" s="50" t="s">
        <v>3247</v>
      </c>
      <c r="B742" s="51" t="s">
        <v>4204</v>
      </c>
      <c r="C742" s="51" t="s">
        <v>4362</v>
      </c>
      <c r="D742" s="44" t="s">
        <v>2631</v>
      </c>
      <c r="E742" s="161">
        <v>17</v>
      </c>
      <c r="F742" s="161">
        <v>7</v>
      </c>
      <c r="G742" s="161">
        <v>7</v>
      </c>
    </row>
    <row r="743" spans="1:7" x14ac:dyDescent="0.25">
      <c r="A743" s="50" t="s">
        <v>3368</v>
      </c>
      <c r="B743" s="51" t="s">
        <v>4205</v>
      </c>
      <c r="C743" s="51" t="s">
        <v>4429</v>
      </c>
      <c r="D743" s="44" t="s">
        <v>2631</v>
      </c>
      <c r="E743" s="161">
        <v>2</v>
      </c>
      <c r="F743" s="161">
        <v>0</v>
      </c>
      <c r="G743" s="161">
        <v>0</v>
      </c>
    </row>
    <row r="744" spans="1:7" x14ac:dyDescent="0.25">
      <c r="A744" s="50" t="s">
        <v>3526</v>
      </c>
      <c r="B744" s="51" t="s">
        <v>4206</v>
      </c>
      <c r="C744" s="51" t="s">
        <v>4427</v>
      </c>
      <c r="D744" s="44" t="s">
        <v>4338</v>
      </c>
      <c r="E744" s="161">
        <v>3</v>
      </c>
      <c r="F744" s="161">
        <v>0</v>
      </c>
      <c r="G744" s="161">
        <v>2</v>
      </c>
    </row>
    <row r="745" spans="1:7" x14ac:dyDescent="0.25">
      <c r="A745" s="50" t="s">
        <v>3050</v>
      </c>
      <c r="B745" s="51" t="s">
        <v>4207</v>
      </c>
      <c r="C745" s="51" t="s">
        <v>4428</v>
      </c>
      <c r="D745" s="44" t="s">
        <v>2631</v>
      </c>
      <c r="E745" s="161">
        <v>17</v>
      </c>
      <c r="F745" s="161">
        <v>4</v>
      </c>
      <c r="G745" s="161">
        <v>8</v>
      </c>
    </row>
    <row r="746" spans="1:7" x14ac:dyDescent="0.25">
      <c r="A746" s="50" t="s">
        <v>3397</v>
      </c>
      <c r="B746" s="51" t="s">
        <v>4208</v>
      </c>
      <c r="C746" s="51" t="s">
        <v>4362</v>
      </c>
      <c r="D746" s="44" t="s">
        <v>2631</v>
      </c>
      <c r="E746" s="161">
        <v>9</v>
      </c>
      <c r="F746" s="161">
        <v>4</v>
      </c>
      <c r="G746" s="161">
        <v>5</v>
      </c>
    </row>
    <row r="747" spans="1:7" x14ac:dyDescent="0.25">
      <c r="A747" s="50" t="s">
        <v>3220</v>
      </c>
      <c r="B747" s="51" t="s">
        <v>4209</v>
      </c>
      <c r="C747" s="51" t="s">
        <v>4365</v>
      </c>
      <c r="D747" s="44" t="s">
        <v>2631</v>
      </c>
      <c r="E747" s="161">
        <v>6</v>
      </c>
      <c r="F747" s="161">
        <v>1</v>
      </c>
      <c r="G747" s="161">
        <v>2</v>
      </c>
    </row>
    <row r="748" spans="1:7" x14ac:dyDescent="0.25">
      <c r="A748" s="50" t="s">
        <v>3140</v>
      </c>
      <c r="B748" s="51" t="s">
        <v>4210</v>
      </c>
      <c r="C748" s="51" t="s">
        <v>4431</v>
      </c>
      <c r="D748" s="44" t="s">
        <v>2631</v>
      </c>
      <c r="E748" s="161">
        <v>21</v>
      </c>
      <c r="F748" s="161">
        <v>5</v>
      </c>
      <c r="G748" s="161">
        <v>8</v>
      </c>
    </row>
    <row r="749" spans="1:7" x14ac:dyDescent="0.25">
      <c r="A749" s="50" t="s">
        <v>3205</v>
      </c>
      <c r="B749" s="51" t="s">
        <v>4211</v>
      </c>
      <c r="C749" s="51" t="s">
        <v>4431</v>
      </c>
      <c r="D749" s="44" t="s">
        <v>2631</v>
      </c>
      <c r="E749" s="161">
        <v>14</v>
      </c>
      <c r="F749" s="161">
        <v>5</v>
      </c>
      <c r="G749" s="161">
        <v>8</v>
      </c>
    </row>
    <row r="750" spans="1:7" x14ac:dyDescent="0.25">
      <c r="A750" s="50" t="s">
        <v>3507</v>
      </c>
      <c r="B750" s="51" t="s">
        <v>4212</v>
      </c>
      <c r="C750" s="51" t="s">
        <v>4431</v>
      </c>
      <c r="D750" s="44" t="s">
        <v>2631</v>
      </c>
      <c r="E750" s="161">
        <v>1</v>
      </c>
      <c r="F750" s="161">
        <v>0</v>
      </c>
      <c r="G750" s="161">
        <v>1</v>
      </c>
    </row>
    <row r="751" spans="1:7" x14ac:dyDescent="0.25">
      <c r="A751" s="50" t="s">
        <v>3055</v>
      </c>
      <c r="B751" s="51" t="s">
        <v>4213</v>
      </c>
      <c r="C751" s="51" t="s">
        <v>4362</v>
      </c>
      <c r="D751" s="44" t="s">
        <v>2631</v>
      </c>
      <c r="E751" s="161">
        <v>16</v>
      </c>
      <c r="F751" s="161">
        <v>3</v>
      </c>
      <c r="G751" s="161">
        <v>6</v>
      </c>
    </row>
    <row r="752" spans="1:7" x14ac:dyDescent="0.25">
      <c r="A752" s="50" t="s">
        <v>2811</v>
      </c>
      <c r="B752" s="51" t="s">
        <v>4214</v>
      </c>
      <c r="C752" s="51" t="s">
        <v>4350</v>
      </c>
      <c r="D752" s="44" t="s">
        <v>2631</v>
      </c>
      <c r="E752" s="161">
        <v>129</v>
      </c>
      <c r="F752" s="161">
        <v>25</v>
      </c>
      <c r="G752" s="161">
        <v>57</v>
      </c>
    </row>
    <row r="753" spans="1:7" x14ac:dyDescent="0.25">
      <c r="A753" s="50" t="s">
        <v>3313</v>
      </c>
      <c r="B753" s="51" t="s">
        <v>4215</v>
      </c>
      <c r="C753" s="51" t="s">
        <v>4428</v>
      </c>
      <c r="D753" s="44" t="s">
        <v>2631</v>
      </c>
      <c r="E753" s="161">
        <v>21</v>
      </c>
      <c r="F753" s="161">
        <v>5</v>
      </c>
      <c r="G753" s="161">
        <v>7</v>
      </c>
    </row>
    <row r="754" spans="1:7" x14ac:dyDescent="0.25">
      <c r="A754" s="50" t="s">
        <v>3461</v>
      </c>
      <c r="B754" s="51" t="s">
        <v>4216</v>
      </c>
      <c r="C754" s="51" t="s">
        <v>4431</v>
      </c>
      <c r="D754" s="44" t="s">
        <v>2631</v>
      </c>
      <c r="E754" s="161">
        <v>5</v>
      </c>
      <c r="F754" s="161">
        <v>0</v>
      </c>
      <c r="G754" s="161">
        <v>2</v>
      </c>
    </row>
    <row r="755" spans="1:7" x14ac:dyDescent="0.25">
      <c r="A755" s="50" t="s">
        <v>3466</v>
      </c>
      <c r="B755" s="51" t="s">
        <v>4217</v>
      </c>
      <c r="C755" s="51" t="s">
        <v>4345</v>
      </c>
      <c r="D755" s="44" t="s">
        <v>2631</v>
      </c>
      <c r="E755" s="161">
        <v>4</v>
      </c>
      <c r="F755" s="161">
        <v>1</v>
      </c>
      <c r="G755" s="161">
        <v>1</v>
      </c>
    </row>
    <row r="756" spans="1:7" x14ac:dyDescent="0.25">
      <c r="A756" s="50" t="s">
        <v>3141</v>
      </c>
      <c r="B756" s="51" t="s">
        <v>2659</v>
      </c>
      <c r="C756" s="51" t="s">
        <v>4362</v>
      </c>
      <c r="D756" s="44" t="s">
        <v>2631</v>
      </c>
      <c r="E756" s="161">
        <v>9</v>
      </c>
      <c r="F756" s="161">
        <v>3</v>
      </c>
      <c r="G756" s="161">
        <v>6</v>
      </c>
    </row>
    <row r="757" spans="1:7" x14ac:dyDescent="0.25">
      <c r="A757" s="50" t="s">
        <v>3360</v>
      </c>
      <c r="B757" s="51" t="s">
        <v>4218</v>
      </c>
      <c r="C757" s="51" t="s">
        <v>4345</v>
      </c>
      <c r="D757" s="44" t="s">
        <v>2631</v>
      </c>
      <c r="E757" s="161">
        <v>4</v>
      </c>
      <c r="F757" s="161">
        <v>0</v>
      </c>
      <c r="G757" s="161">
        <v>3</v>
      </c>
    </row>
    <row r="758" spans="1:7" x14ac:dyDescent="0.25">
      <c r="A758" s="50" t="s">
        <v>3086</v>
      </c>
      <c r="B758" s="51" t="s">
        <v>4219</v>
      </c>
      <c r="C758" s="51" t="s">
        <v>4362</v>
      </c>
      <c r="D758" s="44" t="s">
        <v>2631</v>
      </c>
      <c r="E758" s="161">
        <v>51</v>
      </c>
      <c r="F758" s="161">
        <v>16</v>
      </c>
      <c r="G758" s="161">
        <v>23</v>
      </c>
    </row>
    <row r="759" spans="1:7" x14ac:dyDescent="0.25">
      <c r="A759" s="50" t="s">
        <v>3290</v>
      </c>
      <c r="B759" s="51" t="s">
        <v>4220</v>
      </c>
      <c r="C759" s="51" t="s">
        <v>4431</v>
      </c>
      <c r="D759" s="44" t="s">
        <v>2631</v>
      </c>
      <c r="E759" s="161">
        <v>10</v>
      </c>
      <c r="F759" s="161">
        <v>3</v>
      </c>
      <c r="G759" s="161">
        <v>4</v>
      </c>
    </row>
    <row r="760" spans="1:7" x14ac:dyDescent="0.25">
      <c r="A760" s="50" t="s">
        <v>3462</v>
      </c>
      <c r="B760" s="51" t="s">
        <v>4221</v>
      </c>
      <c r="C760" s="51" t="s">
        <v>4431</v>
      </c>
      <c r="D760" s="44" t="s">
        <v>2631</v>
      </c>
      <c r="E760" s="161">
        <v>6</v>
      </c>
      <c r="F760" s="161">
        <v>1</v>
      </c>
      <c r="G760" s="161">
        <v>2</v>
      </c>
    </row>
    <row r="761" spans="1:7" x14ac:dyDescent="0.25">
      <c r="A761" s="50" t="s">
        <v>3531</v>
      </c>
      <c r="B761" s="51" t="s">
        <v>4222</v>
      </c>
      <c r="C761" s="51" t="s">
        <v>4350</v>
      </c>
      <c r="D761" s="44" t="s">
        <v>2631</v>
      </c>
      <c r="E761" s="161">
        <v>4</v>
      </c>
      <c r="F761" s="161">
        <v>2</v>
      </c>
      <c r="G761" s="161">
        <v>2</v>
      </c>
    </row>
    <row r="762" spans="1:7" x14ac:dyDescent="0.25">
      <c r="A762" s="50" t="s">
        <v>2779</v>
      </c>
      <c r="B762" s="51" t="s">
        <v>4223</v>
      </c>
      <c r="C762" s="51" t="s">
        <v>4432</v>
      </c>
      <c r="D762" s="44" t="s">
        <v>4338</v>
      </c>
      <c r="E762" s="161">
        <v>492</v>
      </c>
      <c r="F762" s="161">
        <v>110</v>
      </c>
      <c r="G762" s="161">
        <v>220</v>
      </c>
    </row>
    <row r="763" spans="1:7" x14ac:dyDescent="0.25">
      <c r="A763" s="50" t="s">
        <v>3385</v>
      </c>
      <c r="B763" s="51" t="s">
        <v>4224</v>
      </c>
      <c r="C763" s="51" t="s">
        <v>4433</v>
      </c>
      <c r="D763" s="44" t="s">
        <v>2631</v>
      </c>
      <c r="E763" s="161">
        <v>14</v>
      </c>
      <c r="F763" s="161">
        <v>3</v>
      </c>
      <c r="G763" s="161">
        <v>9</v>
      </c>
    </row>
    <row r="764" spans="1:7" x14ac:dyDescent="0.25">
      <c r="A764" s="50" t="s">
        <v>3110</v>
      </c>
      <c r="B764" s="51" t="s">
        <v>4225</v>
      </c>
      <c r="C764" s="51" t="s">
        <v>4429</v>
      </c>
      <c r="D764" s="44" t="s">
        <v>2631</v>
      </c>
      <c r="E764" s="161">
        <v>12</v>
      </c>
      <c r="F764" s="161">
        <v>5</v>
      </c>
      <c r="G764" s="161">
        <v>4</v>
      </c>
    </row>
    <row r="765" spans="1:7" x14ac:dyDescent="0.25">
      <c r="A765" s="50" t="s">
        <v>3379</v>
      </c>
      <c r="B765" s="51" t="s">
        <v>4226</v>
      </c>
      <c r="C765" s="51" t="s">
        <v>4420</v>
      </c>
      <c r="D765" s="44" t="s">
        <v>4338</v>
      </c>
      <c r="E765" s="161">
        <v>11</v>
      </c>
      <c r="F765" s="161">
        <v>5</v>
      </c>
      <c r="G765" s="161">
        <v>4</v>
      </c>
    </row>
    <row r="766" spans="1:7" x14ac:dyDescent="0.25">
      <c r="A766" s="50" t="s">
        <v>2955</v>
      </c>
      <c r="B766" s="51" t="s">
        <v>4227</v>
      </c>
      <c r="C766" s="51" t="s">
        <v>4432</v>
      </c>
      <c r="D766" s="44" t="s">
        <v>4338</v>
      </c>
      <c r="E766" s="161">
        <v>67</v>
      </c>
      <c r="F766" s="161">
        <v>23</v>
      </c>
      <c r="G766" s="161">
        <v>23</v>
      </c>
    </row>
    <row r="767" spans="1:7" x14ac:dyDescent="0.25">
      <c r="A767" s="50" t="s">
        <v>3071</v>
      </c>
      <c r="B767" s="51" t="s">
        <v>4228</v>
      </c>
      <c r="C767" s="51" t="s">
        <v>4433</v>
      </c>
      <c r="D767" s="44" t="s">
        <v>2631</v>
      </c>
      <c r="E767" s="161">
        <v>12</v>
      </c>
      <c r="F767" s="161">
        <v>5</v>
      </c>
      <c r="G767" s="161">
        <v>5</v>
      </c>
    </row>
    <row r="768" spans="1:7" x14ac:dyDescent="0.25">
      <c r="A768" s="50" t="s">
        <v>2979</v>
      </c>
      <c r="B768" s="51" t="s">
        <v>4229</v>
      </c>
      <c r="C768" s="51" t="s">
        <v>4433</v>
      </c>
      <c r="D768" s="44" t="s">
        <v>2631</v>
      </c>
      <c r="E768" s="161">
        <v>122</v>
      </c>
      <c r="F768" s="161">
        <v>33</v>
      </c>
      <c r="G768" s="161">
        <v>48</v>
      </c>
    </row>
    <row r="769" spans="1:7" x14ac:dyDescent="0.25">
      <c r="A769" s="50" t="s">
        <v>3134</v>
      </c>
      <c r="B769" s="51" t="s">
        <v>4230</v>
      </c>
      <c r="C769" s="51" t="s">
        <v>4429</v>
      </c>
      <c r="D769" s="44" t="s">
        <v>2631</v>
      </c>
      <c r="E769" s="161">
        <v>36</v>
      </c>
      <c r="F769" s="161">
        <v>9</v>
      </c>
      <c r="G769" s="161">
        <v>15</v>
      </c>
    </row>
    <row r="770" spans="1:7" x14ac:dyDescent="0.25">
      <c r="A770" s="50" t="s">
        <v>2772</v>
      </c>
      <c r="B770" s="51" t="s">
        <v>4231</v>
      </c>
      <c r="C770" s="51" t="s">
        <v>4433</v>
      </c>
      <c r="D770" s="44" t="s">
        <v>2631</v>
      </c>
      <c r="E770" s="161">
        <v>477</v>
      </c>
      <c r="F770" s="161">
        <v>133</v>
      </c>
      <c r="G770" s="161">
        <v>196</v>
      </c>
    </row>
    <row r="771" spans="1:7" x14ac:dyDescent="0.25">
      <c r="A771" s="50" t="s">
        <v>3527</v>
      </c>
      <c r="B771" s="51" t="s">
        <v>2653</v>
      </c>
      <c r="C771" s="51" t="s">
        <v>4429</v>
      </c>
      <c r="D771" s="44" t="s">
        <v>2631</v>
      </c>
      <c r="E771" s="161">
        <v>5</v>
      </c>
      <c r="F771" s="161">
        <v>3</v>
      </c>
      <c r="G771" s="161">
        <v>1</v>
      </c>
    </row>
    <row r="772" spans="1:7" x14ac:dyDescent="0.25">
      <c r="A772" s="50" t="s">
        <v>2901</v>
      </c>
      <c r="B772" s="51" t="s">
        <v>4232</v>
      </c>
      <c r="C772" s="51" t="s">
        <v>4433</v>
      </c>
      <c r="D772" s="44" t="s">
        <v>2631</v>
      </c>
      <c r="E772" s="161">
        <v>146</v>
      </c>
      <c r="F772" s="161">
        <v>46</v>
      </c>
      <c r="G772" s="161">
        <v>64</v>
      </c>
    </row>
    <row r="773" spans="1:7" x14ac:dyDescent="0.25">
      <c r="A773" s="50" t="s">
        <v>3132</v>
      </c>
      <c r="B773" s="51" t="s">
        <v>4233</v>
      </c>
      <c r="C773" s="51" t="s">
        <v>4428</v>
      </c>
      <c r="D773" s="44" t="s">
        <v>2631</v>
      </c>
      <c r="E773" s="161">
        <v>25</v>
      </c>
      <c r="F773" s="161">
        <v>8</v>
      </c>
      <c r="G773" s="161">
        <v>9</v>
      </c>
    </row>
    <row r="774" spans="1:7" x14ac:dyDescent="0.25">
      <c r="A774" s="50" t="s">
        <v>3112</v>
      </c>
      <c r="B774" s="51" t="s">
        <v>4234</v>
      </c>
      <c r="C774" s="51" t="s">
        <v>4432</v>
      </c>
      <c r="D774" s="44" t="s">
        <v>4338</v>
      </c>
      <c r="E774" s="161">
        <v>24</v>
      </c>
      <c r="F774" s="161">
        <v>6</v>
      </c>
      <c r="G774" s="161">
        <v>9</v>
      </c>
    </row>
    <row r="775" spans="1:7" x14ac:dyDescent="0.25">
      <c r="A775" s="50" t="s">
        <v>2878</v>
      </c>
      <c r="B775" s="51" t="s">
        <v>4235</v>
      </c>
      <c r="C775" s="51" t="s">
        <v>4432</v>
      </c>
      <c r="D775" s="44" t="s">
        <v>4338</v>
      </c>
      <c r="E775" s="161">
        <v>18</v>
      </c>
      <c r="F775" s="161">
        <v>8</v>
      </c>
      <c r="G775" s="161">
        <v>9</v>
      </c>
    </row>
    <row r="776" spans="1:7" x14ac:dyDescent="0.25">
      <c r="A776" s="50" t="s">
        <v>2952</v>
      </c>
      <c r="B776" s="51" t="s">
        <v>4236</v>
      </c>
      <c r="C776" s="51" t="s">
        <v>4433</v>
      </c>
      <c r="D776" s="44" t="s">
        <v>2631</v>
      </c>
      <c r="E776" s="161">
        <v>42</v>
      </c>
      <c r="F776" s="161">
        <v>9</v>
      </c>
      <c r="G776" s="161">
        <v>16</v>
      </c>
    </row>
    <row r="777" spans="1:7" x14ac:dyDescent="0.25">
      <c r="A777" s="50" t="s">
        <v>3160</v>
      </c>
      <c r="B777" s="51" t="s">
        <v>4237</v>
      </c>
      <c r="C777" s="51" t="s">
        <v>4434</v>
      </c>
      <c r="D777" s="44" t="s">
        <v>2631</v>
      </c>
      <c r="E777" s="161">
        <v>18</v>
      </c>
      <c r="F777" s="161">
        <v>7</v>
      </c>
      <c r="G777" s="161">
        <v>6</v>
      </c>
    </row>
    <row r="778" spans="1:7" x14ac:dyDescent="0.25">
      <c r="A778" s="50" t="s">
        <v>2761</v>
      </c>
      <c r="B778" s="51" t="s">
        <v>4238</v>
      </c>
      <c r="C778" s="51" t="s">
        <v>4435</v>
      </c>
      <c r="D778" s="44" t="s">
        <v>2631</v>
      </c>
      <c r="E778" s="161">
        <v>377</v>
      </c>
      <c r="F778" s="161">
        <v>98</v>
      </c>
      <c r="G778" s="161">
        <v>150</v>
      </c>
    </row>
    <row r="779" spans="1:7" x14ac:dyDescent="0.25">
      <c r="A779" s="50" t="s">
        <v>3281</v>
      </c>
      <c r="B779" s="51" t="s">
        <v>4239</v>
      </c>
      <c r="C779" s="51" t="s">
        <v>4435</v>
      </c>
      <c r="D779" s="44" t="s">
        <v>2631</v>
      </c>
      <c r="E779" s="161">
        <v>13</v>
      </c>
      <c r="F779" s="161">
        <v>3</v>
      </c>
      <c r="G779" s="161">
        <v>6</v>
      </c>
    </row>
    <row r="780" spans="1:7" x14ac:dyDescent="0.25">
      <c r="A780" s="50" t="s">
        <v>2964</v>
      </c>
      <c r="B780" s="51" t="s">
        <v>4240</v>
      </c>
      <c r="C780" s="51" t="s">
        <v>4435</v>
      </c>
      <c r="D780" s="44" t="s">
        <v>2631</v>
      </c>
      <c r="E780" s="161">
        <v>120</v>
      </c>
      <c r="F780" s="161">
        <v>37</v>
      </c>
      <c r="G780" s="161">
        <v>45</v>
      </c>
    </row>
    <row r="781" spans="1:7" x14ac:dyDescent="0.25">
      <c r="A781" s="50" t="s">
        <v>3293</v>
      </c>
      <c r="B781" s="51" t="s">
        <v>4241</v>
      </c>
      <c r="C781" s="51" t="s">
        <v>4435</v>
      </c>
      <c r="D781" s="44" t="s">
        <v>2631</v>
      </c>
      <c r="E781" s="161">
        <v>13</v>
      </c>
      <c r="F781" s="161">
        <v>2</v>
      </c>
      <c r="G781" s="161">
        <v>7</v>
      </c>
    </row>
    <row r="782" spans="1:7" x14ac:dyDescent="0.25">
      <c r="A782" s="50" t="s">
        <v>2981</v>
      </c>
      <c r="B782" s="51" t="s">
        <v>4242</v>
      </c>
      <c r="C782" s="51" t="s">
        <v>4435</v>
      </c>
      <c r="D782" s="44" t="s">
        <v>2631</v>
      </c>
      <c r="E782" s="161">
        <v>39</v>
      </c>
      <c r="F782" s="161">
        <v>15</v>
      </c>
      <c r="G782" s="161">
        <v>15</v>
      </c>
    </row>
    <row r="783" spans="1:7" x14ac:dyDescent="0.25">
      <c r="A783" s="50" t="s">
        <v>3198</v>
      </c>
      <c r="B783" s="51" t="s">
        <v>4243</v>
      </c>
      <c r="C783" s="51" t="s">
        <v>4432</v>
      </c>
      <c r="D783" s="44" t="s">
        <v>4338</v>
      </c>
      <c r="E783" s="161">
        <v>23</v>
      </c>
      <c r="F783" s="161">
        <v>3</v>
      </c>
      <c r="G783" s="161">
        <v>14</v>
      </c>
    </row>
    <row r="784" spans="1:7" x14ac:dyDescent="0.25">
      <c r="A784" s="50" t="s">
        <v>3046</v>
      </c>
      <c r="B784" s="51" t="s">
        <v>4244</v>
      </c>
      <c r="C784" s="51" t="s">
        <v>4429</v>
      </c>
      <c r="D784" s="44" t="s">
        <v>2631</v>
      </c>
      <c r="E784" s="161">
        <v>8</v>
      </c>
      <c r="F784" s="161">
        <v>0</v>
      </c>
      <c r="G784" s="161">
        <v>4</v>
      </c>
    </row>
    <row r="785" spans="1:7" x14ac:dyDescent="0.25">
      <c r="A785" s="50" t="s">
        <v>3117</v>
      </c>
      <c r="B785" s="51" t="s">
        <v>4245</v>
      </c>
      <c r="C785" s="51" t="s">
        <v>4434</v>
      </c>
      <c r="D785" s="44" t="s">
        <v>2631</v>
      </c>
      <c r="E785" s="161">
        <v>37</v>
      </c>
      <c r="F785" s="161">
        <v>7</v>
      </c>
      <c r="G785" s="161">
        <v>16</v>
      </c>
    </row>
    <row r="786" spans="1:7" x14ac:dyDescent="0.25">
      <c r="A786" s="50" t="s">
        <v>3395</v>
      </c>
      <c r="B786" s="51" t="s">
        <v>4246</v>
      </c>
      <c r="C786" s="51" t="s">
        <v>4435</v>
      </c>
      <c r="D786" s="44" t="s">
        <v>2631</v>
      </c>
      <c r="E786" s="161">
        <v>25</v>
      </c>
      <c r="F786" s="161">
        <v>6</v>
      </c>
      <c r="G786" s="161">
        <v>11</v>
      </c>
    </row>
    <row r="787" spans="1:7" x14ac:dyDescent="0.25">
      <c r="A787" s="50" t="s">
        <v>2965</v>
      </c>
      <c r="B787" s="51" t="s">
        <v>4247</v>
      </c>
      <c r="C787" s="51" t="s">
        <v>4432</v>
      </c>
      <c r="D787" s="44" t="s">
        <v>4338</v>
      </c>
      <c r="E787" s="161">
        <v>60</v>
      </c>
      <c r="F787" s="161">
        <v>14</v>
      </c>
      <c r="G787" s="161">
        <v>26</v>
      </c>
    </row>
    <row r="788" spans="1:7" x14ac:dyDescent="0.25">
      <c r="A788" s="50" t="s">
        <v>2921</v>
      </c>
      <c r="B788" s="51" t="s">
        <v>2673</v>
      </c>
      <c r="C788" s="51" t="s">
        <v>4433</v>
      </c>
      <c r="D788" s="44" t="s">
        <v>2631</v>
      </c>
      <c r="E788" s="161">
        <v>90</v>
      </c>
      <c r="F788" s="161">
        <v>22</v>
      </c>
      <c r="G788" s="161">
        <v>44</v>
      </c>
    </row>
    <row r="789" spans="1:7" x14ac:dyDescent="0.25">
      <c r="A789" s="50" t="s">
        <v>3378</v>
      </c>
      <c r="B789" s="51" t="s">
        <v>4248</v>
      </c>
      <c r="C789" s="51" t="s">
        <v>4433</v>
      </c>
      <c r="D789" s="44" t="s">
        <v>2631</v>
      </c>
      <c r="E789" s="161">
        <v>4</v>
      </c>
      <c r="F789" s="161">
        <v>0</v>
      </c>
      <c r="G789" s="161">
        <v>3</v>
      </c>
    </row>
    <row r="790" spans="1:7" x14ac:dyDescent="0.25">
      <c r="A790" s="50" t="s">
        <v>2892</v>
      </c>
      <c r="B790" s="51" t="s">
        <v>4249</v>
      </c>
      <c r="C790" s="51" t="s">
        <v>4433</v>
      </c>
      <c r="D790" s="44" t="s">
        <v>2631</v>
      </c>
      <c r="E790" s="161">
        <v>33</v>
      </c>
      <c r="F790" s="161">
        <v>7</v>
      </c>
      <c r="G790" s="161">
        <v>14</v>
      </c>
    </row>
    <row r="791" spans="1:7" x14ac:dyDescent="0.25">
      <c r="A791" s="50" t="s">
        <v>2960</v>
      </c>
      <c r="B791" s="51" t="s">
        <v>4250</v>
      </c>
      <c r="C791" s="51" t="s">
        <v>4435</v>
      </c>
      <c r="D791" s="44" t="s">
        <v>2631</v>
      </c>
      <c r="E791" s="161">
        <v>31</v>
      </c>
      <c r="F791" s="161">
        <v>8</v>
      </c>
      <c r="G791" s="161">
        <v>12</v>
      </c>
    </row>
    <row r="792" spans="1:7" x14ac:dyDescent="0.25">
      <c r="A792" s="50" t="s">
        <v>2958</v>
      </c>
      <c r="B792" s="51" t="s">
        <v>4251</v>
      </c>
      <c r="C792" s="51" t="s">
        <v>4416</v>
      </c>
      <c r="D792" s="44" t="s">
        <v>4338</v>
      </c>
      <c r="E792" s="161">
        <v>2</v>
      </c>
      <c r="F792" s="161">
        <v>0</v>
      </c>
      <c r="G792" s="161">
        <v>1</v>
      </c>
    </row>
    <row r="793" spans="1:7" x14ac:dyDescent="0.25">
      <c r="A793" s="50" t="s">
        <v>3352</v>
      </c>
      <c r="B793" s="51" t="s">
        <v>4252</v>
      </c>
      <c r="C793" s="51" t="s">
        <v>4436</v>
      </c>
      <c r="D793" s="44" t="s">
        <v>4338</v>
      </c>
      <c r="E793" s="161">
        <v>2</v>
      </c>
      <c r="F793" s="161">
        <v>0</v>
      </c>
      <c r="G793" s="161">
        <v>1</v>
      </c>
    </row>
    <row r="794" spans="1:7" x14ac:dyDescent="0.25">
      <c r="A794" s="50" t="s">
        <v>3515</v>
      </c>
      <c r="B794" s="51" t="s">
        <v>4253</v>
      </c>
      <c r="C794" s="51" t="s">
        <v>4425</v>
      </c>
      <c r="D794" s="44" t="s">
        <v>2631</v>
      </c>
      <c r="E794" s="161">
        <v>2</v>
      </c>
      <c r="F794" s="161">
        <v>0</v>
      </c>
      <c r="G794" s="161">
        <v>1</v>
      </c>
    </row>
    <row r="795" spans="1:7" x14ac:dyDescent="0.25">
      <c r="A795" s="50" t="s">
        <v>2915</v>
      </c>
      <c r="B795" s="51" t="s">
        <v>4254</v>
      </c>
      <c r="C795" s="51" t="s">
        <v>4437</v>
      </c>
      <c r="D795" s="44" t="s">
        <v>4338</v>
      </c>
      <c r="E795" s="161">
        <v>223</v>
      </c>
      <c r="F795" s="161">
        <v>60</v>
      </c>
      <c r="G795" s="161">
        <v>97</v>
      </c>
    </row>
    <row r="796" spans="1:7" x14ac:dyDescent="0.25">
      <c r="A796" s="50" t="s">
        <v>2877</v>
      </c>
      <c r="B796" s="51" t="s">
        <v>4255</v>
      </c>
      <c r="C796" s="51" t="s">
        <v>4437</v>
      </c>
      <c r="D796" s="44" t="s">
        <v>4338</v>
      </c>
      <c r="E796" s="161">
        <v>39</v>
      </c>
      <c r="F796" s="161">
        <v>10</v>
      </c>
      <c r="G796" s="161">
        <v>16</v>
      </c>
    </row>
    <row r="797" spans="1:7" x14ac:dyDescent="0.25">
      <c r="A797" s="50" t="s">
        <v>3520</v>
      </c>
      <c r="B797" s="51" t="s">
        <v>4256</v>
      </c>
      <c r="C797" s="51" t="s">
        <v>4416</v>
      </c>
      <c r="D797" s="44" t="s">
        <v>4338</v>
      </c>
      <c r="E797" s="161">
        <v>3</v>
      </c>
      <c r="F797" s="161">
        <v>1</v>
      </c>
      <c r="G797" s="161">
        <v>1</v>
      </c>
    </row>
    <row r="798" spans="1:7" x14ac:dyDescent="0.25">
      <c r="A798" s="50" t="s">
        <v>3081</v>
      </c>
      <c r="B798" s="51" t="s">
        <v>4257</v>
      </c>
      <c r="C798" s="51" t="s">
        <v>4437</v>
      </c>
      <c r="D798" s="44" t="s">
        <v>4338</v>
      </c>
      <c r="E798" s="161">
        <v>6</v>
      </c>
      <c r="F798" s="161">
        <v>2</v>
      </c>
      <c r="G798" s="161">
        <v>3</v>
      </c>
    </row>
    <row r="799" spans="1:7" x14ac:dyDescent="0.25">
      <c r="A799" s="50" t="s">
        <v>2822</v>
      </c>
      <c r="B799" s="51" t="s">
        <v>4258</v>
      </c>
      <c r="C799" s="51" t="s">
        <v>4416</v>
      </c>
      <c r="D799" s="44" t="s">
        <v>4338</v>
      </c>
      <c r="E799" s="161">
        <v>14</v>
      </c>
      <c r="F799" s="161">
        <v>5</v>
      </c>
      <c r="G799" s="161">
        <v>7</v>
      </c>
    </row>
    <row r="800" spans="1:7" x14ac:dyDescent="0.25">
      <c r="A800" s="50" t="s">
        <v>2997</v>
      </c>
      <c r="B800" s="51" t="s">
        <v>4259</v>
      </c>
      <c r="C800" s="51" t="s">
        <v>4416</v>
      </c>
      <c r="D800" s="44" t="s">
        <v>4338</v>
      </c>
      <c r="E800" s="161">
        <v>24</v>
      </c>
      <c r="F800" s="161">
        <v>6</v>
      </c>
      <c r="G800" s="161">
        <v>14</v>
      </c>
    </row>
    <row r="801" spans="1:7" x14ac:dyDescent="0.25">
      <c r="A801" s="50" t="s">
        <v>3149</v>
      </c>
      <c r="B801" s="51" t="s">
        <v>4260</v>
      </c>
      <c r="C801" s="51" t="s">
        <v>4416</v>
      </c>
      <c r="D801" s="44" t="s">
        <v>4338</v>
      </c>
      <c r="E801" s="161">
        <v>8</v>
      </c>
      <c r="F801" s="161">
        <v>1</v>
      </c>
      <c r="G801" s="161">
        <v>4</v>
      </c>
    </row>
    <row r="802" spans="1:7" x14ac:dyDescent="0.25">
      <c r="A802" s="50" t="s">
        <v>2833</v>
      </c>
      <c r="B802" s="51" t="s">
        <v>2650</v>
      </c>
      <c r="C802" s="51" t="s">
        <v>4416</v>
      </c>
      <c r="D802" s="44" t="s">
        <v>4338</v>
      </c>
      <c r="E802" s="161">
        <v>126</v>
      </c>
      <c r="F802" s="161">
        <v>38</v>
      </c>
      <c r="G802" s="161">
        <v>63</v>
      </c>
    </row>
    <row r="803" spans="1:7" x14ac:dyDescent="0.25">
      <c r="A803" s="50" t="s">
        <v>3226</v>
      </c>
      <c r="B803" s="51" t="s">
        <v>2650</v>
      </c>
      <c r="C803" s="51" t="s">
        <v>4416</v>
      </c>
      <c r="D803" s="44" t="s">
        <v>4338</v>
      </c>
      <c r="E803" s="161">
        <v>1</v>
      </c>
      <c r="F803" s="161">
        <v>0</v>
      </c>
      <c r="G803" s="161">
        <v>1</v>
      </c>
    </row>
    <row r="804" spans="1:7" x14ac:dyDescent="0.25">
      <c r="A804" s="50" t="s">
        <v>3068</v>
      </c>
      <c r="B804" s="51" t="s">
        <v>4261</v>
      </c>
      <c r="C804" s="51" t="s">
        <v>4434</v>
      </c>
      <c r="D804" s="44" t="s">
        <v>2631</v>
      </c>
      <c r="E804" s="161">
        <v>1</v>
      </c>
      <c r="F804" s="161">
        <v>0</v>
      </c>
      <c r="G804" s="161">
        <v>1</v>
      </c>
    </row>
    <row r="805" spans="1:7" x14ac:dyDescent="0.25">
      <c r="A805" s="50" t="s">
        <v>3039</v>
      </c>
      <c r="B805" s="51" t="s">
        <v>4262</v>
      </c>
      <c r="C805" s="51" t="s">
        <v>4434</v>
      </c>
      <c r="D805" s="44" t="s">
        <v>2631</v>
      </c>
      <c r="E805" s="161">
        <v>33</v>
      </c>
      <c r="F805" s="161">
        <v>13</v>
      </c>
      <c r="G805" s="161">
        <v>10</v>
      </c>
    </row>
    <row r="806" spans="1:7" x14ac:dyDescent="0.25">
      <c r="A806" s="50" t="s">
        <v>2939</v>
      </c>
      <c r="B806" s="51" t="s">
        <v>4263</v>
      </c>
      <c r="C806" s="51" t="s">
        <v>4416</v>
      </c>
      <c r="D806" s="44" t="s">
        <v>4338</v>
      </c>
      <c r="E806" s="161">
        <v>87</v>
      </c>
      <c r="F806" s="161">
        <v>26</v>
      </c>
      <c r="G806" s="161">
        <v>29</v>
      </c>
    </row>
    <row r="807" spans="1:7" x14ac:dyDescent="0.25">
      <c r="A807" s="50" t="s">
        <v>3412</v>
      </c>
      <c r="B807" s="51" t="s">
        <v>4264</v>
      </c>
      <c r="C807" s="51" t="s">
        <v>4437</v>
      </c>
      <c r="D807" s="44" t="s">
        <v>4338</v>
      </c>
      <c r="E807" s="161">
        <v>5</v>
      </c>
      <c r="F807" s="161">
        <v>2</v>
      </c>
      <c r="G807" s="161">
        <v>2</v>
      </c>
    </row>
    <row r="808" spans="1:7" x14ac:dyDescent="0.25">
      <c r="A808" s="50" t="s">
        <v>3238</v>
      </c>
      <c r="B808" s="51" t="s">
        <v>4265</v>
      </c>
      <c r="C808" s="51" t="s">
        <v>4437</v>
      </c>
      <c r="D808" s="44" t="s">
        <v>4338</v>
      </c>
      <c r="E808" s="161">
        <v>8</v>
      </c>
      <c r="F808" s="161">
        <v>3</v>
      </c>
      <c r="G808" s="161">
        <v>5</v>
      </c>
    </row>
    <row r="809" spans="1:7" x14ac:dyDescent="0.25">
      <c r="A809" s="50" t="s">
        <v>2938</v>
      </c>
      <c r="B809" s="51" t="s">
        <v>2651</v>
      </c>
      <c r="C809" s="51" t="s">
        <v>4425</v>
      </c>
      <c r="D809" s="44" t="s">
        <v>2631</v>
      </c>
      <c r="E809" s="161">
        <v>48</v>
      </c>
      <c r="F809" s="161">
        <v>12</v>
      </c>
      <c r="G809" s="161">
        <v>24</v>
      </c>
    </row>
    <row r="810" spans="1:7" x14ac:dyDescent="0.25">
      <c r="A810" s="50" t="s">
        <v>2885</v>
      </c>
      <c r="B810" s="51" t="s">
        <v>4266</v>
      </c>
      <c r="C810" s="51" t="s">
        <v>4437</v>
      </c>
      <c r="D810" s="44" t="s">
        <v>4338</v>
      </c>
      <c r="E810" s="161">
        <v>98</v>
      </c>
      <c r="F810" s="161">
        <v>24</v>
      </c>
      <c r="G810" s="161">
        <v>45</v>
      </c>
    </row>
    <row r="811" spans="1:7" x14ac:dyDescent="0.25">
      <c r="A811" s="50" t="s">
        <v>3391</v>
      </c>
      <c r="B811" s="51" t="s">
        <v>4267</v>
      </c>
      <c r="C811" s="51" t="s">
        <v>4436</v>
      </c>
      <c r="D811" s="44" t="s">
        <v>4338</v>
      </c>
      <c r="E811" s="161">
        <v>14</v>
      </c>
      <c r="F811" s="161">
        <v>2</v>
      </c>
      <c r="G811" s="161">
        <v>6</v>
      </c>
    </row>
    <row r="812" spans="1:7" x14ac:dyDescent="0.25">
      <c r="A812" s="50" t="s">
        <v>3257</v>
      </c>
      <c r="B812" s="51" t="s">
        <v>4268</v>
      </c>
      <c r="C812" s="51" t="s">
        <v>4416</v>
      </c>
      <c r="D812" s="44" t="s">
        <v>4338</v>
      </c>
      <c r="E812" s="161">
        <v>13</v>
      </c>
      <c r="F812" s="161">
        <v>3</v>
      </c>
      <c r="G812" s="161">
        <v>7</v>
      </c>
    </row>
    <row r="813" spans="1:7" x14ac:dyDescent="0.25">
      <c r="A813" s="50" t="s">
        <v>3355</v>
      </c>
      <c r="B813" s="51" t="s">
        <v>4269</v>
      </c>
      <c r="C813" s="51" t="s">
        <v>4416</v>
      </c>
      <c r="D813" s="44" t="s">
        <v>4338</v>
      </c>
      <c r="E813" s="161">
        <v>7</v>
      </c>
      <c r="F813" s="161">
        <v>0</v>
      </c>
      <c r="G813" s="161">
        <v>4</v>
      </c>
    </row>
    <row r="814" spans="1:7" x14ac:dyDescent="0.25">
      <c r="A814" s="50" t="s">
        <v>3421</v>
      </c>
      <c r="B814" s="51" t="s">
        <v>4270</v>
      </c>
      <c r="C814" s="51" t="s">
        <v>4434</v>
      </c>
      <c r="D814" s="44" t="s">
        <v>2631</v>
      </c>
      <c r="E814" s="161">
        <v>8</v>
      </c>
      <c r="F814" s="161">
        <v>5</v>
      </c>
      <c r="G814" s="161">
        <v>3</v>
      </c>
    </row>
    <row r="815" spans="1:7" x14ac:dyDescent="0.25">
      <c r="A815" s="50" t="s">
        <v>3122</v>
      </c>
      <c r="B815" s="51" t="s">
        <v>4271</v>
      </c>
      <c r="C815" s="51" t="s">
        <v>4437</v>
      </c>
      <c r="D815" s="44" t="s">
        <v>4338</v>
      </c>
      <c r="E815" s="161">
        <v>40</v>
      </c>
      <c r="F815" s="161">
        <v>6</v>
      </c>
      <c r="G815" s="161">
        <v>15</v>
      </c>
    </row>
    <row r="816" spans="1:7" x14ac:dyDescent="0.25">
      <c r="A816" s="50" t="s">
        <v>2969</v>
      </c>
      <c r="B816" s="51" t="s">
        <v>4272</v>
      </c>
      <c r="C816" s="51" t="s">
        <v>4434</v>
      </c>
      <c r="D816" s="44" t="s">
        <v>2631</v>
      </c>
      <c r="E816" s="161">
        <v>13</v>
      </c>
      <c r="F816" s="161">
        <v>1</v>
      </c>
      <c r="G816" s="161">
        <v>6</v>
      </c>
    </row>
    <row r="817" spans="1:7" x14ac:dyDescent="0.25">
      <c r="A817" s="50" t="s">
        <v>3170</v>
      </c>
      <c r="B817" s="51" t="s">
        <v>4273</v>
      </c>
      <c r="C817" s="51" t="s">
        <v>4426</v>
      </c>
      <c r="D817" s="44" t="s">
        <v>4338</v>
      </c>
      <c r="E817" s="161">
        <v>17</v>
      </c>
      <c r="F817" s="161">
        <v>3</v>
      </c>
      <c r="G817" s="161">
        <v>8</v>
      </c>
    </row>
    <row r="818" spans="1:7" x14ac:dyDescent="0.25">
      <c r="A818" s="50" t="s">
        <v>3423</v>
      </c>
      <c r="B818" s="51" t="s">
        <v>4274</v>
      </c>
      <c r="C818" s="51" t="s">
        <v>4437</v>
      </c>
      <c r="D818" s="44" t="s">
        <v>4338</v>
      </c>
      <c r="E818" s="161">
        <v>14</v>
      </c>
      <c r="F818" s="161">
        <v>2</v>
      </c>
      <c r="G818" s="161">
        <v>9</v>
      </c>
    </row>
    <row r="819" spans="1:7" x14ac:dyDescent="0.25">
      <c r="A819" s="50" t="s">
        <v>3028</v>
      </c>
      <c r="B819" s="51" t="s">
        <v>4275</v>
      </c>
      <c r="C819" s="51" t="s">
        <v>4416</v>
      </c>
      <c r="D819" s="44" t="s">
        <v>4338</v>
      </c>
      <c r="E819" s="161">
        <v>4</v>
      </c>
      <c r="F819" s="161">
        <v>0</v>
      </c>
      <c r="G819" s="161">
        <v>3</v>
      </c>
    </row>
    <row r="820" spans="1:7" x14ac:dyDescent="0.25">
      <c r="A820" s="50" t="s">
        <v>3282</v>
      </c>
      <c r="B820" s="51" t="s">
        <v>4276</v>
      </c>
      <c r="C820" s="51" t="s">
        <v>4436</v>
      </c>
      <c r="D820" s="44" t="s">
        <v>4338</v>
      </c>
      <c r="E820" s="161">
        <v>4</v>
      </c>
      <c r="F820" s="161">
        <v>1</v>
      </c>
      <c r="G820" s="161">
        <v>2</v>
      </c>
    </row>
    <row r="821" spans="1:7" x14ac:dyDescent="0.25">
      <c r="A821" s="50" t="s">
        <v>2799</v>
      </c>
      <c r="B821" s="51" t="s">
        <v>4277</v>
      </c>
      <c r="C821" s="51" t="s">
        <v>4436</v>
      </c>
      <c r="D821" s="44" t="s">
        <v>4338</v>
      </c>
      <c r="E821" s="161">
        <v>170</v>
      </c>
      <c r="F821" s="161">
        <v>40</v>
      </c>
      <c r="G821" s="161">
        <v>70</v>
      </c>
    </row>
    <row r="822" spans="1:7" x14ac:dyDescent="0.25">
      <c r="A822" s="50" t="s">
        <v>2933</v>
      </c>
      <c r="B822" s="51" t="s">
        <v>4278</v>
      </c>
      <c r="C822" s="51" t="s">
        <v>4437</v>
      </c>
      <c r="D822" s="44" t="s">
        <v>4338</v>
      </c>
      <c r="E822" s="161">
        <v>7</v>
      </c>
      <c r="F822" s="161">
        <v>3</v>
      </c>
      <c r="G822" s="161">
        <v>2</v>
      </c>
    </row>
    <row r="823" spans="1:7" x14ac:dyDescent="0.25">
      <c r="A823" s="50" t="s">
        <v>3513</v>
      </c>
      <c r="B823" s="51" t="s">
        <v>4279</v>
      </c>
      <c r="C823" s="51" t="s">
        <v>4436</v>
      </c>
      <c r="D823" s="44" t="s">
        <v>4338</v>
      </c>
      <c r="E823" s="161">
        <v>6</v>
      </c>
      <c r="F823" s="161">
        <v>1</v>
      </c>
      <c r="G823" s="161">
        <v>3</v>
      </c>
    </row>
    <row r="824" spans="1:7" x14ac:dyDescent="0.25">
      <c r="A824" s="50" t="s">
        <v>3472</v>
      </c>
      <c r="B824" s="51" t="s">
        <v>4280</v>
      </c>
      <c r="C824" s="51" t="s">
        <v>4437</v>
      </c>
      <c r="D824" s="44" t="s">
        <v>4338</v>
      </c>
      <c r="E824" s="161">
        <v>2</v>
      </c>
      <c r="F824" s="161">
        <v>0</v>
      </c>
      <c r="G824" s="161">
        <v>1</v>
      </c>
    </row>
    <row r="825" spans="1:7" x14ac:dyDescent="0.25">
      <c r="A825" s="50" t="s">
        <v>3492</v>
      </c>
      <c r="B825" s="51" t="s">
        <v>4281</v>
      </c>
      <c r="C825" s="51" t="s">
        <v>4437</v>
      </c>
      <c r="D825" s="44" t="s">
        <v>4338</v>
      </c>
      <c r="E825" s="161">
        <v>5</v>
      </c>
      <c r="F825" s="161">
        <v>0</v>
      </c>
      <c r="G825" s="161">
        <v>3</v>
      </c>
    </row>
    <row r="826" spans="1:7" x14ac:dyDescent="0.25">
      <c r="A826" s="50" t="s">
        <v>2908</v>
      </c>
      <c r="B826" s="51" t="s">
        <v>4282</v>
      </c>
      <c r="C826" s="51" t="s">
        <v>4425</v>
      </c>
      <c r="D826" s="44" t="s">
        <v>2631</v>
      </c>
      <c r="E826" s="161">
        <v>77</v>
      </c>
      <c r="F826" s="161">
        <v>23</v>
      </c>
      <c r="G826" s="161">
        <v>30</v>
      </c>
    </row>
    <row r="827" spans="1:7" x14ac:dyDescent="0.25">
      <c r="A827" s="50" t="s">
        <v>2767</v>
      </c>
      <c r="B827" s="51" t="s">
        <v>4283</v>
      </c>
      <c r="C827" s="51" t="s">
        <v>4437</v>
      </c>
      <c r="D827" s="44" t="s">
        <v>4338</v>
      </c>
      <c r="E827" s="161">
        <v>16</v>
      </c>
      <c r="F827" s="161">
        <v>5</v>
      </c>
      <c r="G827" s="161">
        <v>7</v>
      </c>
    </row>
    <row r="828" spans="1:7" x14ac:dyDescent="0.25">
      <c r="A828" s="50" t="s">
        <v>3445</v>
      </c>
      <c r="B828" s="51" t="s">
        <v>4284</v>
      </c>
      <c r="C828" s="51" t="s">
        <v>4416</v>
      </c>
      <c r="D828" s="44" t="s">
        <v>4338</v>
      </c>
      <c r="E828" s="161">
        <v>1</v>
      </c>
      <c r="F828" s="161">
        <v>0</v>
      </c>
      <c r="G828" s="161">
        <v>1</v>
      </c>
    </row>
    <row r="829" spans="1:7" x14ac:dyDescent="0.25">
      <c r="A829" s="50" t="s">
        <v>3447</v>
      </c>
      <c r="B829" s="51" t="s">
        <v>4285</v>
      </c>
      <c r="C829" s="51" t="s">
        <v>4436</v>
      </c>
      <c r="D829" s="44" t="s">
        <v>4338</v>
      </c>
      <c r="E829" s="161">
        <v>24</v>
      </c>
      <c r="F829" s="161">
        <v>11</v>
      </c>
      <c r="G829" s="161">
        <v>10</v>
      </c>
    </row>
    <row r="830" spans="1:7" x14ac:dyDescent="0.25">
      <c r="A830" s="50" t="s">
        <v>3469</v>
      </c>
      <c r="B830" s="51" t="s">
        <v>4286</v>
      </c>
      <c r="C830" s="51" t="s">
        <v>4416</v>
      </c>
      <c r="D830" s="44" t="s">
        <v>4338</v>
      </c>
      <c r="E830" s="161">
        <v>11</v>
      </c>
      <c r="F830" s="161">
        <v>6</v>
      </c>
      <c r="G830" s="161">
        <v>5</v>
      </c>
    </row>
    <row r="831" spans="1:7" x14ac:dyDescent="0.25">
      <c r="A831" s="50" t="s">
        <v>3138</v>
      </c>
      <c r="B831" s="51" t="s">
        <v>4287</v>
      </c>
      <c r="C831" s="51" t="s">
        <v>4436</v>
      </c>
      <c r="D831" s="44" t="s">
        <v>4338</v>
      </c>
      <c r="E831" s="161">
        <v>67</v>
      </c>
      <c r="F831" s="161">
        <v>17</v>
      </c>
      <c r="G831" s="161">
        <v>32</v>
      </c>
    </row>
    <row r="832" spans="1:7" x14ac:dyDescent="0.25">
      <c r="A832" s="50" t="s">
        <v>3506</v>
      </c>
      <c r="B832" s="51" t="s">
        <v>4288</v>
      </c>
      <c r="C832" s="51" t="s">
        <v>4437</v>
      </c>
      <c r="D832" s="44" t="s">
        <v>4338</v>
      </c>
      <c r="E832" s="161">
        <v>0</v>
      </c>
      <c r="F832" s="161">
        <v>0</v>
      </c>
      <c r="G832" s="161">
        <v>0</v>
      </c>
    </row>
    <row r="833" spans="1:7" x14ac:dyDescent="0.25">
      <c r="A833" s="50" t="s">
        <v>3079</v>
      </c>
      <c r="B833" s="51" t="s">
        <v>4288</v>
      </c>
      <c r="C833" s="51" t="s">
        <v>4437</v>
      </c>
      <c r="D833" s="44" t="s">
        <v>4338</v>
      </c>
      <c r="E833" s="161">
        <v>32</v>
      </c>
      <c r="F833" s="161">
        <v>13</v>
      </c>
      <c r="G833" s="161">
        <v>14</v>
      </c>
    </row>
    <row r="834" spans="1:7" x14ac:dyDescent="0.25">
      <c r="A834" s="50" t="s">
        <v>2894</v>
      </c>
      <c r="B834" s="51" t="s">
        <v>4288</v>
      </c>
      <c r="C834" s="51" t="s">
        <v>4437</v>
      </c>
      <c r="D834" s="44" t="s">
        <v>4338</v>
      </c>
      <c r="E834" s="161">
        <v>91</v>
      </c>
      <c r="F834" s="161">
        <v>14</v>
      </c>
      <c r="G834" s="161">
        <v>50</v>
      </c>
    </row>
    <row r="835" spans="1:7" x14ac:dyDescent="0.25">
      <c r="A835" s="50" t="s">
        <v>2838</v>
      </c>
      <c r="B835" s="51" t="s">
        <v>4288</v>
      </c>
      <c r="C835" s="51" t="s">
        <v>4437</v>
      </c>
      <c r="D835" s="44" t="s">
        <v>4338</v>
      </c>
      <c r="E835" s="161">
        <v>152</v>
      </c>
      <c r="F835" s="161">
        <v>29</v>
      </c>
      <c r="G835" s="161">
        <v>80</v>
      </c>
    </row>
    <row r="836" spans="1:7" x14ac:dyDescent="0.25">
      <c r="A836" s="50" t="s">
        <v>2902</v>
      </c>
      <c r="B836" s="51" t="s">
        <v>4288</v>
      </c>
      <c r="C836" s="51" t="s">
        <v>4437</v>
      </c>
      <c r="D836" s="44" t="s">
        <v>4338</v>
      </c>
      <c r="E836" s="161">
        <v>172</v>
      </c>
      <c r="F836" s="161">
        <v>40</v>
      </c>
      <c r="G836" s="161">
        <v>89</v>
      </c>
    </row>
    <row r="837" spans="1:7" x14ac:dyDescent="0.25">
      <c r="A837" s="50" t="s">
        <v>2804</v>
      </c>
      <c r="B837" s="51" t="s">
        <v>4288</v>
      </c>
      <c r="C837" s="51" t="s">
        <v>4437</v>
      </c>
      <c r="D837" s="44" t="s">
        <v>4338</v>
      </c>
      <c r="E837" s="161">
        <v>90</v>
      </c>
      <c r="F837" s="161">
        <v>27</v>
      </c>
      <c r="G837" s="161">
        <v>42</v>
      </c>
    </row>
    <row r="838" spans="1:7" x14ac:dyDescent="0.25">
      <c r="A838" s="50" t="s">
        <v>3480</v>
      </c>
      <c r="B838" s="51" t="s">
        <v>4288</v>
      </c>
      <c r="C838" s="51" t="s">
        <v>4437</v>
      </c>
      <c r="D838" s="44" t="s">
        <v>4338</v>
      </c>
      <c r="E838" s="161">
        <v>1</v>
      </c>
      <c r="F838" s="161">
        <v>0</v>
      </c>
      <c r="G838" s="161">
        <v>0</v>
      </c>
    </row>
  </sheetData>
  <autoFilter ref="A5:E1093" xr:uid="{00000000-0009-0000-0000-000007000000}"/>
  <sortState xmlns:xlrd2="http://schemas.microsoft.com/office/spreadsheetml/2017/richdata2" ref="A5:D1093">
    <sortCondition ref="A5:A1093"/>
  </sortState>
  <pageMargins left="0.7" right="0.7" top="0.75" bottom="0.75" header="0.3" footer="0.3"/>
  <pageSetup orientation="portrait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2"/>
  <sheetViews>
    <sheetView zoomScale="90" zoomScaleNormal="90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9.7109375" style="41" bestFit="1" customWidth="1"/>
    <col min="2" max="2" width="20" style="44" customWidth="1"/>
    <col min="3" max="3" width="18.140625" style="161" bestFit="1" customWidth="1"/>
    <col min="4" max="4" width="18.85546875" style="158" customWidth="1"/>
    <col min="5" max="5" width="11.5703125" style="158" customWidth="1"/>
  </cols>
  <sheetData>
    <row r="1" spans="1:5" ht="17.25" customHeight="1" x14ac:dyDescent="0.25">
      <c r="A1" s="91" t="s">
        <v>2745</v>
      </c>
    </row>
    <row r="2" spans="1:5" ht="17.25" customHeight="1" x14ac:dyDescent="0.25">
      <c r="A2" s="93" t="s">
        <v>2746</v>
      </c>
    </row>
    <row r="3" spans="1:5" ht="34.5" customHeight="1" x14ac:dyDescent="0.25">
      <c r="A3" s="157" t="s">
        <v>4289</v>
      </c>
      <c r="B3" s="42" t="s">
        <v>2697</v>
      </c>
      <c r="C3" s="159" t="s">
        <v>2735</v>
      </c>
      <c r="D3" s="159" t="s">
        <v>2737</v>
      </c>
      <c r="E3" s="159" t="s">
        <v>2734</v>
      </c>
    </row>
    <row r="4" spans="1:5" x14ac:dyDescent="0.25">
      <c r="A4" s="51" t="s">
        <v>3546</v>
      </c>
      <c r="B4" s="50" t="s">
        <v>2631</v>
      </c>
      <c r="C4" s="160">
        <v>77</v>
      </c>
      <c r="D4" s="160">
        <v>22</v>
      </c>
      <c r="E4" s="160">
        <v>32</v>
      </c>
    </row>
    <row r="5" spans="1:5" x14ac:dyDescent="0.25">
      <c r="A5" s="51" t="s">
        <v>2682</v>
      </c>
      <c r="B5" s="50" t="s">
        <v>2631</v>
      </c>
      <c r="C5" s="160">
        <v>58</v>
      </c>
      <c r="D5" s="160">
        <v>17</v>
      </c>
      <c r="E5" s="160">
        <v>20</v>
      </c>
    </row>
    <row r="6" spans="1:5" x14ac:dyDescent="0.25">
      <c r="A6" s="51" t="s">
        <v>4290</v>
      </c>
      <c r="B6" s="50" t="s">
        <v>2631</v>
      </c>
      <c r="C6" s="160">
        <v>103</v>
      </c>
      <c r="D6" s="160">
        <v>30</v>
      </c>
      <c r="E6" s="160">
        <v>44</v>
      </c>
    </row>
    <row r="7" spans="1:5" x14ac:dyDescent="0.25">
      <c r="A7" s="51" t="s">
        <v>4291</v>
      </c>
      <c r="B7" s="50" t="s">
        <v>2631</v>
      </c>
      <c r="C7" s="160">
        <v>117</v>
      </c>
      <c r="D7" s="160">
        <v>25</v>
      </c>
      <c r="E7" s="160">
        <v>56</v>
      </c>
    </row>
    <row r="8" spans="1:5" x14ac:dyDescent="0.25">
      <c r="A8" s="51" t="s">
        <v>3557</v>
      </c>
      <c r="B8" s="50" t="s">
        <v>2631</v>
      </c>
      <c r="C8" s="160">
        <v>56</v>
      </c>
      <c r="D8" s="160">
        <v>12</v>
      </c>
      <c r="E8" s="160">
        <v>23</v>
      </c>
    </row>
    <row r="9" spans="1:5" x14ac:dyDescent="0.25">
      <c r="A9" s="51" t="s">
        <v>2648</v>
      </c>
      <c r="B9" s="50" t="s">
        <v>4338</v>
      </c>
      <c r="C9" s="160">
        <v>251</v>
      </c>
      <c r="D9" s="160">
        <v>70</v>
      </c>
      <c r="E9" s="160">
        <v>116</v>
      </c>
    </row>
    <row r="10" spans="1:5" x14ac:dyDescent="0.25">
      <c r="A10" s="51" t="s">
        <v>4292</v>
      </c>
      <c r="B10" s="50" t="s">
        <v>4338</v>
      </c>
      <c r="C10" s="160">
        <v>1054</v>
      </c>
      <c r="D10" s="160">
        <v>243</v>
      </c>
      <c r="E10" s="160">
        <v>514</v>
      </c>
    </row>
    <row r="11" spans="1:5" x14ac:dyDescent="0.25">
      <c r="A11" s="51" t="s">
        <v>3565</v>
      </c>
      <c r="B11" s="50" t="s">
        <v>2631</v>
      </c>
      <c r="C11" s="160">
        <v>848</v>
      </c>
      <c r="D11" s="160">
        <v>221</v>
      </c>
      <c r="E11" s="160">
        <v>382</v>
      </c>
    </row>
    <row r="12" spans="1:5" x14ac:dyDescent="0.25">
      <c r="A12" s="51" t="s">
        <v>4293</v>
      </c>
      <c r="B12" s="50" t="s">
        <v>4338</v>
      </c>
      <c r="C12" s="160">
        <v>279</v>
      </c>
      <c r="D12" s="160">
        <v>86</v>
      </c>
      <c r="E12" s="160">
        <v>105</v>
      </c>
    </row>
    <row r="13" spans="1:5" x14ac:dyDescent="0.25">
      <c r="A13" s="51" t="s">
        <v>4294</v>
      </c>
      <c r="B13" s="50" t="s">
        <v>2631</v>
      </c>
      <c r="C13" s="160">
        <v>525</v>
      </c>
      <c r="D13" s="160">
        <v>117</v>
      </c>
      <c r="E13" s="160">
        <v>251</v>
      </c>
    </row>
    <row r="14" spans="1:5" x14ac:dyDescent="0.25">
      <c r="A14" s="51" t="s">
        <v>4295</v>
      </c>
      <c r="B14" s="50" t="s">
        <v>2631</v>
      </c>
      <c r="C14" s="160">
        <v>253</v>
      </c>
      <c r="D14" s="160">
        <v>70</v>
      </c>
      <c r="E14" s="160">
        <v>115</v>
      </c>
    </row>
    <row r="15" spans="1:5" x14ac:dyDescent="0.25">
      <c r="A15" s="51" t="s">
        <v>4296</v>
      </c>
      <c r="B15" s="50" t="s">
        <v>2631</v>
      </c>
      <c r="C15" s="160">
        <v>194</v>
      </c>
      <c r="D15" s="160">
        <v>60</v>
      </c>
      <c r="E15" s="160">
        <v>81</v>
      </c>
    </row>
    <row r="16" spans="1:5" x14ac:dyDescent="0.25">
      <c r="A16" s="51" t="s">
        <v>2677</v>
      </c>
      <c r="B16" s="50" t="s">
        <v>2631</v>
      </c>
      <c r="C16" s="160">
        <v>358</v>
      </c>
      <c r="D16" s="160">
        <v>91</v>
      </c>
      <c r="E16" s="160">
        <v>142</v>
      </c>
    </row>
    <row r="17" spans="1:5" x14ac:dyDescent="0.25">
      <c r="A17" s="51" t="s">
        <v>2679</v>
      </c>
      <c r="B17" s="50" t="s">
        <v>2631</v>
      </c>
      <c r="C17" s="160">
        <v>233</v>
      </c>
      <c r="D17" s="160">
        <v>71</v>
      </c>
      <c r="E17" s="160">
        <v>89</v>
      </c>
    </row>
    <row r="18" spans="1:5" x14ac:dyDescent="0.25">
      <c r="A18" s="51" t="s">
        <v>4297</v>
      </c>
      <c r="B18" s="50" t="s">
        <v>2631</v>
      </c>
      <c r="C18" s="160">
        <v>257</v>
      </c>
      <c r="D18" s="160">
        <v>69</v>
      </c>
      <c r="E18" s="160">
        <v>107</v>
      </c>
    </row>
    <row r="19" spans="1:5" x14ac:dyDescent="0.25">
      <c r="A19" s="51" t="s">
        <v>4192</v>
      </c>
      <c r="B19" s="50" t="s">
        <v>2631</v>
      </c>
      <c r="C19" s="160">
        <v>222</v>
      </c>
      <c r="D19" s="160">
        <v>61</v>
      </c>
      <c r="E19" s="160">
        <v>89</v>
      </c>
    </row>
    <row r="20" spans="1:5" x14ac:dyDescent="0.25">
      <c r="A20" s="51" t="s">
        <v>4298</v>
      </c>
      <c r="B20" s="50" t="s">
        <v>4338</v>
      </c>
      <c r="C20" s="160">
        <v>407</v>
      </c>
      <c r="D20" s="160">
        <v>80</v>
      </c>
      <c r="E20" s="160">
        <v>184</v>
      </c>
    </row>
    <row r="21" spans="1:5" x14ac:dyDescent="0.25">
      <c r="A21" s="51" t="s">
        <v>3895</v>
      </c>
      <c r="B21" s="50" t="s">
        <v>2631</v>
      </c>
      <c r="C21" s="160">
        <v>538</v>
      </c>
      <c r="D21" s="160">
        <v>153</v>
      </c>
      <c r="E21" s="160">
        <v>273</v>
      </c>
    </row>
    <row r="22" spans="1:5" x14ac:dyDescent="0.25">
      <c r="A22" s="51" t="s">
        <v>2678</v>
      </c>
      <c r="B22" s="50" t="s">
        <v>2631</v>
      </c>
      <c r="C22" s="160">
        <v>123</v>
      </c>
      <c r="D22" s="160">
        <v>32</v>
      </c>
      <c r="E22" s="160">
        <v>54</v>
      </c>
    </row>
    <row r="23" spans="1:5" x14ac:dyDescent="0.25">
      <c r="A23" s="51" t="s">
        <v>2685</v>
      </c>
      <c r="B23" s="50" t="s">
        <v>2631</v>
      </c>
      <c r="C23" s="160">
        <v>132</v>
      </c>
      <c r="D23" s="160">
        <v>35</v>
      </c>
      <c r="E23" s="160">
        <v>59</v>
      </c>
    </row>
    <row r="24" spans="1:5" x14ac:dyDescent="0.25">
      <c r="A24" s="51" t="s">
        <v>2696</v>
      </c>
      <c r="B24" s="50" t="s">
        <v>2631</v>
      </c>
      <c r="C24" s="160">
        <v>185</v>
      </c>
      <c r="D24" s="160">
        <v>50</v>
      </c>
      <c r="E24" s="160">
        <v>80</v>
      </c>
    </row>
    <row r="25" spans="1:5" x14ac:dyDescent="0.25">
      <c r="A25" s="51" t="s">
        <v>4299</v>
      </c>
      <c r="B25" s="50" t="s">
        <v>2631</v>
      </c>
      <c r="C25" s="160">
        <v>129</v>
      </c>
      <c r="D25" s="160">
        <v>33</v>
      </c>
      <c r="E25" s="160">
        <v>56</v>
      </c>
    </row>
    <row r="26" spans="1:5" x14ac:dyDescent="0.25">
      <c r="A26" s="51" t="s">
        <v>2650</v>
      </c>
      <c r="B26" s="50" t="s">
        <v>4338</v>
      </c>
      <c r="C26" s="160">
        <v>323</v>
      </c>
      <c r="D26" s="160">
        <v>94</v>
      </c>
      <c r="E26" s="160">
        <v>149</v>
      </c>
    </row>
    <row r="27" spans="1:5" x14ac:dyDescent="0.25">
      <c r="A27" s="51" t="s">
        <v>2671</v>
      </c>
      <c r="B27" s="50" t="s">
        <v>2631</v>
      </c>
      <c r="C27" s="160">
        <v>108</v>
      </c>
      <c r="D27" s="160">
        <v>31</v>
      </c>
      <c r="E27" s="160">
        <v>48</v>
      </c>
    </row>
    <row r="28" spans="1:5" x14ac:dyDescent="0.25">
      <c r="A28" s="51" t="s">
        <v>4300</v>
      </c>
      <c r="B28" s="50" t="s">
        <v>4338</v>
      </c>
      <c r="C28" s="160">
        <v>2245</v>
      </c>
      <c r="D28" s="160">
        <v>638</v>
      </c>
      <c r="E28" s="160">
        <v>979</v>
      </c>
    </row>
    <row r="29" spans="1:5" x14ac:dyDescent="0.25">
      <c r="A29" s="51" t="s">
        <v>4301</v>
      </c>
      <c r="B29" s="50" t="s">
        <v>2631</v>
      </c>
      <c r="C29" s="160">
        <v>92</v>
      </c>
      <c r="D29" s="160">
        <v>31</v>
      </c>
      <c r="E29" s="160">
        <v>42</v>
      </c>
    </row>
    <row r="30" spans="1:5" x14ac:dyDescent="0.25">
      <c r="A30" s="51" t="s">
        <v>2660</v>
      </c>
      <c r="B30" s="50" t="s">
        <v>2631</v>
      </c>
      <c r="C30" s="160">
        <v>109</v>
      </c>
      <c r="D30" s="160">
        <v>30</v>
      </c>
      <c r="E30" s="160">
        <v>38</v>
      </c>
    </row>
    <row r="31" spans="1:5" x14ac:dyDescent="0.25">
      <c r="A31" s="51" t="s">
        <v>4046</v>
      </c>
      <c r="B31" s="50" t="s">
        <v>2631</v>
      </c>
      <c r="C31" s="160">
        <v>180</v>
      </c>
      <c r="D31" s="160">
        <v>41</v>
      </c>
      <c r="E31" s="160">
        <v>83</v>
      </c>
    </row>
    <row r="32" spans="1:5" x14ac:dyDescent="0.25">
      <c r="A32" s="51" t="s">
        <v>3706</v>
      </c>
      <c r="B32" s="50" t="s">
        <v>4338</v>
      </c>
      <c r="C32" s="160">
        <v>684</v>
      </c>
      <c r="D32" s="160">
        <v>164</v>
      </c>
      <c r="E32" s="160">
        <v>301</v>
      </c>
    </row>
    <row r="33" spans="1:5" x14ac:dyDescent="0.25">
      <c r="A33" s="51" t="s">
        <v>4302</v>
      </c>
      <c r="B33" s="50" t="s">
        <v>2631</v>
      </c>
      <c r="C33" s="160">
        <v>225</v>
      </c>
      <c r="D33" s="160">
        <v>65</v>
      </c>
      <c r="E33" s="160">
        <v>92</v>
      </c>
    </row>
    <row r="34" spans="1:5" x14ac:dyDescent="0.25">
      <c r="A34" s="51" t="s">
        <v>4041</v>
      </c>
      <c r="B34" s="50" t="s">
        <v>4338</v>
      </c>
      <c r="C34" s="160">
        <v>729</v>
      </c>
      <c r="D34" s="160">
        <v>172</v>
      </c>
      <c r="E34" s="160">
        <v>349</v>
      </c>
    </row>
    <row r="35" spans="1:5" x14ac:dyDescent="0.25">
      <c r="A35" s="51" t="s">
        <v>4303</v>
      </c>
      <c r="B35" s="50" t="s">
        <v>2631</v>
      </c>
      <c r="C35" s="160">
        <v>36</v>
      </c>
      <c r="D35" s="160">
        <v>4</v>
      </c>
      <c r="E35" s="160">
        <v>16</v>
      </c>
    </row>
    <row r="36" spans="1:5" x14ac:dyDescent="0.25">
      <c r="A36" s="51" t="s">
        <v>2652</v>
      </c>
      <c r="B36" s="50" t="s">
        <v>2631</v>
      </c>
      <c r="C36" s="160">
        <v>224</v>
      </c>
      <c r="D36" s="160">
        <v>50</v>
      </c>
      <c r="E36" s="160">
        <v>98</v>
      </c>
    </row>
    <row r="37" spans="1:5" x14ac:dyDescent="0.25">
      <c r="A37" s="51" t="s">
        <v>3721</v>
      </c>
      <c r="B37" s="50" t="s">
        <v>2631</v>
      </c>
      <c r="C37" s="160">
        <v>169</v>
      </c>
      <c r="D37" s="160">
        <v>31</v>
      </c>
      <c r="E37" s="160">
        <v>81</v>
      </c>
    </row>
    <row r="38" spans="1:5" x14ac:dyDescent="0.25">
      <c r="A38" s="51" t="s">
        <v>2694</v>
      </c>
      <c r="B38" s="50" t="s">
        <v>2631</v>
      </c>
      <c r="C38" s="160">
        <v>90</v>
      </c>
      <c r="D38" s="160">
        <v>30</v>
      </c>
      <c r="E38" s="160">
        <v>36</v>
      </c>
    </row>
    <row r="39" spans="1:5" x14ac:dyDescent="0.25">
      <c r="A39" s="51" t="s">
        <v>4203</v>
      </c>
      <c r="B39" s="50" t="s">
        <v>2631</v>
      </c>
      <c r="C39" s="160">
        <v>138</v>
      </c>
      <c r="D39" s="160">
        <v>36</v>
      </c>
      <c r="E39" s="160">
        <v>59</v>
      </c>
    </row>
    <row r="40" spans="1:5" x14ac:dyDescent="0.25">
      <c r="A40" s="51" t="s">
        <v>2687</v>
      </c>
      <c r="B40" s="50" t="s">
        <v>2631</v>
      </c>
      <c r="C40" s="160">
        <v>135</v>
      </c>
      <c r="D40" s="160">
        <v>38</v>
      </c>
      <c r="E40" s="160">
        <v>61</v>
      </c>
    </row>
    <row r="41" spans="1:5" x14ac:dyDescent="0.25">
      <c r="A41" s="51" t="s">
        <v>4304</v>
      </c>
      <c r="B41" s="50" t="s">
        <v>4338</v>
      </c>
      <c r="C41" s="160">
        <v>285</v>
      </c>
      <c r="D41" s="160">
        <v>90</v>
      </c>
      <c r="E41" s="160">
        <v>115</v>
      </c>
    </row>
    <row r="42" spans="1:5" x14ac:dyDescent="0.25">
      <c r="A42" s="51" t="s">
        <v>4305</v>
      </c>
      <c r="B42" s="50" t="s">
        <v>4338</v>
      </c>
      <c r="C42" s="160">
        <v>217</v>
      </c>
      <c r="D42" s="160">
        <v>61</v>
      </c>
      <c r="E42" s="160">
        <v>92</v>
      </c>
    </row>
    <row r="43" spans="1:5" x14ac:dyDescent="0.25">
      <c r="A43" s="51" t="s">
        <v>2672</v>
      </c>
      <c r="B43" s="50" t="s">
        <v>2631</v>
      </c>
      <c r="C43" s="160">
        <v>224</v>
      </c>
      <c r="D43" s="160">
        <v>53</v>
      </c>
      <c r="E43" s="160">
        <v>93</v>
      </c>
    </row>
    <row r="44" spans="1:5" x14ac:dyDescent="0.25">
      <c r="A44" s="51" t="s">
        <v>2692</v>
      </c>
      <c r="B44" s="50" t="s">
        <v>2631</v>
      </c>
      <c r="C44" s="160">
        <v>65</v>
      </c>
      <c r="D44" s="160">
        <v>14</v>
      </c>
      <c r="E44" s="160">
        <v>29</v>
      </c>
    </row>
    <row r="45" spans="1:5" x14ac:dyDescent="0.25">
      <c r="A45" s="51" t="s">
        <v>4306</v>
      </c>
      <c r="B45" s="50" t="s">
        <v>2631</v>
      </c>
      <c r="C45" s="160">
        <v>506</v>
      </c>
      <c r="D45" s="160">
        <v>115</v>
      </c>
      <c r="E45" s="160">
        <v>213</v>
      </c>
    </row>
    <row r="46" spans="1:5" x14ac:dyDescent="0.25">
      <c r="A46" s="51" t="s">
        <v>2691</v>
      </c>
      <c r="B46" s="50" t="s">
        <v>4338</v>
      </c>
      <c r="C46" s="160">
        <v>154</v>
      </c>
      <c r="D46" s="160">
        <v>42</v>
      </c>
      <c r="E46" s="160">
        <v>67</v>
      </c>
    </row>
    <row r="47" spans="1:5" x14ac:dyDescent="0.25">
      <c r="A47" s="51" t="s">
        <v>4307</v>
      </c>
      <c r="B47" s="50" t="s">
        <v>2631</v>
      </c>
      <c r="C47" s="160">
        <v>618</v>
      </c>
      <c r="D47" s="160">
        <v>169</v>
      </c>
      <c r="E47" s="160">
        <v>246</v>
      </c>
    </row>
    <row r="48" spans="1:5" x14ac:dyDescent="0.25">
      <c r="A48" s="51" t="s">
        <v>4308</v>
      </c>
      <c r="B48" s="50" t="s">
        <v>2631</v>
      </c>
      <c r="C48" s="160">
        <v>49</v>
      </c>
      <c r="D48" s="160">
        <v>15</v>
      </c>
      <c r="E48" s="160">
        <v>20</v>
      </c>
    </row>
    <row r="49" spans="1:5" x14ac:dyDescent="0.25">
      <c r="A49" s="51" t="s">
        <v>3780</v>
      </c>
      <c r="B49" s="50" t="s">
        <v>2631</v>
      </c>
      <c r="C49" s="160">
        <v>150</v>
      </c>
      <c r="D49" s="160">
        <v>49</v>
      </c>
      <c r="E49" s="160">
        <v>59</v>
      </c>
    </row>
    <row r="50" spans="1:5" x14ac:dyDescent="0.25">
      <c r="A50" s="51" t="s">
        <v>4309</v>
      </c>
      <c r="B50" s="50" t="s">
        <v>2631</v>
      </c>
      <c r="C50" s="160">
        <v>111</v>
      </c>
      <c r="D50" s="160">
        <v>41</v>
      </c>
      <c r="E50" s="160">
        <v>41</v>
      </c>
    </row>
    <row r="51" spans="1:5" x14ac:dyDescent="0.25">
      <c r="A51" s="51" t="s">
        <v>4310</v>
      </c>
      <c r="B51" s="50" t="s">
        <v>2631</v>
      </c>
      <c r="C51" s="160">
        <v>227</v>
      </c>
      <c r="D51" s="160">
        <v>72</v>
      </c>
      <c r="E51" s="160">
        <v>91</v>
      </c>
    </row>
    <row r="52" spans="1:5" x14ac:dyDescent="0.25">
      <c r="A52" s="51" t="s">
        <v>2658</v>
      </c>
      <c r="B52" s="50" t="s">
        <v>2631</v>
      </c>
      <c r="C52" s="160">
        <v>219</v>
      </c>
      <c r="D52" s="160">
        <v>51</v>
      </c>
      <c r="E52" s="160">
        <v>96</v>
      </c>
    </row>
    <row r="53" spans="1:5" x14ac:dyDescent="0.25">
      <c r="A53" s="51" t="s">
        <v>2686</v>
      </c>
      <c r="B53" s="50" t="s">
        <v>2631</v>
      </c>
      <c r="C53" s="160">
        <v>1096</v>
      </c>
      <c r="D53" s="160">
        <v>267</v>
      </c>
      <c r="E53" s="160">
        <v>491</v>
      </c>
    </row>
    <row r="54" spans="1:5" x14ac:dyDescent="0.25">
      <c r="A54" s="51" t="s">
        <v>2681</v>
      </c>
      <c r="B54" s="50" t="s">
        <v>2631</v>
      </c>
      <c r="C54" s="160">
        <v>141</v>
      </c>
      <c r="D54" s="160">
        <v>34</v>
      </c>
      <c r="E54" s="160">
        <v>60</v>
      </c>
    </row>
    <row r="55" spans="1:5" x14ac:dyDescent="0.25">
      <c r="A55" s="51" t="s">
        <v>4311</v>
      </c>
      <c r="B55" s="50" t="s">
        <v>4338</v>
      </c>
      <c r="C55" s="160">
        <v>971</v>
      </c>
      <c r="D55" s="160">
        <v>238</v>
      </c>
      <c r="E55" s="160">
        <v>432</v>
      </c>
    </row>
    <row r="56" spans="1:5" x14ac:dyDescent="0.25">
      <c r="A56" s="51" t="s">
        <v>2689</v>
      </c>
      <c r="B56" s="50" t="s">
        <v>4338</v>
      </c>
      <c r="C56" s="160">
        <v>518</v>
      </c>
      <c r="D56" s="160">
        <v>135</v>
      </c>
      <c r="E56" s="160">
        <v>214</v>
      </c>
    </row>
    <row r="57" spans="1:5" x14ac:dyDescent="0.25">
      <c r="A57" s="51" t="s">
        <v>4232</v>
      </c>
      <c r="B57" s="50" t="s">
        <v>2631</v>
      </c>
      <c r="C57" s="160">
        <v>148</v>
      </c>
      <c r="D57" s="160">
        <v>52</v>
      </c>
      <c r="E57" s="160">
        <v>61</v>
      </c>
    </row>
    <row r="58" spans="1:5" x14ac:dyDescent="0.25">
      <c r="A58" s="51" t="s">
        <v>4312</v>
      </c>
      <c r="B58" s="50" t="s">
        <v>2631</v>
      </c>
      <c r="C58" s="160">
        <v>137</v>
      </c>
      <c r="D58" s="160">
        <v>50</v>
      </c>
      <c r="E58" s="160">
        <v>57</v>
      </c>
    </row>
    <row r="59" spans="1:5" x14ac:dyDescent="0.25">
      <c r="A59" s="51" t="s">
        <v>2675</v>
      </c>
      <c r="B59" s="50" t="s">
        <v>2631</v>
      </c>
      <c r="C59" s="160">
        <v>940</v>
      </c>
      <c r="D59" s="160">
        <v>258</v>
      </c>
      <c r="E59" s="160">
        <v>399</v>
      </c>
    </row>
    <row r="60" spans="1:5" x14ac:dyDescent="0.25">
      <c r="A60" s="51" t="s">
        <v>4313</v>
      </c>
      <c r="B60" s="50" t="s">
        <v>4338</v>
      </c>
      <c r="C60" s="160">
        <v>2164</v>
      </c>
      <c r="D60" s="160">
        <v>523</v>
      </c>
      <c r="E60" s="160">
        <v>998</v>
      </c>
    </row>
    <row r="61" spans="1:5" x14ac:dyDescent="0.25">
      <c r="A61" s="51" t="s">
        <v>4314</v>
      </c>
      <c r="B61" s="50" t="s">
        <v>2631</v>
      </c>
      <c r="C61" s="160">
        <v>110</v>
      </c>
      <c r="D61" s="160">
        <v>33</v>
      </c>
      <c r="E61" s="160">
        <v>42</v>
      </c>
    </row>
    <row r="62" spans="1:5" x14ac:dyDescent="0.25">
      <c r="A62" s="51" t="s">
        <v>3630</v>
      </c>
      <c r="B62" s="50" t="s">
        <v>2631</v>
      </c>
      <c r="C62" s="160">
        <v>121</v>
      </c>
      <c r="D62" s="160">
        <v>33</v>
      </c>
      <c r="E62" s="160">
        <v>55</v>
      </c>
    </row>
    <row r="63" spans="1:5" x14ac:dyDescent="0.25">
      <c r="A63" s="51" t="s">
        <v>2634</v>
      </c>
      <c r="B63" s="50" t="s">
        <v>2631</v>
      </c>
      <c r="C63" s="160">
        <v>69</v>
      </c>
      <c r="D63" s="160">
        <v>15</v>
      </c>
      <c r="E63" s="160">
        <v>32</v>
      </c>
    </row>
    <row r="64" spans="1:5" x14ac:dyDescent="0.25">
      <c r="A64" s="51" t="s">
        <v>2654</v>
      </c>
      <c r="B64" s="50" t="s">
        <v>4338</v>
      </c>
      <c r="C64" s="160">
        <v>302</v>
      </c>
      <c r="D64" s="160">
        <v>83</v>
      </c>
      <c r="E64" s="160">
        <v>126</v>
      </c>
    </row>
    <row r="65" spans="1:5" x14ac:dyDescent="0.25">
      <c r="A65" s="51" t="s">
        <v>4315</v>
      </c>
      <c r="B65" s="50" t="s">
        <v>2631</v>
      </c>
      <c r="C65" s="160">
        <v>189</v>
      </c>
      <c r="D65" s="160">
        <v>39</v>
      </c>
      <c r="E65" s="160">
        <v>85</v>
      </c>
    </row>
    <row r="66" spans="1:5" x14ac:dyDescent="0.25">
      <c r="A66" s="51" t="s">
        <v>2662</v>
      </c>
      <c r="B66" s="50" t="s">
        <v>2631</v>
      </c>
      <c r="C66" s="160">
        <v>440</v>
      </c>
      <c r="D66" s="160">
        <v>105</v>
      </c>
      <c r="E66" s="160">
        <v>193</v>
      </c>
    </row>
    <row r="67" spans="1:5" x14ac:dyDescent="0.25">
      <c r="A67" s="51" t="s">
        <v>2674</v>
      </c>
      <c r="B67" s="50" t="s">
        <v>4338</v>
      </c>
      <c r="C67" s="160">
        <v>1497</v>
      </c>
      <c r="D67" s="160">
        <v>388</v>
      </c>
      <c r="E67" s="160">
        <v>734</v>
      </c>
    </row>
    <row r="68" spans="1:5" x14ac:dyDescent="0.25">
      <c r="A68" s="51" t="s">
        <v>4316</v>
      </c>
      <c r="B68" s="50" t="s">
        <v>4338</v>
      </c>
      <c r="C68" s="160">
        <v>436</v>
      </c>
      <c r="D68" s="160">
        <v>90</v>
      </c>
      <c r="E68" s="160">
        <v>204</v>
      </c>
    </row>
    <row r="69" spans="1:5" x14ac:dyDescent="0.25">
      <c r="A69" s="51" t="s">
        <v>4317</v>
      </c>
      <c r="B69" s="50" t="s">
        <v>2631</v>
      </c>
      <c r="C69" s="160">
        <v>62</v>
      </c>
      <c r="D69" s="160">
        <v>20</v>
      </c>
      <c r="E69" s="160">
        <v>28</v>
      </c>
    </row>
    <row r="70" spans="1:5" x14ac:dyDescent="0.25">
      <c r="A70" s="51" t="s">
        <v>4088</v>
      </c>
      <c r="B70" s="50" t="s">
        <v>2631</v>
      </c>
      <c r="C70" s="160">
        <v>91</v>
      </c>
      <c r="D70" s="160">
        <v>24</v>
      </c>
      <c r="E70" s="160">
        <v>36</v>
      </c>
    </row>
    <row r="71" spans="1:5" x14ac:dyDescent="0.25">
      <c r="A71" s="51" t="s">
        <v>2676</v>
      </c>
      <c r="B71" s="50" t="s">
        <v>2631</v>
      </c>
      <c r="C71" s="160">
        <v>91</v>
      </c>
      <c r="D71" s="160">
        <v>23</v>
      </c>
      <c r="E71" s="160">
        <v>36</v>
      </c>
    </row>
    <row r="72" spans="1:5" x14ac:dyDescent="0.25">
      <c r="A72" s="51" t="s">
        <v>2680</v>
      </c>
      <c r="B72" s="50" t="s">
        <v>2631</v>
      </c>
      <c r="C72" s="160">
        <v>184</v>
      </c>
      <c r="D72" s="160">
        <v>46</v>
      </c>
      <c r="E72" s="160">
        <v>83</v>
      </c>
    </row>
    <row r="73" spans="1:5" x14ac:dyDescent="0.25">
      <c r="A73" s="51" t="s">
        <v>4277</v>
      </c>
      <c r="B73" s="50" t="s">
        <v>4338</v>
      </c>
      <c r="C73" s="160">
        <v>287</v>
      </c>
      <c r="D73" s="160">
        <v>72</v>
      </c>
      <c r="E73" s="160">
        <v>124</v>
      </c>
    </row>
    <row r="74" spans="1:5" x14ac:dyDescent="0.25">
      <c r="A74" s="51" t="s">
        <v>4318</v>
      </c>
      <c r="B74" s="50" t="s">
        <v>4338</v>
      </c>
      <c r="C74" s="160">
        <v>191</v>
      </c>
      <c r="D74" s="160">
        <v>53</v>
      </c>
      <c r="E74" s="160">
        <v>81</v>
      </c>
    </row>
    <row r="75" spans="1:5" x14ac:dyDescent="0.25">
      <c r="A75" s="51" t="s">
        <v>3655</v>
      </c>
      <c r="B75" s="50" t="s">
        <v>2631</v>
      </c>
      <c r="C75" s="160">
        <v>46</v>
      </c>
      <c r="D75" s="160">
        <v>8</v>
      </c>
      <c r="E75" s="160">
        <v>22</v>
      </c>
    </row>
    <row r="76" spans="1:5" x14ac:dyDescent="0.25">
      <c r="A76" s="51" t="s">
        <v>4319</v>
      </c>
      <c r="B76" s="50" t="s">
        <v>2631</v>
      </c>
      <c r="C76" s="160">
        <v>450</v>
      </c>
      <c r="D76" s="160">
        <v>119</v>
      </c>
      <c r="E76" s="160">
        <v>192</v>
      </c>
    </row>
    <row r="77" spans="1:5" x14ac:dyDescent="0.25">
      <c r="A77" s="51" t="s">
        <v>4320</v>
      </c>
      <c r="B77" s="50" t="s">
        <v>2631</v>
      </c>
      <c r="C77" s="160">
        <v>70</v>
      </c>
      <c r="D77" s="160">
        <v>14</v>
      </c>
      <c r="E77" s="160">
        <v>34</v>
      </c>
    </row>
    <row r="78" spans="1:5" x14ac:dyDescent="0.25">
      <c r="A78" s="51" t="s">
        <v>3739</v>
      </c>
      <c r="B78" s="50" t="s">
        <v>4338</v>
      </c>
      <c r="C78" s="160">
        <v>289</v>
      </c>
      <c r="D78" s="160">
        <v>83</v>
      </c>
      <c r="E78" s="160">
        <v>121</v>
      </c>
    </row>
    <row r="79" spans="1:5" x14ac:dyDescent="0.25">
      <c r="A79" s="51" t="s">
        <v>3794</v>
      </c>
      <c r="B79" s="50" t="s">
        <v>2631</v>
      </c>
      <c r="C79" s="160">
        <v>89</v>
      </c>
      <c r="D79" s="160">
        <v>22</v>
      </c>
      <c r="E79" s="160">
        <v>44</v>
      </c>
    </row>
    <row r="80" spans="1:5" x14ac:dyDescent="0.25">
      <c r="A80" s="51" t="s">
        <v>4321</v>
      </c>
      <c r="B80" s="50" t="s">
        <v>4338</v>
      </c>
      <c r="C80" s="160">
        <v>12752</v>
      </c>
      <c r="D80" s="160">
        <v>3102</v>
      </c>
      <c r="E80" s="160">
        <v>5937</v>
      </c>
    </row>
    <row r="81" spans="1:5" x14ac:dyDescent="0.25">
      <c r="A81" s="51" t="s">
        <v>4322</v>
      </c>
      <c r="B81" s="50" t="s">
        <v>4338</v>
      </c>
      <c r="C81" s="160">
        <v>940</v>
      </c>
      <c r="D81" s="160">
        <v>225</v>
      </c>
      <c r="E81" s="160">
        <v>464</v>
      </c>
    </row>
    <row r="82" spans="1:5" x14ac:dyDescent="0.25">
      <c r="A82" s="51" t="s">
        <v>4323</v>
      </c>
      <c r="B82" s="50" t="s">
        <v>2631</v>
      </c>
      <c r="C82" s="160">
        <v>195</v>
      </c>
      <c r="D82" s="160">
        <v>48</v>
      </c>
      <c r="E82" s="160">
        <v>97</v>
      </c>
    </row>
    <row r="83" spans="1:5" x14ac:dyDescent="0.25">
      <c r="A83" s="51" t="s">
        <v>4324</v>
      </c>
      <c r="B83" s="50" t="s">
        <v>2631</v>
      </c>
      <c r="C83" s="160">
        <v>73</v>
      </c>
      <c r="D83" s="160">
        <v>21</v>
      </c>
      <c r="E83" s="160">
        <v>32</v>
      </c>
    </row>
    <row r="84" spans="1:5" x14ac:dyDescent="0.25">
      <c r="A84" s="51" t="s">
        <v>4325</v>
      </c>
      <c r="B84" s="50" t="s">
        <v>2631</v>
      </c>
      <c r="C84" s="160">
        <v>147</v>
      </c>
      <c r="D84" s="160">
        <v>42</v>
      </c>
      <c r="E84" s="160">
        <v>70</v>
      </c>
    </row>
    <row r="85" spans="1:5" x14ac:dyDescent="0.25">
      <c r="A85" s="51" t="s">
        <v>2642</v>
      </c>
      <c r="B85" s="50" t="s">
        <v>4338</v>
      </c>
      <c r="C85" s="160">
        <v>1001</v>
      </c>
      <c r="D85" s="160">
        <v>240</v>
      </c>
      <c r="E85" s="160">
        <v>480</v>
      </c>
    </row>
    <row r="86" spans="1:5" x14ac:dyDescent="0.25">
      <c r="A86" s="51" t="s">
        <v>2643</v>
      </c>
      <c r="B86" s="50" t="s">
        <v>2631</v>
      </c>
      <c r="C86" s="160">
        <v>87</v>
      </c>
      <c r="D86" s="160">
        <v>16</v>
      </c>
      <c r="E86" s="160">
        <v>39</v>
      </c>
    </row>
    <row r="87" spans="1:5" x14ac:dyDescent="0.25">
      <c r="A87" s="51" t="s">
        <v>4326</v>
      </c>
      <c r="B87" s="50" t="s">
        <v>2631</v>
      </c>
      <c r="C87" s="160">
        <v>114</v>
      </c>
      <c r="D87" s="160">
        <v>35</v>
      </c>
      <c r="E87" s="160">
        <v>53</v>
      </c>
    </row>
    <row r="88" spans="1:5" x14ac:dyDescent="0.25">
      <c r="A88" s="51" t="s">
        <v>4327</v>
      </c>
      <c r="B88" s="50" t="s">
        <v>4338</v>
      </c>
      <c r="C88" s="160">
        <v>2033</v>
      </c>
      <c r="D88" s="160">
        <v>525</v>
      </c>
      <c r="E88" s="160">
        <v>880</v>
      </c>
    </row>
    <row r="89" spans="1:5" x14ac:dyDescent="0.25">
      <c r="A89" s="51" t="s">
        <v>4166</v>
      </c>
      <c r="B89" s="50" t="s">
        <v>2631</v>
      </c>
      <c r="C89" s="160">
        <v>427</v>
      </c>
      <c r="D89" s="160">
        <v>107</v>
      </c>
      <c r="E89" s="160">
        <v>209</v>
      </c>
    </row>
    <row r="90" spans="1:5" x14ac:dyDescent="0.25">
      <c r="A90" s="51" t="s">
        <v>2636</v>
      </c>
      <c r="B90" s="50" t="s">
        <v>2631</v>
      </c>
      <c r="C90" s="160">
        <v>144</v>
      </c>
      <c r="D90" s="160">
        <v>33</v>
      </c>
      <c r="E90" s="160">
        <v>60</v>
      </c>
    </row>
    <row r="91" spans="1:5" x14ac:dyDescent="0.25">
      <c r="A91" s="51" t="s">
        <v>2665</v>
      </c>
      <c r="B91" s="50" t="s">
        <v>2631</v>
      </c>
      <c r="C91" s="160">
        <v>148</v>
      </c>
      <c r="D91" s="160">
        <v>43</v>
      </c>
      <c r="E91" s="160">
        <v>70</v>
      </c>
    </row>
    <row r="92" spans="1:5" x14ac:dyDescent="0.25">
      <c r="A92" s="51" t="s">
        <v>4328</v>
      </c>
      <c r="B92" s="50" t="s">
        <v>2631</v>
      </c>
      <c r="C92" s="160">
        <v>81</v>
      </c>
      <c r="D92" s="160">
        <v>22</v>
      </c>
      <c r="E92" s="160">
        <v>30</v>
      </c>
    </row>
    <row r="93" spans="1:5" x14ac:dyDescent="0.25">
      <c r="A93" s="51" t="s">
        <v>4245</v>
      </c>
      <c r="B93" s="50" t="s">
        <v>4338</v>
      </c>
      <c r="C93" s="160">
        <v>357</v>
      </c>
      <c r="D93" s="160">
        <v>78</v>
      </c>
      <c r="E93" s="160">
        <v>175</v>
      </c>
    </row>
    <row r="94" spans="1:5" x14ac:dyDescent="0.25">
      <c r="A94" s="51" t="s">
        <v>2683</v>
      </c>
      <c r="B94" s="50" t="s">
        <v>4338</v>
      </c>
      <c r="C94" s="160">
        <v>1413</v>
      </c>
      <c r="D94" s="160">
        <v>358</v>
      </c>
      <c r="E94" s="160">
        <v>652</v>
      </c>
    </row>
    <row r="95" spans="1:5" x14ac:dyDescent="0.25">
      <c r="A95" s="51" t="s">
        <v>2657</v>
      </c>
      <c r="B95" s="50" t="s">
        <v>4338</v>
      </c>
      <c r="C95" s="160">
        <v>255</v>
      </c>
      <c r="D95" s="160">
        <v>75</v>
      </c>
      <c r="E95" s="160">
        <v>102</v>
      </c>
    </row>
    <row r="96" spans="1:5" x14ac:dyDescent="0.25">
      <c r="A96" s="51" t="s">
        <v>2684</v>
      </c>
      <c r="B96" s="50" t="s">
        <v>2631</v>
      </c>
      <c r="C96" s="160">
        <v>52</v>
      </c>
      <c r="D96" s="160">
        <v>11</v>
      </c>
      <c r="E96" s="160">
        <v>23</v>
      </c>
    </row>
    <row r="97" spans="1:5" x14ac:dyDescent="0.25">
      <c r="A97" s="51" t="s">
        <v>2695</v>
      </c>
      <c r="B97" s="50" t="s">
        <v>4338</v>
      </c>
      <c r="C97" s="160">
        <v>708</v>
      </c>
      <c r="D97" s="160">
        <v>178</v>
      </c>
      <c r="E97" s="160">
        <v>307</v>
      </c>
    </row>
    <row r="98" spans="1:5" x14ac:dyDescent="0.25">
      <c r="A98" s="51" t="s">
        <v>4329</v>
      </c>
      <c r="B98" s="50" t="s">
        <v>2631</v>
      </c>
      <c r="C98" s="160">
        <v>69</v>
      </c>
      <c r="D98" s="160">
        <v>20</v>
      </c>
      <c r="E98" s="160">
        <v>28</v>
      </c>
    </row>
    <row r="99" spans="1:5" x14ac:dyDescent="0.25">
      <c r="A99" s="51" t="s">
        <v>4330</v>
      </c>
      <c r="B99" s="50" t="s">
        <v>2631</v>
      </c>
      <c r="C99" s="160">
        <v>168</v>
      </c>
      <c r="D99" s="160">
        <v>47</v>
      </c>
      <c r="E99" s="160">
        <v>76</v>
      </c>
    </row>
    <row r="100" spans="1:5" x14ac:dyDescent="0.25">
      <c r="A100" s="51" t="s">
        <v>4331</v>
      </c>
      <c r="B100" s="50" t="s">
        <v>4338</v>
      </c>
      <c r="C100" s="160">
        <v>1060</v>
      </c>
      <c r="D100" s="160">
        <v>285</v>
      </c>
      <c r="E100" s="160">
        <v>488</v>
      </c>
    </row>
    <row r="101" spans="1:5" x14ac:dyDescent="0.25">
      <c r="A101" s="51" t="s">
        <v>4332</v>
      </c>
      <c r="B101" s="50" t="s">
        <v>2631</v>
      </c>
      <c r="C101" s="160">
        <v>62</v>
      </c>
      <c r="D101" s="160">
        <v>13</v>
      </c>
      <c r="E101" s="160">
        <v>27</v>
      </c>
    </row>
    <row r="102" spans="1:5" x14ac:dyDescent="0.25">
      <c r="A102" s="51" t="s">
        <v>4333</v>
      </c>
      <c r="B102" s="50" t="s">
        <v>2631</v>
      </c>
      <c r="C102" s="160">
        <v>126</v>
      </c>
      <c r="D102" s="160">
        <v>38</v>
      </c>
      <c r="E102" s="160">
        <v>49</v>
      </c>
    </row>
  </sheetData>
  <autoFilter ref="A3:C102" xr:uid="{00000000-0009-0000-0000-000008000000}"/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Hide from Carriers&gt;&gt;&gt;</vt:lpstr>
      <vt:lpstr>Urban &amp; Non-Urban Counties</vt:lpstr>
      <vt:lpstr>Counties and Regions</vt:lpstr>
      <vt:lpstr>Region_Map</vt:lpstr>
      <vt:lpstr>Region by Zip</vt:lpstr>
      <vt:lpstr>Summary (Zip Code)</vt:lpstr>
      <vt:lpstr>Show to Carriers&gt;&gt;&gt;</vt:lpstr>
      <vt:lpstr>Zip Code Membership</vt:lpstr>
      <vt:lpstr>County Membership</vt:lpstr>
      <vt:lpstr>Out-of-State_Other Membership</vt:lpstr>
      <vt:lpstr>Network Access Urban-Suburban</vt:lpstr>
      <vt:lpstr>Network Access Rural</vt:lpstr>
      <vt:lpstr>Providers by County</vt:lpstr>
      <vt:lpstr>'Network Access Urban-Suburban'!_Hlk182146466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TestUser</dc:creator>
  <cp:lastModifiedBy>Sander, Gina T.</cp:lastModifiedBy>
  <dcterms:created xsi:type="dcterms:W3CDTF">2016-05-27T16:03:38Z</dcterms:created>
  <dcterms:modified xsi:type="dcterms:W3CDTF">2024-11-15T19:48:34Z</dcterms:modified>
</cp:coreProperties>
</file>