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Hoovr3s1\MEDTEMP.771\RBYG\A - Contracts in Progress\MED-22-004 Interoperability\"/>
    </mc:Choice>
  </mc:AlternateContent>
  <xr:revisionPtr revIDLastSave="0" documentId="13_ncr:1_{CA4A6226-8515-453A-ACA4-DA7B12C9AA9C}" xr6:coauthVersionLast="47" xr6:coauthVersionMax="47" xr10:uidLastSave="{00000000-0000-0000-0000-000000000000}"/>
  <bookViews>
    <workbookView xWindow="2532" yWindow="108" windowWidth="13236" windowHeight="12252" xr2:uid="{00000000-000D-0000-FFFF-FFFF00000000}"/>
  </bookViews>
  <sheets>
    <sheet name="Final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5" i="4"/>
</calcChain>
</file>

<file path=xl/sharedStrings.xml><?xml version="1.0" encoding="utf-8"?>
<sst xmlns="http://schemas.openxmlformats.org/spreadsheetml/2006/main" count="84" uniqueCount="82">
  <si>
    <t>Month</t>
  </si>
  <si>
    <t>Note</t>
  </si>
  <si>
    <t>Total FFS</t>
  </si>
  <si>
    <t>pd claims</t>
  </si>
  <si>
    <t>denied claims</t>
  </si>
  <si>
    <t>total claims</t>
  </si>
  <si>
    <t>Jan-2016</t>
  </si>
  <si>
    <t>Feb-2016</t>
  </si>
  <si>
    <t>Mar-2016</t>
  </si>
  <si>
    <t xml:space="preserve"> </t>
  </si>
  <si>
    <t>Apr-2016</t>
  </si>
  <si>
    <t>May-2016</t>
  </si>
  <si>
    <t>Jun-2016</t>
  </si>
  <si>
    <t>Jul-2016</t>
  </si>
  <si>
    <t>Aug-2016</t>
  </si>
  <si>
    <t>Sep-2016</t>
  </si>
  <si>
    <t>Oct-2016</t>
  </si>
  <si>
    <t>Nov-2016</t>
  </si>
  <si>
    <t>Dec-2016</t>
  </si>
  <si>
    <t>Jan-2017</t>
  </si>
  <si>
    <t>Feb-2017</t>
  </si>
  <si>
    <t>Mar-2017</t>
  </si>
  <si>
    <t>Apr-2017</t>
  </si>
  <si>
    <t>May-2017</t>
  </si>
  <si>
    <t>Jun-2017</t>
  </si>
  <si>
    <t>Jul-2017</t>
  </si>
  <si>
    <t>Aug-2017</t>
  </si>
  <si>
    <t>Sep-2017</t>
  </si>
  <si>
    <t>Oct-2017</t>
  </si>
  <si>
    <t>Nov-2017</t>
  </si>
  <si>
    <t>Dec-2017</t>
  </si>
  <si>
    <t>Jan-2018</t>
  </si>
  <si>
    <t>Feb-2018</t>
  </si>
  <si>
    <t>Mar-2018</t>
  </si>
  <si>
    <t>Apr-2018</t>
  </si>
  <si>
    <t>May-2018</t>
  </si>
  <si>
    <t>Jun-2018</t>
  </si>
  <si>
    <t>Jul-2018</t>
  </si>
  <si>
    <t>Aug-2018</t>
  </si>
  <si>
    <t>Sep-2018</t>
  </si>
  <si>
    <t>Oct-2018</t>
  </si>
  <si>
    <t>Nov-2018</t>
  </si>
  <si>
    <t>Dec-2018</t>
  </si>
  <si>
    <t>Jan-2019</t>
  </si>
  <si>
    <t>Feb-2019</t>
  </si>
  <si>
    <t>Mar-2019</t>
  </si>
  <si>
    <t>Apr-2019</t>
  </si>
  <si>
    <t>May-2019</t>
  </si>
  <si>
    <t>Jun-2019</t>
  </si>
  <si>
    <t>Jul-2019</t>
  </si>
  <si>
    <t>Aug-2019</t>
  </si>
  <si>
    <t>Sep-2019</t>
  </si>
  <si>
    <t>Oct-2019</t>
  </si>
  <si>
    <t>Nov-2019</t>
  </si>
  <si>
    <t>Dec-2019</t>
  </si>
  <si>
    <t>Jan-2020</t>
  </si>
  <si>
    <t>Feb-2020</t>
  </si>
  <si>
    <t>Mar-2020</t>
  </si>
  <si>
    <t>Apr-2020</t>
  </si>
  <si>
    <t>May-2020</t>
  </si>
  <si>
    <t>Jun-2020</t>
  </si>
  <si>
    <t>Jul-2020</t>
  </si>
  <si>
    <t>Aug-2020</t>
  </si>
  <si>
    <t>Sep-2020</t>
  </si>
  <si>
    <t>Oct-2020</t>
  </si>
  <si>
    <t>Nov-2020</t>
  </si>
  <si>
    <t>Dec-2020</t>
  </si>
  <si>
    <t>Jan-2021</t>
  </si>
  <si>
    <t>Feb-2021</t>
  </si>
  <si>
    <t>Mar-2021</t>
  </si>
  <si>
    <t>Apr-2021</t>
  </si>
  <si>
    <t>May-2021</t>
  </si>
  <si>
    <t>Jun-2021</t>
  </si>
  <si>
    <t>Jul-2021</t>
  </si>
  <si>
    <t>FFS adult and child
(exempt populations)</t>
  </si>
  <si>
    <t>Aug-2021</t>
  </si>
  <si>
    <t>Sep-2021</t>
  </si>
  <si>
    <t>Oct-2021</t>
  </si>
  <si>
    <t>FFS child (medical exempt)</t>
  </si>
  <si>
    <t>FFS child (dental only)</t>
  </si>
  <si>
    <t>Adult and Child Managed Care begins 4/1/16 (except exempt populations), Child Dental benefits still provided under FFS, Adult Dental benefits begin transitioning to PAHPs</t>
  </si>
  <si>
    <t>Remaining Child Dental transition to PAHPs 7/1/21, except exempt populations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</si>
</sst>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Times New Roman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6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3" xfId="0" applyBorder="1"/>
    <xf numFmtId="0" fontId="4" fillId="0" borderId="0" xfId="0" applyFont="1"/>
    <xf numFmtId="49" fontId="0" fillId="0" borderId="1" xfId="0" applyNumberFormat="1" applyBorder="1"/>
    <xf numFmtId="49" fontId="0" fillId="0" borderId="2" xfId="0" applyNumberFormat="1" applyBorder="1"/>
    <xf numFmtId="0" fontId="0" fillId="0" borderId="2" xfId="0" applyBorder="1"/>
    <xf numFmtId="49" fontId="0" fillId="0" borderId="3" xfId="0" applyNumberFormat="1" applyBorder="1"/>
    <xf numFmtId="164" fontId="0" fillId="0" borderId="2" xfId="4" applyNumberFormat="1" applyFont="1" applyBorder="1"/>
    <xf numFmtId="164" fontId="0" fillId="0" borderId="1" xfId="4" applyNumberFormat="1" applyFont="1" applyBorder="1"/>
    <xf numFmtId="164" fontId="0" fillId="2" borderId="1" xfId="4" applyNumberFormat="1" applyFont="1" applyFill="1" applyBorder="1"/>
    <xf numFmtId="164" fontId="0" fillId="2" borderId="3" xfId="4" applyNumberFormat="1" applyFont="1" applyFill="1" applyBorder="1"/>
    <xf numFmtId="164" fontId="0" fillId="0" borderId="3" xfId="4" applyNumberFormat="1" applyFont="1" applyBorder="1"/>
    <xf numFmtId="164" fontId="0" fillId="2" borderId="2" xfId="4" applyNumberFormat="1" applyFont="1" applyFill="1" applyBorder="1"/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0" fillId="0" borderId="7" xfId="0" applyNumberFormat="1" applyBorder="1"/>
    <xf numFmtId="0" fontId="0" fillId="0" borderId="7" xfId="0" applyBorder="1"/>
    <xf numFmtId="164" fontId="0" fillId="0" borderId="8" xfId="4" applyNumberFormat="1" applyFont="1" applyBorder="1"/>
    <xf numFmtId="49" fontId="0" fillId="0" borderId="9" xfId="0" applyNumberFormat="1" applyBorder="1"/>
    <xf numFmtId="164" fontId="0" fillId="0" borderId="9" xfId="4" applyNumberFormat="1" applyFont="1" applyBorder="1"/>
    <xf numFmtId="164" fontId="0" fillId="2" borderId="9" xfId="4" applyNumberFormat="1" applyFont="1" applyFill="1" applyBorder="1"/>
    <xf numFmtId="164" fontId="0" fillId="0" borderId="7" xfId="4" applyNumberFormat="1" applyFont="1" applyBorder="1"/>
    <xf numFmtId="164" fontId="0" fillId="2" borderId="7" xfId="4" applyNumberFormat="1" applyFont="1" applyFill="1" applyBorder="1"/>
    <xf numFmtId="49" fontId="5" fillId="0" borderId="1" xfId="0" applyNumberFormat="1" applyFont="1" applyBorder="1" applyAlignment="1">
      <alignment wrapText="1"/>
    </xf>
    <xf numFmtId="38" fontId="0" fillId="0" borderId="1" xfId="0" applyNumberFormat="1" applyBorder="1"/>
    <xf numFmtId="38" fontId="0" fillId="2" borderId="1" xfId="0" applyNumberFormat="1" applyFill="1" applyBorder="1"/>
    <xf numFmtId="164" fontId="0" fillId="0" borderId="10" xfId="4" applyNumberFormat="1" applyFont="1" applyBorder="1"/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</cellXfs>
  <cellStyles count="5">
    <cellStyle name="Comma" xfId="4" builtinId="3"/>
    <cellStyle name="Normal" xfId="0" builtinId="0"/>
    <cellStyle name="Normal 2" xfId="1" xr:uid="{00000000-0005-0000-0000-000002000000}"/>
    <cellStyle name="Normal 3" xfId="2" xr:uid="{00000000-0005-0000-0000-000003000000}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workbookViewId="0">
      <selection activeCell="M7" sqref="M7"/>
    </sheetView>
  </sheetViews>
  <sheetFormatPr defaultRowHeight="14.4" x14ac:dyDescent="0.3"/>
  <cols>
    <col min="1" max="1" width="9.44140625" style="1" bestFit="1" customWidth="1"/>
    <col min="2" max="2" width="20.33203125" style="1" customWidth="1"/>
    <col min="3" max="3" width="19.44140625" hidden="1" customWidth="1"/>
    <col min="4" max="5" width="19.109375" hidden="1" customWidth="1"/>
    <col min="6" max="6" width="13.88671875" customWidth="1"/>
    <col min="7" max="7" width="13.33203125" bestFit="1" customWidth="1"/>
    <col min="8" max="8" width="13.5546875" bestFit="1" customWidth="1"/>
    <col min="9" max="9" width="13.33203125" bestFit="1" customWidth="1"/>
  </cols>
  <sheetData>
    <row r="1" spans="1:9" s="4" customFormat="1" ht="28.95" customHeight="1" thickBot="1" x14ac:dyDescent="0.35">
      <c r="A1" s="15" t="s">
        <v>0</v>
      </c>
      <c r="B1" s="16" t="s">
        <v>1</v>
      </c>
      <c r="C1" s="17" t="s">
        <v>79</v>
      </c>
      <c r="D1" s="17" t="s">
        <v>74</v>
      </c>
      <c r="E1" s="17" t="s">
        <v>78</v>
      </c>
      <c r="F1" s="18" t="s">
        <v>2</v>
      </c>
      <c r="G1" s="17" t="s">
        <v>3</v>
      </c>
      <c r="H1" s="17" t="s">
        <v>4</v>
      </c>
      <c r="I1" s="19" t="s">
        <v>5</v>
      </c>
    </row>
    <row r="2" spans="1:9" x14ac:dyDescent="0.3">
      <c r="A2" s="6" t="s">
        <v>6</v>
      </c>
      <c r="B2" s="6"/>
      <c r="C2" s="7"/>
      <c r="D2" s="7"/>
      <c r="E2" s="7"/>
      <c r="F2" s="14">
        <v>588959</v>
      </c>
      <c r="G2" s="9">
        <v>1483848</v>
      </c>
      <c r="H2" s="9">
        <v>186744</v>
      </c>
      <c r="I2" s="14">
        <v>1670592</v>
      </c>
    </row>
    <row r="3" spans="1:9" x14ac:dyDescent="0.3">
      <c r="A3" s="5" t="s">
        <v>7</v>
      </c>
      <c r="B3" s="5"/>
      <c r="C3" s="2"/>
      <c r="D3" s="2"/>
      <c r="E3" s="2"/>
      <c r="F3" s="11">
        <v>597266</v>
      </c>
      <c r="G3" s="10">
        <v>1781697</v>
      </c>
      <c r="H3" s="10">
        <v>256580</v>
      </c>
      <c r="I3" s="11">
        <v>2038277</v>
      </c>
    </row>
    <row r="4" spans="1:9" ht="15" thickBot="1" x14ac:dyDescent="0.35">
      <c r="A4" s="8" t="s">
        <v>8</v>
      </c>
      <c r="B4" s="8" t="s">
        <v>9</v>
      </c>
      <c r="C4" s="3"/>
      <c r="D4" s="3"/>
      <c r="E4" s="3"/>
      <c r="F4" s="12">
        <v>598134</v>
      </c>
      <c r="G4" s="13">
        <v>1867790</v>
      </c>
      <c r="H4" s="13">
        <v>226874</v>
      </c>
      <c r="I4" s="12">
        <v>2094664</v>
      </c>
    </row>
    <row r="5" spans="1:9" ht="14.4" customHeight="1" x14ac:dyDescent="0.3">
      <c r="A5" s="6" t="s">
        <v>10</v>
      </c>
      <c r="B5" s="32" t="s">
        <v>80</v>
      </c>
      <c r="C5" s="9">
        <v>267006</v>
      </c>
      <c r="D5" s="9">
        <v>80692</v>
      </c>
      <c r="E5" s="9">
        <v>22931</v>
      </c>
      <c r="F5" s="14">
        <f>SUM(C5:D5)-E5</f>
        <v>324767</v>
      </c>
      <c r="G5" s="9">
        <v>1081845</v>
      </c>
      <c r="H5" s="9">
        <v>215529</v>
      </c>
      <c r="I5" s="14">
        <v>1297374</v>
      </c>
    </row>
    <row r="6" spans="1:9" x14ac:dyDescent="0.3">
      <c r="A6" s="5" t="s">
        <v>11</v>
      </c>
      <c r="B6" s="33"/>
      <c r="C6" s="10">
        <v>265964</v>
      </c>
      <c r="D6" s="10">
        <v>71064</v>
      </c>
      <c r="E6" s="10">
        <v>18520</v>
      </c>
      <c r="F6" s="14">
        <f>SUM(C6:D6)-E6</f>
        <v>318508</v>
      </c>
      <c r="G6" s="10">
        <v>381512</v>
      </c>
      <c r="H6" s="10">
        <v>298107</v>
      </c>
      <c r="I6" s="11">
        <v>679619</v>
      </c>
    </row>
    <row r="7" spans="1:9" x14ac:dyDescent="0.3">
      <c r="A7" s="5" t="s">
        <v>12</v>
      </c>
      <c r="B7" s="33"/>
      <c r="C7" s="10">
        <v>264970</v>
      </c>
      <c r="D7" s="10">
        <v>52672</v>
      </c>
      <c r="E7" s="10">
        <v>15852</v>
      </c>
      <c r="F7" s="14">
        <f>SUM(C7:D7)-E7</f>
        <v>301790</v>
      </c>
      <c r="G7" s="10">
        <v>660904</v>
      </c>
      <c r="H7" s="10">
        <v>504503</v>
      </c>
      <c r="I7" s="11">
        <v>1165407</v>
      </c>
    </row>
    <row r="8" spans="1:9" x14ac:dyDescent="0.3">
      <c r="A8" s="5" t="s">
        <v>13</v>
      </c>
      <c r="B8" s="33"/>
      <c r="C8" s="10">
        <v>262806</v>
      </c>
      <c r="D8" s="10">
        <v>49233</v>
      </c>
      <c r="E8" s="10">
        <v>14463</v>
      </c>
      <c r="F8" s="14">
        <f>SUM(C8:D8)-E8</f>
        <v>297576</v>
      </c>
      <c r="G8" s="10">
        <v>217725</v>
      </c>
      <c r="H8" s="10">
        <v>242039</v>
      </c>
      <c r="I8" s="11">
        <v>459764</v>
      </c>
    </row>
    <row r="9" spans="1:9" x14ac:dyDescent="0.3">
      <c r="A9" s="5" t="s">
        <v>14</v>
      </c>
      <c r="B9" s="33"/>
      <c r="C9" s="10">
        <v>263964</v>
      </c>
      <c r="D9" s="10">
        <v>50064</v>
      </c>
      <c r="E9" s="10">
        <v>15074</v>
      </c>
      <c r="F9" s="14">
        <f>SUM(C9:D9)-E9</f>
        <v>298954</v>
      </c>
      <c r="G9" s="10">
        <v>169315</v>
      </c>
      <c r="H9" s="10">
        <v>86201</v>
      </c>
      <c r="I9" s="11">
        <v>255516</v>
      </c>
    </row>
    <row r="10" spans="1:9" x14ac:dyDescent="0.3">
      <c r="A10" s="5" t="s">
        <v>15</v>
      </c>
      <c r="B10" s="33"/>
      <c r="C10" s="10">
        <v>264495</v>
      </c>
      <c r="D10" s="10">
        <v>49988</v>
      </c>
      <c r="E10" s="10">
        <v>15117</v>
      </c>
      <c r="F10" s="14">
        <f>SUM(C10:D10)-E10</f>
        <v>299366</v>
      </c>
      <c r="G10" s="10">
        <v>168202</v>
      </c>
      <c r="H10" s="10">
        <v>71248</v>
      </c>
      <c r="I10" s="11">
        <v>239450</v>
      </c>
    </row>
    <row r="11" spans="1:9" x14ac:dyDescent="0.3">
      <c r="A11" s="5" t="s">
        <v>16</v>
      </c>
      <c r="B11" s="33"/>
      <c r="C11" s="10">
        <v>265454</v>
      </c>
      <c r="D11" s="10">
        <v>50260</v>
      </c>
      <c r="E11" s="10">
        <v>15124</v>
      </c>
      <c r="F11" s="14">
        <f>SUM(C11:D11)-E11</f>
        <v>300590</v>
      </c>
      <c r="G11" s="10">
        <v>218592</v>
      </c>
      <c r="H11" s="10">
        <v>92044</v>
      </c>
      <c r="I11" s="11">
        <v>310636</v>
      </c>
    </row>
    <row r="12" spans="1:9" x14ac:dyDescent="0.3">
      <c r="A12" s="5" t="s">
        <v>17</v>
      </c>
      <c r="B12" s="33"/>
      <c r="C12" s="10">
        <v>265267</v>
      </c>
      <c r="D12" s="10">
        <v>50046</v>
      </c>
      <c r="E12" s="10">
        <v>13712</v>
      </c>
      <c r="F12" s="14">
        <f>SUM(C12:D12)-E12</f>
        <v>301601</v>
      </c>
      <c r="G12" s="10">
        <v>174136</v>
      </c>
      <c r="H12" s="10">
        <v>65252</v>
      </c>
      <c r="I12" s="11">
        <v>239388</v>
      </c>
    </row>
    <row r="13" spans="1:9" x14ac:dyDescent="0.3">
      <c r="A13" s="5" t="s">
        <v>18</v>
      </c>
      <c r="B13" s="34"/>
      <c r="C13" s="10">
        <v>264341</v>
      </c>
      <c r="D13" s="10">
        <v>50078</v>
      </c>
      <c r="E13" s="10">
        <v>12919</v>
      </c>
      <c r="F13" s="14">
        <f>SUM(C13:D13)-E13</f>
        <v>301500</v>
      </c>
      <c r="G13" s="10">
        <v>195488</v>
      </c>
      <c r="H13" s="10">
        <v>90070</v>
      </c>
      <c r="I13" s="11">
        <v>285558</v>
      </c>
    </row>
    <row r="14" spans="1:9" x14ac:dyDescent="0.3">
      <c r="A14" s="5" t="s">
        <v>19</v>
      </c>
      <c r="B14" s="5"/>
      <c r="C14" s="10">
        <v>268704</v>
      </c>
      <c r="D14" s="10">
        <v>63943</v>
      </c>
      <c r="E14" s="10">
        <v>13296</v>
      </c>
      <c r="F14" s="14">
        <f>SUM(C14:D14)-E14</f>
        <v>319351</v>
      </c>
      <c r="G14" s="10">
        <v>191735</v>
      </c>
      <c r="H14" s="10">
        <v>70510</v>
      </c>
      <c r="I14" s="11">
        <v>262245</v>
      </c>
    </row>
    <row r="15" spans="1:9" x14ac:dyDescent="0.3">
      <c r="A15" s="5" t="s">
        <v>20</v>
      </c>
      <c r="B15" s="5"/>
      <c r="C15" s="10">
        <v>266939</v>
      </c>
      <c r="D15" s="10">
        <v>59984</v>
      </c>
      <c r="E15" s="10">
        <v>13099</v>
      </c>
      <c r="F15" s="14">
        <f>SUM(C15:D15)-E15</f>
        <v>313824</v>
      </c>
      <c r="G15" s="10">
        <v>187993</v>
      </c>
      <c r="H15" s="10">
        <v>64786</v>
      </c>
      <c r="I15" s="11">
        <v>252779</v>
      </c>
    </row>
    <row r="16" spans="1:9" x14ac:dyDescent="0.3">
      <c r="A16" s="5" t="s">
        <v>21</v>
      </c>
      <c r="B16" s="5"/>
      <c r="C16" s="10">
        <v>266186</v>
      </c>
      <c r="D16" s="10">
        <v>54648</v>
      </c>
      <c r="E16" s="10">
        <v>12676</v>
      </c>
      <c r="F16" s="14">
        <f>SUM(C16:D16)-E16</f>
        <v>308158</v>
      </c>
      <c r="G16" s="10">
        <v>214047</v>
      </c>
      <c r="H16" s="10">
        <v>61983</v>
      </c>
      <c r="I16" s="11">
        <v>276030</v>
      </c>
    </row>
    <row r="17" spans="1:9" x14ac:dyDescent="0.3">
      <c r="A17" s="5" t="s">
        <v>22</v>
      </c>
      <c r="B17" s="5"/>
      <c r="C17" s="10">
        <v>265105</v>
      </c>
      <c r="D17" s="10">
        <v>48232</v>
      </c>
      <c r="E17" s="10">
        <v>12337</v>
      </c>
      <c r="F17" s="14">
        <f>SUM(C17:D17)-E17</f>
        <v>301000</v>
      </c>
      <c r="G17" s="10">
        <v>208847</v>
      </c>
      <c r="H17" s="10">
        <v>68772</v>
      </c>
      <c r="I17" s="11">
        <v>277619</v>
      </c>
    </row>
    <row r="18" spans="1:9" x14ac:dyDescent="0.3">
      <c r="A18" s="5" t="s">
        <v>23</v>
      </c>
      <c r="B18" s="5"/>
      <c r="C18" s="10">
        <v>264377</v>
      </c>
      <c r="D18" s="10">
        <v>46062</v>
      </c>
      <c r="E18" s="10">
        <v>11655</v>
      </c>
      <c r="F18" s="14">
        <f>SUM(C18:D18)-E18</f>
        <v>298784</v>
      </c>
      <c r="G18" s="10">
        <v>272331</v>
      </c>
      <c r="H18" s="10">
        <v>89881</v>
      </c>
      <c r="I18" s="11">
        <v>362212</v>
      </c>
    </row>
    <row r="19" spans="1:9" x14ac:dyDescent="0.3">
      <c r="A19" s="5" t="s">
        <v>24</v>
      </c>
      <c r="B19" s="5"/>
      <c r="C19" s="10">
        <v>263542</v>
      </c>
      <c r="D19" s="10">
        <v>45027</v>
      </c>
      <c r="E19" s="10">
        <v>11321</v>
      </c>
      <c r="F19" s="14">
        <f>SUM(C19:D19)-E19</f>
        <v>297248</v>
      </c>
      <c r="G19" s="10">
        <v>295263</v>
      </c>
      <c r="H19" s="10">
        <v>65045</v>
      </c>
      <c r="I19" s="11">
        <v>360308</v>
      </c>
    </row>
    <row r="20" spans="1:9" x14ac:dyDescent="0.3">
      <c r="A20" s="5" t="s">
        <v>25</v>
      </c>
      <c r="B20" s="5"/>
      <c r="C20" s="10">
        <v>264204</v>
      </c>
      <c r="D20" s="10">
        <v>53516</v>
      </c>
      <c r="E20" s="10">
        <v>14396</v>
      </c>
      <c r="F20" s="14">
        <f>SUM(C20:D20)-E20</f>
        <v>303324</v>
      </c>
      <c r="G20" s="10">
        <v>284255</v>
      </c>
      <c r="H20" s="10">
        <v>58324</v>
      </c>
      <c r="I20" s="11">
        <v>342579</v>
      </c>
    </row>
    <row r="21" spans="1:9" x14ac:dyDescent="0.3">
      <c r="A21" s="5" t="s">
        <v>26</v>
      </c>
      <c r="B21" s="5"/>
      <c r="C21" s="10">
        <v>264497</v>
      </c>
      <c r="D21" s="10">
        <v>54115</v>
      </c>
      <c r="E21" s="10">
        <v>14705</v>
      </c>
      <c r="F21" s="14">
        <f>SUM(C21:D21)-E21</f>
        <v>303907</v>
      </c>
      <c r="G21" s="10">
        <v>128438</v>
      </c>
      <c r="H21" s="10">
        <v>49757</v>
      </c>
      <c r="I21" s="11">
        <v>178195</v>
      </c>
    </row>
    <row r="22" spans="1:9" x14ac:dyDescent="0.3">
      <c r="A22" s="5" t="s">
        <v>27</v>
      </c>
      <c r="B22" s="5"/>
      <c r="C22" s="10">
        <v>263783</v>
      </c>
      <c r="D22" s="10">
        <v>54545</v>
      </c>
      <c r="E22" s="10">
        <v>14806</v>
      </c>
      <c r="F22" s="14">
        <f>SUM(C22:D22)-E22</f>
        <v>303522</v>
      </c>
      <c r="G22" s="10">
        <v>119828</v>
      </c>
      <c r="H22" s="10">
        <v>52096</v>
      </c>
      <c r="I22" s="11">
        <v>171924</v>
      </c>
    </row>
    <row r="23" spans="1:9" x14ac:dyDescent="0.3">
      <c r="A23" s="5" t="s">
        <v>28</v>
      </c>
      <c r="B23" s="5"/>
      <c r="C23" s="10">
        <v>263277</v>
      </c>
      <c r="D23" s="10">
        <v>53251</v>
      </c>
      <c r="E23" s="10">
        <v>13747</v>
      </c>
      <c r="F23" s="14">
        <f>SUM(C23:D23)-E23</f>
        <v>302781</v>
      </c>
      <c r="G23" s="10">
        <v>153509</v>
      </c>
      <c r="H23" s="10">
        <v>46372</v>
      </c>
      <c r="I23" s="11">
        <v>199881</v>
      </c>
    </row>
    <row r="24" spans="1:9" x14ac:dyDescent="0.3">
      <c r="A24" s="5" t="s">
        <v>29</v>
      </c>
      <c r="B24" s="5"/>
      <c r="C24" s="10">
        <v>262422</v>
      </c>
      <c r="D24" s="10">
        <v>54544</v>
      </c>
      <c r="E24" s="10">
        <v>13442</v>
      </c>
      <c r="F24" s="14">
        <f>SUM(C24:D24)-E24</f>
        <v>303524</v>
      </c>
      <c r="G24" s="10">
        <v>156856</v>
      </c>
      <c r="H24" s="10">
        <v>48676</v>
      </c>
      <c r="I24" s="11">
        <v>205532</v>
      </c>
    </row>
    <row r="25" spans="1:9" x14ac:dyDescent="0.3">
      <c r="A25" s="5" t="s">
        <v>30</v>
      </c>
      <c r="B25" s="5"/>
      <c r="C25" s="10">
        <v>262921</v>
      </c>
      <c r="D25" s="10">
        <v>74858</v>
      </c>
      <c r="E25" s="10">
        <v>21489</v>
      </c>
      <c r="F25" s="14">
        <f>SUM(C25:D25)-E25</f>
        <v>316290</v>
      </c>
      <c r="G25" s="10">
        <v>188198</v>
      </c>
      <c r="H25" s="10">
        <v>45540</v>
      </c>
      <c r="I25" s="11">
        <v>233738</v>
      </c>
    </row>
    <row r="26" spans="1:9" x14ac:dyDescent="0.3">
      <c r="A26" s="5" t="s">
        <v>31</v>
      </c>
      <c r="B26" s="5"/>
      <c r="C26" s="10">
        <v>263852</v>
      </c>
      <c r="D26" s="10">
        <v>73876</v>
      </c>
      <c r="E26" s="10">
        <v>21416</v>
      </c>
      <c r="F26" s="14">
        <f>SUM(C26:D26)-E26</f>
        <v>316312</v>
      </c>
      <c r="G26" s="10">
        <v>209339</v>
      </c>
      <c r="H26" s="10">
        <v>50125</v>
      </c>
      <c r="I26" s="11">
        <v>259464</v>
      </c>
    </row>
    <row r="27" spans="1:9" x14ac:dyDescent="0.3">
      <c r="A27" s="5" t="s">
        <v>32</v>
      </c>
      <c r="B27" s="5"/>
      <c r="C27" s="10">
        <v>265086</v>
      </c>
      <c r="D27" s="10">
        <v>73169</v>
      </c>
      <c r="E27" s="10">
        <v>21496</v>
      </c>
      <c r="F27" s="14">
        <f>SUM(C27:D27)-E27</f>
        <v>316759</v>
      </c>
      <c r="G27" s="10">
        <v>252571</v>
      </c>
      <c r="H27" s="10">
        <v>60551</v>
      </c>
      <c r="I27" s="11">
        <v>313122</v>
      </c>
    </row>
    <row r="28" spans="1:9" x14ac:dyDescent="0.3">
      <c r="A28" s="5" t="s">
        <v>33</v>
      </c>
      <c r="B28" s="5"/>
      <c r="C28" s="10">
        <v>265385</v>
      </c>
      <c r="D28" s="10">
        <v>60574</v>
      </c>
      <c r="E28" s="10">
        <v>16462</v>
      </c>
      <c r="F28" s="14">
        <f>SUM(C28:D28)-E28</f>
        <v>309497</v>
      </c>
      <c r="G28" s="10">
        <v>234038</v>
      </c>
      <c r="H28" s="10">
        <v>58176</v>
      </c>
      <c r="I28" s="11">
        <v>292214</v>
      </c>
    </row>
    <row r="29" spans="1:9" x14ac:dyDescent="0.3">
      <c r="A29" s="5" t="s">
        <v>34</v>
      </c>
      <c r="B29" s="5"/>
      <c r="C29" s="10">
        <v>265237</v>
      </c>
      <c r="D29" s="10">
        <v>56841</v>
      </c>
      <c r="E29" s="10">
        <v>14623</v>
      </c>
      <c r="F29" s="14">
        <f>SUM(C29:D29)-E29</f>
        <v>307455</v>
      </c>
      <c r="G29" s="10">
        <v>200841</v>
      </c>
      <c r="H29" s="10">
        <v>52060</v>
      </c>
      <c r="I29" s="11">
        <v>252901</v>
      </c>
    </row>
    <row r="30" spans="1:9" x14ac:dyDescent="0.3">
      <c r="A30" s="5" t="s">
        <v>35</v>
      </c>
      <c r="B30" s="5"/>
      <c r="C30" s="10">
        <v>265780</v>
      </c>
      <c r="D30" s="10">
        <v>58285</v>
      </c>
      <c r="E30" s="10">
        <v>15386</v>
      </c>
      <c r="F30" s="14">
        <f>SUM(C30:D30)-E30</f>
        <v>308679</v>
      </c>
      <c r="G30" s="10">
        <v>215488</v>
      </c>
      <c r="H30" s="10">
        <v>58564</v>
      </c>
      <c r="I30" s="11">
        <v>274052</v>
      </c>
    </row>
    <row r="31" spans="1:9" x14ac:dyDescent="0.3">
      <c r="A31" s="5" t="s">
        <v>36</v>
      </c>
      <c r="B31" s="5"/>
      <c r="C31" s="10">
        <v>265798</v>
      </c>
      <c r="D31" s="10">
        <v>60702</v>
      </c>
      <c r="E31" s="10">
        <v>15016</v>
      </c>
      <c r="F31" s="14">
        <f>SUM(C31:D31)-E31</f>
        <v>311484</v>
      </c>
      <c r="G31" s="10">
        <v>271507</v>
      </c>
      <c r="H31" s="10">
        <v>48439</v>
      </c>
      <c r="I31" s="11">
        <v>319946</v>
      </c>
    </row>
    <row r="32" spans="1:9" x14ac:dyDescent="0.3">
      <c r="A32" s="5" t="s">
        <v>37</v>
      </c>
      <c r="B32" s="5"/>
      <c r="C32" s="10">
        <v>266032</v>
      </c>
      <c r="D32" s="10">
        <v>57538</v>
      </c>
      <c r="E32" s="10">
        <v>15236</v>
      </c>
      <c r="F32" s="14">
        <f>SUM(C32:D32)-E32</f>
        <v>308334</v>
      </c>
      <c r="G32" s="10">
        <v>155511</v>
      </c>
      <c r="H32" s="10">
        <v>45632</v>
      </c>
      <c r="I32" s="11">
        <v>201143</v>
      </c>
    </row>
    <row r="33" spans="1:9" x14ac:dyDescent="0.3">
      <c r="A33" s="5" t="s">
        <v>38</v>
      </c>
      <c r="B33" s="5"/>
      <c r="C33" s="10">
        <v>267181</v>
      </c>
      <c r="D33" s="10">
        <v>64418</v>
      </c>
      <c r="E33" s="10">
        <v>16371</v>
      </c>
      <c r="F33" s="14">
        <f>SUM(C33:D33)-E33</f>
        <v>315228</v>
      </c>
      <c r="G33" s="10">
        <v>133296</v>
      </c>
      <c r="H33" s="10">
        <v>46390</v>
      </c>
      <c r="I33" s="11">
        <v>179686</v>
      </c>
    </row>
    <row r="34" spans="1:9" x14ac:dyDescent="0.3">
      <c r="A34" s="5" t="s">
        <v>39</v>
      </c>
      <c r="B34" s="5"/>
      <c r="C34" s="10">
        <v>267481</v>
      </c>
      <c r="D34" s="10">
        <v>64457</v>
      </c>
      <c r="E34" s="10">
        <v>16190</v>
      </c>
      <c r="F34" s="14">
        <f>SUM(C34:D34)-E34</f>
        <v>315748</v>
      </c>
      <c r="G34" s="10">
        <v>132235</v>
      </c>
      <c r="H34" s="10">
        <v>42373</v>
      </c>
      <c r="I34" s="11">
        <v>174608</v>
      </c>
    </row>
    <row r="35" spans="1:9" x14ac:dyDescent="0.3">
      <c r="A35" s="5" t="s">
        <v>40</v>
      </c>
      <c r="B35" s="5"/>
      <c r="C35" s="10">
        <v>267590</v>
      </c>
      <c r="D35" s="10">
        <v>64584</v>
      </c>
      <c r="E35" s="10">
        <v>15550</v>
      </c>
      <c r="F35" s="14">
        <f>SUM(C35:D35)-E35</f>
        <v>316624</v>
      </c>
      <c r="G35" s="10">
        <v>166170</v>
      </c>
      <c r="H35" s="10">
        <v>47398</v>
      </c>
      <c r="I35" s="11">
        <v>213568</v>
      </c>
    </row>
    <row r="36" spans="1:9" x14ac:dyDescent="0.3">
      <c r="A36" s="5" t="s">
        <v>41</v>
      </c>
      <c r="B36" s="5"/>
      <c r="C36" s="10">
        <v>266701</v>
      </c>
      <c r="D36" s="10">
        <v>64614</v>
      </c>
      <c r="E36" s="10">
        <v>14599</v>
      </c>
      <c r="F36" s="14">
        <f>SUM(C36:D36)-E36</f>
        <v>316716</v>
      </c>
      <c r="G36" s="10">
        <v>172428</v>
      </c>
      <c r="H36" s="10">
        <v>41005</v>
      </c>
      <c r="I36" s="11">
        <v>213433</v>
      </c>
    </row>
    <row r="37" spans="1:9" x14ac:dyDescent="0.3">
      <c r="A37" s="5" t="s">
        <v>42</v>
      </c>
      <c r="B37" s="5"/>
      <c r="C37" s="10">
        <v>266604</v>
      </c>
      <c r="D37" s="10">
        <v>64633</v>
      </c>
      <c r="E37" s="10">
        <v>14604</v>
      </c>
      <c r="F37" s="14">
        <f>SUM(C37:D37)-E37</f>
        <v>316633</v>
      </c>
      <c r="G37" s="10">
        <v>214757</v>
      </c>
      <c r="H37" s="10">
        <v>58813</v>
      </c>
      <c r="I37" s="11">
        <v>273570</v>
      </c>
    </row>
    <row r="38" spans="1:9" x14ac:dyDescent="0.3">
      <c r="A38" s="5" t="s">
        <v>43</v>
      </c>
      <c r="B38" s="5"/>
      <c r="C38" s="10">
        <v>267768</v>
      </c>
      <c r="D38" s="10">
        <v>64649</v>
      </c>
      <c r="E38" s="10">
        <v>15822</v>
      </c>
      <c r="F38" s="14">
        <f>SUM(C38:D38)-E38</f>
        <v>316595</v>
      </c>
      <c r="G38" s="10">
        <v>174936</v>
      </c>
      <c r="H38" s="10">
        <v>48795</v>
      </c>
      <c r="I38" s="11">
        <v>223731</v>
      </c>
    </row>
    <row r="39" spans="1:9" x14ac:dyDescent="0.3">
      <c r="A39" s="5" t="s">
        <v>44</v>
      </c>
      <c r="B39" s="5"/>
      <c r="C39" s="10">
        <v>267121</v>
      </c>
      <c r="D39" s="10">
        <v>64659</v>
      </c>
      <c r="E39" s="10">
        <v>15753</v>
      </c>
      <c r="F39" s="14">
        <f>SUM(C39:D39)-E39</f>
        <v>316027</v>
      </c>
      <c r="G39" s="10">
        <v>200410</v>
      </c>
      <c r="H39" s="10">
        <v>42923</v>
      </c>
      <c r="I39" s="11">
        <v>243333</v>
      </c>
    </row>
    <row r="40" spans="1:9" x14ac:dyDescent="0.3">
      <c r="A40" s="5" t="s">
        <v>45</v>
      </c>
      <c r="B40" s="5"/>
      <c r="C40" s="10">
        <v>267578</v>
      </c>
      <c r="D40" s="10">
        <v>64679</v>
      </c>
      <c r="E40" s="10">
        <v>16120</v>
      </c>
      <c r="F40" s="14">
        <f>SUM(C40:D40)-E40</f>
        <v>316137</v>
      </c>
      <c r="G40" s="10">
        <v>198770</v>
      </c>
      <c r="H40" s="10">
        <v>47072</v>
      </c>
      <c r="I40" s="11">
        <v>245842</v>
      </c>
    </row>
    <row r="41" spans="1:9" x14ac:dyDescent="0.3">
      <c r="A41" s="5" t="s">
        <v>46</v>
      </c>
      <c r="B41" s="5"/>
      <c r="C41" s="10">
        <v>267573</v>
      </c>
      <c r="D41" s="10">
        <v>64689</v>
      </c>
      <c r="E41" s="10">
        <v>14498</v>
      </c>
      <c r="F41" s="14">
        <f>SUM(C41:D41)-E41</f>
        <v>317764</v>
      </c>
      <c r="G41" s="10">
        <v>203453</v>
      </c>
      <c r="H41" s="10">
        <v>48271</v>
      </c>
      <c r="I41" s="11">
        <v>251724</v>
      </c>
    </row>
    <row r="42" spans="1:9" x14ac:dyDescent="0.3">
      <c r="A42" s="5" t="s">
        <v>47</v>
      </c>
      <c r="B42" s="5"/>
      <c r="C42" s="10">
        <v>267244</v>
      </c>
      <c r="D42" s="10">
        <v>58573</v>
      </c>
      <c r="E42" s="10">
        <v>13942</v>
      </c>
      <c r="F42" s="14">
        <f>SUM(C42:D42)-E42</f>
        <v>311875</v>
      </c>
      <c r="G42" s="10">
        <v>219226</v>
      </c>
      <c r="H42" s="10">
        <v>43113</v>
      </c>
      <c r="I42" s="11">
        <v>262339</v>
      </c>
    </row>
    <row r="43" spans="1:9" x14ac:dyDescent="0.3">
      <c r="A43" s="5" t="s">
        <v>48</v>
      </c>
      <c r="B43" s="5"/>
      <c r="C43" s="10">
        <v>266829</v>
      </c>
      <c r="D43" s="10">
        <v>57257</v>
      </c>
      <c r="E43" s="10">
        <v>14107</v>
      </c>
      <c r="F43" s="14">
        <f>SUM(C43:D43)-E43</f>
        <v>309979</v>
      </c>
      <c r="G43" s="10">
        <v>281026</v>
      </c>
      <c r="H43" s="10">
        <v>45468</v>
      </c>
      <c r="I43" s="11">
        <v>326494</v>
      </c>
    </row>
    <row r="44" spans="1:9" x14ac:dyDescent="0.3">
      <c r="A44" s="5" t="s">
        <v>49</v>
      </c>
      <c r="B44" s="28"/>
      <c r="C44" s="10">
        <v>266827</v>
      </c>
      <c r="D44" s="10">
        <v>37731</v>
      </c>
      <c r="E44" s="10">
        <v>6717</v>
      </c>
      <c r="F44" s="14">
        <f>SUM(C44:D44)-E44</f>
        <v>297841</v>
      </c>
      <c r="G44" s="10">
        <v>113468</v>
      </c>
      <c r="H44" s="10">
        <v>46427</v>
      </c>
      <c r="I44" s="11">
        <v>159895</v>
      </c>
    </row>
    <row r="45" spans="1:9" x14ac:dyDescent="0.3">
      <c r="A45" s="5" t="s">
        <v>50</v>
      </c>
      <c r="B45" s="5"/>
      <c r="C45" s="10">
        <v>266263</v>
      </c>
      <c r="D45" s="10">
        <v>37433</v>
      </c>
      <c r="E45" s="10">
        <v>6653</v>
      </c>
      <c r="F45" s="14">
        <f>SUM(C45:D45)-E45</f>
        <v>297043</v>
      </c>
      <c r="G45" s="10">
        <v>128283</v>
      </c>
      <c r="H45" s="10">
        <v>56824</v>
      </c>
      <c r="I45" s="11">
        <v>185107</v>
      </c>
    </row>
    <row r="46" spans="1:9" x14ac:dyDescent="0.3">
      <c r="A46" s="5" t="s">
        <v>51</v>
      </c>
      <c r="B46" s="5"/>
      <c r="C46" s="10">
        <v>265636</v>
      </c>
      <c r="D46" s="10">
        <v>37305</v>
      </c>
      <c r="E46" s="10">
        <v>6391</v>
      </c>
      <c r="F46" s="14">
        <f>SUM(C46:D46)-E46</f>
        <v>296550</v>
      </c>
      <c r="G46" s="10">
        <v>137909</v>
      </c>
      <c r="H46" s="10">
        <v>45525</v>
      </c>
      <c r="I46" s="11">
        <v>183434</v>
      </c>
    </row>
    <row r="47" spans="1:9" x14ac:dyDescent="0.3">
      <c r="A47" s="5" t="s">
        <v>52</v>
      </c>
      <c r="B47" s="5"/>
      <c r="C47" s="10">
        <v>265522</v>
      </c>
      <c r="D47" s="10">
        <v>37376</v>
      </c>
      <c r="E47" s="10">
        <v>6354</v>
      </c>
      <c r="F47" s="14">
        <f>SUM(C47:D47)-E47</f>
        <v>296544</v>
      </c>
      <c r="G47" s="10">
        <v>130495</v>
      </c>
      <c r="H47" s="10">
        <v>36616</v>
      </c>
      <c r="I47" s="11">
        <v>167111</v>
      </c>
    </row>
    <row r="48" spans="1:9" x14ac:dyDescent="0.3">
      <c r="A48" s="5" t="s">
        <v>53</v>
      </c>
      <c r="B48" s="5"/>
      <c r="C48" s="10">
        <v>264714</v>
      </c>
      <c r="D48" s="10">
        <v>37166</v>
      </c>
      <c r="E48" s="10">
        <v>6334</v>
      </c>
      <c r="F48" s="14">
        <f>SUM(C48:D48)-E48</f>
        <v>295546</v>
      </c>
      <c r="G48" s="10">
        <v>146610</v>
      </c>
      <c r="H48" s="10">
        <v>37292</v>
      </c>
      <c r="I48" s="11">
        <v>183902</v>
      </c>
    </row>
    <row r="49" spans="1:9" x14ac:dyDescent="0.3">
      <c r="A49" s="5" t="s">
        <v>54</v>
      </c>
      <c r="B49" s="5"/>
      <c r="C49" s="10">
        <v>263710</v>
      </c>
      <c r="D49" s="10">
        <v>37034</v>
      </c>
      <c r="E49" s="10">
        <v>6280</v>
      </c>
      <c r="F49" s="14">
        <f>SUM(C49:D49)-E49</f>
        <v>294464</v>
      </c>
      <c r="G49" s="10">
        <v>176246</v>
      </c>
      <c r="H49" s="10">
        <v>41136</v>
      </c>
      <c r="I49" s="11">
        <v>217382</v>
      </c>
    </row>
    <row r="50" spans="1:9" x14ac:dyDescent="0.3">
      <c r="A50" s="5" t="s">
        <v>55</v>
      </c>
      <c r="B50" s="5"/>
      <c r="C50" s="10">
        <v>263193</v>
      </c>
      <c r="D50" s="10">
        <v>37382</v>
      </c>
      <c r="E50" s="10">
        <v>6279</v>
      </c>
      <c r="F50" s="14">
        <f>SUM(C50:D50)-E50</f>
        <v>294296</v>
      </c>
      <c r="G50" s="10">
        <v>139564</v>
      </c>
      <c r="H50" s="10">
        <v>34807</v>
      </c>
      <c r="I50" s="11">
        <v>174371</v>
      </c>
    </row>
    <row r="51" spans="1:9" x14ac:dyDescent="0.3">
      <c r="A51" s="5" t="s">
        <v>56</v>
      </c>
      <c r="B51" s="5"/>
      <c r="C51" s="10">
        <v>262252</v>
      </c>
      <c r="D51" s="10">
        <v>37247</v>
      </c>
      <c r="E51" s="10">
        <v>6273</v>
      </c>
      <c r="F51" s="14">
        <f>SUM(C51:D51)-E51</f>
        <v>293226</v>
      </c>
      <c r="G51" s="10">
        <v>161759</v>
      </c>
      <c r="H51" s="10">
        <v>35968</v>
      </c>
      <c r="I51" s="11">
        <v>197727</v>
      </c>
    </row>
    <row r="52" spans="1:9" x14ac:dyDescent="0.3">
      <c r="A52" s="5" t="s">
        <v>57</v>
      </c>
      <c r="B52" s="5"/>
      <c r="C52" s="10">
        <v>262258</v>
      </c>
      <c r="D52" s="10">
        <v>37252</v>
      </c>
      <c r="E52" s="10">
        <v>6226</v>
      </c>
      <c r="F52" s="14">
        <f>SUM(C52:D52)-E52</f>
        <v>293284</v>
      </c>
      <c r="G52" s="10">
        <v>149862</v>
      </c>
      <c r="H52" s="10">
        <v>34921</v>
      </c>
      <c r="I52" s="11">
        <v>184783</v>
      </c>
    </row>
    <row r="53" spans="1:9" x14ac:dyDescent="0.3">
      <c r="A53" s="5" t="s">
        <v>58</v>
      </c>
      <c r="B53" s="5"/>
      <c r="C53" s="10">
        <v>264418</v>
      </c>
      <c r="D53" s="10">
        <v>37369</v>
      </c>
      <c r="E53" s="10">
        <v>6188</v>
      </c>
      <c r="F53" s="14">
        <f>SUM(C53:D53)-E53</f>
        <v>295599</v>
      </c>
      <c r="G53" s="10">
        <v>101003</v>
      </c>
      <c r="H53" s="10">
        <v>32247</v>
      </c>
      <c r="I53" s="11">
        <v>133250</v>
      </c>
    </row>
    <row r="54" spans="1:9" x14ac:dyDescent="0.3">
      <c r="A54" s="5" t="s">
        <v>59</v>
      </c>
      <c r="B54" s="5"/>
      <c r="C54" s="10">
        <v>266628</v>
      </c>
      <c r="D54" s="10">
        <v>37821</v>
      </c>
      <c r="E54" s="10">
        <v>6157</v>
      </c>
      <c r="F54" s="14">
        <f>SUM(C54:D54)-E54</f>
        <v>298292</v>
      </c>
      <c r="G54" s="10">
        <v>97521</v>
      </c>
      <c r="H54" s="10">
        <v>26851</v>
      </c>
      <c r="I54" s="11">
        <v>124372</v>
      </c>
    </row>
    <row r="55" spans="1:9" x14ac:dyDescent="0.3">
      <c r="A55" s="5" t="s">
        <v>60</v>
      </c>
      <c r="B55" s="5"/>
      <c r="C55" s="10">
        <v>269086</v>
      </c>
      <c r="D55" s="10">
        <v>38387</v>
      </c>
      <c r="E55" s="10">
        <v>6197</v>
      </c>
      <c r="F55" s="14">
        <f>SUM(C55:D55)-E55</f>
        <v>301276</v>
      </c>
      <c r="G55" s="10">
        <v>125005</v>
      </c>
      <c r="H55" s="10">
        <v>31482</v>
      </c>
      <c r="I55" s="11">
        <v>156487</v>
      </c>
    </row>
    <row r="56" spans="1:9" x14ac:dyDescent="0.3">
      <c r="A56" s="5" t="s">
        <v>61</v>
      </c>
      <c r="B56" s="5"/>
      <c r="C56" s="10">
        <v>272653</v>
      </c>
      <c r="D56" s="10">
        <v>38623</v>
      </c>
      <c r="E56" s="10">
        <v>6303</v>
      </c>
      <c r="F56" s="14">
        <f>SUM(C56:D56)-E56</f>
        <v>304973</v>
      </c>
      <c r="G56" s="10">
        <v>86480</v>
      </c>
      <c r="H56" s="10">
        <v>31003</v>
      </c>
      <c r="I56" s="11">
        <v>117483</v>
      </c>
    </row>
    <row r="57" spans="1:9" x14ac:dyDescent="0.3">
      <c r="A57" s="5" t="s">
        <v>62</v>
      </c>
      <c r="B57" s="5"/>
      <c r="C57" s="10">
        <v>275272</v>
      </c>
      <c r="D57" s="10">
        <v>38659</v>
      </c>
      <c r="E57" s="10">
        <v>6317</v>
      </c>
      <c r="F57" s="14">
        <f>SUM(C57:D57)-E57</f>
        <v>307614</v>
      </c>
      <c r="G57" s="10">
        <v>94162</v>
      </c>
      <c r="H57" s="10">
        <v>31789</v>
      </c>
      <c r="I57" s="11">
        <v>125951</v>
      </c>
    </row>
    <row r="58" spans="1:9" x14ac:dyDescent="0.3">
      <c r="A58" s="5" t="s">
        <v>63</v>
      </c>
      <c r="B58" s="5"/>
      <c r="C58" s="10">
        <v>277483</v>
      </c>
      <c r="D58" s="10">
        <v>39224</v>
      </c>
      <c r="E58" s="10">
        <v>6403</v>
      </c>
      <c r="F58" s="14">
        <f>SUM(C58:D58)-E58</f>
        <v>310304</v>
      </c>
      <c r="G58" s="10">
        <v>90014</v>
      </c>
      <c r="H58" s="10">
        <v>28567</v>
      </c>
      <c r="I58" s="11">
        <v>118581</v>
      </c>
    </row>
    <row r="59" spans="1:9" x14ac:dyDescent="0.3">
      <c r="A59" s="5" t="s">
        <v>64</v>
      </c>
      <c r="B59" s="5"/>
      <c r="C59" s="10">
        <v>279350</v>
      </c>
      <c r="D59" s="10">
        <v>39897</v>
      </c>
      <c r="E59" s="10">
        <v>6429</v>
      </c>
      <c r="F59" s="14">
        <f>SUM(C59:D59)-E59</f>
        <v>312818</v>
      </c>
      <c r="G59" s="10">
        <v>92566</v>
      </c>
      <c r="H59" s="10">
        <v>25363</v>
      </c>
      <c r="I59" s="11">
        <v>117929</v>
      </c>
    </row>
    <row r="60" spans="1:9" x14ac:dyDescent="0.3">
      <c r="A60" s="5" t="s">
        <v>65</v>
      </c>
      <c r="B60" s="5"/>
      <c r="C60" s="10">
        <v>280837</v>
      </c>
      <c r="D60" s="10">
        <v>40476</v>
      </c>
      <c r="E60" s="10">
        <v>6450</v>
      </c>
      <c r="F60" s="14">
        <f>SUM(C60:D60)-E60</f>
        <v>314863</v>
      </c>
      <c r="G60" s="10">
        <v>96923</v>
      </c>
      <c r="H60" s="10">
        <v>28238</v>
      </c>
      <c r="I60" s="11">
        <v>125161</v>
      </c>
    </row>
    <row r="61" spans="1:9" x14ac:dyDescent="0.3">
      <c r="A61" s="5" t="s">
        <v>66</v>
      </c>
      <c r="B61" s="5"/>
      <c r="C61" s="10">
        <v>282345</v>
      </c>
      <c r="D61" s="10">
        <v>40911</v>
      </c>
      <c r="E61" s="10">
        <v>6468</v>
      </c>
      <c r="F61" s="14">
        <f>SUM(C61:D61)-E61</f>
        <v>316788</v>
      </c>
      <c r="G61" s="10">
        <v>108714</v>
      </c>
      <c r="H61" s="10">
        <v>28517</v>
      </c>
      <c r="I61" s="11">
        <v>137231</v>
      </c>
    </row>
    <row r="62" spans="1:9" x14ac:dyDescent="0.3">
      <c r="A62" s="5" t="s">
        <v>67</v>
      </c>
      <c r="B62" s="5"/>
      <c r="C62" s="10">
        <v>284596</v>
      </c>
      <c r="D62" s="10">
        <v>41015</v>
      </c>
      <c r="E62" s="10">
        <v>6478</v>
      </c>
      <c r="F62" s="14">
        <f>SUM(C62:D62)-E62</f>
        <v>319133</v>
      </c>
      <c r="G62" s="10">
        <v>99494</v>
      </c>
      <c r="H62" s="10">
        <v>30800</v>
      </c>
      <c r="I62" s="11">
        <v>130294</v>
      </c>
    </row>
    <row r="63" spans="1:9" x14ac:dyDescent="0.3">
      <c r="A63" s="5" t="s">
        <v>68</v>
      </c>
      <c r="B63" s="5"/>
      <c r="C63" s="10">
        <v>286126</v>
      </c>
      <c r="D63" s="10">
        <v>41334</v>
      </c>
      <c r="E63" s="10">
        <v>6507</v>
      </c>
      <c r="F63" s="14">
        <f>SUM(C63:D63)-E63</f>
        <v>320953</v>
      </c>
      <c r="G63" s="10">
        <v>94044</v>
      </c>
      <c r="H63" s="10">
        <v>29503</v>
      </c>
      <c r="I63" s="11">
        <v>123547</v>
      </c>
    </row>
    <row r="64" spans="1:9" x14ac:dyDescent="0.3">
      <c r="A64" s="5" t="s">
        <v>69</v>
      </c>
      <c r="B64" s="5"/>
      <c r="C64" s="10">
        <v>287257</v>
      </c>
      <c r="D64" s="10">
        <v>41556</v>
      </c>
      <c r="E64" s="10">
        <v>6548</v>
      </c>
      <c r="F64" s="14">
        <f>SUM(C64:D64)-E64</f>
        <v>322265</v>
      </c>
      <c r="G64" s="10">
        <v>126842</v>
      </c>
      <c r="H64" s="10">
        <v>52499</v>
      </c>
      <c r="I64" s="11">
        <v>179341</v>
      </c>
    </row>
    <row r="65" spans="1:9" x14ac:dyDescent="0.3">
      <c r="A65" s="5" t="s">
        <v>70</v>
      </c>
      <c r="B65" s="5"/>
      <c r="C65" s="10">
        <v>288200</v>
      </c>
      <c r="D65" s="10">
        <v>40500</v>
      </c>
      <c r="E65" s="10">
        <v>6633</v>
      </c>
      <c r="F65" s="14">
        <f>SUM(C65:D65)-E65</f>
        <v>322067</v>
      </c>
      <c r="G65" s="10">
        <v>128523</v>
      </c>
      <c r="H65" s="10">
        <v>35838</v>
      </c>
      <c r="I65" s="11">
        <v>164361</v>
      </c>
    </row>
    <row r="66" spans="1:9" x14ac:dyDescent="0.3">
      <c r="A66" s="23" t="s">
        <v>71</v>
      </c>
      <c r="B66" s="23"/>
      <c r="C66" s="10">
        <v>289345</v>
      </c>
      <c r="D66" s="10">
        <v>42146</v>
      </c>
      <c r="E66" s="10">
        <v>6675</v>
      </c>
      <c r="F66" s="14">
        <f>SUM(C66:D66)-E66</f>
        <v>324816</v>
      </c>
      <c r="G66" s="24">
        <v>192671</v>
      </c>
      <c r="H66" s="24">
        <v>39920</v>
      </c>
      <c r="I66" s="25">
        <v>232591</v>
      </c>
    </row>
    <row r="67" spans="1:9" x14ac:dyDescent="0.3">
      <c r="A67" s="20" t="s">
        <v>72</v>
      </c>
      <c r="B67" s="21" t="s">
        <v>9</v>
      </c>
      <c r="C67" s="22">
        <v>290362</v>
      </c>
      <c r="D67" s="10">
        <v>42869</v>
      </c>
      <c r="E67" s="31">
        <v>6636</v>
      </c>
      <c r="F67" s="14">
        <f>SUM(C67:D67)-E67</f>
        <v>326595</v>
      </c>
      <c r="G67" s="24">
        <v>199278</v>
      </c>
      <c r="H67" s="24">
        <v>29789</v>
      </c>
      <c r="I67" s="25">
        <v>229067</v>
      </c>
    </row>
    <row r="68" spans="1:9" ht="14.4" customHeight="1" x14ac:dyDescent="0.3">
      <c r="A68" s="6" t="s">
        <v>73</v>
      </c>
      <c r="B68" s="35" t="s">
        <v>81</v>
      </c>
      <c r="C68" s="10"/>
      <c r="D68" s="10">
        <v>43264</v>
      </c>
      <c r="E68" s="31"/>
      <c r="F68" s="10">
        <v>43264</v>
      </c>
      <c r="G68" s="26">
        <v>77610</v>
      </c>
      <c r="H68" s="26">
        <v>28948</v>
      </c>
      <c r="I68" s="27">
        <v>106558</v>
      </c>
    </row>
    <row r="69" spans="1:9" x14ac:dyDescent="0.3">
      <c r="A69" s="6" t="s">
        <v>75</v>
      </c>
      <c r="B69" s="33"/>
      <c r="C69" s="10"/>
      <c r="D69" s="10">
        <v>44926</v>
      </c>
      <c r="E69" s="24"/>
      <c r="F69" s="10">
        <v>44926</v>
      </c>
      <c r="G69" s="29">
        <v>55319</v>
      </c>
      <c r="H69" s="29">
        <v>28954</v>
      </c>
      <c r="I69" s="30">
        <v>84273</v>
      </c>
    </row>
    <row r="70" spans="1:9" x14ac:dyDescent="0.3">
      <c r="A70" s="6" t="s">
        <v>76</v>
      </c>
      <c r="B70" s="33"/>
      <c r="C70" s="10"/>
      <c r="D70" s="10">
        <v>44141</v>
      </c>
      <c r="E70" s="24"/>
      <c r="F70" s="10">
        <v>44141</v>
      </c>
      <c r="G70" s="29">
        <v>56411</v>
      </c>
      <c r="H70" s="29">
        <v>24042</v>
      </c>
      <c r="I70" s="30">
        <v>80453</v>
      </c>
    </row>
    <row r="71" spans="1:9" x14ac:dyDescent="0.3">
      <c r="A71" s="6" t="s">
        <v>77</v>
      </c>
      <c r="B71" s="34"/>
      <c r="C71" s="10"/>
      <c r="D71" s="10">
        <v>44575</v>
      </c>
      <c r="E71" s="10" t="s">
        <v>9</v>
      </c>
      <c r="F71" s="10">
        <v>44575</v>
      </c>
      <c r="G71" s="29">
        <v>71585</v>
      </c>
      <c r="H71" s="29">
        <v>22985</v>
      </c>
      <c r="I71" s="30">
        <v>94570</v>
      </c>
    </row>
  </sheetData>
  <mergeCells count="2">
    <mergeCell ref="B5:B13"/>
    <mergeCell ref="B68:B71"/>
  </mergeCells>
  <phoneticPr fontId="6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4077B0FBDF3D4CA5A173F9D83087C8" ma:contentTypeVersion="4" ma:contentTypeDescription="Create a new document." ma:contentTypeScope="" ma:versionID="d8cdcd3f16022e46453dcf1ff376b7ae">
  <xsd:schema xmlns:xsd="http://www.w3.org/2001/XMLSchema" xmlns:xs="http://www.w3.org/2001/XMLSchema" xmlns:p="http://schemas.microsoft.com/office/2006/metadata/properties" xmlns:ns2="b7bd6d4a-d5c9-4792-a691-161bc5b09e22" xmlns:ns3="9974d567-4d5f-4718-afca-c1e75cf6ae9b" targetNamespace="http://schemas.microsoft.com/office/2006/metadata/properties" ma:root="true" ma:fieldsID="5d3a71c408024c3addbd47a164cee5a4" ns2:_="" ns3:_="">
    <xsd:import namespace="b7bd6d4a-d5c9-4792-a691-161bc5b09e22"/>
    <xsd:import namespace="9974d567-4d5f-4718-afca-c1e75cf6ae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d6d4a-d5c9-4792-a691-161bc5b09e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74d567-4d5f-4718-afca-c1e75cf6ae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78CBC7-F86A-43CC-9F83-96188B1E7F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EAEACE-1154-4794-8BAC-74412B0B0A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bd6d4a-d5c9-4792-a691-161bc5b09e22"/>
    <ds:schemaRef ds:uri="9974d567-4d5f-4718-afca-c1e75cf6ae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DE00DF-A976-48BE-91AE-1D1F65CA6D7A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b7bd6d4a-d5c9-4792-a691-161bc5b09e22"/>
    <ds:schemaRef ds:uri="9974d567-4d5f-4718-afca-c1e75cf6ae9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Manager/>
  <Company>State of Iowa - DHS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Schlueter, Robert</dc:creator>
  <cp:keywords/>
  <dc:description/>
  <cp:lastModifiedBy>Clark, Stephanie R</cp:lastModifiedBy>
  <cp:revision/>
  <dcterms:created xsi:type="dcterms:W3CDTF">2021-05-26T17:07:42Z</dcterms:created>
  <dcterms:modified xsi:type="dcterms:W3CDTF">2021-11-04T20:28:21Z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0x010100684077B0FBDF3D4CA5A173F9D83087C8</vt:lpwstr>
  </property>
</Properties>
</file>