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emdit\Documents\Iowa\RFP Drafting\"/>
    </mc:Choice>
  </mc:AlternateContent>
  <xr:revisionPtr revIDLastSave="0" documentId="8_{4A40BC9E-D498-4496-A87B-2A5F1D423945}" xr6:coauthVersionLast="47" xr6:coauthVersionMax="47" xr10:uidLastSave="{00000000-0000-0000-0000-000000000000}"/>
  <bookViews>
    <workbookView xWindow="28680" yWindow="-120" windowWidth="24240" windowHeight="13020" tabRatio="641" xr2:uid="{00000000-000D-0000-FFFF-FFFF00000000}"/>
  </bookViews>
  <sheets>
    <sheet name="Title" sheetId="1" r:id="rId1"/>
    <sheet name="Cost Proposal Summary" sheetId="4" r:id="rId2"/>
    <sheet name="Staffing Rates" sheetId="5" r:id="rId3"/>
    <sheet name="Milestone Deliverables" sheetId="7" r:id="rId4"/>
  </sheets>
  <definedNames>
    <definedName name="_xlnm.Print_Area" localSheetId="1">'Cost Proposal Summary'!$A$1:$E$20</definedName>
    <definedName name="_xlnm.Print_Area" localSheetId="3">'Milestone Deliverables'!$A$1:$R$25</definedName>
    <definedName name="_xlnm.Print_Area" localSheetId="2">'Staffing Rates'!$A$1:$H$23</definedName>
    <definedName name="_xlnm.Print_Titles" localSheetId="3">'Milestone Deliverables'!$C:$C,'Milestone Deliverables'!$1:$3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5" i="7" l="1"/>
  <c r="N25" i="7"/>
  <c r="H25" i="7"/>
  <c r="E25" i="7"/>
  <c r="Q24" i="7"/>
  <c r="Q23" i="7"/>
  <c r="Q22" i="7"/>
  <c r="Q21" i="7"/>
  <c r="Q20" i="7"/>
  <c r="Q19" i="7"/>
  <c r="Q18" i="7"/>
  <c r="Q17" i="7"/>
  <c r="Q16" i="7"/>
  <c r="Q15" i="7"/>
  <c r="Q14" i="7"/>
  <c r="Q13" i="7"/>
  <c r="Q12" i="7"/>
  <c r="Q11" i="7"/>
  <c r="Q10" i="7"/>
  <c r="P10" i="7"/>
  <c r="A2" i="7"/>
  <c r="A1" i="7"/>
  <c r="A1" i="5"/>
  <c r="C18" i="4"/>
  <c r="Q25" i="7" l="1"/>
  <c r="R10" i="7"/>
  <c r="E2" i="5" l="1"/>
  <c r="I2" i="7"/>
  <c r="P11" i="7" l="1"/>
  <c r="R11" i="7" s="1"/>
  <c r="P12" i="7"/>
  <c r="R12" i="7" s="1"/>
  <c r="P13" i="7"/>
  <c r="R13" i="7" s="1"/>
  <c r="P14" i="7"/>
  <c r="R14" i="7" s="1"/>
  <c r="P15" i="7"/>
  <c r="R15" i="7" s="1"/>
  <c r="P16" i="7"/>
  <c r="R16" i="7" s="1"/>
  <c r="P17" i="7"/>
  <c r="R17" i="7" s="1"/>
  <c r="P18" i="7"/>
  <c r="R18" i="7" s="1"/>
  <c r="P19" i="7"/>
  <c r="R19" i="7" s="1"/>
  <c r="P20" i="7"/>
  <c r="R20" i="7" s="1"/>
  <c r="P21" i="7"/>
  <c r="R21" i="7" s="1"/>
  <c r="P22" i="7"/>
  <c r="R22" i="7" s="1"/>
  <c r="P23" i="7"/>
  <c r="R23" i="7" s="1"/>
  <c r="P24" i="7"/>
  <c r="R24" i="7" s="1"/>
  <c r="M11" i="7"/>
  <c r="M12" i="7"/>
  <c r="M13" i="7"/>
  <c r="M14" i="7"/>
  <c r="M15" i="7"/>
  <c r="M16" i="7"/>
  <c r="M17" i="7"/>
  <c r="M18" i="7"/>
  <c r="M19" i="7"/>
  <c r="M20" i="7"/>
  <c r="M21" i="7"/>
  <c r="M22" i="7"/>
  <c r="M23" i="7"/>
  <c r="M24" i="7"/>
  <c r="M10" i="7"/>
  <c r="J11" i="7"/>
  <c r="L11" i="7" s="1"/>
  <c r="J12" i="7"/>
  <c r="L12" i="7" s="1"/>
  <c r="J13" i="7"/>
  <c r="L13" i="7" s="1"/>
  <c r="J14" i="7"/>
  <c r="L14" i="7" s="1"/>
  <c r="J15" i="7"/>
  <c r="L15" i="7" s="1"/>
  <c r="J16" i="7"/>
  <c r="L16" i="7" s="1"/>
  <c r="J17" i="7"/>
  <c r="L17" i="7" s="1"/>
  <c r="J18" i="7"/>
  <c r="L18" i="7" s="1"/>
  <c r="J19" i="7"/>
  <c r="L19" i="7" s="1"/>
  <c r="J20" i="7"/>
  <c r="L20" i="7" s="1"/>
  <c r="J21" i="7"/>
  <c r="L21" i="7" s="1"/>
  <c r="J22" i="7"/>
  <c r="L22" i="7" s="1"/>
  <c r="J23" i="7"/>
  <c r="L23" i="7" s="1"/>
  <c r="J24" i="7"/>
  <c r="L24" i="7" s="1"/>
  <c r="J10" i="7"/>
  <c r="L10" i="7" s="1"/>
  <c r="G11" i="7"/>
  <c r="G12" i="7"/>
  <c r="G13" i="7"/>
  <c r="G14" i="7"/>
  <c r="G15" i="7"/>
  <c r="G16" i="7"/>
  <c r="G17" i="7"/>
  <c r="G18" i="7"/>
  <c r="G19" i="7"/>
  <c r="G20" i="7"/>
  <c r="G21" i="7"/>
  <c r="G22" i="7"/>
  <c r="G23" i="7"/>
  <c r="G24" i="7"/>
  <c r="G10" i="7"/>
  <c r="D11" i="7"/>
  <c r="F11" i="7" s="1"/>
  <c r="D12" i="7"/>
  <c r="F12" i="7" s="1"/>
  <c r="D13" i="7"/>
  <c r="F13" i="7" s="1"/>
  <c r="D14" i="7"/>
  <c r="F14" i="7" s="1"/>
  <c r="D15" i="7"/>
  <c r="D16" i="7"/>
  <c r="D17" i="7"/>
  <c r="F17" i="7" s="1"/>
  <c r="D18" i="7"/>
  <c r="D19" i="7"/>
  <c r="D20" i="7"/>
  <c r="D21" i="7"/>
  <c r="D22" i="7"/>
  <c r="D23" i="7"/>
  <c r="D24" i="7"/>
  <c r="D10" i="7"/>
  <c r="F10" i="7" s="1"/>
  <c r="L25" i="7" l="1"/>
  <c r="R25" i="7"/>
  <c r="C10" i="4" s="1"/>
  <c r="C11" i="7"/>
  <c r="C12" i="7"/>
  <c r="C13" i="7"/>
  <c r="C14" i="7"/>
  <c r="C15" i="7"/>
  <c r="C16" i="7"/>
  <c r="C17" i="7"/>
  <c r="C18" i="7"/>
  <c r="C19" i="7"/>
  <c r="C20" i="7"/>
  <c r="C21" i="7"/>
  <c r="C22" i="7"/>
  <c r="C23" i="7"/>
  <c r="C24" i="7"/>
  <c r="C10" i="7"/>
  <c r="D17" i="4" l="1"/>
  <c r="D16" i="4"/>
  <c r="D14" i="4"/>
  <c r="D15" i="4"/>
  <c r="O24" i="7"/>
  <c r="O23" i="7"/>
  <c r="O22" i="7"/>
  <c r="O21" i="7"/>
  <c r="O20" i="7"/>
  <c r="O19" i="7"/>
  <c r="O18" i="7"/>
  <c r="O17" i="7"/>
  <c r="O16" i="7"/>
  <c r="O15" i="7"/>
  <c r="O14" i="7"/>
  <c r="O13" i="7"/>
  <c r="O12" i="7"/>
  <c r="O11" i="7"/>
  <c r="O10" i="7"/>
  <c r="I11" i="7"/>
  <c r="I12" i="7"/>
  <c r="I13" i="7"/>
  <c r="I14" i="7"/>
  <c r="I15" i="7"/>
  <c r="I16" i="7"/>
  <c r="I17" i="7"/>
  <c r="I18" i="7"/>
  <c r="I19" i="7"/>
  <c r="I20" i="7"/>
  <c r="I21" i="7"/>
  <c r="I22" i="7"/>
  <c r="I23" i="7"/>
  <c r="I24" i="7"/>
  <c r="F15" i="7"/>
  <c r="F16" i="7"/>
  <c r="F18" i="7"/>
  <c r="F19" i="7"/>
  <c r="F20" i="7"/>
  <c r="F21" i="7"/>
  <c r="F22" i="7"/>
  <c r="F23" i="7"/>
  <c r="F24" i="7"/>
  <c r="I10" i="7"/>
  <c r="F25" i="7" l="1"/>
  <c r="O25" i="7"/>
  <c r="I25" i="7"/>
  <c r="D18" i="4"/>
</calcChain>
</file>

<file path=xl/sharedStrings.xml><?xml version="1.0" encoding="utf-8"?>
<sst xmlns="http://schemas.openxmlformats.org/spreadsheetml/2006/main" count="64" uniqueCount="43">
  <si>
    <t>Cost Proposal Summary</t>
  </si>
  <si>
    <t>Staffing Rates</t>
  </si>
  <si>
    <t>Respondent Name:</t>
  </si>
  <si>
    <t>Please Complete Yellow Shaded Regions</t>
  </si>
  <si>
    <t>Summary of Cost Proposal</t>
  </si>
  <si>
    <t>Position Description</t>
  </si>
  <si>
    <t>Position Title</t>
  </si>
  <si>
    <t>Total Bid Amount</t>
  </si>
  <si>
    <t>Child Protective Services
Assessment RFP</t>
  </si>
  <si>
    <t>State of Iowa</t>
  </si>
  <si>
    <t>Bidder Name:</t>
  </si>
  <si>
    <t>Cost</t>
  </si>
  <si>
    <t>Preliminary Findings Progress Report (Milestone 2)</t>
  </si>
  <si>
    <t>Initial Report of Findings and Recommendations (Milestone 3)</t>
  </si>
  <si>
    <t>Final Report of Findings and Recommendations (Milestone 4)</t>
  </si>
  <si>
    <t>Total</t>
  </si>
  <si>
    <t>Percent of Total Bid Amount</t>
  </si>
  <si>
    <t>Hourly Billable Rate</t>
  </si>
  <si>
    <t>Project Director</t>
  </si>
  <si>
    <t>Project Manager</t>
  </si>
  <si>
    <t>Responsible for overseeing day-to-day tasks of the project, ensuring timely and quality completion of key deliverables, and management of staff.</t>
  </si>
  <si>
    <t>Responsible for being the main point of contact with the State and ultimately responsible for the successful completion of the project.</t>
  </si>
  <si>
    <t>Initial Report of Findings and Recommendations
(Milestone 3)</t>
  </si>
  <si>
    <t>Preliminary Findings Progress Report
(Milestone 2)</t>
  </si>
  <si>
    <t>Final Report of Findings and Recommendations
(Milestone 4)</t>
  </si>
  <si>
    <t>Attachment I - Cost Proposal</t>
  </si>
  <si>
    <t>RFP# ACFS 23-080</t>
  </si>
  <si>
    <t xml:space="preserve">State of Iowa, RFP# ACFS 23-080 Child Protective Services Assessment </t>
  </si>
  <si>
    <t>Final Project Strategic Plan and Roadmap
(Milestone 1)</t>
  </si>
  <si>
    <t>Final Project Strategic Plan and Roadmap (Milestone 1)</t>
  </si>
  <si>
    <t>Due Date: 9/13/2022</t>
  </si>
  <si>
    <r>
      <rPr>
        <b/>
        <sz val="11"/>
        <rFont val="Arial"/>
        <family val="2"/>
      </rPr>
      <t>Instructions</t>
    </r>
    <r>
      <rPr>
        <sz val="11"/>
        <rFont val="Arial"/>
        <family val="2"/>
      </rPr>
      <t>: Please fill in the cells shaded yellow. Respondents need only to fill in the Bidder Name for this tab. This tab displays a summary of the total amount submitted for your Bid Proposal called the "Total Bid Amount." This total is automatically generated based on information supplied in the "Staffing Rates" and "Milestone Deliverables" tabs. This should represent your total bid that will be used in the cost scoring section for the RFP to assign points, and cover all services listed in this RFP outside of the potential Implementation of Final Recommendations. This "Total Bid Amount" is then broken into Milestone Deliverable payment amounts based on the percentage breakdown listed in the RFP and Summary of Cost Proposal table below. The Contractor shall be paid on a fixed-fee deliverable basis according to the dollar amounts listed in the Summary of Cost Proposal table below.</t>
    </r>
  </si>
  <si>
    <t>Milestone Deliverable</t>
  </si>
  <si>
    <t>Milestone Deliverables</t>
  </si>
  <si>
    <t>Total Hours per Position to Complete Milestone Deliverable</t>
  </si>
  <si>
    <t>Total Cost per Position to Complete Milestone Deliverable</t>
  </si>
  <si>
    <t>Total for All Milestone Deliverables</t>
  </si>
  <si>
    <t>Total Hours per Position to Complete All Milestone Deliverables</t>
  </si>
  <si>
    <t>Total Cost per Position to Complete All Milestone Deliverables</t>
  </si>
  <si>
    <t>Milestone Deliverable Total:</t>
  </si>
  <si>
    <t>All Milestone Deliverables Total:</t>
  </si>
  <si>
    <r>
      <t xml:space="preserve">Instructions: </t>
    </r>
    <r>
      <rPr>
        <sz val="11"/>
        <rFont val="Arial"/>
        <family val="2"/>
      </rPr>
      <t>Please fill in the cells shaded in yellow. Note that the blue cell will populate automatically. List a Position Title for each staff member necessary to complete the milestone deliverables listed in the RFP ("Milestone Deliverables" tab). Enter the Hourly Billable Rate per Position for each Position Title. If you are proposing multiple people or Full-Time Equivalents (FTEs) for the same Position Title, at the same Hourly Billable Rate, please only utilize one row in the table below with the Hourly Billable Rate for each individual person/FTE (i.e. not cumulative for each person/FTE). If you are proposing multiple people/FTEs for the same position title at different Hourly Billable Rates, please utilize separate rows in the table below. The Hourly Billable Rate should factor in all cost including the staff member's salary, benefits, and other such items necessary to complete all deliverables (such as but not limited to: travel, license fees, equipment, and supplies). Further, the Hourly Billable Rate per Position for each Position Title should be inclusive of all cost to provide assessment services through a hybrid work model (both in-person and virtual requirements), please see RFP Section 1.3, Scope of Work for additional detail. The information in this tab will be used throughout the cost proposal to calculate milestone deliverable costs and the overall Total Bid Amount. Please note that while Hourly Billable Rates are included in this cost proposal to help calculate the Total Bid Amount, actual payments shall be completed on a fixed-fee deliverable basis according to the dollar amounts listed in the Summary of Cost Proposal table on the "Cost Proposal Summary" tab.</t>
    </r>
  </si>
  <si>
    <r>
      <t xml:space="preserve">Instructions: </t>
    </r>
    <r>
      <rPr>
        <sz val="11"/>
        <rFont val="Arial"/>
        <family val="2"/>
      </rPr>
      <t>Please fill in the cells shaded in yellow. Cells shaded in grey or blue are locked and cannot be altered. Note that the blue cells will populate automatically. Position Titles and Hourly Billable Rates will populate automatically from the "Staffing Rates" tab. Fill in the yellow shaded cells to indicate the number of hours required per position for each milestone deliverable. If you are proposing multiple FTEs for a single Position Title at the same Hourly Billable Rate, please include all cumulative proposed hours per Position to Complete each Milestone Deliverable for all staff members/FTEs for this Position Title. If a position is not required for a certain milestone deliverable, then you may enter "0." The Total Hours per Position to Complete Milestone Deliverable should factor in all considerations, including travel and a hybrid work model (both in-person and virtual), please see RFP Section 1.3, Scope of Work for additional detail. Total cost per position to complete each milestone deliverable will be calculated automatically. All totals will also be calculated automatically. Please note that while Hourly Billable Rates and Total Hours per Position to Complete Milestone Deliverables are included in this cost proposal to help calculate the Total Bid Amount, actual payments shall be completed on a fixed-fee deliverable basis according to the dollar amounts listed in the Summary of Cost Proposal table on the "Cost Proposal Summary"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</si>
</sst>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409]mmmm\ d\,\ yyyy;@"/>
    <numFmt numFmtId="166" formatCode="0;;;@"/>
  </numFmts>
  <fonts count="16" x14ac:knownFonts="1">
    <font>
      <sz val="11"/>
      <color theme="1"/>
      <name val="Calibri"/>
      <family val="2"/>
      <scheme val="minor"/>
    </font>
    <font>
      <sz val="11"/>
      <color theme="1"/>
      <name val="Calibri"/>
      <family val="2"/>
      <scheme val="minor"/>
    </font>
    <font>
      <b/>
      <sz val="20"/>
      <name val="Arial"/>
      <family val="2"/>
    </font>
    <font>
      <b/>
      <sz val="10"/>
      <name val="Arial"/>
      <family val="2"/>
    </font>
    <font>
      <sz val="10"/>
      <name val="Arial"/>
      <family val="2"/>
    </font>
    <font>
      <b/>
      <sz val="11"/>
      <name val="Arial"/>
      <family val="2"/>
    </font>
    <font>
      <sz val="8"/>
      <name val="Arial"/>
      <family val="2"/>
    </font>
    <font>
      <b/>
      <sz val="25"/>
      <name val="Arial"/>
      <family val="2"/>
    </font>
    <font>
      <sz val="18"/>
      <name val="Arial"/>
      <family val="2"/>
    </font>
    <font>
      <sz val="11"/>
      <name val="Arial"/>
      <family val="2"/>
    </font>
    <font>
      <sz val="11"/>
      <color theme="1"/>
      <name val="Arial"/>
      <family val="2"/>
    </font>
    <font>
      <sz val="11"/>
      <color indexed="10"/>
      <name val="Arial"/>
      <family val="2"/>
    </font>
    <font>
      <b/>
      <sz val="11"/>
      <color theme="1"/>
      <name val="Arial"/>
      <family val="2"/>
    </font>
    <font>
      <b/>
      <sz val="22"/>
      <name val="Arial"/>
      <family val="2"/>
    </font>
    <font>
      <sz val="22"/>
      <name val="Arial"/>
      <family val="2"/>
    </font>
    <font>
      <b/>
      <sz val="11"/>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4" fillId="0" borderId="0"/>
    <xf numFmtId="43" fontId="1" fillId="0" borderId="0" applyFont="0" applyFill="0" applyBorder="0" applyAlignment="0" applyProtection="0"/>
  </cellStyleXfs>
  <cellXfs count="98">
    <xf numFmtId="0" fontId="0" fillId="0" borderId="0" xfId="0"/>
    <xf numFmtId="164" fontId="0" fillId="2" borderId="0" xfId="0" applyNumberFormat="1" applyFill="1" applyProtection="1">
      <protection hidden="1"/>
    </xf>
    <xf numFmtId="164" fontId="2" fillId="2" borderId="0" xfId="0" applyNumberFormat="1" applyFont="1" applyFill="1" applyProtection="1">
      <protection hidden="1"/>
    </xf>
    <xf numFmtId="164" fontId="3" fillId="2" borderId="0" xfId="0" applyNumberFormat="1" applyFont="1" applyFill="1" applyProtection="1">
      <protection hidden="1"/>
    </xf>
    <xf numFmtId="0" fontId="0" fillId="2" borderId="0" xfId="0" applyFill="1"/>
    <xf numFmtId="44" fontId="9" fillId="4" borderId="1" xfId="2" applyNumberFormat="1" applyFont="1" applyFill="1" applyBorder="1" applyAlignment="1" applyProtection="1">
      <alignment horizontal="center" wrapText="1"/>
      <protection locked="0"/>
    </xf>
    <xf numFmtId="39" fontId="9" fillId="4" borderId="1" xfId="2" applyNumberFormat="1" applyFont="1" applyFill="1" applyBorder="1" applyAlignment="1" applyProtection="1">
      <alignment horizontal="center" wrapText="1"/>
      <protection locked="0"/>
    </xf>
    <xf numFmtId="44" fontId="5" fillId="6" borderId="1" xfId="1" applyFont="1" applyFill="1" applyBorder="1" applyAlignment="1" applyProtection="1">
      <alignment vertical="center"/>
    </xf>
    <xf numFmtId="0" fontId="5" fillId="8" borderId="0" xfId="0" applyFont="1" applyFill="1" applyAlignment="1" applyProtection="1">
      <alignment horizontal="left" vertical="center"/>
      <protection hidden="1"/>
    </xf>
    <xf numFmtId="44" fontId="5" fillId="6" borderId="7" xfId="1" applyFont="1" applyFill="1" applyBorder="1" applyAlignment="1" applyProtection="1">
      <alignment vertical="center"/>
    </xf>
    <xf numFmtId="9" fontId="5" fillId="0" borderId="7" xfId="2" applyFont="1" applyFill="1" applyBorder="1" applyAlignment="1" applyProtection="1">
      <alignment horizontal="center" vertical="center" wrapText="1"/>
    </xf>
    <xf numFmtId="44" fontId="9" fillId="5" borderId="3" xfId="1" applyFont="1" applyFill="1" applyBorder="1" applyAlignment="1" applyProtection="1">
      <alignment vertical="center" wrapText="1"/>
    </xf>
    <xf numFmtId="44" fontId="9" fillId="5" borderId="9" xfId="1" applyFont="1" applyFill="1" applyBorder="1" applyAlignment="1" applyProtection="1">
      <alignment vertical="center" wrapText="1"/>
    </xf>
    <xf numFmtId="39" fontId="9" fillId="0" borderId="1" xfId="2" applyNumberFormat="1" applyFont="1" applyFill="1" applyBorder="1" applyAlignment="1" applyProtection="1">
      <alignment horizontal="center" wrapText="1"/>
      <protection locked="0"/>
    </xf>
    <xf numFmtId="44" fontId="5" fillId="5" borderId="1" xfId="1" applyFont="1" applyFill="1" applyBorder="1" applyAlignment="1" applyProtection="1">
      <alignment vertical="center"/>
    </xf>
    <xf numFmtId="166" fontId="9" fillId="6" borderId="4" xfId="2" applyNumberFormat="1" applyFont="1" applyFill="1" applyBorder="1" applyAlignment="1" applyProtection="1">
      <alignment horizontal="center" vertical="center" wrapText="1"/>
    </xf>
    <xf numFmtId="44" fontId="9" fillId="6" borderId="1" xfId="2" applyNumberFormat="1" applyFont="1" applyFill="1" applyBorder="1" applyAlignment="1" applyProtection="1">
      <alignment vertical="center" wrapText="1"/>
    </xf>
    <xf numFmtId="39" fontId="9" fillId="4" borderId="1" xfId="2" applyNumberFormat="1" applyFont="1" applyFill="1" applyBorder="1" applyAlignment="1" applyProtection="1">
      <alignment horizontal="center" vertical="center" wrapText="1"/>
      <protection locked="0"/>
    </xf>
    <xf numFmtId="44" fontId="9" fillId="5" borderId="1" xfId="1" applyFont="1" applyFill="1" applyBorder="1" applyAlignment="1" applyProtection="1">
      <alignment vertical="center" wrapText="1"/>
    </xf>
    <xf numFmtId="44" fontId="9" fillId="6" borderId="1" xfId="2" applyNumberFormat="1" applyFont="1" applyFill="1" applyBorder="1" applyAlignment="1" applyProtection="1">
      <alignment horizontal="center" vertical="center" wrapText="1"/>
    </xf>
    <xf numFmtId="2" fontId="9" fillId="5" borderId="1" xfId="1" applyNumberFormat="1" applyFont="1" applyFill="1" applyBorder="1" applyAlignment="1" applyProtection="1">
      <alignment horizontal="center" vertical="center" wrapText="1"/>
    </xf>
    <xf numFmtId="166" fontId="9" fillId="0" borderId="4" xfId="2" applyNumberFormat="1" applyFont="1" applyFill="1" applyBorder="1" applyAlignment="1" applyProtection="1">
      <alignment horizontal="center" vertical="center" wrapText="1"/>
    </xf>
    <xf numFmtId="44" fontId="5" fillId="5" borderId="7" xfId="1" applyFont="1" applyFill="1" applyBorder="1" applyAlignment="1" applyProtection="1">
      <alignment vertical="center"/>
    </xf>
    <xf numFmtId="39" fontId="9" fillId="4" borderId="6" xfId="2" applyNumberFormat="1" applyFont="1" applyFill="1" applyBorder="1" applyAlignment="1" applyProtection="1">
      <alignment horizontal="center" vertical="center" wrapText="1"/>
      <protection locked="0"/>
    </xf>
    <xf numFmtId="44" fontId="9" fillId="5" borderId="6" xfId="1" applyFont="1" applyFill="1" applyBorder="1" applyAlignment="1" applyProtection="1">
      <alignment vertical="center" wrapText="1"/>
    </xf>
    <xf numFmtId="2" fontId="9" fillId="5" borderId="6" xfId="1" applyNumberFormat="1" applyFont="1" applyFill="1" applyBorder="1" applyAlignment="1" applyProtection="1">
      <alignment horizontal="center" vertical="center" wrapText="1"/>
    </xf>
    <xf numFmtId="39" fontId="9" fillId="4" borderId="1" xfId="2" applyNumberFormat="1" applyFont="1" applyFill="1" applyBorder="1" applyAlignment="1" applyProtection="1">
      <alignment horizontal="center" wrapText="1"/>
      <protection locked="0"/>
    </xf>
    <xf numFmtId="0" fontId="9" fillId="2" borderId="0" xfId="0" applyFont="1" applyFill="1" applyAlignment="1" applyProtection="1">
      <alignment vertical="center"/>
    </xf>
    <xf numFmtId="0" fontId="0" fillId="0" borderId="0" xfId="0" applyAlignment="1" applyProtection="1">
      <alignment vertical="center"/>
    </xf>
    <xf numFmtId="0" fontId="5" fillId="2" borderId="0" xfId="0" applyFont="1" applyFill="1" applyAlignment="1" applyProtection="1">
      <alignment horizontal="left" vertical="center"/>
    </xf>
    <xf numFmtId="0" fontId="11" fillId="2" borderId="0" xfId="0" applyFont="1" applyFill="1" applyAlignment="1" applyProtection="1">
      <alignment vertical="center"/>
    </xf>
    <xf numFmtId="0" fontId="5" fillId="2" borderId="0" xfId="0" applyFont="1" applyFill="1" applyAlignment="1" applyProtection="1">
      <alignment vertical="center"/>
    </xf>
    <xf numFmtId="0" fontId="9" fillId="0" borderId="0" xfId="0" applyFont="1" applyAlignment="1" applyProtection="1">
      <alignment vertical="center"/>
    </xf>
    <xf numFmtId="0" fontId="9" fillId="2" borderId="0" xfId="0" applyFont="1" applyFill="1" applyAlignment="1" applyProtection="1">
      <alignment horizontal="center" vertical="center" wrapText="1"/>
    </xf>
    <xf numFmtId="0" fontId="9" fillId="2" borderId="0" xfId="3" applyFont="1" applyFill="1" applyAlignment="1" applyProtection="1">
      <alignment vertical="center"/>
    </xf>
    <xf numFmtId="0" fontId="9" fillId="2" borderId="0" xfId="3" applyFont="1" applyFill="1" applyAlignment="1" applyProtection="1">
      <alignment horizontal="left" vertical="center"/>
    </xf>
    <xf numFmtId="0" fontId="5" fillId="2" borderId="0" xfId="0" applyFont="1" applyFill="1" applyAlignment="1" applyProtection="1">
      <alignment horizontal="right" vertical="center" wrapText="1"/>
    </xf>
    <xf numFmtId="0" fontId="0" fillId="0" borderId="0" xfId="0" applyProtection="1"/>
    <xf numFmtId="0" fontId="9" fillId="0" borderId="0" xfId="0" applyFont="1" applyAlignment="1" applyProtection="1">
      <alignment horizontal="center" vertical="center"/>
    </xf>
    <xf numFmtId="0" fontId="5" fillId="2" borderId="0" xfId="0" applyFont="1" applyFill="1" applyAlignment="1" applyProtection="1">
      <alignment horizontal="left" vertical="center" wrapText="1"/>
    </xf>
    <xf numFmtId="0" fontId="5" fillId="2" borderId="0" xfId="0" applyFont="1" applyFill="1" applyAlignment="1" applyProtection="1">
      <alignment vertical="center" wrapText="1"/>
    </xf>
    <xf numFmtId="0" fontId="5" fillId="3" borderId="1" xfId="3" applyFont="1" applyFill="1" applyBorder="1" applyAlignment="1" applyProtection="1">
      <alignment horizontal="center" vertical="center" wrapText="1"/>
    </xf>
    <xf numFmtId="0" fontId="5" fillId="2" borderId="0" xfId="3" applyFont="1" applyFill="1" applyAlignment="1" applyProtection="1">
      <alignment vertical="center"/>
    </xf>
    <xf numFmtId="0" fontId="12" fillId="7" borderId="4" xfId="3"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wrapText="1"/>
    </xf>
    <xf numFmtId="0" fontId="10" fillId="0" borderId="4" xfId="0" applyFont="1" applyBorder="1" applyAlignment="1" applyProtection="1">
      <alignment vertical="center" wrapText="1"/>
    </xf>
    <xf numFmtId="9" fontId="10" fillId="0" borderId="1" xfId="0" applyNumberFormat="1" applyFont="1" applyBorder="1" applyAlignment="1" applyProtection="1">
      <alignment horizontal="center" vertical="center" wrapText="1"/>
    </xf>
    <xf numFmtId="0" fontId="10" fillId="0" borderId="8" xfId="0" applyFont="1" applyBorder="1" applyAlignment="1" applyProtection="1">
      <alignment vertical="center" wrapText="1"/>
    </xf>
    <xf numFmtId="9" fontId="10" fillId="0" borderId="6" xfId="0" applyNumberFormat="1" applyFont="1" applyBorder="1" applyAlignment="1" applyProtection="1">
      <alignment horizontal="center" vertical="center" wrapText="1"/>
    </xf>
    <xf numFmtId="49" fontId="5" fillId="7" borderId="7" xfId="3" applyNumberFormat="1" applyFont="1" applyFill="1" applyBorder="1" applyAlignment="1" applyProtection="1">
      <alignment horizontal="left" vertical="center" wrapText="1"/>
    </xf>
    <xf numFmtId="0" fontId="5" fillId="2" borderId="0" xfId="0" applyFont="1" applyFill="1" applyAlignment="1" applyProtection="1">
      <alignment horizontal="left"/>
    </xf>
    <xf numFmtId="0" fontId="9" fillId="2" borderId="0" xfId="0" applyFont="1" applyFill="1" applyProtection="1"/>
    <xf numFmtId="0" fontId="5" fillId="2" borderId="2" xfId="0" applyFont="1" applyFill="1" applyBorder="1" applyAlignment="1" applyProtection="1">
      <alignment horizontal="right" vertical="center"/>
    </xf>
    <xf numFmtId="0" fontId="9" fillId="2" borderId="0" xfId="0" applyFont="1" applyFill="1" applyAlignment="1" applyProtection="1">
      <alignment vertical="top" wrapText="1"/>
    </xf>
    <xf numFmtId="0" fontId="5" fillId="2" borderId="0" xfId="0" applyFont="1" applyFill="1" applyProtection="1"/>
    <xf numFmtId="0" fontId="9" fillId="2" borderId="0" xfId="3" applyFont="1" applyFill="1" applyProtection="1"/>
    <xf numFmtId="0" fontId="5" fillId="2" borderId="0" xfId="3" applyFont="1" applyFill="1" applyProtection="1"/>
    <xf numFmtId="0" fontId="5" fillId="3" borderId="4" xfId="3"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43" fontId="0" fillId="0" borderId="0" xfId="0" applyNumberFormat="1" applyProtection="1"/>
    <xf numFmtId="0" fontId="5" fillId="7" borderId="4" xfId="3"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1" xfId="3"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9" fillId="2" borderId="0" xfId="0" applyFont="1" applyFill="1" applyAlignment="1" applyProtection="1">
      <alignment horizontal="right" vertical="center" wrapText="1"/>
    </xf>
    <xf numFmtId="44" fontId="0" fillId="0" borderId="0" xfId="0" applyNumberFormat="1" applyAlignment="1" applyProtection="1">
      <alignment vertical="center"/>
    </xf>
    <xf numFmtId="44" fontId="5" fillId="5" borderId="1" xfId="1" applyFont="1" applyFill="1" applyBorder="1" applyAlignment="1" applyProtection="1">
      <alignment vertical="center" wrapText="1"/>
    </xf>
    <xf numFmtId="39" fontId="5" fillId="5" borderId="7" xfId="5" applyNumberFormat="1" applyFont="1" applyFill="1" applyBorder="1" applyAlignment="1" applyProtection="1">
      <alignment horizontal="right" vertical="center"/>
    </xf>
    <xf numFmtId="165" fontId="4" fillId="0" borderId="0" xfId="0" applyNumberFormat="1" applyFont="1" applyAlignment="1" applyProtection="1">
      <alignment horizontal="center"/>
      <protection hidden="1"/>
    </xf>
    <xf numFmtId="164" fontId="7" fillId="2" borderId="0" xfId="0" applyNumberFormat="1" applyFont="1" applyFill="1" applyAlignment="1" applyProtection="1">
      <alignment horizontal="center" wrapText="1"/>
      <protection hidden="1"/>
    </xf>
    <xf numFmtId="164" fontId="7" fillId="2" borderId="0" xfId="0" applyNumberFormat="1" applyFont="1" applyFill="1" applyAlignment="1" applyProtection="1">
      <alignment horizontal="center"/>
      <protection hidden="1"/>
    </xf>
    <xf numFmtId="0" fontId="13" fillId="2" borderId="0" xfId="0" applyFont="1" applyFill="1" applyAlignment="1" applyProtection="1">
      <alignment horizontal="center" vertical="top" wrapText="1"/>
      <protection hidden="1"/>
    </xf>
    <xf numFmtId="0" fontId="14" fillId="2" borderId="0" xfId="0" applyFont="1" applyFill="1" applyAlignment="1" applyProtection="1">
      <alignment horizontal="center" vertical="top" wrapText="1"/>
      <protection hidden="1"/>
    </xf>
    <xf numFmtId="164" fontId="8" fillId="2" borderId="0" xfId="0" applyNumberFormat="1" applyFont="1" applyFill="1" applyAlignment="1" applyProtection="1">
      <alignment horizontal="center"/>
      <protection hidden="1"/>
    </xf>
    <xf numFmtId="0" fontId="13" fillId="2" borderId="0" xfId="0" applyFont="1" applyFill="1" applyAlignment="1" applyProtection="1">
      <alignment horizontal="center" vertical="top"/>
      <protection hidden="1"/>
    </xf>
    <xf numFmtId="0" fontId="9" fillId="2" borderId="4"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5" fillId="4" borderId="4"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39" fontId="9" fillId="4" borderId="1" xfId="2" applyNumberFormat="1" applyFont="1" applyFill="1" applyBorder="1" applyAlignment="1" applyProtection="1">
      <alignment horizontal="center" wrapText="1"/>
      <protection locked="0"/>
    </xf>
    <xf numFmtId="39" fontId="9" fillId="0" borderId="1" xfId="2" applyNumberFormat="1" applyFont="1" applyFill="1" applyBorder="1" applyAlignment="1" applyProtection="1">
      <alignment horizontal="left" wrapText="1"/>
      <protection locked="0"/>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3" borderId="1" xfId="3" applyFont="1" applyFill="1" applyBorder="1" applyAlignment="1" applyProtection="1">
      <alignment horizontal="center" vertical="center"/>
    </xf>
    <xf numFmtId="0" fontId="5" fillId="2" borderId="1" xfId="0" applyFont="1" applyFill="1" applyBorder="1" applyAlignment="1" applyProtection="1">
      <alignment horizontal="left" vertical="center" wrapText="1"/>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vertical="center"/>
    </xf>
    <xf numFmtId="0" fontId="5" fillId="2" borderId="0" xfId="0" applyFont="1" applyFill="1" applyAlignment="1" applyProtection="1">
      <alignment horizontal="right" vertical="center" wrapText="1"/>
    </xf>
    <xf numFmtId="0" fontId="5" fillId="2" borderId="2" xfId="0" applyFont="1" applyFill="1" applyBorder="1" applyAlignment="1" applyProtection="1">
      <alignment horizontal="right"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xf>
  </cellXfs>
  <cellStyles count="6">
    <cellStyle name="Comma" xfId="5" builtinId="3"/>
    <cellStyle name="Currency" xfId="1" builtinId="4"/>
    <cellStyle name="Normal" xfId="0" builtinId="0"/>
    <cellStyle name="Normal 2" xfId="4" xr:uid="{00000000-0005-0000-0000-000003000000}"/>
    <cellStyle name="Normal_Appendix A--Temps RFP Appendix" xfId="3" xr:uid="{00000000-0005-0000-0000-000004000000}"/>
    <cellStyle name="Percent" xfId="2"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showGridLines="0" tabSelected="1" zoomScaleNormal="100" workbookViewId="0"/>
  </sheetViews>
  <sheetFormatPr defaultColWidth="8.81640625" defaultRowHeight="14.5" x14ac:dyDescent="0.35"/>
  <cols>
    <col min="1" max="1" width="4.81640625" customWidth="1"/>
    <col min="4" max="4" width="10.453125" customWidth="1"/>
    <col min="6" max="6" width="42.453125" customWidth="1"/>
  </cols>
  <sheetData>
    <row r="1" spans="1:6" x14ac:dyDescent="0.35">
      <c r="A1" s="1"/>
      <c r="B1" s="1"/>
      <c r="C1" s="1"/>
      <c r="D1" s="1"/>
      <c r="E1" s="1"/>
      <c r="F1" s="1"/>
    </row>
    <row r="2" spans="1:6" x14ac:dyDescent="0.35">
      <c r="A2" s="1"/>
      <c r="B2" s="1"/>
      <c r="C2" s="1"/>
      <c r="D2" s="1"/>
      <c r="E2" s="1"/>
      <c r="F2" s="1"/>
    </row>
    <row r="3" spans="1:6" x14ac:dyDescent="0.35">
      <c r="A3" s="1"/>
      <c r="B3" s="1"/>
      <c r="C3" s="1"/>
      <c r="D3" s="1"/>
      <c r="E3" s="1"/>
      <c r="F3" s="1"/>
    </row>
    <row r="4" spans="1:6" x14ac:dyDescent="0.35">
      <c r="A4" s="1"/>
      <c r="B4" s="1"/>
      <c r="C4" s="1"/>
      <c r="D4" s="1"/>
      <c r="E4" s="1"/>
      <c r="F4" s="1"/>
    </row>
    <row r="5" spans="1:6" ht="79.5" customHeight="1" x14ac:dyDescent="0.65">
      <c r="A5" s="1"/>
      <c r="B5" s="71" t="s">
        <v>8</v>
      </c>
      <c r="C5" s="72"/>
      <c r="D5" s="72"/>
      <c r="E5" s="72"/>
      <c r="F5" s="72"/>
    </row>
    <row r="6" spans="1:6" ht="31.5" x14ac:dyDescent="0.65">
      <c r="A6" s="1"/>
      <c r="B6" s="72" t="s">
        <v>25</v>
      </c>
      <c r="C6" s="72"/>
      <c r="D6" s="72"/>
      <c r="E6" s="72"/>
      <c r="F6" s="72"/>
    </row>
    <row r="7" spans="1:6" ht="25" x14ac:dyDescent="0.5">
      <c r="A7" s="1"/>
      <c r="B7" s="1"/>
      <c r="C7" s="2"/>
      <c r="D7" s="1"/>
      <c r="E7" s="1"/>
      <c r="F7" s="1"/>
    </row>
    <row r="8" spans="1:6" ht="27.5" x14ac:dyDescent="0.35">
      <c r="A8" s="1"/>
      <c r="B8" s="73" t="s">
        <v>26</v>
      </c>
      <c r="C8" s="74"/>
      <c r="D8" s="74"/>
      <c r="E8" s="74"/>
      <c r="F8" s="74"/>
    </row>
    <row r="9" spans="1:6" ht="23.25" customHeight="1" x14ac:dyDescent="0.35">
      <c r="A9" s="1"/>
      <c r="B9" s="76" t="s">
        <v>30</v>
      </c>
      <c r="C9" s="76"/>
      <c r="D9" s="76"/>
      <c r="E9" s="76"/>
      <c r="F9" s="76"/>
    </row>
    <row r="10" spans="1:6" x14ac:dyDescent="0.35">
      <c r="A10" s="1"/>
      <c r="B10" s="1"/>
      <c r="C10" s="3"/>
      <c r="D10" s="1"/>
      <c r="E10" s="1"/>
      <c r="F10" s="1"/>
    </row>
    <row r="11" spans="1:6" x14ac:dyDescent="0.35">
      <c r="A11" s="1"/>
      <c r="B11" s="1"/>
      <c r="C11" s="3"/>
      <c r="D11" s="1"/>
      <c r="E11" s="1"/>
      <c r="F11" s="1"/>
    </row>
    <row r="12" spans="1:6" x14ac:dyDescent="0.35">
      <c r="A12" s="1"/>
      <c r="B12" s="1"/>
      <c r="C12" s="3"/>
      <c r="D12" s="1"/>
      <c r="E12" s="1"/>
      <c r="F12" s="1"/>
    </row>
    <row r="13" spans="1:6" ht="22.5" x14ac:dyDescent="0.45">
      <c r="A13" s="1"/>
      <c r="B13" s="75" t="s">
        <v>9</v>
      </c>
      <c r="C13" s="75"/>
      <c r="D13" s="75"/>
      <c r="E13" s="75"/>
      <c r="F13" s="75"/>
    </row>
    <row r="14" spans="1:6" x14ac:dyDescent="0.35">
      <c r="A14" s="1"/>
      <c r="B14" s="70"/>
      <c r="C14" s="70"/>
      <c r="D14" s="70"/>
      <c r="E14" s="70"/>
      <c r="F14" s="70"/>
    </row>
    <row r="15" spans="1:6" x14ac:dyDescent="0.35">
      <c r="A15" s="1"/>
      <c r="B15" s="1"/>
      <c r="C15" s="1"/>
      <c r="D15" s="1"/>
      <c r="E15" s="1"/>
      <c r="F15" s="1"/>
    </row>
    <row r="16" spans="1:6" x14ac:dyDescent="0.35">
      <c r="A16" s="4"/>
      <c r="B16" s="4"/>
      <c r="C16" s="4"/>
      <c r="D16" s="4"/>
      <c r="E16" s="4"/>
      <c r="F16" s="4"/>
    </row>
  </sheetData>
  <sheetProtection algorithmName="SHA-512" hashValue="D9MRRXOuUb/RO0sbuR18+COFMa18qH6g+NM3PbFqY/I7EUAQ1APkS9IR+jVUdJhQimdQgk/YdjcMHdzPgwf1Vw==" saltValue="F7IUoagioO6rJDZ5XMecoA==" spinCount="100000" sheet="1" objects="1" scenarios="1"/>
  <mergeCells count="6">
    <mergeCell ref="B14:F14"/>
    <mergeCell ref="B5:F5"/>
    <mergeCell ref="B6:F6"/>
    <mergeCell ref="B8:F8"/>
    <mergeCell ref="B13:F13"/>
    <mergeCell ref="B9:F9"/>
  </mergeCells>
  <pageMargins left="0.7" right="0.7" top="0.75" bottom="0.75" header="0.3" footer="0.3"/>
  <pageSetup scale="13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showGridLines="0" zoomScaleNormal="100" workbookViewId="0"/>
  </sheetViews>
  <sheetFormatPr defaultColWidth="9.1796875" defaultRowHeight="14.5" x14ac:dyDescent="0.35"/>
  <cols>
    <col min="1" max="1" width="4.453125" style="28" customWidth="1"/>
    <col min="2" max="2" width="51.81640625" style="28" bestFit="1" customWidth="1"/>
    <col min="3" max="7" width="29" style="28" customWidth="1"/>
    <col min="8" max="8" width="20" style="28" bestFit="1" customWidth="1"/>
    <col min="9" max="12" width="18.453125" style="28" customWidth="1"/>
    <col min="13" max="16384" width="9.1796875" style="28"/>
  </cols>
  <sheetData>
    <row r="1" spans="1:12" x14ac:dyDescent="0.35">
      <c r="A1" s="8" t="s">
        <v>27</v>
      </c>
      <c r="B1" s="27"/>
      <c r="C1" s="27"/>
      <c r="D1" s="27"/>
      <c r="E1" s="27"/>
      <c r="F1" s="27"/>
      <c r="G1" s="27"/>
      <c r="H1" s="27"/>
      <c r="I1" s="27"/>
      <c r="J1" s="27"/>
      <c r="K1" s="27"/>
      <c r="L1" s="27"/>
    </row>
    <row r="2" spans="1:12" x14ac:dyDescent="0.35">
      <c r="A2" s="8" t="s">
        <v>25</v>
      </c>
      <c r="B2" s="27"/>
      <c r="C2" s="27"/>
      <c r="D2" s="27"/>
      <c r="E2" s="27"/>
      <c r="F2" s="27"/>
      <c r="G2" s="27"/>
      <c r="H2" s="27"/>
      <c r="I2" s="27"/>
      <c r="J2" s="27"/>
      <c r="K2" s="27"/>
      <c r="L2" s="27"/>
    </row>
    <row r="3" spans="1:12" x14ac:dyDescent="0.35">
      <c r="A3" s="29" t="s">
        <v>0</v>
      </c>
      <c r="B3" s="27"/>
      <c r="C3" s="27"/>
      <c r="D3" s="27"/>
      <c r="E3" s="27"/>
      <c r="F3" s="27"/>
      <c r="G3" s="27"/>
      <c r="H3" s="27"/>
      <c r="I3" s="27"/>
      <c r="J3" s="27"/>
      <c r="K3" s="27"/>
      <c r="L3" s="27"/>
    </row>
    <row r="4" spans="1:12" x14ac:dyDescent="0.35">
      <c r="A4" s="30"/>
      <c r="B4" s="31"/>
      <c r="C4" s="32"/>
      <c r="D4" s="33"/>
      <c r="E4" s="27"/>
      <c r="F4" s="27"/>
      <c r="G4" s="27"/>
      <c r="H4" s="34"/>
      <c r="I4" s="34"/>
      <c r="J4" s="34"/>
      <c r="K4" s="34"/>
      <c r="L4" s="34"/>
    </row>
    <row r="5" spans="1:12" x14ac:dyDescent="0.35">
      <c r="A5" s="35"/>
      <c r="B5" s="36" t="s">
        <v>10</v>
      </c>
      <c r="C5" s="80"/>
      <c r="D5" s="81"/>
      <c r="E5" s="37"/>
      <c r="F5" s="27"/>
      <c r="G5" s="27"/>
      <c r="H5" s="35"/>
      <c r="I5" s="35"/>
      <c r="J5" s="35"/>
      <c r="K5" s="35"/>
      <c r="L5" s="35"/>
    </row>
    <row r="6" spans="1:12" x14ac:dyDescent="0.35">
      <c r="A6" s="34"/>
      <c r="B6" s="38"/>
      <c r="C6" s="82" t="s">
        <v>3</v>
      </c>
      <c r="D6" s="83"/>
      <c r="E6" s="37"/>
      <c r="F6" s="27"/>
      <c r="G6" s="27"/>
      <c r="H6" s="34"/>
      <c r="I6" s="34"/>
      <c r="J6" s="34"/>
      <c r="K6" s="34"/>
      <c r="L6" s="34"/>
    </row>
    <row r="7" spans="1:12" x14ac:dyDescent="0.35">
      <c r="A7" s="34"/>
      <c r="B7" s="34"/>
      <c r="C7" s="33"/>
      <c r="D7" s="27"/>
      <c r="E7" s="27"/>
      <c r="F7" s="27"/>
      <c r="G7" s="27"/>
      <c r="H7" s="34"/>
      <c r="I7" s="34"/>
      <c r="J7" s="34"/>
      <c r="K7" s="34"/>
      <c r="L7" s="34"/>
    </row>
    <row r="8" spans="1:12" ht="111" customHeight="1" x14ac:dyDescent="0.35">
      <c r="A8" s="34"/>
      <c r="B8" s="77" t="s">
        <v>31</v>
      </c>
      <c r="C8" s="78"/>
      <c r="D8" s="79"/>
      <c r="E8" s="37"/>
      <c r="F8" s="39"/>
      <c r="G8" s="39"/>
      <c r="H8" s="31"/>
      <c r="I8" s="40"/>
      <c r="J8" s="40"/>
      <c r="K8" s="40"/>
      <c r="L8" s="34"/>
    </row>
    <row r="9" spans="1:12" x14ac:dyDescent="0.35">
      <c r="A9" s="34"/>
      <c r="B9" s="34"/>
      <c r="C9" s="39"/>
      <c r="D9" s="39"/>
      <c r="E9" s="27"/>
      <c r="F9" s="27"/>
      <c r="G9" s="27"/>
      <c r="H9" s="34"/>
      <c r="I9" s="34"/>
      <c r="J9" s="34"/>
      <c r="K9" s="34"/>
      <c r="L9" s="34"/>
    </row>
    <row r="10" spans="1:12" x14ac:dyDescent="0.35">
      <c r="A10" s="34"/>
      <c r="B10" s="41" t="s">
        <v>7</v>
      </c>
      <c r="C10" s="7">
        <f>'Milestone Deliverables'!R25</f>
        <v>0</v>
      </c>
      <c r="D10" s="39"/>
      <c r="E10" s="27"/>
      <c r="F10" s="27"/>
      <c r="G10" s="27"/>
      <c r="H10" s="34"/>
      <c r="I10" s="34"/>
      <c r="J10" s="34"/>
      <c r="K10" s="34"/>
      <c r="L10" s="34"/>
    </row>
    <row r="11" spans="1:12" x14ac:dyDescent="0.35">
      <c r="A11" s="34"/>
      <c r="B11" s="34"/>
      <c r="C11" s="39"/>
      <c r="D11" s="39"/>
      <c r="E11" s="27"/>
      <c r="F11" s="27"/>
      <c r="G11" s="27"/>
      <c r="H11" s="34"/>
      <c r="I11" s="34"/>
      <c r="J11" s="34"/>
      <c r="K11" s="34"/>
      <c r="L11" s="34"/>
    </row>
    <row r="12" spans="1:12" ht="16" customHeight="1" x14ac:dyDescent="0.35">
      <c r="A12" s="34"/>
      <c r="B12" s="42" t="s">
        <v>4</v>
      </c>
      <c r="E12" s="40"/>
      <c r="F12" s="40"/>
      <c r="G12" s="40"/>
      <c r="H12" s="40"/>
    </row>
    <row r="13" spans="1:12" x14ac:dyDescent="0.35">
      <c r="A13" s="34"/>
      <c r="B13" s="43" t="s">
        <v>32</v>
      </c>
      <c r="C13" s="44" t="s">
        <v>16</v>
      </c>
      <c r="D13" s="45" t="s">
        <v>11</v>
      </c>
      <c r="E13" s="34"/>
      <c r="F13" s="34"/>
      <c r="G13" s="34"/>
    </row>
    <row r="14" spans="1:12" x14ac:dyDescent="0.35">
      <c r="A14" s="34"/>
      <c r="B14" s="46" t="s">
        <v>29</v>
      </c>
      <c r="C14" s="47">
        <v>0.1</v>
      </c>
      <c r="D14" s="11">
        <f>C14*$C$10</f>
        <v>0</v>
      </c>
      <c r="E14" s="34"/>
      <c r="F14" s="34"/>
      <c r="G14" s="34"/>
    </row>
    <row r="15" spans="1:12" x14ac:dyDescent="0.35">
      <c r="A15" s="34"/>
      <c r="B15" s="46" t="s">
        <v>12</v>
      </c>
      <c r="C15" s="47">
        <v>0.2</v>
      </c>
      <c r="D15" s="11">
        <f>C15*$C$10</f>
        <v>0</v>
      </c>
      <c r="E15" s="34"/>
      <c r="F15" s="34"/>
      <c r="G15" s="34"/>
    </row>
    <row r="16" spans="1:12" ht="28" x14ac:dyDescent="0.35">
      <c r="A16" s="34"/>
      <c r="B16" s="46" t="s">
        <v>13</v>
      </c>
      <c r="C16" s="47">
        <v>0.3</v>
      </c>
      <c r="D16" s="11">
        <f>C16*$C$10</f>
        <v>0</v>
      </c>
      <c r="E16" s="34"/>
      <c r="F16" s="34"/>
      <c r="G16" s="34"/>
    </row>
    <row r="17" spans="1:12" ht="28.5" thickBot="1" x14ac:dyDescent="0.4">
      <c r="A17" s="34"/>
      <c r="B17" s="48" t="s">
        <v>14</v>
      </c>
      <c r="C17" s="49">
        <v>0.4</v>
      </c>
      <c r="D17" s="12">
        <f>C17*$C$10</f>
        <v>0</v>
      </c>
      <c r="E17" s="34"/>
      <c r="F17" s="34"/>
      <c r="G17" s="34"/>
    </row>
    <row r="18" spans="1:12" ht="15" thickTop="1" x14ac:dyDescent="0.35">
      <c r="A18" s="34"/>
      <c r="B18" s="50" t="s">
        <v>15</v>
      </c>
      <c r="C18" s="10">
        <f>SUM(C14:C17)</f>
        <v>1</v>
      </c>
      <c r="D18" s="9">
        <f>SUM(D14:D17)</f>
        <v>0</v>
      </c>
      <c r="E18" s="34"/>
      <c r="F18" s="34"/>
      <c r="G18" s="34"/>
    </row>
    <row r="19" spans="1:12" x14ac:dyDescent="0.35">
      <c r="A19" s="34"/>
      <c r="B19" s="34"/>
      <c r="C19" s="27"/>
      <c r="D19" s="33"/>
      <c r="E19" s="27"/>
      <c r="F19" s="27"/>
      <c r="I19" s="34"/>
      <c r="J19" s="34"/>
      <c r="K19" s="34"/>
      <c r="L19" s="34"/>
    </row>
    <row r="20" spans="1:12" x14ac:dyDescent="0.35">
      <c r="A20" s="34"/>
      <c r="B20" s="34"/>
      <c r="C20" s="27"/>
      <c r="D20" s="33"/>
      <c r="E20" s="27"/>
      <c r="F20" s="27"/>
      <c r="G20" s="27"/>
      <c r="H20" s="34"/>
      <c r="I20" s="34"/>
      <c r="J20" s="34"/>
      <c r="K20" s="34"/>
      <c r="L20" s="34"/>
    </row>
    <row r="21" spans="1:12" x14ac:dyDescent="0.35">
      <c r="A21" s="34"/>
      <c r="B21" s="34"/>
      <c r="C21" s="27"/>
      <c r="D21" s="33"/>
      <c r="E21" s="27"/>
      <c r="F21" s="27"/>
      <c r="G21" s="27"/>
      <c r="H21" s="34"/>
      <c r="I21" s="34"/>
      <c r="J21" s="34"/>
      <c r="K21" s="34"/>
      <c r="L21" s="34"/>
    </row>
  </sheetData>
  <sheetProtection algorithmName="SHA-512" hashValue="mt4K6A3FiWLJxxpDo5Nm6hnK+S2uDzTWuILEmftIyfDRRB6ucnXVUvhjDpwlp1+HJqcisWQDvXwlF1OJzwSfUg==" saltValue="bVgMIo4JX0Oa2aEEGi9TBg==" spinCount="100000" sheet="1" objects="1" scenarios="1"/>
  <mergeCells count="3">
    <mergeCell ref="B8:D8"/>
    <mergeCell ref="C5:D5"/>
    <mergeCell ref="C6:D6"/>
  </mergeCells>
  <pageMargins left="0.7" right="0.7" top="0.75" bottom="0.75" header="0.3" footer="0.3"/>
  <pageSetup scale="8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showGridLines="0" zoomScaleNormal="100" workbookViewId="0">
      <selection activeCell="B5" sqref="B5:G5"/>
    </sheetView>
  </sheetViews>
  <sheetFormatPr defaultColWidth="9.1796875" defaultRowHeight="14.5" x14ac:dyDescent="0.35"/>
  <cols>
    <col min="1" max="1" width="3" style="37" customWidth="1"/>
    <col min="2" max="2" width="5" style="37" customWidth="1"/>
    <col min="3" max="3" width="38.453125" style="37" customWidth="1"/>
    <col min="4" max="4" width="71" style="37" bestFit="1" customWidth="1"/>
    <col min="5" max="5" width="16.453125" style="37" customWidth="1"/>
    <col min="6" max="8" width="21.1796875" style="37" customWidth="1"/>
    <col min="9" max="18" width="15.453125" style="37" customWidth="1"/>
    <col min="19" max="16384" width="9.1796875" style="37"/>
  </cols>
  <sheetData>
    <row r="1" spans="1:12" x14ac:dyDescent="0.35">
      <c r="A1" s="51" t="str">
        <f>'Cost Proposal Summary'!A1</f>
        <v xml:space="preserve">State of Iowa, RFP# ACFS 23-080 Child Protective Services Assessment </v>
      </c>
      <c r="B1" s="52"/>
      <c r="C1" s="52"/>
      <c r="D1" s="52"/>
      <c r="E1" s="52"/>
      <c r="F1" s="52"/>
      <c r="G1" s="52"/>
      <c r="H1" s="52"/>
      <c r="I1" s="52"/>
      <c r="J1" s="52"/>
      <c r="K1" s="52"/>
    </row>
    <row r="2" spans="1:12" ht="15" customHeight="1" x14ac:dyDescent="0.35">
      <c r="A2" s="51" t="s">
        <v>25</v>
      </c>
      <c r="B2" s="52"/>
      <c r="C2" s="52"/>
      <c r="D2" s="53" t="s">
        <v>2</v>
      </c>
      <c r="E2" s="86" t="str">
        <f>IF('Cost Proposal Summary'!C5="","",'Cost Proposal Summary'!C5)</f>
        <v/>
      </c>
      <c r="F2" s="87"/>
      <c r="G2" s="88"/>
      <c r="H2" s="54"/>
      <c r="I2" s="54"/>
      <c r="J2" s="52"/>
      <c r="K2" s="52"/>
    </row>
    <row r="3" spans="1:12" x14ac:dyDescent="0.35">
      <c r="A3" s="51" t="s">
        <v>1</v>
      </c>
      <c r="B3" s="52"/>
      <c r="C3" s="52"/>
      <c r="D3" s="53"/>
      <c r="E3" s="89" t="s">
        <v>3</v>
      </c>
      <c r="F3" s="89"/>
      <c r="G3" s="89"/>
      <c r="H3" s="54"/>
      <c r="I3" s="54"/>
      <c r="J3" s="52"/>
      <c r="K3" s="52"/>
    </row>
    <row r="4" spans="1:12" x14ac:dyDescent="0.35">
      <c r="A4" s="55"/>
      <c r="B4" s="55"/>
      <c r="C4" s="52"/>
      <c r="D4" s="56"/>
      <c r="E4" s="56"/>
      <c r="F4" s="56"/>
      <c r="G4" s="56"/>
      <c r="H4" s="56"/>
      <c r="I4" s="56"/>
      <c r="J4" s="56"/>
      <c r="K4" s="56"/>
    </row>
    <row r="5" spans="1:12" ht="145.5" customHeight="1" x14ac:dyDescent="0.35">
      <c r="A5" s="52"/>
      <c r="B5" s="91" t="s">
        <v>41</v>
      </c>
      <c r="C5" s="91"/>
      <c r="D5" s="91"/>
      <c r="E5" s="91"/>
      <c r="F5" s="91"/>
      <c r="G5" s="91"/>
      <c r="H5" s="54"/>
      <c r="I5" s="54"/>
      <c r="J5" s="54"/>
      <c r="K5" s="54"/>
    </row>
    <row r="6" spans="1:12" x14ac:dyDescent="0.35">
      <c r="B6" s="52"/>
      <c r="C6" s="57"/>
      <c r="D6" s="52"/>
      <c r="E6" s="52"/>
      <c r="F6" s="52"/>
      <c r="G6" s="52"/>
      <c r="H6" s="52"/>
      <c r="I6" s="52"/>
      <c r="J6" s="52"/>
      <c r="K6" s="52"/>
      <c r="L6" s="52"/>
    </row>
    <row r="7" spans="1:12" x14ac:dyDescent="0.35">
      <c r="B7" s="52"/>
      <c r="C7" s="58" t="s">
        <v>6</v>
      </c>
      <c r="D7" s="90" t="s">
        <v>5</v>
      </c>
      <c r="E7" s="90"/>
      <c r="F7" s="90"/>
      <c r="G7" s="90"/>
      <c r="H7" s="59" t="s">
        <v>17</v>
      </c>
    </row>
    <row r="8" spans="1:12" x14ac:dyDescent="0.35">
      <c r="B8" s="60">
        <v>1</v>
      </c>
      <c r="C8" s="13" t="s">
        <v>18</v>
      </c>
      <c r="D8" s="85" t="s">
        <v>21</v>
      </c>
      <c r="E8" s="85"/>
      <c r="F8" s="85"/>
      <c r="G8" s="85"/>
      <c r="H8" s="5"/>
    </row>
    <row r="9" spans="1:12" x14ac:dyDescent="0.35">
      <c r="B9" s="60">
        <v>2</v>
      </c>
      <c r="C9" s="13" t="s">
        <v>19</v>
      </c>
      <c r="D9" s="85" t="s">
        <v>20</v>
      </c>
      <c r="E9" s="85"/>
      <c r="F9" s="85"/>
      <c r="G9" s="85"/>
      <c r="H9" s="5"/>
    </row>
    <row r="10" spans="1:12" x14ac:dyDescent="0.35">
      <c r="B10" s="60">
        <v>3</v>
      </c>
      <c r="C10" s="6"/>
      <c r="D10" s="84"/>
      <c r="E10" s="84"/>
      <c r="F10" s="84"/>
      <c r="G10" s="84"/>
      <c r="H10" s="5"/>
    </row>
    <row r="11" spans="1:12" x14ac:dyDescent="0.35">
      <c r="B11" s="60">
        <v>4</v>
      </c>
      <c r="C11" s="26"/>
      <c r="D11" s="84"/>
      <c r="E11" s="84"/>
      <c r="F11" s="84"/>
      <c r="G11" s="84"/>
      <c r="H11" s="5"/>
    </row>
    <row r="12" spans="1:12" x14ac:dyDescent="0.35">
      <c r="B12" s="60">
        <v>5</v>
      </c>
      <c r="C12" s="26"/>
      <c r="D12" s="84"/>
      <c r="E12" s="84"/>
      <c r="F12" s="84"/>
      <c r="G12" s="84"/>
      <c r="H12" s="5"/>
    </row>
    <row r="13" spans="1:12" x14ac:dyDescent="0.35">
      <c r="B13" s="60">
        <v>6</v>
      </c>
      <c r="C13" s="26"/>
      <c r="D13" s="84"/>
      <c r="E13" s="84"/>
      <c r="F13" s="84"/>
      <c r="G13" s="84"/>
      <c r="H13" s="5"/>
    </row>
    <row r="14" spans="1:12" x14ac:dyDescent="0.35">
      <c r="B14" s="60">
        <v>7</v>
      </c>
      <c r="C14" s="26"/>
      <c r="D14" s="84"/>
      <c r="E14" s="84"/>
      <c r="F14" s="84"/>
      <c r="G14" s="84"/>
      <c r="H14" s="5"/>
    </row>
    <row r="15" spans="1:12" x14ac:dyDescent="0.35">
      <c r="B15" s="60">
        <v>8</v>
      </c>
      <c r="C15" s="26"/>
      <c r="D15" s="84"/>
      <c r="E15" s="84"/>
      <c r="F15" s="84"/>
      <c r="G15" s="84"/>
      <c r="H15" s="5"/>
    </row>
    <row r="16" spans="1:12" x14ac:dyDescent="0.35">
      <c r="B16" s="60">
        <v>9</v>
      </c>
      <c r="C16" s="26"/>
      <c r="D16" s="84"/>
      <c r="E16" s="84"/>
      <c r="F16" s="84"/>
      <c r="G16" s="84"/>
      <c r="H16" s="5"/>
    </row>
    <row r="17" spans="2:8" x14ac:dyDescent="0.35">
      <c r="B17" s="60">
        <v>10</v>
      </c>
      <c r="C17" s="26"/>
      <c r="D17" s="84"/>
      <c r="E17" s="84"/>
      <c r="F17" s="84"/>
      <c r="G17" s="84"/>
      <c r="H17" s="5"/>
    </row>
    <row r="18" spans="2:8" x14ac:dyDescent="0.35">
      <c r="B18" s="60">
        <v>11</v>
      </c>
      <c r="C18" s="26"/>
      <c r="D18" s="84"/>
      <c r="E18" s="84"/>
      <c r="F18" s="84"/>
      <c r="G18" s="84"/>
      <c r="H18" s="5"/>
    </row>
    <row r="19" spans="2:8" x14ac:dyDescent="0.35">
      <c r="B19" s="60">
        <v>12</v>
      </c>
      <c r="C19" s="26"/>
      <c r="D19" s="84"/>
      <c r="E19" s="84"/>
      <c r="F19" s="84"/>
      <c r="G19" s="84"/>
      <c r="H19" s="5"/>
    </row>
    <row r="20" spans="2:8" x14ac:dyDescent="0.35">
      <c r="B20" s="60">
        <v>13</v>
      </c>
      <c r="C20" s="26"/>
      <c r="D20" s="84"/>
      <c r="E20" s="84"/>
      <c r="F20" s="84"/>
      <c r="G20" s="84"/>
      <c r="H20" s="5"/>
    </row>
    <row r="21" spans="2:8" x14ac:dyDescent="0.35">
      <c r="B21" s="60">
        <v>14</v>
      </c>
      <c r="C21" s="26"/>
      <c r="D21" s="84"/>
      <c r="E21" s="84"/>
      <c r="F21" s="84"/>
      <c r="G21" s="84"/>
      <c r="H21" s="5"/>
    </row>
    <row r="22" spans="2:8" x14ac:dyDescent="0.35">
      <c r="B22" s="60">
        <v>15</v>
      </c>
      <c r="C22" s="26"/>
      <c r="D22" s="84"/>
      <c r="E22" s="84"/>
      <c r="F22" s="84"/>
      <c r="G22" s="84"/>
      <c r="H22" s="5"/>
    </row>
    <row r="23" spans="2:8" x14ac:dyDescent="0.35">
      <c r="B23" s="52"/>
      <c r="C23" s="52"/>
    </row>
    <row r="25" spans="2:8" x14ac:dyDescent="0.35">
      <c r="F25" s="61"/>
    </row>
  </sheetData>
  <sheetProtection algorithmName="SHA-512" hashValue="1irowFdlLNwC+Jhv51yloc7RNgMDzGOg1POeAFi058+zuZ9CjL2H4vCMbqVc8iozGN4pGuWzvD73okFWit670A==" saltValue="ZG7hWCnhZdsZC7gZKmE7FQ==" spinCount="100000" sheet="1" objects="1" scenarios="1"/>
  <mergeCells count="19">
    <mergeCell ref="E2:G2"/>
    <mergeCell ref="E3:G3"/>
    <mergeCell ref="D7:G7"/>
    <mergeCell ref="B5:G5"/>
    <mergeCell ref="D8:G8"/>
    <mergeCell ref="D9:G9"/>
    <mergeCell ref="D10:G10"/>
    <mergeCell ref="D11:G11"/>
    <mergeCell ref="D12:G12"/>
    <mergeCell ref="D13:G13"/>
    <mergeCell ref="D19:G19"/>
    <mergeCell ref="D20:G20"/>
    <mergeCell ref="D21:G21"/>
    <mergeCell ref="D22:G22"/>
    <mergeCell ref="D14:G14"/>
    <mergeCell ref="D15:G15"/>
    <mergeCell ref="D16:G16"/>
    <mergeCell ref="D17:G17"/>
    <mergeCell ref="D18:G18"/>
  </mergeCells>
  <dataValidations count="3">
    <dataValidation type="textLength" allowBlank="1" showInputMessage="1" showErrorMessage="1" sqref="D8:D22" xr:uid="{00000000-0002-0000-0300-000000000000}">
      <formula1>0</formula1>
      <formula2>10000</formula2>
    </dataValidation>
    <dataValidation type="textLength" allowBlank="1" showInputMessage="1" showErrorMessage="1" sqref="C8:C22" xr:uid="{00000000-0002-0000-0300-000001000000}">
      <formula1>0</formula1>
      <formula2>100</formula2>
    </dataValidation>
    <dataValidation type="decimal" allowBlank="1" showInputMessage="1" showErrorMessage="1" sqref="E10:E22 H8:H22" xr:uid="{00000000-0002-0000-0300-000002000000}">
      <formula1>0</formula1>
      <formula2>99999999999999900000</formula2>
    </dataValidation>
  </dataValidations>
  <pageMargins left="0.7" right="0.7" top="0.75" bottom="0.75" header="0.3" footer="0.3"/>
  <pageSetup scale="5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showGridLines="0" zoomScaleNormal="100" workbookViewId="0"/>
  </sheetViews>
  <sheetFormatPr defaultColWidth="9.1796875" defaultRowHeight="14.5" x14ac:dyDescent="0.35"/>
  <cols>
    <col min="1" max="1" width="3.1796875" style="28" customWidth="1"/>
    <col min="2" max="2" width="4" style="28" customWidth="1"/>
    <col min="3" max="3" width="29.1796875" style="28" customWidth="1"/>
    <col min="4" max="15" width="17.81640625" style="28" customWidth="1"/>
    <col min="16" max="16" width="19.36328125" style="28" customWidth="1"/>
    <col min="17" max="17" width="17.81640625" style="28" customWidth="1"/>
    <col min="18" max="19" width="20.453125" style="28" customWidth="1"/>
    <col min="20" max="16384" width="9.1796875" style="28"/>
  </cols>
  <sheetData>
    <row r="1" spans="1:18" x14ac:dyDescent="0.35">
      <c r="A1" s="29" t="str">
        <f>'Cost Proposal Summary'!A1</f>
        <v xml:space="preserve">State of Iowa, RFP# ACFS 23-080 Child Protective Services Assessment </v>
      </c>
      <c r="B1" s="27"/>
      <c r="C1" s="27"/>
      <c r="D1" s="27"/>
      <c r="E1" s="27"/>
      <c r="F1" s="27"/>
      <c r="G1" s="27"/>
      <c r="H1" s="27"/>
    </row>
    <row r="2" spans="1:18" ht="15" customHeight="1" x14ac:dyDescent="0.35">
      <c r="A2" s="29" t="str">
        <f>'Cost Proposal Summary'!A2</f>
        <v>Attachment I - Cost Proposal</v>
      </c>
      <c r="B2" s="27"/>
      <c r="C2" s="27"/>
      <c r="D2" s="27"/>
      <c r="E2" s="27"/>
      <c r="F2" s="27"/>
      <c r="G2" s="94" t="s">
        <v>2</v>
      </c>
      <c r="H2" s="95"/>
      <c r="I2" s="96" t="str">
        <f>IF('Cost Proposal Summary'!C5="","",'Cost Proposal Summary'!C5)</f>
        <v/>
      </c>
      <c r="J2" s="96"/>
      <c r="K2" s="96"/>
      <c r="L2" s="96"/>
    </row>
    <row r="3" spans="1:18" ht="16.5" customHeight="1" x14ac:dyDescent="0.35">
      <c r="A3" s="29" t="s">
        <v>33</v>
      </c>
      <c r="B3" s="27"/>
      <c r="C3" s="27"/>
      <c r="D3" s="27"/>
      <c r="E3" s="27"/>
      <c r="F3" s="27"/>
      <c r="G3" s="27"/>
      <c r="H3" s="38"/>
      <c r="I3" s="89" t="s">
        <v>3</v>
      </c>
      <c r="J3" s="89"/>
      <c r="K3" s="89"/>
      <c r="L3" s="89"/>
    </row>
    <row r="4" spans="1:18" x14ac:dyDescent="0.35">
      <c r="A4" s="31"/>
      <c r="B4" s="31"/>
      <c r="C4" s="34"/>
      <c r="D4" s="34"/>
      <c r="E4" s="34"/>
      <c r="F4" s="34"/>
      <c r="G4" s="34"/>
      <c r="H4" s="34"/>
    </row>
    <row r="5" spans="1:18" ht="114" customHeight="1" x14ac:dyDescent="0.35">
      <c r="A5" s="27"/>
      <c r="B5" s="91" t="s">
        <v>42</v>
      </c>
      <c r="C5" s="91"/>
      <c r="D5" s="91"/>
      <c r="E5" s="91"/>
      <c r="F5" s="91"/>
      <c r="G5" s="91"/>
      <c r="H5" s="91"/>
      <c r="I5" s="91"/>
      <c r="J5" s="91"/>
      <c r="K5" s="91"/>
      <c r="L5" s="91"/>
    </row>
    <row r="6" spans="1:18" ht="15" customHeight="1" x14ac:dyDescent="0.35">
      <c r="B6" s="27"/>
      <c r="C6" s="34"/>
      <c r="D6" s="27"/>
      <c r="E6" s="27"/>
      <c r="F6" s="27"/>
      <c r="G6" s="27"/>
      <c r="H6" s="27"/>
      <c r="I6" s="27"/>
    </row>
    <row r="7" spans="1:18" ht="15" customHeight="1" x14ac:dyDescent="0.35">
      <c r="B7" s="27"/>
      <c r="C7" s="42"/>
      <c r="D7" s="97" t="s">
        <v>33</v>
      </c>
      <c r="E7" s="97"/>
      <c r="F7" s="97"/>
      <c r="G7" s="97"/>
      <c r="H7" s="97"/>
      <c r="I7" s="97"/>
      <c r="J7" s="97"/>
      <c r="K7" s="97"/>
      <c r="L7" s="97"/>
      <c r="M7" s="97"/>
      <c r="N7" s="97"/>
      <c r="O7" s="97"/>
      <c r="P7" s="37"/>
      <c r="Q7" s="37"/>
      <c r="R7" s="37"/>
    </row>
    <row r="8" spans="1:18" ht="63.75" customHeight="1" x14ac:dyDescent="0.35">
      <c r="B8" s="27"/>
      <c r="C8" s="27"/>
      <c r="D8" s="92" t="s">
        <v>28</v>
      </c>
      <c r="E8" s="93"/>
      <c r="F8" s="93"/>
      <c r="G8" s="92" t="s">
        <v>23</v>
      </c>
      <c r="H8" s="93"/>
      <c r="I8" s="93"/>
      <c r="J8" s="92" t="s">
        <v>22</v>
      </c>
      <c r="K8" s="93"/>
      <c r="L8" s="93"/>
      <c r="M8" s="92" t="s">
        <v>24</v>
      </c>
      <c r="N8" s="93"/>
      <c r="O8" s="93"/>
      <c r="P8" s="92" t="s">
        <v>36</v>
      </c>
      <c r="Q8" s="93"/>
      <c r="R8" s="93"/>
    </row>
    <row r="9" spans="1:18" ht="70" x14ac:dyDescent="0.35">
      <c r="C9" s="62" t="s">
        <v>6</v>
      </c>
      <c r="D9" s="63" t="s">
        <v>17</v>
      </c>
      <c r="E9" s="63" t="s">
        <v>34</v>
      </c>
      <c r="F9" s="64" t="s">
        <v>35</v>
      </c>
      <c r="G9" s="63" t="s">
        <v>17</v>
      </c>
      <c r="H9" s="63" t="s">
        <v>34</v>
      </c>
      <c r="I9" s="64" t="s">
        <v>35</v>
      </c>
      <c r="J9" s="63" t="s">
        <v>17</v>
      </c>
      <c r="K9" s="63" t="s">
        <v>34</v>
      </c>
      <c r="L9" s="64" t="s">
        <v>35</v>
      </c>
      <c r="M9" s="63" t="s">
        <v>17</v>
      </c>
      <c r="N9" s="63" t="s">
        <v>34</v>
      </c>
      <c r="O9" s="64" t="s">
        <v>35</v>
      </c>
      <c r="P9" s="65" t="s">
        <v>17</v>
      </c>
      <c r="Q9" s="65" t="s">
        <v>37</v>
      </c>
      <c r="R9" s="65" t="s">
        <v>38</v>
      </c>
    </row>
    <row r="10" spans="1:18" x14ac:dyDescent="0.35">
      <c r="B10" s="60">
        <v>1</v>
      </c>
      <c r="C10" s="21" t="str">
        <f>'Staffing Rates'!C8</f>
        <v>Project Director</v>
      </c>
      <c r="D10" s="16">
        <f>'Staffing Rates'!$H8</f>
        <v>0</v>
      </c>
      <c r="E10" s="17"/>
      <c r="F10" s="18">
        <f>D10*E10</f>
        <v>0</v>
      </c>
      <c r="G10" s="19">
        <f>'Staffing Rates'!$H8</f>
        <v>0</v>
      </c>
      <c r="H10" s="17"/>
      <c r="I10" s="18">
        <f t="shared" ref="I10:I23" si="0">G10*H10</f>
        <v>0</v>
      </c>
      <c r="J10" s="16">
        <f>'Staffing Rates'!$H8</f>
        <v>0</v>
      </c>
      <c r="K10" s="17"/>
      <c r="L10" s="18">
        <f t="shared" ref="L10:L23" si="1">J10*K10</f>
        <v>0</v>
      </c>
      <c r="M10" s="16">
        <f>'Staffing Rates'!$H8</f>
        <v>0</v>
      </c>
      <c r="N10" s="17"/>
      <c r="O10" s="18">
        <f t="shared" ref="O10:O24" si="2">M10*N10</f>
        <v>0</v>
      </c>
      <c r="P10" s="19">
        <f>'Staffing Rates'!$H8</f>
        <v>0</v>
      </c>
      <c r="Q10" s="20" t="str">
        <f>IF(SUM(E10,H10,K10,N10)=0,"",SUM(E10,H10,K10,N10))</f>
        <v/>
      </c>
      <c r="R10" s="18" t="str">
        <f>IFERROR(P10*Q10,"")</f>
        <v/>
      </c>
    </row>
    <row r="11" spans="1:18" x14ac:dyDescent="0.35">
      <c r="B11" s="60">
        <v>2</v>
      </c>
      <c r="C11" s="21" t="str">
        <f>'Staffing Rates'!C9</f>
        <v>Project Manager</v>
      </c>
      <c r="D11" s="16">
        <f>'Staffing Rates'!$H9</f>
        <v>0</v>
      </c>
      <c r="E11" s="17"/>
      <c r="F11" s="18">
        <f>D11*E11</f>
        <v>0</v>
      </c>
      <c r="G11" s="19">
        <f>'Staffing Rates'!$H9</f>
        <v>0</v>
      </c>
      <c r="H11" s="17"/>
      <c r="I11" s="18">
        <f t="shared" si="0"/>
        <v>0</v>
      </c>
      <c r="J11" s="16">
        <f>'Staffing Rates'!$H9</f>
        <v>0</v>
      </c>
      <c r="K11" s="17"/>
      <c r="L11" s="18">
        <f t="shared" si="1"/>
        <v>0</v>
      </c>
      <c r="M11" s="16">
        <f>'Staffing Rates'!$H9</f>
        <v>0</v>
      </c>
      <c r="N11" s="17"/>
      <c r="O11" s="18">
        <f t="shared" si="2"/>
        <v>0</v>
      </c>
      <c r="P11" s="19">
        <f>'Staffing Rates'!$H9</f>
        <v>0</v>
      </c>
      <c r="Q11" s="20" t="str">
        <f t="shared" ref="Q11:Q24" si="3">IF(SUM(E11,H11,K11,N11)=0,"",SUM(E11,H11,K11,N11))</f>
        <v/>
      </c>
      <c r="R11" s="18" t="str">
        <f t="shared" ref="R11:R24" si="4">IFERROR(P11*Q11,"")</f>
        <v/>
      </c>
    </row>
    <row r="12" spans="1:18" x14ac:dyDescent="0.35">
      <c r="B12" s="60">
        <v>3</v>
      </c>
      <c r="C12" s="15">
        <f>'Staffing Rates'!C10</f>
        <v>0</v>
      </c>
      <c r="D12" s="16">
        <f>'Staffing Rates'!$H10</f>
        <v>0</v>
      </c>
      <c r="E12" s="17"/>
      <c r="F12" s="18">
        <f>D12*E12</f>
        <v>0</v>
      </c>
      <c r="G12" s="19">
        <f>'Staffing Rates'!$H10</f>
        <v>0</v>
      </c>
      <c r="H12" s="17"/>
      <c r="I12" s="18">
        <f t="shared" si="0"/>
        <v>0</v>
      </c>
      <c r="J12" s="16">
        <f>'Staffing Rates'!$H10</f>
        <v>0</v>
      </c>
      <c r="K12" s="17"/>
      <c r="L12" s="18">
        <f t="shared" si="1"/>
        <v>0</v>
      </c>
      <c r="M12" s="16">
        <f>'Staffing Rates'!$H10</f>
        <v>0</v>
      </c>
      <c r="N12" s="17"/>
      <c r="O12" s="18">
        <f t="shared" si="2"/>
        <v>0</v>
      </c>
      <c r="P12" s="19">
        <f>'Staffing Rates'!$H10</f>
        <v>0</v>
      </c>
      <c r="Q12" s="20" t="str">
        <f t="shared" si="3"/>
        <v/>
      </c>
      <c r="R12" s="18" t="str">
        <f t="shared" si="4"/>
        <v/>
      </c>
    </row>
    <row r="13" spans="1:18" x14ac:dyDescent="0.35">
      <c r="B13" s="60">
        <v>4</v>
      </c>
      <c r="C13" s="15">
        <f>'Staffing Rates'!C11</f>
        <v>0</v>
      </c>
      <c r="D13" s="16">
        <f>'Staffing Rates'!$H11</f>
        <v>0</v>
      </c>
      <c r="E13" s="17"/>
      <c r="F13" s="18">
        <f>D13*E13</f>
        <v>0</v>
      </c>
      <c r="G13" s="19">
        <f>'Staffing Rates'!$H11</f>
        <v>0</v>
      </c>
      <c r="H13" s="17"/>
      <c r="I13" s="18">
        <f t="shared" si="0"/>
        <v>0</v>
      </c>
      <c r="J13" s="16">
        <f>'Staffing Rates'!$H11</f>
        <v>0</v>
      </c>
      <c r="K13" s="17"/>
      <c r="L13" s="18">
        <f t="shared" si="1"/>
        <v>0</v>
      </c>
      <c r="M13" s="16">
        <f>'Staffing Rates'!$H11</f>
        <v>0</v>
      </c>
      <c r="N13" s="17"/>
      <c r="O13" s="18">
        <f t="shared" si="2"/>
        <v>0</v>
      </c>
      <c r="P13" s="19">
        <f>'Staffing Rates'!$H11</f>
        <v>0</v>
      </c>
      <c r="Q13" s="20" t="str">
        <f t="shared" si="3"/>
        <v/>
      </c>
      <c r="R13" s="18" t="str">
        <f t="shared" si="4"/>
        <v/>
      </c>
    </row>
    <row r="14" spans="1:18" x14ac:dyDescent="0.35">
      <c r="B14" s="60">
        <v>5</v>
      </c>
      <c r="C14" s="15">
        <f>'Staffing Rates'!C12</f>
        <v>0</v>
      </c>
      <c r="D14" s="16">
        <f>'Staffing Rates'!$H12</f>
        <v>0</v>
      </c>
      <c r="E14" s="17"/>
      <c r="F14" s="18">
        <f>D14*E14</f>
        <v>0</v>
      </c>
      <c r="G14" s="19">
        <f>'Staffing Rates'!$H12</f>
        <v>0</v>
      </c>
      <c r="H14" s="17"/>
      <c r="I14" s="18">
        <f t="shared" si="0"/>
        <v>0</v>
      </c>
      <c r="J14" s="16">
        <f>'Staffing Rates'!$H12</f>
        <v>0</v>
      </c>
      <c r="K14" s="17"/>
      <c r="L14" s="18">
        <f t="shared" si="1"/>
        <v>0</v>
      </c>
      <c r="M14" s="16">
        <f>'Staffing Rates'!$H12</f>
        <v>0</v>
      </c>
      <c r="N14" s="17"/>
      <c r="O14" s="18">
        <f t="shared" si="2"/>
        <v>0</v>
      </c>
      <c r="P14" s="19">
        <f>'Staffing Rates'!$H12</f>
        <v>0</v>
      </c>
      <c r="Q14" s="20" t="str">
        <f t="shared" si="3"/>
        <v/>
      </c>
      <c r="R14" s="18" t="str">
        <f t="shared" si="4"/>
        <v/>
      </c>
    </row>
    <row r="15" spans="1:18" x14ac:dyDescent="0.35">
      <c r="B15" s="60">
        <v>6</v>
      </c>
      <c r="C15" s="15">
        <f>'Staffing Rates'!C13</f>
        <v>0</v>
      </c>
      <c r="D15" s="16">
        <f>'Staffing Rates'!$H13</f>
        <v>0</v>
      </c>
      <c r="E15" s="17"/>
      <c r="F15" s="18">
        <f t="shared" ref="F15:F23" si="5">D15*E15</f>
        <v>0</v>
      </c>
      <c r="G15" s="19">
        <f>'Staffing Rates'!$H13</f>
        <v>0</v>
      </c>
      <c r="H15" s="17"/>
      <c r="I15" s="18">
        <f t="shared" si="0"/>
        <v>0</v>
      </c>
      <c r="J15" s="16">
        <f>'Staffing Rates'!$H13</f>
        <v>0</v>
      </c>
      <c r="K15" s="17"/>
      <c r="L15" s="18">
        <f t="shared" si="1"/>
        <v>0</v>
      </c>
      <c r="M15" s="16">
        <f>'Staffing Rates'!$H13</f>
        <v>0</v>
      </c>
      <c r="N15" s="17"/>
      <c r="O15" s="18">
        <f t="shared" si="2"/>
        <v>0</v>
      </c>
      <c r="P15" s="19">
        <f>'Staffing Rates'!$H13</f>
        <v>0</v>
      </c>
      <c r="Q15" s="20" t="str">
        <f t="shared" si="3"/>
        <v/>
      </c>
      <c r="R15" s="18" t="str">
        <f t="shared" si="4"/>
        <v/>
      </c>
    </row>
    <row r="16" spans="1:18" x14ac:dyDescent="0.35">
      <c r="B16" s="60">
        <v>7</v>
      </c>
      <c r="C16" s="15">
        <f>'Staffing Rates'!C14</f>
        <v>0</v>
      </c>
      <c r="D16" s="16">
        <f>'Staffing Rates'!$H14</f>
        <v>0</v>
      </c>
      <c r="E16" s="17"/>
      <c r="F16" s="18">
        <f t="shared" si="5"/>
        <v>0</v>
      </c>
      <c r="G16" s="19">
        <f>'Staffing Rates'!$H14</f>
        <v>0</v>
      </c>
      <c r="H16" s="17"/>
      <c r="I16" s="18">
        <f t="shared" si="0"/>
        <v>0</v>
      </c>
      <c r="J16" s="16">
        <f>'Staffing Rates'!$H14</f>
        <v>0</v>
      </c>
      <c r="K16" s="17"/>
      <c r="L16" s="18">
        <f t="shared" si="1"/>
        <v>0</v>
      </c>
      <c r="M16" s="16">
        <f>'Staffing Rates'!$H14</f>
        <v>0</v>
      </c>
      <c r="N16" s="17"/>
      <c r="O16" s="18">
        <f t="shared" si="2"/>
        <v>0</v>
      </c>
      <c r="P16" s="19">
        <f>'Staffing Rates'!$H14</f>
        <v>0</v>
      </c>
      <c r="Q16" s="20" t="str">
        <f t="shared" si="3"/>
        <v/>
      </c>
      <c r="R16" s="18" t="str">
        <f t="shared" si="4"/>
        <v/>
      </c>
    </row>
    <row r="17" spans="2:18" x14ac:dyDescent="0.35">
      <c r="B17" s="60">
        <v>8</v>
      </c>
      <c r="C17" s="15">
        <f>'Staffing Rates'!C15</f>
        <v>0</v>
      </c>
      <c r="D17" s="16">
        <f>'Staffing Rates'!$H15</f>
        <v>0</v>
      </c>
      <c r="E17" s="17"/>
      <c r="F17" s="18">
        <f>D17*E17</f>
        <v>0</v>
      </c>
      <c r="G17" s="19">
        <f>'Staffing Rates'!$H15</f>
        <v>0</v>
      </c>
      <c r="H17" s="17"/>
      <c r="I17" s="18">
        <f t="shared" si="0"/>
        <v>0</v>
      </c>
      <c r="J17" s="16">
        <f>'Staffing Rates'!$H15</f>
        <v>0</v>
      </c>
      <c r="K17" s="17"/>
      <c r="L17" s="18">
        <f t="shared" si="1"/>
        <v>0</v>
      </c>
      <c r="M17" s="16">
        <f>'Staffing Rates'!$H15</f>
        <v>0</v>
      </c>
      <c r="N17" s="17"/>
      <c r="O17" s="18">
        <f t="shared" si="2"/>
        <v>0</v>
      </c>
      <c r="P17" s="19">
        <f>'Staffing Rates'!$H15</f>
        <v>0</v>
      </c>
      <c r="Q17" s="20" t="str">
        <f t="shared" si="3"/>
        <v/>
      </c>
      <c r="R17" s="18" t="str">
        <f t="shared" si="4"/>
        <v/>
      </c>
    </row>
    <row r="18" spans="2:18" x14ac:dyDescent="0.35">
      <c r="B18" s="60">
        <v>9</v>
      </c>
      <c r="C18" s="15">
        <f>'Staffing Rates'!C16</f>
        <v>0</v>
      </c>
      <c r="D18" s="16">
        <f>'Staffing Rates'!$H16</f>
        <v>0</v>
      </c>
      <c r="E18" s="17"/>
      <c r="F18" s="18">
        <f t="shared" si="5"/>
        <v>0</v>
      </c>
      <c r="G18" s="19">
        <f>'Staffing Rates'!$H16</f>
        <v>0</v>
      </c>
      <c r="H18" s="17"/>
      <c r="I18" s="18">
        <f t="shared" si="0"/>
        <v>0</v>
      </c>
      <c r="J18" s="16">
        <f>'Staffing Rates'!$H16</f>
        <v>0</v>
      </c>
      <c r="K18" s="17"/>
      <c r="L18" s="18">
        <f t="shared" si="1"/>
        <v>0</v>
      </c>
      <c r="M18" s="16">
        <f>'Staffing Rates'!$H16</f>
        <v>0</v>
      </c>
      <c r="N18" s="17"/>
      <c r="O18" s="18">
        <f t="shared" si="2"/>
        <v>0</v>
      </c>
      <c r="P18" s="19">
        <f>'Staffing Rates'!$H16</f>
        <v>0</v>
      </c>
      <c r="Q18" s="20" t="str">
        <f t="shared" si="3"/>
        <v/>
      </c>
      <c r="R18" s="18" t="str">
        <f t="shared" si="4"/>
        <v/>
      </c>
    </row>
    <row r="19" spans="2:18" x14ac:dyDescent="0.35">
      <c r="B19" s="60">
        <v>10</v>
      </c>
      <c r="C19" s="15">
        <f>'Staffing Rates'!C17</f>
        <v>0</v>
      </c>
      <c r="D19" s="16">
        <f>'Staffing Rates'!$H17</f>
        <v>0</v>
      </c>
      <c r="E19" s="17"/>
      <c r="F19" s="18">
        <f t="shared" si="5"/>
        <v>0</v>
      </c>
      <c r="G19" s="19">
        <f>'Staffing Rates'!$H17</f>
        <v>0</v>
      </c>
      <c r="H19" s="17"/>
      <c r="I19" s="18">
        <f t="shared" si="0"/>
        <v>0</v>
      </c>
      <c r="J19" s="16">
        <f>'Staffing Rates'!$H17</f>
        <v>0</v>
      </c>
      <c r="K19" s="17"/>
      <c r="L19" s="18">
        <f t="shared" si="1"/>
        <v>0</v>
      </c>
      <c r="M19" s="16">
        <f>'Staffing Rates'!$H17</f>
        <v>0</v>
      </c>
      <c r="N19" s="17"/>
      <c r="O19" s="18">
        <f t="shared" si="2"/>
        <v>0</v>
      </c>
      <c r="P19" s="19">
        <f>'Staffing Rates'!$H17</f>
        <v>0</v>
      </c>
      <c r="Q19" s="20" t="str">
        <f t="shared" si="3"/>
        <v/>
      </c>
      <c r="R19" s="18" t="str">
        <f t="shared" si="4"/>
        <v/>
      </c>
    </row>
    <row r="20" spans="2:18" x14ac:dyDescent="0.35">
      <c r="B20" s="60">
        <v>11</v>
      </c>
      <c r="C20" s="15">
        <f>'Staffing Rates'!C18</f>
        <v>0</v>
      </c>
      <c r="D20" s="16">
        <f>'Staffing Rates'!$H18</f>
        <v>0</v>
      </c>
      <c r="E20" s="17"/>
      <c r="F20" s="18">
        <f t="shared" si="5"/>
        <v>0</v>
      </c>
      <c r="G20" s="19">
        <f>'Staffing Rates'!$H18</f>
        <v>0</v>
      </c>
      <c r="H20" s="17"/>
      <c r="I20" s="18">
        <f t="shared" si="0"/>
        <v>0</v>
      </c>
      <c r="J20" s="16">
        <f>'Staffing Rates'!$H18</f>
        <v>0</v>
      </c>
      <c r="K20" s="17"/>
      <c r="L20" s="18">
        <f t="shared" si="1"/>
        <v>0</v>
      </c>
      <c r="M20" s="16">
        <f>'Staffing Rates'!$H18</f>
        <v>0</v>
      </c>
      <c r="N20" s="17"/>
      <c r="O20" s="18">
        <f t="shared" si="2"/>
        <v>0</v>
      </c>
      <c r="P20" s="19">
        <f>'Staffing Rates'!$H18</f>
        <v>0</v>
      </c>
      <c r="Q20" s="20" t="str">
        <f t="shared" si="3"/>
        <v/>
      </c>
      <c r="R20" s="18" t="str">
        <f t="shared" si="4"/>
        <v/>
      </c>
    </row>
    <row r="21" spans="2:18" x14ac:dyDescent="0.35">
      <c r="B21" s="60">
        <v>12</v>
      </c>
      <c r="C21" s="15">
        <f>'Staffing Rates'!C19</f>
        <v>0</v>
      </c>
      <c r="D21" s="16">
        <f>'Staffing Rates'!$H19</f>
        <v>0</v>
      </c>
      <c r="E21" s="17"/>
      <c r="F21" s="18">
        <f t="shared" si="5"/>
        <v>0</v>
      </c>
      <c r="G21" s="19">
        <f>'Staffing Rates'!$H19</f>
        <v>0</v>
      </c>
      <c r="H21" s="17"/>
      <c r="I21" s="18">
        <f t="shared" si="0"/>
        <v>0</v>
      </c>
      <c r="J21" s="16">
        <f>'Staffing Rates'!$H19</f>
        <v>0</v>
      </c>
      <c r="K21" s="17"/>
      <c r="L21" s="18">
        <f t="shared" si="1"/>
        <v>0</v>
      </c>
      <c r="M21" s="16">
        <f>'Staffing Rates'!$H19</f>
        <v>0</v>
      </c>
      <c r="N21" s="17"/>
      <c r="O21" s="18">
        <f t="shared" si="2"/>
        <v>0</v>
      </c>
      <c r="P21" s="19">
        <f>'Staffing Rates'!$H19</f>
        <v>0</v>
      </c>
      <c r="Q21" s="20" t="str">
        <f t="shared" si="3"/>
        <v/>
      </c>
      <c r="R21" s="18" t="str">
        <f t="shared" si="4"/>
        <v/>
      </c>
    </row>
    <row r="22" spans="2:18" x14ac:dyDescent="0.35">
      <c r="B22" s="60">
        <v>13</v>
      </c>
      <c r="C22" s="15">
        <f>'Staffing Rates'!C20</f>
        <v>0</v>
      </c>
      <c r="D22" s="16">
        <f>'Staffing Rates'!$H20</f>
        <v>0</v>
      </c>
      <c r="E22" s="17"/>
      <c r="F22" s="18">
        <f t="shared" si="5"/>
        <v>0</v>
      </c>
      <c r="G22" s="19">
        <f>'Staffing Rates'!$H20</f>
        <v>0</v>
      </c>
      <c r="H22" s="17"/>
      <c r="I22" s="18">
        <f t="shared" si="0"/>
        <v>0</v>
      </c>
      <c r="J22" s="16">
        <f>'Staffing Rates'!$H20</f>
        <v>0</v>
      </c>
      <c r="K22" s="17"/>
      <c r="L22" s="18">
        <f t="shared" si="1"/>
        <v>0</v>
      </c>
      <c r="M22" s="16">
        <f>'Staffing Rates'!$H20</f>
        <v>0</v>
      </c>
      <c r="N22" s="17"/>
      <c r="O22" s="18">
        <f t="shared" si="2"/>
        <v>0</v>
      </c>
      <c r="P22" s="19">
        <f>'Staffing Rates'!$H20</f>
        <v>0</v>
      </c>
      <c r="Q22" s="20" t="str">
        <f t="shared" si="3"/>
        <v/>
      </c>
      <c r="R22" s="18" t="str">
        <f t="shared" si="4"/>
        <v/>
      </c>
    </row>
    <row r="23" spans="2:18" x14ac:dyDescent="0.35">
      <c r="B23" s="60">
        <v>14</v>
      </c>
      <c r="C23" s="15">
        <f>'Staffing Rates'!C21</f>
        <v>0</v>
      </c>
      <c r="D23" s="16">
        <f>'Staffing Rates'!$H21</f>
        <v>0</v>
      </c>
      <c r="E23" s="17"/>
      <c r="F23" s="18">
        <f t="shared" si="5"/>
        <v>0</v>
      </c>
      <c r="G23" s="19">
        <f>'Staffing Rates'!$H21</f>
        <v>0</v>
      </c>
      <c r="H23" s="17"/>
      <c r="I23" s="18">
        <f t="shared" si="0"/>
        <v>0</v>
      </c>
      <c r="J23" s="16">
        <f>'Staffing Rates'!$H21</f>
        <v>0</v>
      </c>
      <c r="K23" s="17"/>
      <c r="L23" s="18">
        <f t="shared" si="1"/>
        <v>0</v>
      </c>
      <c r="M23" s="16">
        <f>'Staffing Rates'!$H21</f>
        <v>0</v>
      </c>
      <c r="N23" s="17"/>
      <c r="O23" s="18">
        <f t="shared" si="2"/>
        <v>0</v>
      </c>
      <c r="P23" s="19">
        <f>'Staffing Rates'!$H21</f>
        <v>0</v>
      </c>
      <c r="Q23" s="20" t="str">
        <f t="shared" si="3"/>
        <v/>
      </c>
      <c r="R23" s="18" t="str">
        <f t="shared" si="4"/>
        <v/>
      </c>
    </row>
    <row r="24" spans="2:18" ht="15.75" customHeight="1" thickBot="1" x14ac:dyDescent="0.4">
      <c r="B24" s="60">
        <v>15</v>
      </c>
      <c r="C24" s="15">
        <f>'Staffing Rates'!C22</f>
        <v>0</v>
      </c>
      <c r="D24" s="16">
        <f>'Staffing Rates'!$H22</f>
        <v>0</v>
      </c>
      <c r="E24" s="23"/>
      <c r="F24" s="24">
        <f t="shared" ref="F24" si="6">D24*E24</f>
        <v>0</v>
      </c>
      <c r="G24" s="19">
        <f>'Staffing Rates'!$H22</f>
        <v>0</v>
      </c>
      <c r="H24" s="23"/>
      <c r="I24" s="24">
        <f t="shared" ref="I24" si="7">G24*H24</f>
        <v>0</v>
      </c>
      <c r="J24" s="16">
        <f>'Staffing Rates'!$H22</f>
        <v>0</v>
      </c>
      <c r="K24" s="23"/>
      <c r="L24" s="24">
        <f t="shared" ref="L24" si="8">J24*K24</f>
        <v>0</v>
      </c>
      <c r="M24" s="16">
        <f>'Staffing Rates'!$H22</f>
        <v>0</v>
      </c>
      <c r="N24" s="23"/>
      <c r="O24" s="24">
        <f t="shared" si="2"/>
        <v>0</v>
      </c>
      <c r="P24" s="19">
        <f>'Staffing Rates'!$H22</f>
        <v>0</v>
      </c>
      <c r="Q24" s="25" t="str">
        <f t="shared" si="3"/>
        <v/>
      </c>
      <c r="R24" s="24" t="str">
        <f t="shared" si="4"/>
        <v/>
      </c>
    </row>
    <row r="25" spans="2:18" ht="28.5" thickTop="1" x14ac:dyDescent="0.35">
      <c r="B25" s="40"/>
      <c r="C25" s="66"/>
      <c r="D25" s="63" t="s">
        <v>39</v>
      </c>
      <c r="E25" s="69">
        <f>SUM(E10:E24)</f>
        <v>0</v>
      </c>
      <c r="F25" s="22">
        <f>SUM(F10:F24)</f>
        <v>0</v>
      </c>
      <c r="G25" s="63" t="s">
        <v>39</v>
      </c>
      <c r="H25" s="69">
        <f>SUM(H10:H24)</f>
        <v>0</v>
      </c>
      <c r="I25" s="14">
        <f>SUM(I10:I24)</f>
        <v>0</v>
      </c>
      <c r="J25" s="63" t="s">
        <v>39</v>
      </c>
      <c r="K25" s="69">
        <f>SUM(K10:K24)</f>
        <v>0</v>
      </c>
      <c r="L25" s="22">
        <f>SUM(L10:L24)</f>
        <v>0</v>
      </c>
      <c r="M25" s="63" t="s">
        <v>39</v>
      </c>
      <c r="N25" s="69">
        <f>SUM(N10:N24)</f>
        <v>0</v>
      </c>
      <c r="O25" s="22">
        <f>SUM(O10:O24)</f>
        <v>0</v>
      </c>
      <c r="P25" s="63" t="s">
        <v>40</v>
      </c>
      <c r="Q25" s="69">
        <f>SUM(Q10:Q24)</f>
        <v>0</v>
      </c>
      <c r="R25" s="68">
        <f>SUM(R10:R24)</f>
        <v>0</v>
      </c>
    </row>
    <row r="26" spans="2:18" x14ac:dyDescent="0.35">
      <c r="Q26" s="67"/>
    </row>
    <row r="27" spans="2:18" x14ac:dyDescent="0.35">
      <c r="Q27" s="67"/>
    </row>
  </sheetData>
  <sheetProtection algorithmName="SHA-512" hashValue="CQuU9heUL6pNeiRtR1AlEmWLMhgje/RrYk6fp1bE1n/J9+Sy1M98lk7tJRp2USf7sX183pVE1OmksUnqG0755w==" saltValue="IzMxfLHwmWNqZdXUcoTHew==" spinCount="100000" sheet="1" objects="1" scenarios="1"/>
  <mergeCells count="10">
    <mergeCell ref="P8:R8"/>
    <mergeCell ref="J8:L8"/>
    <mergeCell ref="G2:H2"/>
    <mergeCell ref="D8:F8"/>
    <mergeCell ref="G8:I8"/>
    <mergeCell ref="I2:L2"/>
    <mergeCell ref="I3:L3"/>
    <mergeCell ref="M8:O8"/>
    <mergeCell ref="D7:O7"/>
    <mergeCell ref="B5:L5"/>
  </mergeCells>
  <dataValidations count="2">
    <dataValidation type="decimal" allowBlank="1" showInputMessage="1" showErrorMessage="1" sqref="G10:H24 J10:K24 P10:P24 D10:E24 M10:N24" xr:uid="{00000000-0002-0000-0400-000000000000}">
      <formula1>0</formula1>
      <formula2>99999999999999900000</formula2>
    </dataValidation>
    <dataValidation type="textLength" allowBlank="1" showInputMessage="1" showErrorMessage="1" sqref="C10:C24" xr:uid="{00000000-0002-0000-0400-000001000000}">
      <formula1>0</formula1>
      <formula2>100</formula2>
    </dataValidation>
  </dataValidations>
  <pageMargins left="0.25" right="0.25" top="0.75" bottom="0.75" header="0.3" footer="0.3"/>
  <pageSetup scale="37"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Title</vt:lpstr>
      <vt:lpstr>Cost Proposal Summary</vt:lpstr>
      <vt:lpstr>Staffing Rates</vt:lpstr>
      <vt:lpstr>Milestone Deliverables</vt:lpstr>
      <vt:lpstr>'Cost Proposal Summary'!Print_Area</vt:lpstr>
      <vt:lpstr>'Milestone Deliverables'!Print_Area</vt:lpstr>
      <vt:lpstr>'Staffing Rates'!Print_Area</vt:lpstr>
      <vt:lpstr>'Milestone Deliverables'!Print_Titles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dc:creator>
  <cp:lastModifiedBy>ED</cp:lastModifiedBy>
  <cp:lastPrinted>2022-07-21T22:10:29Z</cp:lastPrinted>
  <dcterms:created xsi:type="dcterms:W3CDTF">2015-01-30T02:18:39Z</dcterms:created>
  <dcterms:modified xsi:type="dcterms:W3CDTF">2022-08-09T16:54:46Z</dcterms:modified>
</cp:coreProperties>
</file>