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5"/>
  <workbookPr defaultThemeVersion="166925"/>
  <mc:AlternateContent xmlns:mc="http://schemas.openxmlformats.org/markup-compatibility/2006">
    <mc:Choice Requires="x15">
      <x15ac:absPath xmlns:x15ac="http://schemas.microsoft.com/office/spreadsheetml/2010/11/ac" url="N:\Central Purchasing\CPE Shared Perm\Laura Shannon\Contracts\MA - A-E\MA - C\Cradlepoint Inc 20287\Price List\"/>
    </mc:Choice>
  </mc:AlternateContent>
  <xr:revisionPtr revIDLastSave="0" documentId="8_{4DBD7546-DBDE-4919-9DAD-7DCBCC105333}" xr6:coauthVersionLast="36" xr6:coauthVersionMax="36" xr10:uidLastSave="{00000000-0000-0000-0000-000000000000}"/>
  <bookViews>
    <workbookView xWindow="-28065" yWindow="885" windowWidth="27705" windowHeight="11325" xr2:uid="{5391AA1A-CC09-4322-B6C9-85C0B0642FBD}"/>
  </bookViews>
  <sheets>
    <sheet name="April 202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431" i="1" l="1"/>
  <c r="H430" i="1"/>
  <c r="H408" i="1"/>
  <c r="H409" i="1"/>
  <c r="H410" i="1"/>
  <c r="H411" i="1"/>
  <c r="H395" i="1"/>
  <c r="H393" i="1"/>
  <c r="H456" i="1"/>
  <c r="H455" i="1"/>
  <c r="H454" i="1"/>
  <c r="H458" i="1"/>
  <c r="H459" i="1"/>
  <c r="H460" i="1"/>
  <c r="H188" i="1"/>
  <c r="H187" i="1"/>
  <c r="H186" i="1"/>
  <c r="H176" i="1"/>
  <c r="H175" i="1"/>
  <c r="H446" i="1"/>
  <c r="H447" i="1"/>
  <c r="H448" i="1"/>
  <c r="H452" i="1"/>
  <c r="H451" i="1"/>
  <c r="H450" i="1"/>
  <c r="H444" i="1"/>
  <c r="H443" i="1"/>
  <c r="H442" i="1"/>
  <c r="H440" i="1"/>
  <c r="H439" i="1"/>
  <c r="H438" i="1"/>
  <c r="H482" i="1"/>
  <c r="H483" i="1"/>
  <c r="H417" i="1"/>
  <c r="H85" i="1"/>
  <c r="H86" i="1"/>
  <c r="H87" i="1"/>
  <c r="H71" i="1"/>
  <c r="H72" i="1"/>
  <c r="H41" i="1"/>
  <c r="H42" i="1"/>
  <c r="H43" i="1"/>
  <c r="H33" i="1"/>
  <c r="H34" i="1"/>
  <c r="H35" i="1"/>
  <c r="H17" i="1"/>
  <c r="H18" i="1"/>
  <c r="H19" i="1"/>
  <c r="H394" i="1" l="1"/>
  <c r="H392" i="1"/>
  <c r="H291" i="1"/>
  <c r="H292" i="1"/>
  <c r="H293" i="1"/>
  <c r="H288" i="1"/>
  <c r="H289" i="1"/>
  <c r="H182" i="1"/>
  <c r="H183" i="1"/>
  <c r="H184" i="1"/>
  <c r="H178" i="1"/>
  <c r="H179" i="1"/>
  <c r="H180" i="1"/>
  <c r="H173" i="1"/>
  <c r="H174" i="1"/>
  <c r="H157" i="1"/>
  <c r="H158" i="1"/>
  <c r="H159" i="1"/>
  <c r="H149" i="1"/>
  <c r="H150" i="1"/>
  <c r="H151" i="1"/>
  <c r="H51" i="1"/>
  <c r="H53" i="1"/>
  <c r="H54" i="1"/>
  <c r="H55" i="1"/>
  <c r="H125" i="1"/>
  <c r="H126" i="1"/>
  <c r="H127" i="1"/>
  <c r="H61" i="1"/>
  <c r="H62" i="1"/>
  <c r="H63" i="1"/>
  <c r="H490" i="1"/>
  <c r="H492" i="1"/>
  <c r="H491" i="1"/>
  <c r="H484" i="1"/>
  <c r="H375" i="1"/>
  <c r="H426" i="1"/>
  <c r="H427" i="1"/>
  <c r="H428" i="1"/>
  <c r="H429" i="1"/>
  <c r="H397" i="1"/>
  <c r="H398" i="1"/>
  <c r="H129" i="1"/>
  <c r="H130" i="1"/>
  <c r="H131" i="1"/>
  <c r="H133" i="1"/>
  <c r="H134" i="1"/>
  <c r="H135" i="1"/>
  <c r="H137" i="1"/>
  <c r="H138" i="1"/>
  <c r="H139" i="1"/>
  <c r="H141" i="1"/>
  <c r="H142" i="1"/>
  <c r="H143" i="1"/>
  <c r="H37" i="1"/>
  <c r="H38" i="1"/>
  <c r="H39" i="1"/>
  <c r="H45" i="1"/>
  <c r="H46" i="1"/>
  <c r="H47" i="1"/>
  <c r="H725" i="1"/>
  <c r="H724" i="1"/>
  <c r="H723" i="1"/>
  <c r="H722" i="1"/>
  <c r="H721" i="1"/>
  <c r="H720" i="1"/>
  <c r="H703" i="1"/>
  <c r="H702" i="1"/>
  <c r="H701" i="1"/>
  <c r="H700" i="1"/>
  <c r="H699" i="1"/>
  <c r="H698" i="1"/>
  <c r="H697" i="1"/>
  <c r="H696" i="1"/>
  <c r="H695" i="1"/>
  <c r="H694" i="1"/>
  <c r="H693" i="1"/>
  <c r="H692" i="1"/>
  <c r="H691" i="1"/>
  <c r="H690" i="1"/>
  <c r="H689" i="1"/>
  <c r="H688" i="1"/>
  <c r="H687" i="1"/>
  <c r="H686" i="1"/>
  <c r="H685" i="1"/>
  <c r="H684" i="1"/>
  <c r="H683" i="1"/>
  <c r="H682" i="1"/>
  <c r="H681" i="1"/>
  <c r="H680" i="1"/>
  <c r="H679" i="1"/>
  <c r="H678" i="1"/>
  <c r="H677" i="1"/>
  <c r="H676" i="1"/>
  <c r="H675" i="1"/>
  <c r="H674" i="1"/>
  <c r="H673" i="1"/>
  <c r="H672" i="1"/>
  <c r="H671" i="1"/>
  <c r="H670" i="1"/>
  <c r="H669" i="1"/>
  <c r="H668" i="1"/>
  <c r="H667" i="1"/>
  <c r="H666" i="1"/>
  <c r="H665" i="1"/>
  <c r="H664" i="1"/>
  <c r="H663" i="1"/>
  <c r="H662" i="1"/>
  <c r="H661" i="1"/>
  <c r="H660" i="1"/>
  <c r="H659" i="1"/>
  <c r="H658" i="1"/>
  <c r="H657" i="1"/>
  <c r="H656" i="1"/>
  <c r="H655" i="1"/>
  <c r="H654" i="1"/>
  <c r="H653" i="1"/>
  <c r="H652" i="1"/>
  <c r="H651" i="1"/>
  <c r="H650" i="1"/>
  <c r="H649" i="1"/>
  <c r="H648" i="1"/>
  <c r="H647" i="1"/>
  <c r="H646" i="1"/>
  <c r="H645" i="1"/>
  <c r="H644" i="1"/>
  <c r="H643" i="1"/>
  <c r="H642" i="1"/>
  <c r="H641" i="1"/>
  <c r="H640" i="1"/>
  <c r="H639" i="1"/>
  <c r="H638" i="1"/>
  <c r="H637" i="1"/>
  <c r="H636" i="1"/>
  <c r="H635" i="1"/>
  <c r="H634" i="1"/>
  <c r="H633" i="1"/>
  <c r="H632" i="1"/>
  <c r="H631" i="1"/>
  <c r="H630" i="1"/>
  <c r="H629" i="1"/>
  <c r="H628" i="1"/>
  <c r="H627" i="1"/>
  <c r="H626" i="1"/>
  <c r="H625" i="1"/>
  <c r="H624" i="1"/>
  <c r="H615" i="1"/>
  <c r="H614" i="1"/>
  <c r="H613" i="1"/>
  <c r="H612" i="1"/>
  <c r="H611" i="1"/>
  <c r="H610" i="1"/>
  <c r="H609" i="1"/>
  <c r="H608" i="1"/>
  <c r="H607" i="1"/>
  <c r="H606" i="1"/>
  <c r="H605" i="1"/>
  <c r="H604" i="1"/>
  <c r="H603" i="1"/>
  <c r="H602" i="1"/>
  <c r="H601" i="1"/>
  <c r="H600" i="1"/>
  <c r="H599" i="1"/>
  <c r="H598" i="1"/>
  <c r="H597" i="1"/>
  <c r="H596" i="1"/>
  <c r="H595" i="1"/>
  <c r="H594" i="1"/>
  <c r="H593" i="1"/>
  <c r="H592" i="1"/>
  <c r="H591" i="1"/>
  <c r="H590" i="1"/>
  <c r="H589" i="1"/>
  <c r="H588" i="1"/>
  <c r="H587" i="1"/>
  <c r="H586" i="1"/>
  <c r="H585" i="1"/>
  <c r="H584" i="1"/>
  <c r="H567" i="1"/>
  <c r="H566" i="1"/>
  <c r="H565" i="1"/>
  <c r="H564" i="1"/>
  <c r="H563" i="1"/>
  <c r="H562" i="1"/>
  <c r="H561" i="1"/>
  <c r="H560" i="1"/>
  <c r="H559" i="1"/>
  <c r="H558" i="1"/>
  <c r="H557" i="1"/>
  <c r="H556" i="1"/>
  <c r="H555" i="1"/>
  <c r="H554" i="1"/>
  <c r="H553" i="1"/>
  <c r="H552" i="1"/>
  <c r="H363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424" i="1"/>
  <c r="H425" i="1"/>
  <c r="H376" i="1"/>
  <c r="H334" i="1"/>
  <c r="H335" i="1"/>
  <c r="H337" i="1"/>
  <c r="H338" i="1"/>
  <c r="H339" i="1"/>
  <c r="H341" i="1"/>
  <c r="H342" i="1"/>
  <c r="H343" i="1"/>
  <c r="H345" i="1"/>
  <c r="H346" i="1"/>
  <c r="H347" i="1"/>
  <c r="H255" i="1"/>
  <c r="H256" i="1"/>
  <c r="H257" i="1"/>
  <c r="H259" i="1"/>
  <c r="H260" i="1"/>
  <c r="H261" i="1"/>
  <c r="H263" i="1"/>
  <c r="H264" i="1"/>
  <c r="H265" i="1"/>
  <c r="H251" i="1"/>
  <c r="H252" i="1"/>
  <c r="H253" i="1"/>
  <c r="H249" i="1"/>
  <c r="H217" i="1"/>
  <c r="H218" i="1"/>
  <c r="H219" i="1"/>
  <c r="H213" i="1"/>
  <c r="H214" i="1"/>
  <c r="H215" i="1"/>
  <c r="H82" i="1"/>
  <c r="H83" i="1"/>
  <c r="H84" i="1"/>
  <c r="H14" i="1"/>
  <c r="H15" i="1"/>
  <c r="H16" i="1"/>
  <c r="H384" i="1"/>
  <c r="H373" i="1"/>
  <c r="H519" i="1"/>
  <c r="H520" i="1"/>
  <c r="H515" i="1"/>
  <c r="H516" i="1"/>
  <c r="H511" i="1"/>
  <c r="H512" i="1"/>
  <c r="H513" i="1"/>
  <c r="H514" i="1"/>
  <c r="H775" i="1"/>
  <c r="H774" i="1"/>
  <c r="H773" i="1"/>
  <c r="H772" i="1"/>
  <c r="H771" i="1"/>
  <c r="H770" i="1"/>
  <c r="H769" i="1"/>
  <c r="H768" i="1"/>
  <c r="H767" i="1"/>
  <c r="H766" i="1"/>
  <c r="H765" i="1"/>
  <c r="H764" i="1"/>
  <c r="H763" i="1"/>
  <c r="H762" i="1"/>
  <c r="H761" i="1"/>
  <c r="H760" i="1"/>
  <c r="H759" i="1"/>
  <c r="H758" i="1"/>
  <c r="H757" i="1"/>
  <c r="H756" i="1"/>
  <c r="H755" i="1"/>
  <c r="H754" i="1"/>
  <c r="H753" i="1"/>
  <c r="H752" i="1"/>
  <c r="H751" i="1"/>
  <c r="H750" i="1"/>
  <c r="H749" i="1"/>
  <c r="H748" i="1"/>
  <c r="H747" i="1"/>
  <c r="H746" i="1"/>
  <c r="H745" i="1"/>
  <c r="H744" i="1"/>
  <c r="H743" i="1"/>
  <c r="H742" i="1"/>
  <c r="H741" i="1"/>
  <c r="H740" i="1"/>
  <c r="H739" i="1"/>
  <c r="H738" i="1"/>
  <c r="H737" i="1"/>
  <c r="H736" i="1"/>
  <c r="H735" i="1"/>
  <c r="H734" i="1"/>
  <c r="H733" i="1"/>
  <c r="H732" i="1"/>
  <c r="H731" i="1"/>
  <c r="H730" i="1"/>
  <c r="H729" i="1"/>
  <c r="H728" i="1"/>
  <c r="H727" i="1"/>
  <c r="H726" i="1"/>
  <c r="H719" i="1"/>
  <c r="H718" i="1"/>
  <c r="H717" i="1"/>
  <c r="H716" i="1"/>
  <c r="H715" i="1"/>
  <c r="H714" i="1"/>
  <c r="H713" i="1"/>
  <c r="H712" i="1"/>
  <c r="H711" i="1"/>
  <c r="H710" i="1"/>
  <c r="H709" i="1"/>
  <c r="H708" i="1"/>
  <c r="H707" i="1"/>
  <c r="H706" i="1"/>
  <c r="H705" i="1"/>
  <c r="H623" i="1"/>
  <c r="H622" i="1"/>
  <c r="H621" i="1"/>
  <c r="H620" i="1"/>
  <c r="H619" i="1"/>
  <c r="H618" i="1"/>
  <c r="H617" i="1"/>
  <c r="H616" i="1"/>
  <c r="H583" i="1"/>
  <c r="H582" i="1"/>
  <c r="H581" i="1"/>
  <c r="H580" i="1"/>
  <c r="H579" i="1"/>
  <c r="H578" i="1"/>
  <c r="H577" i="1"/>
  <c r="H576" i="1"/>
  <c r="H575" i="1"/>
  <c r="H574" i="1"/>
  <c r="H573" i="1"/>
  <c r="H572" i="1"/>
  <c r="H571" i="1"/>
  <c r="H570" i="1"/>
  <c r="H569" i="1"/>
  <c r="H568" i="1"/>
  <c r="H551" i="1"/>
  <c r="H550" i="1"/>
  <c r="H549" i="1"/>
  <c r="H548" i="1"/>
  <c r="H547" i="1"/>
  <c r="H546" i="1"/>
  <c r="H545" i="1"/>
  <c r="H544" i="1"/>
  <c r="H543" i="1"/>
  <c r="H542" i="1"/>
  <c r="H541" i="1"/>
  <c r="H540" i="1"/>
  <c r="H539" i="1"/>
  <c r="H538" i="1"/>
  <c r="H537" i="1"/>
  <c r="H536" i="1"/>
  <c r="H535" i="1"/>
  <c r="H534" i="1"/>
  <c r="H533" i="1"/>
  <c r="H532" i="1"/>
  <c r="H531" i="1"/>
  <c r="H530" i="1"/>
  <c r="H529" i="1"/>
  <c r="H528" i="1"/>
  <c r="H525" i="1"/>
  <c r="H524" i="1"/>
  <c r="H523" i="1"/>
  <c r="H522" i="1"/>
  <c r="H521" i="1"/>
  <c r="H508" i="1"/>
  <c r="H507" i="1"/>
  <c r="H506" i="1"/>
  <c r="H505" i="1"/>
  <c r="H504" i="1"/>
  <c r="H503" i="1"/>
  <c r="H502" i="1"/>
  <c r="H501" i="1"/>
  <c r="H500" i="1"/>
  <c r="H499" i="1"/>
  <c r="H498" i="1"/>
  <c r="H497" i="1"/>
  <c r="H496" i="1"/>
  <c r="H495" i="1"/>
  <c r="H494" i="1"/>
  <c r="H493" i="1"/>
  <c r="H472" i="1"/>
  <c r="H471" i="1"/>
  <c r="H470" i="1"/>
  <c r="H468" i="1"/>
  <c r="H467" i="1"/>
  <c r="H466" i="1"/>
  <c r="H464" i="1"/>
  <c r="H463" i="1"/>
  <c r="H462" i="1"/>
  <c r="H435" i="1"/>
  <c r="H434" i="1"/>
  <c r="H433" i="1"/>
  <c r="H423" i="1"/>
  <c r="H422" i="1"/>
  <c r="H421" i="1"/>
  <c r="H420" i="1"/>
  <c r="H419" i="1"/>
  <c r="H418" i="1"/>
  <c r="H416" i="1"/>
  <c r="H415" i="1"/>
  <c r="H413" i="1"/>
  <c r="H412" i="1"/>
  <c r="H407" i="1"/>
  <c r="H406" i="1"/>
  <c r="H405" i="1"/>
  <c r="H404" i="1"/>
  <c r="H403" i="1"/>
  <c r="H402" i="1"/>
  <c r="H401" i="1"/>
  <c r="H400" i="1"/>
  <c r="H399" i="1"/>
  <c r="H396" i="1"/>
  <c r="H391" i="1"/>
  <c r="H390" i="1"/>
  <c r="H389" i="1"/>
  <c r="H388" i="1"/>
  <c r="H387" i="1"/>
  <c r="H386" i="1"/>
  <c r="H385" i="1"/>
  <c r="H383" i="1"/>
  <c r="H382" i="1"/>
  <c r="H381" i="1"/>
  <c r="H380" i="1"/>
  <c r="H379" i="1"/>
  <c r="H378" i="1"/>
  <c r="H377" i="1"/>
  <c r="H374" i="1"/>
  <c r="H372" i="1"/>
  <c r="H371" i="1"/>
  <c r="H370" i="1"/>
  <c r="H368" i="1"/>
  <c r="H367" i="1"/>
  <c r="H366" i="1"/>
  <c r="H364" i="1"/>
  <c r="H332" i="1"/>
  <c r="H331" i="1"/>
  <c r="H330" i="1"/>
  <c r="H328" i="1"/>
  <c r="H327" i="1"/>
  <c r="H326" i="1"/>
  <c r="H324" i="1"/>
  <c r="H323" i="1"/>
  <c r="H322" i="1"/>
  <c r="H320" i="1"/>
  <c r="H319" i="1"/>
  <c r="H318" i="1"/>
  <c r="H317" i="1"/>
  <c r="H315" i="1"/>
  <c r="H314" i="1"/>
  <c r="H313" i="1"/>
  <c r="H480" i="1"/>
  <c r="H479" i="1"/>
  <c r="H478" i="1"/>
  <c r="H311" i="1"/>
  <c r="H310" i="1"/>
  <c r="H309" i="1"/>
  <c r="H307" i="1"/>
  <c r="H306" i="1"/>
  <c r="H305" i="1"/>
  <c r="H476" i="1"/>
  <c r="H475" i="1"/>
  <c r="H474" i="1"/>
  <c r="H303" i="1"/>
  <c r="H302" i="1"/>
  <c r="H300" i="1"/>
  <c r="H299" i="1"/>
  <c r="H298" i="1"/>
  <c r="H297" i="1"/>
  <c r="H296" i="1"/>
  <c r="H295" i="1"/>
  <c r="H286" i="1"/>
  <c r="H285" i="1"/>
  <c r="H284" i="1"/>
  <c r="H282" i="1"/>
  <c r="H281" i="1"/>
  <c r="H279" i="1"/>
  <c r="H278" i="1"/>
  <c r="H276" i="1"/>
  <c r="H275" i="1"/>
  <c r="H274" i="1"/>
  <c r="H272" i="1"/>
  <c r="H271" i="1"/>
  <c r="H269" i="1"/>
  <c r="H268" i="1"/>
  <c r="H248" i="1"/>
  <c r="H247" i="1"/>
  <c r="H245" i="1"/>
  <c r="H244" i="1"/>
  <c r="H243" i="1"/>
  <c r="H241" i="1"/>
  <c r="H240" i="1"/>
  <c r="H239" i="1"/>
  <c r="H237" i="1"/>
  <c r="H236" i="1"/>
  <c r="H235" i="1"/>
  <c r="H233" i="1"/>
  <c r="H232" i="1"/>
  <c r="H231" i="1"/>
  <c r="H230" i="1"/>
  <c r="H229" i="1"/>
  <c r="H228" i="1"/>
  <c r="H226" i="1"/>
  <c r="H225" i="1"/>
  <c r="H224" i="1"/>
  <c r="H223" i="1"/>
  <c r="H222" i="1"/>
  <c r="H221" i="1"/>
  <c r="H211" i="1"/>
  <c r="H210" i="1"/>
  <c r="H209" i="1"/>
  <c r="H207" i="1"/>
  <c r="H206" i="1"/>
  <c r="H205" i="1"/>
  <c r="H204" i="1"/>
  <c r="H203" i="1"/>
  <c r="H202" i="1"/>
  <c r="H200" i="1"/>
  <c r="H199" i="1"/>
  <c r="H198" i="1"/>
  <c r="H197" i="1"/>
  <c r="H196" i="1"/>
  <c r="H195" i="1"/>
  <c r="H192" i="1"/>
  <c r="H190" i="1"/>
  <c r="H171" i="1"/>
  <c r="H170" i="1"/>
  <c r="H169" i="1"/>
  <c r="H167" i="1"/>
  <c r="H166" i="1"/>
  <c r="H165" i="1"/>
  <c r="H163" i="1"/>
  <c r="H162" i="1"/>
  <c r="H161" i="1"/>
  <c r="H155" i="1"/>
  <c r="H154" i="1"/>
  <c r="H153" i="1"/>
  <c r="H147" i="1"/>
  <c r="H146" i="1"/>
  <c r="H145" i="1"/>
  <c r="H123" i="1"/>
  <c r="H122" i="1"/>
  <c r="H121" i="1"/>
  <c r="H119" i="1"/>
  <c r="H118" i="1"/>
  <c r="H117" i="1"/>
  <c r="H115" i="1"/>
  <c r="H114" i="1"/>
  <c r="H113" i="1"/>
  <c r="H111" i="1"/>
  <c r="H110" i="1"/>
  <c r="H109" i="1"/>
  <c r="H107" i="1"/>
  <c r="H106" i="1"/>
  <c r="H105" i="1"/>
  <c r="H103" i="1"/>
  <c r="H102" i="1"/>
  <c r="H101" i="1"/>
  <c r="H99" i="1"/>
  <c r="H98" i="1"/>
  <c r="H97" i="1"/>
  <c r="H95" i="1"/>
  <c r="H94" i="1"/>
  <c r="H93" i="1"/>
  <c r="H91" i="1"/>
  <c r="H90" i="1"/>
  <c r="H89" i="1"/>
  <c r="H80" i="1"/>
  <c r="H79" i="1"/>
  <c r="H78" i="1"/>
  <c r="H76" i="1"/>
  <c r="H75" i="1"/>
  <c r="H74" i="1"/>
  <c r="H70" i="1"/>
  <c r="H69" i="1"/>
  <c r="H67" i="1"/>
  <c r="H66" i="1"/>
  <c r="H65" i="1"/>
  <c r="H59" i="1"/>
  <c r="H58" i="1"/>
  <c r="H57" i="1"/>
  <c r="H50" i="1"/>
  <c r="H49" i="1"/>
  <c r="H31" i="1"/>
  <c r="H30" i="1"/>
  <c r="H29" i="1"/>
  <c r="H27" i="1"/>
  <c r="H26" i="1"/>
  <c r="H25" i="1"/>
  <c r="H23" i="1"/>
  <c r="H22" i="1"/>
  <c r="H21" i="1"/>
  <c r="H12" i="1"/>
  <c r="H11" i="1"/>
  <c r="H10" i="1"/>
</calcChain>
</file>

<file path=xl/sharedStrings.xml><?xml version="1.0" encoding="utf-8"?>
<sst xmlns="http://schemas.openxmlformats.org/spreadsheetml/2006/main" count="1805" uniqueCount="1452">
  <si>
    <t>Market Segment or Category</t>
  </si>
  <si>
    <t>Part Number</t>
  </si>
  <si>
    <t>MSRP</t>
  </si>
  <si>
    <t>Discount</t>
  </si>
  <si>
    <t>Extended Price</t>
  </si>
  <si>
    <t>NetCloud Solution Packages</t>
  </si>
  <si>
    <t xml:space="preserve">Branch Networking </t>
  </si>
  <si>
    <t>Essentials+Advanced Renewal</t>
  </si>
  <si>
    <t>BAA1-NCEA-R</t>
  </si>
  <si>
    <t>1-yr Renewal NetCloud Branch Essentials Plan and Advanced Plan</t>
  </si>
  <si>
    <t>BAA3-NCEA-R</t>
  </si>
  <si>
    <t>3-yr Renewal NetCloud Branch Essentials Plan and Advanced Plan</t>
  </si>
  <si>
    <t>BAA5-NCEA-R</t>
  </si>
  <si>
    <t>5-yr Renewal NetCloud Branch Essentials Plan and Advanced Plan</t>
  </si>
  <si>
    <t>Continuity Essentials+Advanced Packages</t>
  </si>
  <si>
    <t>BBA1-0850120B-NN</t>
  </si>
  <si>
    <t xml:space="preserve">1-yr NetCloud Branch LTE Adapter Essentials Plan, Advanced Plan, and CBA850 adapter (1200Mbps modem), North America     </t>
  </si>
  <si>
    <t>BBA3-0850120B-NN</t>
  </si>
  <si>
    <t xml:space="preserve">3-yr NetCloud Branch LTE Adapter Essentials Plan, Advanced Plan, and CBA850 adapter (1200Mbps modem), North America     </t>
  </si>
  <si>
    <t>BBA5-0850120B-NN</t>
  </si>
  <si>
    <t xml:space="preserve">5-yr NetCloud Branch LTE Adapter Essentials Plan, Advanced Plan, and CBA850 adapter (1200Mbps modem), North America     </t>
  </si>
  <si>
    <t>BBA1-NCEA-R</t>
  </si>
  <si>
    <t>1-yr Renewal NetCloud Branch LTE Adapter Essentials Plan and Advanced Plan</t>
  </si>
  <si>
    <t>BBA3-NCEA-R</t>
  </si>
  <si>
    <t>3-yr Renewal NetCloud Branch LTE Adapter Essentials Plan and Advanced Plan</t>
  </si>
  <si>
    <t>BBA5-NCEA-R</t>
  </si>
  <si>
    <t>5-yr Renewal NetCloud Branch LTE Adapter Essentials Plan and Advanced Plan</t>
  </si>
  <si>
    <t>Performance Essentials+Advanced Packages</t>
  </si>
  <si>
    <t>BDA1-425P120B-0N</t>
  </si>
  <si>
    <t xml:space="preserve">1-yr NetCloud Branch Performance Essentials Plan, Advanced Plan, CR4250 router with POE, and 1200 Mbps Captive Modem, North America      </t>
  </si>
  <si>
    <t>BDA3-425P120B-0N</t>
  </si>
  <si>
    <t xml:space="preserve">3-yr NetCloud Branch Performance Essentials Plan, Advanced Plan, CR4250 router with POE, and 1200 Mbps Captive Modem, North America      </t>
  </si>
  <si>
    <t>BDA5-425P120B-0N</t>
  </si>
  <si>
    <t xml:space="preserve">5-yr NetCloud Branch Performance Essentials Plan, Advanced Plan, CR4250 router with POE, and 1200 Mbps Captive Modem, North America      </t>
  </si>
  <si>
    <t>BDA1-NCEA-R</t>
  </si>
  <si>
    <t>1-yr Renewal NetCloud Branch Performance Essentials Plan and Advanced Plan</t>
  </si>
  <si>
    <t>BDA3-NCEA-R</t>
  </si>
  <si>
    <t>3-yr Renewal NetCloud Branch Performance Essentials Plan and Advanced Plan</t>
  </si>
  <si>
    <t>BDA5-NCEA-R</t>
  </si>
  <si>
    <t>5-yr Renewal NetCloud Branch Performance Essentials Plan and Advanced Plan</t>
  </si>
  <si>
    <t>Enterprise Essentials+Advanced Packages</t>
  </si>
  <si>
    <t>BFA1-0300C18B-GN</t>
  </si>
  <si>
    <t>1-yr NetCloud Enterprise Branch Essentials Plan, Advanced Plan, and E300 router with WiFi (1200 Mbps modem), North America</t>
  </si>
  <si>
    <t>BFA3-0300C18B-GN</t>
  </si>
  <si>
    <t>3-yr NetCloud Enterprise Branch Essentials Plan, Advanced Plan, and E300 router with WiFi (1200 Mbps modem), North America</t>
  </si>
  <si>
    <t>BFA5-0300C18B-GN</t>
  </si>
  <si>
    <t>5-yr NetCloud Enterprise Branch Essentials Plan, Advanced Plan, and E300 router with WiFi (1200 Mbps modem), North America</t>
  </si>
  <si>
    <t>BFA1-3000C18B-GN</t>
  </si>
  <si>
    <t>1-yr NetCloud Enterprise Branch Essentials Plan, Advanced Plan and E3000 router with WiFi (1200 Mbps modem), North America</t>
  </si>
  <si>
    <t>BFA3-3000C18B-GN</t>
  </si>
  <si>
    <t>3-yr NetCloud Enterprise Branch Essentials Plan, Advanced Plan and E3000 router with WiFi (1200 Mbps modem), North America</t>
  </si>
  <si>
    <t>BFA5-3000C18B-GN</t>
  </si>
  <si>
    <t>5-yr NetCloud Enterprise Branch Essentials Plan, Advanced Plan and E3000 router with WiFi (1200 Mbps modem), North America</t>
  </si>
  <si>
    <t xml:space="preserve">Essentials Renewal </t>
  </si>
  <si>
    <t>BFA1-NCEA-R</t>
  </si>
  <si>
    <t>1-yr Renewal NetCloud Enterprise Branch Essentials Plan and Advanced Plan</t>
  </si>
  <si>
    <t>BFA3-NCEA-R</t>
  </si>
  <si>
    <t>3-yr Renewal NetCloud Enterprise Branch Essentials Plan and Advanced Plan</t>
  </si>
  <si>
    <t>BFA5-NCEA-R</t>
  </si>
  <si>
    <t>5-yr Renewal NetCloud Enterprise Branch Essentials Plan and Advanced Plan</t>
  </si>
  <si>
    <t>BHA3-0100C4D-NN</t>
  </si>
  <si>
    <t>BHA5-0100C4D-NN</t>
  </si>
  <si>
    <t>BHA1-NCEA-R</t>
  </si>
  <si>
    <t>1-yr Renewal NetCloud SOHO Branch Essentials Plan and Advanced Plan</t>
  </si>
  <si>
    <t>BHA3-NCEA-R</t>
  </si>
  <si>
    <t>3-yr Renewal NetCloud SOHO Branch Essentials Plan and Advanced Plan</t>
  </si>
  <si>
    <t>BHA5-NCEA-R</t>
  </si>
  <si>
    <t>5-yr Renewal NetCloud SOHO Branch Essentials Plan and Advanced Plan</t>
  </si>
  <si>
    <t>Essentials Renewal</t>
  </si>
  <si>
    <t>BA1-NCESS-R</t>
  </si>
  <si>
    <t>1-yr Renewal NetCloud Branch Essentials Plan</t>
  </si>
  <si>
    <t>BA3-NCESS-R</t>
  </si>
  <si>
    <t>3-yr Renewal NetCloud Branch Essentials Plan</t>
  </si>
  <si>
    <t>BA5-NCESS-R</t>
  </si>
  <si>
    <t>5-yr Renewal NetCloud Branch Essentials Plan</t>
  </si>
  <si>
    <t>Advanced Upgrade</t>
  </si>
  <si>
    <t>BA1-NCADV</t>
  </si>
  <si>
    <t>1-yr NetCloud Branch Advanced Plan (requires corresponding Essentials Plan)</t>
  </si>
  <si>
    <t>BA3-NCADV</t>
  </si>
  <si>
    <t>3-yr NetCloud Branch Advanced Plan (requires corresponding Essentials Plan)</t>
  </si>
  <si>
    <t>BA5-NCADV</t>
  </si>
  <si>
    <t>5-yr NetCloud Branch Advanced Plan (requires corresponding Essentials Plan)</t>
  </si>
  <si>
    <t>Advanced Renewal</t>
  </si>
  <si>
    <t>BA1-NCADV-R</t>
  </si>
  <si>
    <t>1-yr Renewal NetCloud Branch Advanced Plan (requires corresponding Essentials Plan)</t>
  </si>
  <si>
    <t>BA3-NCADV-R</t>
  </si>
  <si>
    <t>3-yr Renewal NetCloud Branch Advanced Plan (requires corresponding Essentials Plan)</t>
  </si>
  <si>
    <t>BA5-NCADV-R</t>
  </si>
  <si>
    <t>5-yr Renewal NetCloud Branch Advanced Plan (requires corresponding Essentials Plan)</t>
  </si>
  <si>
    <t>Continuity Essentials Packages</t>
  </si>
  <si>
    <t>BB1-0850120B-N0N</t>
  </si>
  <si>
    <t xml:space="preserve">1-yr NetCloud Branch LTE Adapter Essentials Plan and CBA850 adapter (1200Mbps modem), North America     </t>
  </si>
  <si>
    <t>BB3-0850120B-N0N</t>
  </si>
  <si>
    <t xml:space="preserve">3-yr NetCloud Branch LTE Adapter Essentials Plan and CBA850 adapter (1200Mbps modem), North America     </t>
  </si>
  <si>
    <t>BB5-0850120B-N0N</t>
  </si>
  <si>
    <t xml:space="preserve">5-yr NetCloud Branch LTE Adapter Essentials Plan and CBA850 adapter (1200Mbps modem), North America     </t>
  </si>
  <si>
    <t>BB1-0550150M-N0N</t>
  </si>
  <si>
    <t xml:space="preserve">1-yr NetCloud Branch LTE Adapter Essentials Plan and CBA550 adapter (150M-D modem), North America     </t>
  </si>
  <si>
    <t>BB3-0550150M-N0N</t>
  </si>
  <si>
    <t xml:space="preserve">3-yr NetCloud Branch LTE Adapter Essentials Plan and CBA550 adapter (150M-D modem), North America     </t>
  </si>
  <si>
    <t>BB5-0550150M-N0N</t>
  </si>
  <si>
    <t xml:space="preserve">5-yr NetCloud Branch LTE Adapter Essentials Plan and CBA550 adapter (150M-D modem), North America     </t>
  </si>
  <si>
    <t>BB1-NCESS-R</t>
  </si>
  <si>
    <t>1-yr Renewal NetCloud Branch LTE Adapter Essentials Plan</t>
  </si>
  <si>
    <t>BB3-NCESS-R</t>
  </si>
  <si>
    <t>3-yr Renewal NetCloud Branch LTE Adapter Essentials Plan</t>
  </si>
  <si>
    <t>BB5-NCESS-R</t>
  </si>
  <si>
    <t>5-yr Renewal NetCloud Branch LTE Adapter Essentials Plan</t>
  </si>
  <si>
    <t>BB1-NCADV</t>
  </si>
  <si>
    <t>1-yr NetCloud Branch LTE Adapter Advanced Plan (requires corresponding Essentials Plan)</t>
  </si>
  <si>
    <t>BB3-NCADV</t>
  </si>
  <si>
    <t>3-yr NetCloud Branch LTE Adapter Advanced Plan (requires corresponding Essentials Plan)</t>
  </si>
  <si>
    <t>BB5-NCADV</t>
  </si>
  <si>
    <t>5-yr NetCloud Branch LTE Adapter Advanced Plan (requires corresponding Essentials Plan)</t>
  </si>
  <si>
    <t>BB1-NCADV-R</t>
  </si>
  <si>
    <t xml:space="preserve">1-yr Renewal NetCloud Branch LTE Adapter Advanced Plan (requires corresponding Essentials Plan)   </t>
  </si>
  <si>
    <t>BB3-NCADV-R</t>
  </si>
  <si>
    <t>3-yr Renewal NetCloud Branch LTE Adapter Advanced Plan (requires corresponding Essentials Plan)</t>
  </si>
  <si>
    <t>BB5-NCADV-R</t>
  </si>
  <si>
    <t>5-yr Renewal NetCloud Branch LTE Adapter Advanced Plan (requires corresponding Essentials Plan)</t>
  </si>
  <si>
    <t>BC1-NCESS-R</t>
  </si>
  <si>
    <t>1-yr Renewal NetCloud Branch Access Point Essentials Plan</t>
  </si>
  <si>
    <t>BC3-NCESS-R</t>
  </si>
  <si>
    <t>3-yr Renewal NetCloud Branch Access Point Essentials Plan</t>
  </si>
  <si>
    <t>BC5-NCESS-R</t>
  </si>
  <si>
    <t>5-yr Renewal NetCloud Branch Access Point Essentials Plan</t>
  </si>
  <si>
    <t>Performance Essentials Packages</t>
  </si>
  <si>
    <t>BD1-425P-00N</t>
  </si>
  <si>
    <t xml:space="preserve">1-yr NetCloud Branch Performance Essentials Plan and CR4250 router with POE, North America      </t>
  </si>
  <si>
    <t>BD3-425P-00N</t>
  </si>
  <si>
    <t xml:space="preserve">3-yr NetCloud Branch Performance Essentials Plan and CR4250 router with POE, North America      </t>
  </si>
  <si>
    <t>BD5-425P-00N</t>
  </si>
  <si>
    <t xml:space="preserve">5-yr NetCloud Branch Performance Essentials Plan and CR4250 router with POE, North America      </t>
  </si>
  <si>
    <t>BD1-NCESS-R</t>
  </si>
  <si>
    <t>1-yr Renewal NetCloud Branch Performance Essentials Plan</t>
  </si>
  <si>
    <t>BD3-NCESS-R</t>
  </si>
  <si>
    <t xml:space="preserve">3-yr Renewal NetCloud Branch Performance Essentials Plan </t>
  </si>
  <si>
    <t>BD5-NCESS-R</t>
  </si>
  <si>
    <t>5-yr Renewal NetCloud Branch Performance Essentials Plan</t>
  </si>
  <si>
    <t>BD1-NCADV</t>
  </si>
  <si>
    <t>1-yr NetCloud Branch Performance Advanced Plan (requires corresponding Essentials Plan)</t>
  </si>
  <si>
    <t>BD3-NCADV</t>
  </si>
  <si>
    <t>3-yr NetCloud Branch Performance Advanced Plan (requires corresponding Essentials Plan)</t>
  </si>
  <si>
    <t>BD5-NCADV</t>
  </si>
  <si>
    <t>5-yr NetCloud Branch Performance Advanced Plan (requires corresponding Essentials Plan)</t>
  </si>
  <si>
    <t xml:space="preserve">Advanced Renewal </t>
  </si>
  <si>
    <t>BD1-NCADV-R</t>
  </si>
  <si>
    <t>1-yr Renewal NetCloud Branch Performance Advanced Plan (requires corresponding Essentials Plan)</t>
  </si>
  <si>
    <t>BD3-NCADV-R</t>
  </si>
  <si>
    <t>3-yr Renewal NetCloud Branch Performance Advanced Plan (requires corresponding Essentials Plan)</t>
  </si>
  <si>
    <t>BD5-NCADV-R</t>
  </si>
  <si>
    <t>5-yr Renewal NetCloud Branch Performance Advanced Plan (requires corresponding Essentials Plan)</t>
  </si>
  <si>
    <t>Enterprise Essentials Packages</t>
  </si>
  <si>
    <t>BF01-0300C18B-GN</t>
  </si>
  <si>
    <t>1-yr NetCloud Enterprise Branch Essentials Plan and E300 router with WiFi (1200 Mbps modem), North America</t>
  </si>
  <si>
    <t>BF03-0300C18B-GN</t>
  </si>
  <si>
    <t>3-yr NetCloud Enterprise Branch Essentials Plan and E300 router with WiFi (1200 Mbps modem), North America</t>
  </si>
  <si>
    <t>BF05-0300C18B-GN</t>
  </si>
  <si>
    <t>5-yr NetCloud Enterprise Branch Essentials Plan and E300 router with WiFi (1200 Mbps modem), North America</t>
  </si>
  <si>
    <t>BF01-3000C18B-GN</t>
  </si>
  <si>
    <t>1-yr NetCloud Enterprise Branch Essentials Plan and E3000 router with WiFi (1200 Mbps modem), North America</t>
  </si>
  <si>
    <t>BF03-3000C18B-GN</t>
  </si>
  <si>
    <t>3-yr NetCloud Enterprise Branch Essentials Plan and E3000 router with WiFi (1200 Mbps modem), North America</t>
  </si>
  <si>
    <t>BF05-3000C18B-GN</t>
  </si>
  <si>
    <t>5-yr NetCloud Enterprise Branch Essentials Plan and E3000 router with WiFi (1200 Mbps modem), North America</t>
  </si>
  <si>
    <t>BF01-NCESS-R</t>
  </si>
  <si>
    <t>1-yr Renewal NetCloud Enterprise Branch Essentials Plan</t>
  </si>
  <si>
    <t>BF03-NCESS-R</t>
  </si>
  <si>
    <t>3-yr Renewal NetCloud Enterprise Branch Essentials Plan</t>
  </si>
  <si>
    <t>BF05-NCESS-R</t>
  </si>
  <si>
    <t>5-yr Renewal NetCloud Enterprise Branch Essentials Plan</t>
  </si>
  <si>
    <t>BF01-NCADV</t>
  </si>
  <si>
    <t>1-yr NetCloud Enterprise Branch Advanced Plan</t>
  </si>
  <si>
    <t>BF03-NCADV</t>
  </si>
  <si>
    <t>3-yr NetCloud Enterprise Branch Advanced Plan</t>
  </si>
  <si>
    <t>BF05-NCADV</t>
  </si>
  <si>
    <t>5-yr NetCloud Enterprise Branch Advanced Plan</t>
  </si>
  <si>
    <t>BF01-NCADV-R</t>
  </si>
  <si>
    <t>1-yr Renewal NetCloud Enterprise Branch Advanced Plan</t>
  </si>
  <si>
    <t>BF03-NCADV-R</t>
  </si>
  <si>
    <t>3-yr Renewal NetCloud Enterprise Branch Advanced Plan</t>
  </si>
  <si>
    <t>BF05-NCADV-R</t>
  </si>
  <si>
    <t>5-yr Renewal NetCloud Enterprise Branch Advanced Plan</t>
  </si>
  <si>
    <t>Virtual Router Essentials Package</t>
  </si>
  <si>
    <t>VA1-CVRESS</t>
  </si>
  <si>
    <t>1-yr NetCloud Essentials Plan for Cradlepoint Virtual Router</t>
  </si>
  <si>
    <t>VA1-CVRESS-R</t>
  </si>
  <si>
    <t>1-yr Renewal NetCloud Essentials Plan for Cradlepoint Virtual Router</t>
  </si>
  <si>
    <t>Mobile Networking</t>
  </si>
  <si>
    <t>Mobile Essentials+Advanced Packages</t>
  </si>
  <si>
    <t>MAA1-1700600M-NA</t>
  </si>
  <si>
    <t>1-yr NetCloud Mobile Essentials Plan, Advanced Plan, and IBR1700 router with WiFi (600Mbps modem), no AC power supply or antennas, North America</t>
  </si>
  <si>
    <t>MAA3-1700600M-NA</t>
  </si>
  <si>
    <t>3-yr NetCloud Mobile Essentials Plan, Advanced Plan, and IBR1700 router with WiFi (600Mbps modem), no AC power supply or antennas, North America</t>
  </si>
  <si>
    <t>MAA5-1700600M-NA</t>
  </si>
  <si>
    <t>5-yr NetCloud Mobile Essentials Plan, Advanced Plan, and IBR1700 router with WiFi (600Mbps modem), no AC power supply or antennas, North America</t>
  </si>
  <si>
    <t>MAA1-1700120B-NA</t>
  </si>
  <si>
    <t>1-yr NetCloud Mobile Essentials Plan, Advanced Plan, and IBR1700 router with WiFi (1200Mbps modem), no AC power supply or antennas, North America</t>
  </si>
  <si>
    <t>MAA3-1700120B-NA</t>
  </si>
  <si>
    <t>3-yr NetCloud Mobile Essentials Plan, Advanced Plan, and IBR1700 router with WiFi (1200Mbps modem), no AC power supply or antennas, North America</t>
  </si>
  <si>
    <t>MAA5-1700120B-NA</t>
  </si>
  <si>
    <t>5-yr NetCloud Mobile Essentials Plan, Advanced Plan, and IBR1700 router with WiFi (1200Mbps modem), no AC power supply or antennas, North America</t>
  </si>
  <si>
    <t>MAA1-0900600M-NA</t>
  </si>
  <si>
    <t>1-yr NetCloud Mobile Essentials Plan, Advanced Plan, and IBR900 router with WiFi (600Mbps modem), no AC power supply or antennas, North America</t>
  </si>
  <si>
    <t>MAA3-0900600M-NA</t>
  </si>
  <si>
    <t>3-yr NetCloud Mobile Essentials Plan, Advanced Plan, and IBR900 router with WiFi (600Mbps modem), no AC power supply or antennas, North America</t>
  </si>
  <si>
    <t>MAA5-0900600M-NA</t>
  </si>
  <si>
    <t>5-yr NetCloud Mobile Essentials Plan, Advanced Plan, and IBR900 router with WiFi (600Mbps modem), no AC power supply or antennas, North America</t>
  </si>
  <si>
    <t>MAA1-0900120B-NA</t>
  </si>
  <si>
    <t>1-yr NetCloud Mobile Essentials Plan, Advanced Plan, and IBR900 router with WiFi (1000Mbps modem), no AC power supply or antennas, North America</t>
  </si>
  <si>
    <t>MAA3-0900120B-NA</t>
  </si>
  <si>
    <t>3-yr NetCloud Mobile Essentials Plan, Advanced Plan, and IBR900 router with WiFi (1000Mbps modem), no AC power supply or antennas, North America</t>
  </si>
  <si>
    <t>MAA5-0900120B-NA</t>
  </si>
  <si>
    <t>5-yr NetCloud Mobile Essentials Plan, Advanced Plan, and IBR900 router with WiFi (1000Mbps modem), no AC power supply or antennas, North America</t>
  </si>
  <si>
    <t>Essentials+Advanced  Renewal</t>
  </si>
  <si>
    <t>MAA1-NCEA-R</t>
  </si>
  <si>
    <t>1-yr Renewal NetCloud Mobile Essentials Plan and Advanced Plan</t>
  </si>
  <si>
    <t>MAA3-NCEA-R</t>
  </si>
  <si>
    <t>3-yr Renewal NetCloud Mobile Essentials Plan and Advanced Plan</t>
  </si>
  <si>
    <t>MAA5-NCEA-R</t>
  </si>
  <si>
    <t>5-yr Renewal NetCloud Mobile Essentials Plan and Advanced Plan</t>
  </si>
  <si>
    <t>Mobile Essentials Packages</t>
  </si>
  <si>
    <t>MA1-1700600M-NNA</t>
  </si>
  <si>
    <t>1-yr NetCloud Mobile Essentials Plan and IBR1700 router with WiFi (600Mbps modem), no AC power supply or antennas, North America</t>
  </si>
  <si>
    <t>MA3-1700600M-NNA</t>
  </si>
  <si>
    <t>3-yr NetCloud Mobile Essentials Plan and IBR1700 router with WiFi (600Mbps modem), no AC power supply or antennas, North America</t>
  </si>
  <si>
    <t>MA5-1700600M-NNA</t>
  </si>
  <si>
    <t>5-yr NetCloud Mobile Essentials Plan and IBR1700 router with WiFi (600Mbps modem), no AC power supply or antennas, North America</t>
  </si>
  <si>
    <t>MA1-1700120B-NNA</t>
  </si>
  <si>
    <t>1-yr NetCloud Mobile Essentials Plan and IBR1700 router with WiFi (1200Mbps modem), no AC power supply or antennas, North America</t>
  </si>
  <si>
    <t>MA3-1700120B-NNA</t>
  </si>
  <si>
    <t>3-yr NetCloud Mobile Essentials Plan and IBR1700 router with WiFi (1200Mbps modem), no AC power supply or antennas, North America</t>
  </si>
  <si>
    <t>MA5-1700120B-NNA</t>
  </si>
  <si>
    <t>5-yr NetCloud Mobile Essentials Plan and IBR1700 router with WiFi (1200Mbps modem), no AC power supply or antennas, North America</t>
  </si>
  <si>
    <t>MA1-0900600M-NNA</t>
  </si>
  <si>
    <t>1-yr NetCloud Mobile Essentials Plan and IBR900 router with WiFi (600Mbps modem), no AC power supply or antennas, North America</t>
  </si>
  <si>
    <t>MA3-0900600M-NNA</t>
  </si>
  <si>
    <t>3-yr NetCloud Mobile Essentials Plan and IBR900 router with WiFi (600Mbps modem), no AC power supply or antennas, North America</t>
  </si>
  <si>
    <t>MA5-0900600M-NNA</t>
  </si>
  <si>
    <t>5-yr NetCloud Mobile Essentials Plan and IBR900 router with WiFi (600Mbps modem), no AC power supply or antennas, North America</t>
  </si>
  <si>
    <t>MA1-0900120B-NNA</t>
  </si>
  <si>
    <t>1-yr NetCloud Mobile Essentials Plan and IBR900 router with WiFi (1000Mbps modem), no AC power supply or antennas, North America</t>
  </si>
  <si>
    <t>MA3-0900120B-NNA</t>
  </si>
  <si>
    <t>3-yr NetCloud Mobile Essentials Plan and IBR900 router with WiFi (1000Mbps modem), no AC power supply or antennas, North America</t>
  </si>
  <si>
    <t>MA5-0900120B-NNA</t>
  </si>
  <si>
    <t>5-yr NetCloud Mobile Essentials Plan and IBR900 router with WiFi (1000Mbps modem), no AC power supply or antennas, North America</t>
  </si>
  <si>
    <t>MA1-0900NM-0NA</t>
  </si>
  <si>
    <t>1-yr NetCloud Mobile Essentials Plan and IBR900 router with WiFi (no modem), no AC power supply or antennas, North America</t>
  </si>
  <si>
    <t>MA3-0900NM-0NA</t>
  </si>
  <si>
    <t>3-yr NetCloud Mobile Essentials Plan and IBR900 router with WiFi (no modem), no AC power supply or antennas, North America</t>
  </si>
  <si>
    <t>MA5-0900NM-0NA</t>
  </si>
  <si>
    <t>5-yr NetCloud Mobile Essentials Plan and IBR900 router with WiFi (no modem), no AC power supply or antennas, North America</t>
  </si>
  <si>
    <t>MA1-NCESS-R</t>
  </si>
  <si>
    <t>1-yr Renewal NetCloud Mobile Essentials Plan</t>
  </si>
  <si>
    <t>MA3-NCESS-R</t>
  </si>
  <si>
    <t>3-yr Renewal NetCloud Mobile Essentials Plan</t>
  </si>
  <si>
    <t>MA5-NCESS-R</t>
  </si>
  <si>
    <t>5-yr Renewal NetCloud Mobile Essentials Plan</t>
  </si>
  <si>
    <t>MA1-NCADV</t>
  </si>
  <si>
    <t>1-yr NetCloud Mobile Advanced Plan (requires corresponding Essentials Plan)</t>
  </si>
  <si>
    <t>MA3-NCADV</t>
  </si>
  <si>
    <t>3-yr NetCloud Mobile Advanced Plan (requires corresponding Essentials Plan)</t>
  </si>
  <si>
    <t>MA5-NCADV</t>
  </si>
  <si>
    <t>5-yr NetCloud Mobile Advanced Plan (requires corresponding Essentials Plan)</t>
  </si>
  <si>
    <t>MA1-NCADV-R</t>
  </si>
  <si>
    <t>1-yr Renewal NetCloud Mobile Advanced Plan (requires corresponding Essentials Plan)</t>
  </si>
  <si>
    <t>MA3-NCADV-R</t>
  </si>
  <si>
    <t>3-yr Renewal NetCloud Mobile Advanced Plan (requires corresponding Essentials Plan)</t>
  </si>
  <si>
    <t>MA5-NCADV-R</t>
  </si>
  <si>
    <t>5-yr Renewal NetCloud Mobile Advanced Plan (requires corresponding Essentials Plan)</t>
  </si>
  <si>
    <t>IoT Networking</t>
  </si>
  <si>
    <t>IoT Essentials+Advanced Packages</t>
  </si>
  <si>
    <t>TBA3-600C150M-NN</t>
  </si>
  <si>
    <t xml:space="preserve">3-yr NetCloud IoT Essentials Plan, Advanced Plan, and IBR600C router with WiFi (150 Mbps modem), North America     </t>
  </si>
  <si>
    <t>TBA5-600C150M-NN</t>
  </si>
  <si>
    <t xml:space="preserve">5-yr NetCloud IoT Essentials Plan, Advanced Plan, and IBR600C router with WiFi (150 Mbps modem), North America     </t>
  </si>
  <si>
    <t>TBA3-650C150M-NN</t>
  </si>
  <si>
    <t xml:space="preserve">3-yr NetCloud IoT Essentials Plan, Advanced Plan, and IBR650C router no WiFi (150 Mbps modem), North America     </t>
  </si>
  <si>
    <t>TBA5-650C150M-NN</t>
  </si>
  <si>
    <t xml:space="preserve">5-yr NetCloud IoT Essentials Plan, Advanced Plan, and IBR650C router no WiFi (150 Mbps modem), North America     </t>
  </si>
  <si>
    <t>TBA1-NCEA-R</t>
  </si>
  <si>
    <t>1-yr Renewal NetCloud IoT Essentials Plan and Advanced Plan</t>
  </si>
  <si>
    <t>TBA3-NCEA-R</t>
  </si>
  <si>
    <t xml:space="preserve">3-yr Renewal NetCloud IoT Essentials Plan and Advanced Plan       </t>
  </si>
  <si>
    <t>TBA5-NCEA-R</t>
  </si>
  <si>
    <t>5-yr Renewal NetCloud IoT Essentials Plan and Advanced Plan</t>
  </si>
  <si>
    <t>TCA3-0900600M-NN</t>
  </si>
  <si>
    <t>3-yr NetCloud Ruggedized IoT Essentials Plan, Advanced Plan, and IBR900 router with WiFi (600Mbps modem), with AC power supply and antennas, North America</t>
  </si>
  <si>
    <t>TCA5-0900600M-NN</t>
  </si>
  <si>
    <t>5-yr NetCloud Ruggedized IoT Essentials Plan, Advanced Plan, and IBR900 router with WiFi (600Mbps modem), with AC power supply and antennas, North America</t>
  </si>
  <si>
    <t>TCA3-0900120B-NN</t>
  </si>
  <si>
    <t>3-yr NetCloud Ruggedized IoT Essentials Plan, Advanced Plan, and IBR900 router with WiFi (1000Mbps modem), with AC power supply and antennas, North America</t>
  </si>
  <si>
    <t>TCA5-0900120B-NN</t>
  </si>
  <si>
    <t>5-yr NetCloud Ruggedized IoT Essentials Plan, Advanced Plan, and IBR900 router with WiFi (1000Mbps modem), with AC power supply and antennas, North America</t>
  </si>
  <si>
    <t>TCA1-NCEA-R</t>
  </si>
  <si>
    <t>TCA3-NCEA-R</t>
  </si>
  <si>
    <t>TCA5-NCEA-R</t>
  </si>
  <si>
    <t>IoT Essentials Packages</t>
  </si>
  <si>
    <t>TB3-600C150M-NNN</t>
  </si>
  <si>
    <t xml:space="preserve">3-yr NetCloud IoT Essentials Plan and IBR600C router with WiFi (150 Mbps modem), North America     </t>
  </si>
  <si>
    <t>TB5-600C150M-NNN</t>
  </si>
  <si>
    <t xml:space="preserve">5-yr NetCloud IoT Essentials Plan and IBR600C router with WiFi (150 Mbps modem), North America     </t>
  </si>
  <si>
    <t>TB3-020010M-VNN</t>
  </si>
  <si>
    <t xml:space="preserve">3-yr NetCloud IoT Gateway Essentials Plan and IBR200 router with WiFi (10 Mbps modem) for Verizon     </t>
  </si>
  <si>
    <t>TB5-020010M-VNN</t>
  </si>
  <si>
    <t xml:space="preserve">5-yr NetCloud IoT Gateway Essentials Plan and IBR200 router with WiFi (10 Mbps modem) for Verizon     </t>
  </si>
  <si>
    <t>TB3-020010M-ANN</t>
  </si>
  <si>
    <t xml:space="preserve">3-yr NetCloud IoT Gateway Essentials Plan and IBR200 router with WiFi (10 Mbps modem) for AT&amp;T and Generic   </t>
  </si>
  <si>
    <t>TB5-020010M-ANN</t>
  </si>
  <si>
    <t xml:space="preserve">5-yr NetCloud IoT Gateway Essentials Plan and IBR200 router with WiFi (10 Mbps modem) for AT&amp;T and Generic   </t>
  </si>
  <si>
    <t>TB3-650C150M-N0N</t>
  </si>
  <si>
    <t xml:space="preserve">3-yr NetCloud IoT Essentials Plan and IBR650C router no WiFi (150 Mbps modem), North America     </t>
  </si>
  <si>
    <t>TB5-650C150M-N0N</t>
  </si>
  <si>
    <t xml:space="preserve">5-yr NetCloud IoT Essentials Plan and IBR650C router no WiFi (150 Mbps modem), North America     </t>
  </si>
  <si>
    <t>TA1-NCESS-R</t>
  </si>
  <si>
    <t>1-yr Renewal NetCloud IoT Essentials Plan</t>
  </si>
  <si>
    <t>TA3-NCESS-R</t>
  </si>
  <si>
    <t xml:space="preserve">3-yr Renewal NetCloud IoT Essentials Plan       </t>
  </si>
  <si>
    <t>TA5-NCESS-R</t>
  </si>
  <si>
    <t>5-yr Renewal NetCloud IoT Essentials Plan</t>
  </si>
  <si>
    <t>TB1-NCESS-R</t>
  </si>
  <si>
    <t>TB3-NCESS-R</t>
  </si>
  <si>
    <t>TB5-NCESS-R</t>
  </si>
  <si>
    <t>TB1-NCADV</t>
  </si>
  <si>
    <t>1-yr NetCloud IoT Advanced Plan (requires corresponding Essentials Plan)</t>
  </si>
  <si>
    <t>TB3-NCADV</t>
  </si>
  <si>
    <t>3-yr NetCloud IoT Advanced Plan (requires corresponding Essentials Plan)</t>
  </si>
  <si>
    <t>TB5-NCADV</t>
  </si>
  <si>
    <t>5-yr NetCloud IoT Advanced Plan (requires corresponding Essentials Plan)</t>
  </si>
  <si>
    <t>TA1-NCADV-R</t>
  </si>
  <si>
    <t>1-yr Renewal NetCloud IoT Advanced Plan (requires corresponding Essentials Plan)</t>
  </si>
  <si>
    <t>TA3-NCADV-R</t>
  </si>
  <si>
    <t>3-yr Renewal NetCloud IoT Advanced Plan (requires corresponding Essentials Plan)</t>
  </si>
  <si>
    <t>TA5-NCADV-R</t>
  </si>
  <si>
    <t>5-yr Renewal NetCloud IoT Advanced Plan (requires corresponding Essentials Plan)</t>
  </si>
  <si>
    <t>TB1-NCADV-R</t>
  </si>
  <si>
    <t>TB3-NCADV-R</t>
  </si>
  <si>
    <t>TB5-NCADV-R</t>
  </si>
  <si>
    <t>TC03-0900600M-NN</t>
  </si>
  <si>
    <t>3-yr NetCloud Ruggedized IoT Essentials Plan and IBR900 router with WiFi (600Mbps modem), with AC power supply and antennas, North America</t>
  </si>
  <si>
    <t>TC05-0900600M-NN</t>
  </si>
  <si>
    <t>5-yr NetCloud Ruggedized IoT Essentials Plan and IBR900 router with WiFi (600Mbps modem), with AC power supply and antennas, North America</t>
  </si>
  <si>
    <t>TC03-0900120B-NN</t>
  </si>
  <si>
    <t>3-yr NetCloud Ruggedized IoT Essentials Plan and IBR900 router with WiFi (1000Mbps modem), with AC power supply and antennas, North America</t>
  </si>
  <si>
    <t>TC05-0900120B-NN</t>
  </si>
  <si>
    <t>5-yr NetCloud Ruggedized IoT Essentials Plan and IBR900 router with WiFi (1000Mbps modem), with AC power supply and antennas, North America</t>
  </si>
  <si>
    <t>TC01-NCESS-R</t>
  </si>
  <si>
    <t>1-yr Renewal NetCloud Ruggedized IoT Essentials Plan</t>
  </si>
  <si>
    <t>TC03-NCESS-R</t>
  </si>
  <si>
    <t>3-yr Renewal NetCloud Ruggedized IoT Essentials Plan</t>
  </si>
  <si>
    <t>TC05-NCESS-R</t>
  </si>
  <si>
    <t>5-yr Renewal NetCloud Ruggedized IoT Essentials Plan</t>
  </si>
  <si>
    <t>TC01-NCADV</t>
  </si>
  <si>
    <t>1-yr NetCloud Ruggedized IoT Advanced Plan (requires corresponding Essentials Plan)</t>
  </si>
  <si>
    <t>TC03-NCADV</t>
  </si>
  <si>
    <t>3-yr NetCloud Ruggedized IoT Advanced Plan (requires corresponding Essentials Plan)</t>
  </si>
  <si>
    <t>TC05-NCADV</t>
  </si>
  <si>
    <t>5-yr NetCloud Ruggedized IoT Advanced Plan (requires corresponding Essentials Plan)</t>
  </si>
  <si>
    <t>TC01-NCADV-R</t>
  </si>
  <si>
    <t>1-yr Renewal NetCloud Ruggedized IoT Advanced Plan</t>
  </si>
  <si>
    <t>TC03-NCADV-R</t>
  </si>
  <si>
    <t>3-yr Renewal NetCloud Ruggedized IoT Advanced Plan</t>
  </si>
  <si>
    <t>TC05-NCADV-R</t>
  </si>
  <si>
    <t>5-yr Renewal NetCloud Ruggedized IoT Advanced Plan</t>
  </si>
  <si>
    <t>BA1-NCESSF-R</t>
  </si>
  <si>
    <t xml:space="preserve">1-yr Renewal NetCloud Branch FIPS Essentials and Advanced Plan, FIPS Only             </t>
  </si>
  <si>
    <t>BA3-NCESSF-R</t>
  </si>
  <si>
    <t xml:space="preserve">3-yr Renewal NetCloud Branch FIPS Essentials and Advanced Plan, FIPS Only             </t>
  </si>
  <si>
    <t>BA5-NCESSF-R</t>
  </si>
  <si>
    <t xml:space="preserve">5-yr Renewal NetCloud Branch FIPS Essentials and Advanced Plan, FIPS Only             </t>
  </si>
  <si>
    <t>FIPS Mobile Routers</t>
  </si>
  <si>
    <t>MA1-170F600M-XFA</t>
  </si>
  <si>
    <t>1-yr NetCloud Mobile FIPS Essentials Plan, Advanced Plan, and IBR1700 FIPS router with WiFi (600Mbps modem), no AC power supply or antennas, North America</t>
  </si>
  <si>
    <t>MA3-170F600M-XFA</t>
  </si>
  <si>
    <t>3-yr NetCloud Mobile FIPS Essentials Plan, Advanced Plan, and IBR1700 FIPS router with WiFi (600Mbps modem), no AC power supply or antennas, North America</t>
  </si>
  <si>
    <t>MA5-170F600M-XFA</t>
  </si>
  <si>
    <t>5-yr NetCloud Mobile FIPS Essentials Plan, Advanced Plan, and IBR1700 FIPS router with WiFi (600Mbps modem), no AC power supply or antennas, North America</t>
  </si>
  <si>
    <t>MA1-170F120B-XFA</t>
  </si>
  <si>
    <t>1-yr NetCloud Mobile FIPS Essentials Plan, Advanced Plan, and IBR1700 FIPS router with WiFi (1200Mbps modem), no AC power supply or antennas, North America</t>
  </si>
  <si>
    <t>MA3-170F120B-XFA</t>
  </si>
  <si>
    <t>3-yr NetCloud Mobile FIPS Essentials Plan, Advanced Plan, and IBR1700 FIPS router with WiFi (1200Mbps modem), no AC power supply or antennas, North America</t>
  </si>
  <si>
    <t>MA5-170F120B-XFA</t>
  </si>
  <si>
    <t>5-yr NetCloud Mobile FIPS Essentials Plan, Advanced Plan, and IBR1700 FIPS router with WiFi (1200Mbps modem), no AC power supply or antennas, North America</t>
  </si>
  <si>
    <t>MA1-900F600M-XFA</t>
  </si>
  <si>
    <t>1-yr NetCloud Mobile FIPS Essentials Plan, Advanced Plan, and IBR900 FIPS router with WiFi (600Mbps modem), no AC power supply or antennas, North America</t>
  </si>
  <si>
    <t>MA3-900F600M-XFA</t>
  </si>
  <si>
    <t>3-yr NetCloud Mobile FIPS Essentials Plan, Advanced Plan, and IBR900 FIPS router with WiFi (600Mbps modem), no AC power supply or antennas, North America</t>
  </si>
  <si>
    <t>MA5-900F600M-XFA</t>
  </si>
  <si>
    <t>5-yr NetCloud Mobile FIPS Essentials Plan, Advanced Plan, and IBR900 FIPS router with WiFi (600Mbps modem), no AC power supply or antennas, North America</t>
  </si>
  <si>
    <t>MA1-900F120B-XFA</t>
  </si>
  <si>
    <t>1-yr NetCloud Mobile FIPS Essentials Plan, Advanced Plan, and IBR900 FIPS router with WiFi (1000Mbps modem), no AC power supply or antennas, North America</t>
  </si>
  <si>
    <t>MA3-900F120B-XFA</t>
  </si>
  <si>
    <t>3-yr NetCloud Mobile FIPS Essentials Plan, Advanced Plan, and IBR900 FIPS router with WiFi (1000Mbps modem), no AC power supply or antennas, North America</t>
  </si>
  <si>
    <t>MA5-900F120B-XFA</t>
  </si>
  <si>
    <t>5-yr NetCloud Mobile FIPS Essentials Plan, Advanced Plan, and IBR900 FIPS router with WiFi (1000Mbps modem), no AC power supply or antennas, North America</t>
  </si>
  <si>
    <t>Public Sector - FIPS Mobile Routers</t>
  </si>
  <si>
    <t xml:space="preserve">MAX5-170F120B-F0 </t>
  </si>
  <si>
    <t>5-yr NetCloud Mobile FIPS Essentials Plan, Advanced Plan, and IBR1700 FIPS router with dual 1200Mbps modem, high temp AC power supply, antennas, Verizon &amp; AT&amp;T SIMs inserted, North America</t>
  </si>
  <si>
    <t xml:space="preserve">MAX5-900F120B-F0 </t>
  </si>
  <si>
    <t>5-yr NetCloud Mobile FIPS Essentials Plan, Advanced Plan, and IBR900 FIPS router with 1200Mbps modem, high temp AC power supply, antennas, Verizon &amp; AT&amp;T SIMs inserted, North America</t>
  </si>
  <si>
    <t>MA1-NCESSF-R</t>
  </si>
  <si>
    <t xml:space="preserve">1-yr Renewal NetCloud Mobile FIPS Essentials and Advanced Plan, FIPS Only              </t>
  </si>
  <si>
    <t>MA3-NCESSF-R</t>
  </si>
  <si>
    <t xml:space="preserve">3-yr Renewal NetCloud Mobile FIPS Essentials and Advanced Plan, FIPS Only              </t>
  </si>
  <si>
    <t>MA5-NCESSF-R</t>
  </si>
  <si>
    <t xml:space="preserve">5-yr Renewal NetCloud Mobile FIPS Essentials and Advanced Plan, FIPS Only              </t>
  </si>
  <si>
    <t>Accessories</t>
  </si>
  <si>
    <t>Modems</t>
  </si>
  <si>
    <t>BB-MC400-1200M-B</t>
  </si>
  <si>
    <t>LTE Advanced Pro (1200Mbps) modem upgrade for LTE Branch Adapter. Includes CBA850 door and 4 white antennas</t>
  </si>
  <si>
    <t>MA-MC400-1200M-B</t>
  </si>
  <si>
    <t>LTE Advanced Pro (1200Mbps) modem upgrade for Mobile. Includes IBR1700 &amp; COR Dock doors, no antennas</t>
  </si>
  <si>
    <t>BF-MC400-1200M-B</t>
  </si>
  <si>
    <t>SIM-in-Box</t>
  </si>
  <si>
    <t>170594-000</t>
  </si>
  <si>
    <t>SIM, Verizon 2FF triple punch, for Verizon Retail or VPP accounts</t>
  </si>
  <si>
    <t>170753-000</t>
  </si>
  <si>
    <t>SIM, T-Mobile 2FF, Retail Triple Punch SIM SKU ZZZ260R060</t>
  </si>
  <si>
    <t>170638-001</t>
  </si>
  <si>
    <t>SIM, Sprint 2FF only, SIMGLW106Q Retail</t>
  </si>
  <si>
    <t>170840-000</t>
  </si>
  <si>
    <t>SIMINSERT_01</t>
  </si>
  <si>
    <t>SIMINSERT_02</t>
  </si>
  <si>
    <t xml:space="preserve">Antennas </t>
  </si>
  <si>
    <t>170659-001</t>
  </si>
  <si>
    <t>Cellular Antenna, White, 700MHz - 2.7GHz, SMA, 210mm, used with CBA850LP6 &amp; CBA850LP4</t>
  </si>
  <si>
    <t>170704-002</t>
  </si>
  <si>
    <t>Cellular Antenna, Black mini, 600MHz - 6GHz, SMA, 140mm, used with 600M, 150M, 10M modems</t>
  </si>
  <si>
    <t>170765-000</t>
  </si>
  <si>
    <t>170801-000</t>
  </si>
  <si>
    <t>Cellular Antenna, Charcoal, 600MHz - 6GHz, SMA, 152mm, used with E300 and E3000 (on all modems including MC400s)</t>
  </si>
  <si>
    <t>170836-000</t>
  </si>
  <si>
    <t>WiFi Antenna, Charcoal, Dual-band 2.4/5GHz, RPSMA, 194mm, used with E3000</t>
  </si>
  <si>
    <t>Power Supplies/Cables</t>
  </si>
  <si>
    <t>170635-000</t>
  </si>
  <si>
    <t>Power Supply, vehicle, 12V, 2x2, 2M, used with IBR600C/IBR650C, IBR900</t>
  </si>
  <si>
    <t>170677-002</t>
  </si>
  <si>
    <t>170716-000</t>
  </si>
  <si>
    <t>170717-000</t>
  </si>
  <si>
    <t>170751-000</t>
  </si>
  <si>
    <t>170758-000</t>
  </si>
  <si>
    <t>170585-001</t>
  </si>
  <si>
    <t>170623-001</t>
  </si>
  <si>
    <t>170663-000</t>
  </si>
  <si>
    <t>170663-001</t>
  </si>
  <si>
    <t>170671-001</t>
  </si>
  <si>
    <t>170676-000</t>
  </si>
  <si>
    <t>170680-001</t>
  </si>
  <si>
    <t>170712-000</t>
  </si>
  <si>
    <t>170767-000</t>
  </si>
  <si>
    <t>170848-000</t>
  </si>
  <si>
    <t>Miscellaneous</t>
  </si>
  <si>
    <t>170656-002</t>
  </si>
  <si>
    <t>Din Rail Mounting Bracket, used with IBR900/IBR950, IBR600C/IBR650C, IBR200</t>
  </si>
  <si>
    <t>170666-000</t>
  </si>
  <si>
    <t>Wall or Ceiling Mounting Bracket, used with CBA850</t>
  </si>
  <si>
    <t>170665-000</t>
  </si>
  <si>
    <t>170662-000</t>
  </si>
  <si>
    <t>Rollover Adapter for RJ45 Ethernet M/F</t>
  </si>
  <si>
    <t>170718-000</t>
  </si>
  <si>
    <t>170700-000</t>
  </si>
  <si>
    <t>COR Extensiblity Dock, used with IBR900/IBR950, IBR600C/IBR650C</t>
  </si>
  <si>
    <t>170750-001</t>
  </si>
  <si>
    <t>170764-000</t>
  </si>
  <si>
    <t xml:space="preserve">Subscription Applications </t>
  </si>
  <si>
    <t>Feature Licenses</t>
  </si>
  <si>
    <t>NC-LOAD</t>
  </si>
  <si>
    <t>Factory Load NetCloud License file</t>
  </si>
  <si>
    <t>Cust-Config-001</t>
  </si>
  <si>
    <t>Per unit charge for custom shipment configurations (cable swaps, FW loads, etc)</t>
  </si>
  <si>
    <t>Cust-Config-002</t>
  </si>
  <si>
    <t>Per unit charge for custom shipment configurations (Dual SIM Insertion, Activation Verification, Adding Devices to Group In NCM via Collaboration)</t>
  </si>
  <si>
    <t>Standalone Services for Legacy Devices</t>
  </si>
  <si>
    <t xml:space="preserve">NetCloud Essentials Plan for </t>
  </si>
  <si>
    <t>BA1-NCESS</t>
  </si>
  <si>
    <t>1-yr NetCloud Branch Essentials Plan, supports AER16X0, AER2100 and AER31X0 series</t>
  </si>
  <si>
    <t>Legacy Branch devices</t>
  </si>
  <si>
    <t>BA3-NCESS</t>
  </si>
  <si>
    <t>3-yr NetCloud Branch Essentials Plan, supports AER16X0, AER2100 and AER31X0 series</t>
  </si>
  <si>
    <t>BA5-NCESS</t>
  </si>
  <si>
    <t>5-yr NetCloud Branch Essentials Plan, supports AER16X0, AER2100 and AER31X0 series</t>
  </si>
  <si>
    <t>NetCloud Essentials Plan for</t>
  </si>
  <si>
    <t>BB1-NCESS</t>
  </si>
  <si>
    <t>1-yr NetCloud Branch LTE Adapter Essentials Plan, supports CBA850 series</t>
  </si>
  <si>
    <t>Legacy Branch LTE Adapters</t>
  </si>
  <si>
    <t>BB3-NCESS</t>
  </si>
  <si>
    <t>3-yr NetCloud Branch LTE Adapter Essentials Plan, supports CBA850 series</t>
  </si>
  <si>
    <t>BB5-NCESS</t>
  </si>
  <si>
    <t>5-yr NetCloud Branch LTE Adapter Essentials Plan, supports CBA850 series</t>
  </si>
  <si>
    <t>MA1-NCESS</t>
  </si>
  <si>
    <t>1-yr NetCloud Mobile Essentials Plan, supports IBR900 and IBR11X0 series</t>
  </si>
  <si>
    <t>Legacy Mobile devices</t>
  </si>
  <si>
    <t>MA3-NCESS</t>
  </si>
  <si>
    <t>3-yr NetCloud Mobile Essentials Plan, supports IBR900 and IBR11X0 series</t>
  </si>
  <si>
    <t>MA5-NCESS</t>
  </si>
  <si>
    <t>5-yr NetCloud Mobile Essentials Plan, supports IBR900 and IBR11X0 series</t>
  </si>
  <si>
    <t>TA1-NCESS</t>
  </si>
  <si>
    <t>1-yr NetCloud IoT Essentials Plan, supports IBR350, IBR6X0, MBR1200 series</t>
  </si>
  <si>
    <t>Legacy IoT devices</t>
  </si>
  <si>
    <t>TA3-NCESS</t>
  </si>
  <si>
    <t>3-yr NetCloud IoT Essentials Plan, supports  IBR350, IBR6X0, MBR1200 series</t>
  </si>
  <si>
    <t>TA5-NCESS</t>
  </si>
  <si>
    <t>5-yr NetCloud IoT Essentials Plan, supports  IBR350, IBR6X0, MBR1200 series</t>
  </si>
  <si>
    <t>NetCloud Extension Plan for EOS Branch Devices</t>
  </si>
  <si>
    <t>BA01-NCESS-L</t>
  </si>
  <si>
    <t>BB01-NCESS-L</t>
  </si>
  <si>
    <t>Panorama</t>
  </si>
  <si>
    <t>LG-IN2444-B</t>
  </si>
  <si>
    <t xml:space="preserve">High performance 4x4 MiMo 4G/5G LTE cellular and GPS/GNSS antenna covering 617-960/1710-6000MHz. Low profile antenna with 5 functions in 1,
Kits with extension cables, black housing. Pairs with Branch E3000, AER2200; mobile IBR1700 </t>
  </si>
  <si>
    <t>LG-IN2444-W</t>
  </si>
  <si>
    <t xml:space="preserve">High performance 4x4 MiMo 4G/5G LTE cellular and GPS/GNSS antenna covering 617-960/1710-6000MHz. Low profile antenna with 5 functions in 1,
Kits with extension cables, white housing. Pairs with Branch E3000, AER2200; mobile IBR1700 </t>
  </si>
  <si>
    <t>LG-IN2446-B</t>
  </si>
  <si>
    <t>High performance 4x4 MiMo 4G/5G LTE cellular, Dual Band WiFi, and GPS/GNSS active antenna covering 617-960/1710-6000MHz. Low profile antenna with 9 functions in 1, Kits with extension cables, black housing. Pairs with Branch E3000; mobile IBR1700</t>
  </si>
  <si>
    <t>LG-IN2446-W</t>
  </si>
  <si>
    <t>High performance 4x4 MiMo 4G/5G LTE cellular, Dual Band WiFi, and GPS/GNSS active antenna covering 617-960/1710-6000MHz. Low profile antenna with 9 functions in 1, Kits with extension cables, white housing. Pairs with Branch E3000; mobile IBR1700</t>
  </si>
  <si>
    <t>LPM4-24-58-5RPSP</t>
  </si>
  <si>
    <t>4x4 MiMo Dual Band WiFi antenna covering 2.4-2.5/4.9-6 GHz. Ultra low profile housing, meets IP69K and IK10, 5m Flame Retardant CS32 cables with Reverse Polarity SMA Plugs, black housing. Pairs with Branch E3000</t>
  </si>
  <si>
    <t>LPM4W-24-58-5RPSP</t>
  </si>
  <si>
    <t>4x4 MiMo Dual Band WiFi antenna covering 2.4-2.5/4.9-6 GHz. Ultra low profile housing, meets IP69K and IK10, 5m Flame Retardant CS32 cables with Reverse Polarity SMA Plugs, white housing. Pairs with Branch E3000</t>
  </si>
  <si>
    <t>LGM4-24-58-5RPSP</t>
  </si>
  <si>
    <t>4x4 MiMo Dual Band WiFi and GPS/GNSS antenna covering 2.4-2.5/4.9-6GHz. Ultra low profile, Meets IP69K and IK10, 5m Flame Retardant CS32 cables with Reverse Polarity SMA Plugs, black housing. Pairs with E3000</t>
  </si>
  <si>
    <t>LGM4W-24-58-5RPSP</t>
  </si>
  <si>
    <t>4x4 MiMo Dual Band WiFi and GPS/GNSS antenna covering 2.4-2.5/4.9-6GHz. Ultra low profile, Meets IP69K and IK10, 5m Flame Retardant CS32 cables with Reverse Polarity SMA Plugs, white housing. Pairs with E3000</t>
  </si>
  <si>
    <t>LG-IN2456-B</t>
  </si>
  <si>
    <t>High performance 2x2 4G/5G MiMo LTE and GPS/GNSS active antenna covering 617-960/1710-6000MHz. Low profile antenna with 3 functions in 1, Kits with extension cables available for a range of LTE routers. Black housing. Pairs with Branch AER2200, AER1600, CBA 850; mobile IBR900; IOT IBR600 series</t>
  </si>
  <si>
    <t>LG-IN2456-W</t>
  </si>
  <si>
    <t>High performance 2x2 4G/5G MiMo LTE and GPS/GNSS active antenna covering 617-960/1710-6000MHz. Low profile antenna with 3 functions in 1, Kits with extension cables available for a range of LTE routers. White housing. Pairs with Branch AER2200, AER1600, CBA 850; mobile IBR900; IOT IBR600 series</t>
  </si>
  <si>
    <t>LP-IN2443-B</t>
  </si>
  <si>
    <t>High performance 4x4 4G/5G MiMo LTE antenna covering 617-960/1710-6000MHz. Low profile, black housing. Pairs with Branch AER2200; mobile IBR1700 series</t>
  </si>
  <si>
    <t>LP-IN2443-W</t>
  </si>
  <si>
    <t>High performance 4x4 4G/5G MiMo LTE antenna covering 617-960/1710-6000MHz. Low profile, white housing. Pairs with Branch AER2200; mobile IBR1700 series</t>
  </si>
  <si>
    <t>LP-IN2455-B</t>
  </si>
  <si>
    <t>High performance 2x2 4G/5G MiMo LTE antenna covering 617-960/1710-6000MHz. Low profile, black housing. Pairs with Branch AER2200, AER1600, CBA 850; IOT IBR600C, IBR200 series</t>
  </si>
  <si>
    <t>LP-IN2455-W</t>
  </si>
  <si>
    <t>High performance 2x2 4G/5G MiMo LTE antenna covering 617-960/1710-6000MHz. Low profile, white housing. Pairs with Branch AER2200, AER1600, CBA 850; IOT IBR600C, IBR200 series</t>
  </si>
  <si>
    <t>LG-IN2445-B</t>
  </si>
  <si>
    <t>High performance 4x4 MiMo 4G/5G LTE cellular, 2x2 MiMo Dual Band WiFi  and GPS/GNSS active antenna covering 617-960/1710-6000MHz. Low profile antenna with 7 functions in 1, black housing. Pairs with IBR1700 series</t>
  </si>
  <si>
    <t>LG-IN2445-W</t>
  </si>
  <si>
    <t>High performance 4x4 MiMo 4G/5G LTE cellular, 2x2 MiMo Dual Band WiFi  and GPS/GNSS active antenna covering 617-960/1710-6000MHz. Low profile antenna with 7 functions in 1, white housing. Pairs with IBR1700 series</t>
  </si>
  <si>
    <t>LG-IN2448-B</t>
  </si>
  <si>
    <t>High performance 2x2 MiMo 4G/5G LTE cellular, 6x6 MiMo Dual Band WiFi  and GPS/GNSS active antenna covering 617-960/1710-6000MHz. Low profile antenna with 9 functions in 1, black housing. Pairs with IBR900 series</t>
  </si>
  <si>
    <t>LG-IN2448-W</t>
  </si>
  <si>
    <t>High performance 2x2 MiMo 4G/5G LTE cellular, 6x6 MiMo Dual Band WiFi  and GPS/GNSS active antenna covering 617-960/1710-6000MHz. Low profile antenna with 9 functions in 1, white housing. Pairs with IBR900 series</t>
  </si>
  <si>
    <t>LG-IN2457-B</t>
  </si>
  <si>
    <t>High performance 2x2 MiMo 4G/5G LTE cellular, 2x2 MiMo Dual Band WiFi and GPS/GNSS active antenna covering 617-960/1710-6000MHz. Low profile antenna with 5 functions in 1, black housing. Pairs with mobile IBR900; IOT IBR600C series</t>
  </si>
  <si>
    <t>LG-IN2457-W</t>
  </si>
  <si>
    <t>High performance 2x2 MiMo 4G/5G LTE cellular, 2x2 MiMo Dual Band WiFi and GPS/GNSS active antenna covering 617-960/1710-6000MHz. Low profile antenna with 5 functions in 1, white housing. Pairs with mobile IBR900; IOT IBR600C series</t>
  </si>
  <si>
    <t>LG-IN2458-B</t>
  </si>
  <si>
    <t>High performance 2x2 MiMo 4G/5G LTE cellular, 6x6 MiMo Dual Band WiFi  and GPS/GNSS active antenna covering 617-960/1710-6000MHz. Low profile antenna with 9 functions in 1, black housing. Pairs with mobile IBR900 series</t>
  </si>
  <si>
    <t>LG-IN2458-W</t>
  </si>
  <si>
    <t>High performance 2x2 MiMo 4G/5G LTE cellular, 6x6 MiMo Dual Band WiFi  and GPS/GNSS active antenna covering 617-960/1710-6000MHz. Low profile antenna with 9 functions in 1, white housing. Pairs with mobile IBR900 series</t>
  </si>
  <si>
    <t>MA963.A.BIVW.002</t>
  </si>
  <si>
    <t>MA963 Guardian 4in1 4*5G/4G Wideband MIMO Adhesive Mount Antenna</t>
  </si>
  <si>
    <t>MA931.A.LBICGH.008</t>
  </si>
  <si>
    <t>MA931 Guardian 6in1 Adhesive Mount 2*5G/4G MIMO(600-6000MHz) 3*Wi-Fi MIMO GNSS Antenna</t>
  </si>
  <si>
    <t>MA952.A.LBIVW.001</t>
  </si>
  <si>
    <t>MA952 Guardian 5in1 Adhesive Mount 4*5G/4G MIMO GNSS Antenna</t>
  </si>
  <si>
    <t>MA1509.AK.001</t>
  </si>
  <si>
    <t>MA1509 Synergy 9-in-1 Permanent Mount Antenna - GNSS, 4*5G/4G Cellular &amp; 4*Wi-Fi</t>
  </si>
  <si>
    <t>MA912.W.A.BI.001</t>
  </si>
  <si>
    <t>MA912.W.A.BI.001 2in1 White Adhesive 4G LTE(1&amp;2) 3000mm</t>
  </si>
  <si>
    <t>MA1506.AK.001</t>
  </si>
  <si>
    <t>Synergy 6-in-1 GNSS, 2*5G/4G &amp; 3*Wi-Fi : 5m TGC-200 Braided Cable Assembly with SMA(M) for GNSS &amp; 5G/4G and RP-SMA(M) for Wi-Fi</t>
  </si>
  <si>
    <t>LMA101.A.BI.001</t>
  </si>
  <si>
    <t>Gemini LMA101 2*LTE 4G MIMO Magnetic Antenna</t>
  </si>
  <si>
    <t>Taoglas</t>
  </si>
  <si>
    <t>Parsec</t>
  </si>
  <si>
    <t>PRO2R2L01BS</t>
  </si>
  <si>
    <t>PRO2R; 2LTE, 1 FT cables, black radome SMA connector; 0.6" Bolt Length, low profile; IP67, 5G, CAT18, 600 MHz - 6 GHz antenna for mobile and fixed applications. Pairs with Cradlepoint 1200 M  Modems.</t>
  </si>
  <si>
    <t>PRO2R2L01B</t>
  </si>
  <si>
    <t>PRO2R; 2LTE, 1 FT cables, black radome SMA connector, 1.25" Bolt Length, low profile;  IP67, 5G, CAT18, 600 MHz - 6 GHz antenna for mobile and fixed applications. Pairs with Cradlepoint 1200 M  Modems.</t>
  </si>
  <si>
    <t>PRO2R2L01WS</t>
  </si>
  <si>
    <t>PRO2R; 2LTE, 1 FT cables, white radome SMA connector;  0.6" Bolt Length, low profile, IP67, 5G, CAT18, 600 MHz - 6 GHz antenna for mobile and fixed applications. Pairs with Cradlepoint 1200 M  Modems.</t>
  </si>
  <si>
    <t>PRO2R2L01W</t>
  </si>
  <si>
    <t>PRO2R; 2LTE, 1 FT cables, white radome SMA connector, 1.25" Bolt Length, low profile,  IP67, 5G, CAT18, 600 MHz - 6 GHz antenna for mobile and fixed applications. Pairs with Cradlepoint 1200 M  Modems.</t>
  </si>
  <si>
    <t>PRO2R2L15BS</t>
  </si>
  <si>
    <t>PRO2R; 2LTE, 15 FT cables, black radome SMA connector; 0.6" Bolt Length, low profile, IP67, 5G, CAT18, 600 MHz - 6 GHz antenna for mobile and fixed applications. Pairs with Cradlepoint 1200 M  Modems.</t>
  </si>
  <si>
    <t>PRO2R2L15B</t>
  </si>
  <si>
    <t>PRO2R; 2LTE, 15 FT cables, black radome SMA connector, 1.25" Bolt Length, low profile;  IP67, 5G, CAT18, 600 MHz - 6 GHz antenna for mobile and fixed applications. Pairs with Cradlepoint 1200 M  Modems.</t>
  </si>
  <si>
    <t>PRO2R2L15WS</t>
  </si>
  <si>
    <t>PRO2R; 2LTE, 15 FT cables, white radome SMA connector;  0.6" Bolt Length, low profile; IP67, 5G, CAT18, 600 MHz - 6 GHz antenna for mobile and fixed applications. Pairs with Cradlepoint 1200 M  Modems.</t>
  </si>
  <si>
    <t>PRO2R2L15W</t>
  </si>
  <si>
    <t>PRO2R; 2LTE, 15 FT cables, white radome SMA connector, 1.25" Bolt Length, low profile;  IP67, 5G, CAT18, 600 MHz - 6 GHz antenna for mobile and fixed applications. Pairs with Cradlepoint 1200 M  Modems.</t>
  </si>
  <si>
    <t>PRO3R2LG01BS</t>
  </si>
  <si>
    <t>PRO3R; 2LTE GPS 1 FT cables, black radome SMA connector; 0.6" Bolt Length, low profile; IP67, 5G, CAT18, 600 MHz - 6 GHz antenna for mobile and fixed applications. Pairs with Cradlepoint 1200 M  Modems.</t>
  </si>
  <si>
    <t>PRO3R2LG01B</t>
  </si>
  <si>
    <t>PRO3R; 2LTE GPS 1 FT cables, black radome SMA connector, 1.25" Bolt Length, low profile;  IP67, 5G, CAT18, 600 MHz - 6 GHz antenna for mobile and fixed applications. Pairs with Cradlepoint 1200 M  Modems.</t>
  </si>
  <si>
    <t>PRO3R2LG01WS</t>
  </si>
  <si>
    <t>PRO3R; 2LTE GPS, 1 FT cables, white radome SMA connector; 0.6" Bolt Length, low profile;  IP67, 5G, CAT18, 600 MHz - 6 GHz antenna for mobile and fixed applications. Pairs with Cradlepoint 1200 M  Modems.</t>
  </si>
  <si>
    <t>PRO3R2LG01W</t>
  </si>
  <si>
    <t>PRO3R; 2LTE GPS, 1 FT cables, white radome SMA connector, 1.25" Bolt Length, low profile;  IP67, 5G, CAT18, 600 MHz - 6 GHz antenna for mobile and fixed applications. Pairs with Cradlepoint 1200 M  Modems.</t>
  </si>
  <si>
    <t>PRO3R2LG15BS</t>
  </si>
  <si>
    <t>PRO3R; 2LTE GPS, 15 FT cables, black radome SMA connector; 0.6" Bolt Length, low profile; IP67, 5G, CAT18, 600 MHz - 6 GHz antenna for mobile and fixed applications. Pairs with Cradlepoint 1200 M  Modems.</t>
  </si>
  <si>
    <t>PRO3R2LG15B</t>
  </si>
  <si>
    <t>PRO3R; 2LTE GPS, 15 FT cables, black radome SMA connector, 1.25" Bolt Length, low profile,  IP67, 5G, CAT18, 600 MHz - 6 GHz antenna for mobile and fixed applications. Pairs with Cradlepoint 1200 M  Modems.</t>
  </si>
  <si>
    <t>PRO3R2LG15WS</t>
  </si>
  <si>
    <t>PRO3R; 2LTE GPS, 15 FT cables, white radome SMA connector; 0.6" Bolt Length, low profile; IP67, 5G, CAT18, 600 MHz - 6 GHz antenna for mobile and fixed applications. Pairs with Cradlepoint 1200 M  Modems.</t>
  </si>
  <si>
    <t>PRO3R; 2LTE GPS, 15 FT cables, white radome SMA connector, 1.25" Bolt Length, low profile;  IP67, 5G, CAT18, 600 MHz - 6 GHz antenna for mobile and fixed applications. Pairs with Cradlepoint 1200 M  Modems.</t>
  </si>
  <si>
    <t>PRO4R2L2W01BS</t>
  </si>
  <si>
    <t>PRO4R; 2LTE 2WIFI 1 FT cables, black radome SMA connector; 0.6" Bolt Length, low profile; IP67, 5G, CAT18, 600 MHz - 6 GHz antenna for mobile and fixed applications. Pairs with Cradlepoint 1200 M  Modems.</t>
  </si>
  <si>
    <t>PRO4R2L2W01B</t>
  </si>
  <si>
    <t>PRO4R; 2LTE 2WIFI 1 FT cables, black radome SMA connector, 1.25" Bolt Length, low profile;  IP67, 5G, CAT18, 600 MHz - 6 GHz antenna for mobile and fixed applications. Pairs with Cradlepoint 1200 M  Modems.</t>
  </si>
  <si>
    <t>PRO4R2L2W01WS</t>
  </si>
  <si>
    <t>PRO4R; 2LTE 2WIFI, 1 FT cables, white radome SMA connector; 0.6" Bolt Length, low profile;  IP67, 5G, CAT18, 600 MHz - 6 GHz antenna for mobile and fixed applications. Pairs with Cradlepoint 1200 M  Modems.</t>
  </si>
  <si>
    <t>PRO4R2L2W01W</t>
  </si>
  <si>
    <t>PRO4R; 2LTE 2WIFI, 1 FT cables, white radome SMA connector, 1.25" Bolt Length, low profile;  IP67, 5G, CAT18, 600 MHz - 6 GHz antenna for mobile and fixed applications. Pairs with Cradlepoint 1200 M  Modems.</t>
  </si>
  <si>
    <t>PRO4R2L2W15BS</t>
  </si>
  <si>
    <t>PRO4R; 2LTE 2WIFI, 15 FT cables, black radome SMA connector; 0.6" Bolt Length, low profile; IP67, 5G, CAT18, 600 MHz - 6 GHz antenna for mobile and fixed applications. Pairs with Cradlepoint 1200 M  Modems.</t>
  </si>
  <si>
    <t>PRO4R2L2W15B</t>
  </si>
  <si>
    <t>PRO4R; 2LTE 2WIFI, 15 FT cables, black radome SMA connector, 1.25" Bolt Length, low profile;  IP67, 5G, CAT18, 600 MHz - 6 GHz antenna for mobile and fixed applications. Pairs with Cradlepoint 1200 M  Modems.</t>
  </si>
  <si>
    <t>PRO4R2L2W15WS</t>
  </si>
  <si>
    <t>PRO4R; 2LTE 2WIFI, 15 FT cables, white radome SMA connector; 0.6" Bolt Length, low profile; IP67, 5G, CAT18, 600 MHz - 6 GHz antenna for mobile and fixed applications. Pairs with Cradlepoint 1200 M  Modems.</t>
  </si>
  <si>
    <t>PRO4R2L2W15W</t>
  </si>
  <si>
    <t>PRO4R; 2LTE 2WIFI, 15 FT cables, white radome SMA connector, 1.25" Bolt Length, low profile;  IP67, 5G, CAT18, 600 MHz - 6 GHz antenna for mobile and fixed applications. Pairs with Cradlepoint 1200 M  Modems.</t>
  </si>
  <si>
    <t>PRO5R2L2WG01BS</t>
  </si>
  <si>
    <t>PRO5R; 2LTE 2WIFI GPS 1 FT cables, black radome SMA connector; 0.6" Bolt Length, low profile; IP67, 5G, CAT18, 600 MHz - 6 GHz antenna for mobile and fixed applications. Pairs with Cradlepoint 1200 M  Modems.</t>
  </si>
  <si>
    <t>PRO5R2L2WG01B</t>
  </si>
  <si>
    <t>PRO5R; 2LTE 2WIFI GPS 1 FT cables, black radome SMA connector, 1.25" Bolt Length, low profile;  IP67, 5G, CAT18, 600 MHz - 6 GHz antenna for mobile and fixed applications. Pairs with Cradlepoint 1200 M  Modems.</t>
  </si>
  <si>
    <t>PRO5R2L2WG01WS</t>
  </si>
  <si>
    <t>PRO5R; 2LTE 2WIFI GPS, 1 FT cables, white radome SMA connector; 0.6" Bolt Length, low profile; IP67, 5G, CAT18, 600 MHz - 6 GHz antenna for mobile and fixed applications. Pairs with Cradlepoint 1200 M  Modems.</t>
  </si>
  <si>
    <t>PRO5R2L2WG01W</t>
  </si>
  <si>
    <t>PRO5R; 2LTE 2WIFI GPS, 1 FT cables, white radome SMA connector, 1.25" Bolt Length, low profile;  IP67, 5G, CAT18, 600 MHz - 6 GHz antenna for mobile and fixed applications. Pairs with Cradlepoint 1200 M  Modems.</t>
  </si>
  <si>
    <t>PRO5R2L2WG15BS</t>
  </si>
  <si>
    <t>PRO5R; 2LTE 2WIFI GPS 15 FT cables, black radome SMA connector; 0.6" Bolt Length, low profile; IP67, 5G, CAT18, 600 MHz - 6 GHz antenna for mobile and fixed applications. Pairs with Cradlepoint 1200 M  Modems.</t>
  </si>
  <si>
    <t>PRO5R2L2WG15B</t>
  </si>
  <si>
    <t>PRO5R; 2LTE 2WIFI GPS 15 FT cables, black radome SMA connector, 1.25" Bolt Length, low profile;  IP67, 5G, CAT18, 600 MHz - 6 GHz antenna for mobile and fixed applications. Pairs with Cradlepoint 1200 M  Modems.</t>
  </si>
  <si>
    <t>PRO5R2L2WG15WS</t>
  </si>
  <si>
    <t>PRO5R; 2LTE 2WIFI GPS, 15 FT cables, white radome SMA connector; 0.6" Bolt Length, low profile; IP67, 5G, CAT18, 600 MHz - 6 GHz antenna for mobile and fixed applications. Pairs with Cradlepoint 1200 M  Modems.</t>
  </si>
  <si>
    <t>PRO5R2L2WG15W</t>
  </si>
  <si>
    <t>PRO5R; 2LTE 2WIFI GPS, 15 FT cables, white radome SMA connector, 1.25" Bolt Length, low profile;  IP67, 5G, CAT18, 600 MHz - 6 GHz antenna for mobile and fixed applications. Pairs with Cradlepoint 1200 M  Modems.</t>
  </si>
  <si>
    <t>PRO6R2L3WG01BS</t>
  </si>
  <si>
    <t>PRO6R; 2LTE 3WIFI GPS 1 FT cables, black radome SMA connector; 0.6" Bolt Length, low profile; IP67, 5G, CAT18, 600 MHz - 6 GHz antenna for mobile and fixed applications. Pairs with Cradlepoint 1200 M  Modems.</t>
  </si>
  <si>
    <t>PRO6R2L3WG01B</t>
  </si>
  <si>
    <t>PRO6R; 2LTE 3WIFI GPS 1 FT cables, black radome SMA connector, 1.25" Bolt Length, low profile;  IP67, 5G, CAT18, 600 MHz - 6 GHz antenna for mobile and fixed applications. Pairs with Cradlepoint 1200 M  Modems.</t>
  </si>
  <si>
    <t>PRO6R2L3WG01WS</t>
  </si>
  <si>
    <t>PRO6R; 2LTE 3WIFI GPS 1 FT cables, white radome SMA connector; 0.6" Bolt Length, low profile; IP67, 5G, CAT18, 600 MHz - 6 GHz antenna for mobile and fixed applications. Pairs with Cradlepoint 1200 M  Modems.</t>
  </si>
  <si>
    <t>PRO6R2L3WG01W</t>
  </si>
  <si>
    <t>PRO6R; 2LTE 3WIFI GPS 1 FT cables, white radome SMA connector, 1.25" Bolt Length, low profile;  IP67, 5G, CAT18, 600 MHz - 6 GHz antenna for mobile and fixed applications. Pairs with Cradlepoint 1200 M  Modems.</t>
  </si>
  <si>
    <t>PRO6R2L3WG15BS</t>
  </si>
  <si>
    <t>PRO6R; 2LTE 3WIFI GPS 15 FT cables, black radome SMA connector; 0.6" Bolt Length, low profile; IP67, 5G, CAT18, 600 MHz - 6 GHz antenna for mobile and fixed applications. Pairs with Cradlepoint 1200 M  Modems.</t>
  </si>
  <si>
    <t>PRO6R2L3WG15B</t>
  </si>
  <si>
    <t>PRO6R; 2LTE 3WIFI GPS 15 FT cables, black radome SMA connector, 1.25" Bolt Length, low profile;  IP67, 5G, CAT18, 600 MHz - 6 GHz antenna for mobile and fixed applications. Pairs with Cradlepoint 1200 M  Modems.</t>
  </si>
  <si>
    <t>PRO6R2L3WG15WS</t>
  </si>
  <si>
    <t>PRO6R; 2LTE 3WIFI GPS, 15 FT cables, white radome SMA connector; 0.6" Bolt Length, low profile; IP67, 5G, CAT18, 600 MHz - 6 GHz antenna for mobile and fixed applications. Pairs with Cradlepoint 1200 M  Modems.</t>
  </si>
  <si>
    <t>PRO6R2L3WG15W</t>
  </si>
  <si>
    <t>PRO6R; 2LTE 3WIFI GPS, 15 FT cables, white radome SMA connector, 1.25" Bolt Length, low profile;  IP67, 5G, CAT18, 600 MHz - 6 GHz antenna for mobile and fixed applications. Pairs with Cradlepoint 1200 M  Modems.</t>
  </si>
  <si>
    <t>PRO R (Rottweiler Series) 600MHz - 6GHz
Frequency Range 617 MHz - 5925 MHz</t>
  </si>
  <si>
    <t>PRO2D2L01BS</t>
  </si>
  <si>
    <t>PRO2D;  2LTE 1 FT cables, black radome, SMA connector; 0.6" Bolt Length; IP67, 5G, CAT18, 600 MHz - 6 GHz antenna for mobile and fixed applications. Pairs with Cradlepoint 1200 M  Modems.</t>
  </si>
  <si>
    <t>PRO2D2L01B</t>
  </si>
  <si>
    <t>PRO2D;  2LTE 1 FT cables, black radome, SMA connector, 1.25 " Bolt length, IP67, 5G, CAT18, 600 MHz - 6 GHz antenna for mobile and fixed applications. Pairs with Cradlepoint 1200 M  Modems.</t>
  </si>
  <si>
    <t>PRO2D2L01WS</t>
  </si>
  <si>
    <t>PRO2D;  2LTE 1 FT cables, white radome, SMA connector; 0.6" Bolt Length  IP67, 5G, CAT18, 600 MHz - 6 GHz antenna for mobile and fixed applications. Pairs with Cradlepoint 1200 M  Modems.</t>
  </si>
  <si>
    <t>PRO2D2L01W</t>
  </si>
  <si>
    <t>PRO2D;  2LTE 1 FT cables, white radome, SMA connector, 1.25" Bolt Length,  IP67, 5G, CAT18, 600 MHz - 6 GHz antenna for mobile and fixed applications. Pairs with Cradlepoint 1200 M  Modems.</t>
  </si>
  <si>
    <t>PRO2D2L15BS</t>
  </si>
  <si>
    <t>PRO2D;  2LTE 15 FT cables, black radome, SMA connector;  0.6" Bolt Length  IP67, 5G, CAT18, 600 MHz - 6 GHz antenna for mobile and fixed applications. Pairs with Cradlepoint 1200 M  Modems.</t>
  </si>
  <si>
    <t>PRO2D2L15B</t>
  </si>
  <si>
    <t>PRO2D;  2LTE 15 FT cables, black radome, SMA connector, 1.25" Bolt Length, IP67, 5G, CAT18, 600 MHz - 6 GHz antenna for mobile and fixed applications. Pairs with Cradlepoint 1200 M  Modems.</t>
  </si>
  <si>
    <t>PRO2D2L15WS</t>
  </si>
  <si>
    <t>PRO2D;  2LTE 15 FT cables, white radome, SMA connector; 0.6" Bolt Length  IP67, 5G, CAT18, 600 MHz - 6 GHz antenna for mobile and fixed applications. Pairs with Cradlepoint 1200 M  Modems.</t>
  </si>
  <si>
    <t>PRO2D2L15W</t>
  </si>
  <si>
    <t>PRO2D;  2LTE 15 FT cables, white radome, SMA connector, 1.25" Bolt Length,  IP67, 5G, CAT18, 600 MHz - 6 GHz antenna for mobile and fixed applications. Pairs with Cradlepoint 1200 M  Modems.</t>
  </si>
  <si>
    <t>PRO3D2LG01BS</t>
  </si>
  <si>
    <t>PRO3D;  2LTE GPS 1 FT cables, black radome, SMA connector; 0.6" Bolt Length  IP67, 5G, CAT18, 600 MHz - 6 GHz antenna for mobile and fixed applications. Pairs with Cradlepoint 1200 M  Modems.</t>
  </si>
  <si>
    <t>PRO3D2LG01B</t>
  </si>
  <si>
    <t>PRO3D;  2LTE GPS 1 FT cables, black radome, SMA connector, 1.25" Bolt Length, IP67, 5G, CAT18, 600 MHz - 6 GHz antenna for mobile and fixed applications. Pairs with Cradlepoint 1200 M  Modems.</t>
  </si>
  <si>
    <t>PRO3D2LG01WS</t>
  </si>
  <si>
    <t>PRO3D;  2LTE GPS 1 FT cables, white radome, SMA connector; 0.6" Bolt Length  IP67, 5G, CAT18, 600 MHz - 6 GHz antenna for mobile and fixed applications. Pairs with Cradlepoint 1200 M  Modems.</t>
  </si>
  <si>
    <t>PRO3D2LG01W</t>
  </si>
  <si>
    <t>PRO3D;  2LTE GPS 1 FT cables, white radome, SMA connector, 1.25" Bolt Length, IP67, 5G, CAT18, 600 MHz - 6 GHz antenna for mobile and fixed applications. Pairs with Cradlepoint 1200 M  Modems.</t>
  </si>
  <si>
    <t>PRO3D2LG15BS</t>
  </si>
  <si>
    <t>PRO3D;  2LTE GPS 15 FT cables, black radome, SMA connector; 0.6" Bolt Length  IP67, 5G, CAT18, 600 MHz - 6 GHz antenna for mobile and fixed applications. Pairs with Cradlepoint 1200 M  Modems.</t>
  </si>
  <si>
    <t>PRO3D2LG15B</t>
  </si>
  <si>
    <t>PRO3D;  2LTE GPS 15 FT cables, black radome, SMA connector, 1.25" Bolt Length, IP67, 5G, CAT18, 600 MHz - 6 GHz antenna for mobile and fixed applications. Pairs with Cradlepoint 1200 M  Modems.</t>
  </si>
  <si>
    <t>PRO3D2LG15WS</t>
  </si>
  <si>
    <t>PRO3D;  2LTE GPS 15 FT cables, white radome, SMA connector; 0.6" Bolt Length  IP67, 5G, CAT18, 600 MHz - 6 GHz antenna for mobile and fixed applications. Pairs with Cradlepoint 1200 M  Modems.</t>
  </si>
  <si>
    <t>PRO3D2LG15W</t>
  </si>
  <si>
    <t>PRO3D;  2LTE GPS 15 FT cables, white radome, SMA connector, 1.25" Bolt Length, IP67, 5G, CAT18, 600 MHz - 6 GHz antenna for mobile and fixed applications. Pairs with Cradlepoint 1200 M  Modems.</t>
  </si>
  <si>
    <t>PRO4D2L2W01BS</t>
  </si>
  <si>
    <t>PRO4D; 2LTE 2WIFI 1 FT cables, black radome, SMA connector; 0.6" Bolt Length  IP67, 5G, CAT18, 600 MHz - 6 GHz antenna for mobile and fixed applications. Pairs with Cradlepoint 1200 M  Modems.</t>
  </si>
  <si>
    <t>PRO4D2L2W01B</t>
  </si>
  <si>
    <t>PRO4D; 2LTE 2WIFI 1 FT cables, black radome, SMA connector, 1.25" Bolt Length, IP67, 5G, CAT18, 600 MHz - 6 GHz antenna for mobile and fixed applications. Pairs with Cradlepoint 1200 M  Modems.</t>
  </si>
  <si>
    <t>PRO4D2L2W01WS</t>
  </si>
  <si>
    <t>PRO4D; 2LTE 2WIFI 1 FT cables, white radome, SMA connector; 0.6" Bolt Length  IP67, 5G, CAT18, 600 MHz - 6 GHz antenna for mobile and fixed applications. Pairs with Cradlepoint 1200 M  Modems.</t>
  </si>
  <si>
    <t>PRO4D2L2W01W</t>
  </si>
  <si>
    <t>PRO4D; 2LTE 2WIFI 1 FT cables, white radome, SMA connector, 1.25" Bolt Length, IP67, 5G, CAT18, 600 MHz - 6 GHz antenna for mobile and fixed applications. Pairs with Cradlepoint 1200 M  Modems.</t>
  </si>
  <si>
    <t>PRO4D2L2W15BS</t>
  </si>
  <si>
    <t>PRO4D; 2LTE 2WIFI 15 FT cables, black radome, SMA connector; 0.6" Bolt Length  IP67, 5G, CAT18, 600 MHz - 6 GHz antenna for mobile and fixed applications. Pairs with Cradlepoint 1200 M  Modems.</t>
  </si>
  <si>
    <t>PRO4D2L2W15B</t>
  </si>
  <si>
    <t>PRO4D; 2LTE 2WIFI 15 FT cables, black radome, SMA connector, 1.25" Bolt Length, IP67, 5G, CAT18, 600 MHz - 6 GHz antenna for mobile and fixed applications. Pairs with Cradlepoint 1200 M  Modems.</t>
  </si>
  <si>
    <t>PRO4D2L2W15WS</t>
  </si>
  <si>
    <t>PRO4D; 2LTE 2WIFI 15 FT cables, white radome, SMA connector; 0.6" Bolt Length  IP67, 5G, CAT18, 600 MHz - 6 GHz antenna for mobile and fixed applications. Pairs with Cradlepoint 1200 M  Modems.</t>
  </si>
  <si>
    <t>PRO4D2L2W15W</t>
  </si>
  <si>
    <t>PRO4D; 2LTE 2WIFI 15 FT cables, white radome, SMA connector, 1.25" Bolt Length, IP67, 5G, CAT18, 600 MHz - 6 GHz antenna for mobile and fixed applications. Pairs with Cradlepoint 1200 M  Modems.</t>
  </si>
  <si>
    <t>PRO5D2L2WG01BS</t>
  </si>
  <si>
    <t>PRO5D; 2LTE 2WIFI GPS 1 FT cables, black radome, SMA connector; 0.6" Bolt Length  IP67, 5G, CAT18, 600 MHz - 6 GHz antenna for mobile and fixed applications. Pairs with Cradlepoint 1200 M  Modems.</t>
  </si>
  <si>
    <t>PRO5D2L2WG01B</t>
  </si>
  <si>
    <t>PRO5D; 2LTE 2WIFI GPS 1 FT cables, black radome, SMA connector, 1.25" Bolt Length, IP67, 5G, CAT18, 600 MHz - 6 GHz antenna for mobile and fixed applications. Pairs with Cradlepoint 1200 M  Modems.</t>
  </si>
  <si>
    <t>PRO5D2L2WG01WS</t>
  </si>
  <si>
    <t>PRO5D; 2LTE 2WIFI GPS 1 FT cables, white radome, SMA connector; 0.6"  Bolt Length  IP67, 5G, CAT18, 600 MHz - 6 GHz antenna for mobile and fixed applications. Pairs with Cradlepoint 1200 M  Modems.</t>
  </si>
  <si>
    <t>PRO5D2L2WG01W</t>
  </si>
  <si>
    <t>PRO5D; 2LTE 2WIFI GPS 1 FT cables, white radome, SMA connector, 1.25" Bolt Length, IP67, 5G, CAT18, 600 MHz - 6 GHz antenna for mobile and fixed applications. Pairs with Cradlepoint 1200 M  Modems.</t>
  </si>
  <si>
    <t>PRO5D2L2WG15BS</t>
  </si>
  <si>
    <t>PRO5D; 2LTE 2WIFI GPS 15 FT cables, black radome, SMA connector; 0.6" Bolt Length  IP67, 5G, CAT18, 600 MHz - 6 GHz antenna for mobile and fixed applications. Pairs with Cradlepoint 1200 M  Modems.</t>
  </si>
  <si>
    <t>PRO5D2L2WG15B</t>
  </si>
  <si>
    <t>PRO5D; 2LTE 2WIFI GPS 15 FT cables, black radome, SMA connector, 1.25" Bolt Length, IP67, 5G, CAT18, 600 MHz - 6 GHz antenna for mobile and fixed applications. Pairs with Cradlepoint 1200 M  Modems.</t>
  </si>
  <si>
    <t>PRO5D2L2WG15WS</t>
  </si>
  <si>
    <t>PRO5D; 2LTE 2WIFI GPS 15 FT cables, white radome, SMA connector; 0.6" Bolt Length  IP67, 5G, CAT18, 600 MHz - 6 GHz antenna for mobile and fixed applications. Pairs with Cradlepoint 1200 M  Modems.</t>
  </si>
  <si>
    <t>PRO5D2L2WG15W</t>
  </si>
  <si>
    <t>PRO5D; 2LTE 2WIFI GPS 15 FT cables, white radome, SMA connector, 1.25" Bolt Length, IP67, 5G, CAT18, 600 MHz - 6 GHz antenna for mobile and fixed applications. Pairs with Cradlepoint 1200 M  Modems.</t>
  </si>
  <si>
    <t>PRO6D2L3WG01BS</t>
  </si>
  <si>
    <t>PRO6D; 2LTE 3WIFI GPS 1 FT cables, black radome, SMA connector; 0.6" Bolt Length  IP67, 5G, CAT18, 600 MHz - 6 GHz antenna for mobile and fixed applications. Pairs with Cradlepoint 1200 M  Modems.</t>
  </si>
  <si>
    <t>PRO6D2L3WG01B</t>
  </si>
  <si>
    <t>PRO6D; 2LTE 3WIFI GPS 1 FT cables, black radome, SMA connector, 1.25" Bolt Length, IP67, 5G, CAT18, 600 MHz - 6 GHz antenna for mobile and fixed applications. Pairs with Cradlepoint 1200 M  Modems.</t>
  </si>
  <si>
    <t>PRO6D2L3WG01WS</t>
  </si>
  <si>
    <t>PRO6D; 2LTE 3WIFI GPS 1 FT cables, white radome, SMA connector; 0.6" Bolt Length  IP67, 5G, CAT18, 600 MHz - 6 GHz antenna for mobile and fixed applications. Pairs with Cradlepoint 1200 M  Modems.</t>
  </si>
  <si>
    <t>PRO6D2L3WG01W</t>
  </si>
  <si>
    <t>PRO6D; 2LTE 3WIFI GPS 1 FT cables, white radome, SMA connector, 1.25" Bolt Length, IP67, 5G, CAT18, 600 MHz - 6 GHz antenna for mobile and fixed applications. Pairs with Cradlepoint 1200 M  Modems.</t>
  </si>
  <si>
    <t>PRO6D2L3WG15BS</t>
  </si>
  <si>
    <t>PRO6D; 2LTE 3WIFI GPS 15 FT cables, black radome, SMA connector; 0.6" Bolt Length  IP67, 5G, CAT18, 600 MHz - 6 GHz antenna for mobile and fixed applications. Pairs with Cradlepoint 1200 M  Modems.</t>
  </si>
  <si>
    <t>PRO6D2L3WG15B</t>
  </si>
  <si>
    <t>PRO6D; 2LTE 3WIFI GPS 15 FT cables, black radome, SMA connector, 1.25" Bolt Length, IP67, 5G, CAT18, 600 MHz - 6 GHz antenna for mobile and fixed applications. Pairs with Cradlepoint 1200 M  Modems.</t>
  </si>
  <si>
    <t>PRO6D2L3WG15WS</t>
  </si>
  <si>
    <t>PRO6D; 2LTE 3WIFI GPS 15 FT cables, white radome, SMA connector; 0.6" Bolt Length  IP67, 5G, CAT18, 600 MHz - 6 GHz antenna for mobile and fixed applications. Pairs with Cradlepoint 1200 M  Modems.</t>
  </si>
  <si>
    <t>PRO6D2L3WG15W</t>
  </si>
  <si>
    <t>PRO6D; 2LTE 3WIFI GPS 15 FT cables, white radome, SMA connector, 1.25" Bolt Length, IP67, 5G, CAT18, 600 MHz - 6 GHz antenna for mobile and fixed applications. Pairs with Cradlepoint 1200 M  Modems.</t>
  </si>
  <si>
    <t>PRO D (Doberman Series)
Frequency Range 617 MHz - 5925 MHz</t>
  </si>
  <si>
    <t>PRO K (K9 Series) 
Frequency Range 617 MHz - 5925 MHz</t>
  </si>
  <si>
    <t>PRO4K4L01BS</t>
  </si>
  <si>
    <t>PRO4K; 4LTE, 1 FT cables, black radome, SMA connector, low profile, 0.6" Bolt Length; IP67, 5G, CAT18, 600 MHz - 6 GHz antenna for mobile and fixed applications. Pairs with Cradlepoint 1200 M  Modems.</t>
  </si>
  <si>
    <t>PRO4K4L01WS</t>
  </si>
  <si>
    <t>PRO4K; 4LTE, 1 FT cables, white radome, SMA connector, low profile, 0.6" Bolt Length;  IP67, 5G, CAT18, 600 MHz - 6 GHz antenna for mobile and fixed applications. Pairs with Cradlepoint 1200 M  Modems.</t>
  </si>
  <si>
    <t>PRO4K4L15BS</t>
  </si>
  <si>
    <t>PRO4K; 4LTE, 15 FT cables, black radome, SMA connector, low profile, 0.6" Bolt Length;  IP67, 5G, CAT18, 600 MHz - 6 GHz antenna for mobile and fixed applications. Pairs with Cradlepoint 1200 M  Modems.</t>
  </si>
  <si>
    <t>PRO4K4L15WS</t>
  </si>
  <si>
    <t>PRO4K; 4LTE, 15 FT cables, white radome, SMA connector, low profile, 0.6" Bolt Length, 1.25" Bolt Length;  IP67, 5G, CAT18, 600 MHz - 6 GHz antenna for mobile and fixed applications. Pairs with Cradlepoint 1200 M  Modems.</t>
  </si>
  <si>
    <t>PRO5K4LG01BS</t>
  </si>
  <si>
    <t>PRO5K; 4LTE GPS, 1 FT cables, black radome, SMA connector, low profile, 0.6" Bolt Length; IP67, 5G, CAT18, 600 MHz - 6 GHz antenna for mobile and fixed applications. Pairs with Cradlepoint 1200 M  Modems.</t>
  </si>
  <si>
    <t>PRO5K4LG01WS</t>
  </si>
  <si>
    <t>PRO5K; 4LTE GPS, 1 FT cables, white radome, SMA connector, low profile, 0.6" Bolt Length;  IP67, 5G, CAT18, 600 MHz - 6 GHz antenna for mobile and fixed applications. Pairs with Cradlepoint 1200 M  Modems.</t>
  </si>
  <si>
    <t>PRO5K4LG15BS</t>
  </si>
  <si>
    <t>PRO5K; 4LTE GPS, 15 FT cables, black radome, SMA connector, low profile, 0.6" Bolt Length;  IP67, 5G, CAT18, 600 MHz - 6 GHz antenna for mobile and fixed applications. Pairs with Cradlepoint 1200 M  Modems.</t>
  </si>
  <si>
    <t>PRO5K4LG15WS</t>
  </si>
  <si>
    <t>PRO5K; 4LTE GPS, 15 FT cables, white radome, SMA connector, low profile, 0.6" Bolt Length;  IP67, 5G, CAT18, 600 MHz - 6 GHz antenna for mobile and fixed applications. Pairs with Cradlepoint 1200 M  Modems.</t>
  </si>
  <si>
    <t>PRO7K4L2WG01BS</t>
  </si>
  <si>
    <t>PRO7K; 4LTE 2WIFI GPS, 1 FT cables, black radome, SMA connector, low profile, 0.6" Bolt Length;  IP67, 5G, CAT18, 600 MHz - 6 GHz antenna for mobile and fixed applications. Pairs with Cradlepoint 1200 M  Modems.</t>
  </si>
  <si>
    <t>PRO7K4L2WG01WS</t>
  </si>
  <si>
    <t>PRO7K; 4LTE 2WIFI GPS, 1 FT cables, white radome, SMA connector, low profile, 0.6" Bolt Length;  IP67, 5G, CAT18, 600 MHz - 6 GHz antenna for mobile and fixed applications. Pairs with Cradlepoint 1200 M  Modems.</t>
  </si>
  <si>
    <t>PRO7K4L2WG15BS</t>
  </si>
  <si>
    <t>PRO7K; 4LTE 2WIFI GPS, 15 FT cables, black radome, SMA connector, low profile, 0.6" Bolt Length;  IP67, 5G, CAT18, 600 MHz - 6 GHz antenna for mobile and fixed applications. Pairs with Cradlepoint 1200 M  Modems.</t>
  </si>
  <si>
    <t>PRO7K4L2WG15WS</t>
  </si>
  <si>
    <t>PRO7K; 4LTE 2WIFI GPS, 15 FT cables, white radome, SMA connector, low profile, 0.6" Bolt Length; IP67, 5G, CAT18, 600 MHz - 6 GHz antenna for mobile and fixed applications. Pairs with Cradlepoint 1200 M  Modems.</t>
  </si>
  <si>
    <t>PRO9K4L4WG01BS</t>
  </si>
  <si>
    <t>PRO9K; 4LTE 4WIFI GPS, 1 FT cables, black radome, SMA connector, low profile, 0.6" Bolt Length;  IP67, 5G, CAT18, 600 MHz - 6 GHz antenna for mobile and fixed applications. Pairs with Cradlepoint 1200 M  Modems.</t>
  </si>
  <si>
    <t>PRO9K4L4WG01WS</t>
  </si>
  <si>
    <t>PRO9K; 4LTE 4WIFI GPS, 1 FT cables, white radome, SMA connector, low profile, 0.6" Bolt Length;  IP67, 5G, CAT18, 600 MHz - 6 GHz antenna for mobile and fixed applications. Pairs with Cradlepoint 1200 M  Modems.</t>
  </si>
  <si>
    <t>PRO9K4L4WG15BS</t>
  </si>
  <si>
    <t>PRO9K; 4LTE 4WIFI GPS, 15 FT cables, black radome, SMA connector, low profile, 0.6" Bolt Length;  IP67, 5G, CAT18, 600 MHz - 6 GHz antenna for mobile and fixed applications. Pairs with Cradlepoint 1200 M  Modems.</t>
  </si>
  <si>
    <t>PRO9K4L4WG15WS</t>
  </si>
  <si>
    <t>PRO9K; 4LTE 4WIFI GPS, 15 FT cables, white radome, SMA connector, low profile, 0.6" Bolt Length;  IP67, 5G, CAT18, 600 MHz - 6 GHz antenna for mobile and fixed applications. Pairs with Cradlepoint 1200 M  Modems.</t>
  </si>
  <si>
    <t>PRO BS (Belgian Shepherd Series)
Frequency Range 617 MHz - 5925 MHz</t>
  </si>
  <si>
    <t>PRO4BS4L01BS</t>
  </si>
  <si>
    <t>PRO4BS; 4LTE 1 FT cables, black radome, SMA connector; 0.6" Bolt Length; IP67, 5G, CAT18, 600 MHz - 6 GHz antenna for mobile and fixed applications. Pairs with Cradlepoint 1200 M  Modems.</t>
  </si>
  <si>
    <t>PRO4BS4L01B</t>
  </si>
  <si>
    <t>PRO4BS; 4LTE 1 FT cables, black radome, SMA connector, 1.25" Bolt Length;  IP67, 5G, CAT18, 600 MHz - 6 GHz antenna for mobile and fixed applications. Pairs with Cradlepoint 1200 M  Modems.</t>
  </si>
  <si>
    <t>PRO4BS4L01WS</t>
  </si>
  <si>
    <t>PRO4BS; 4LTE 1 FT cables, white radome, SMA connector; 0.6" Bolt Length; IP67, 5G, CAT18, 600 MHz - 6 GHz antenna for mobile and fixed applications. Pairs with Cradlepoint 1200 M  Modems.</t>
  </si>
  <si>
    <t>PRO4BS4L01W</t>
  </si>
  <si>
    <t>PRO4BS; 4LTE 1 FT cables, white radome, SMA connector, 1.25" Bolt Length;  IP67, 5G, CAT18, 600 MHz - 6 GHz antenna for mobile and fixed applications. Pairs with Cradlepoint 1200 M  Modems.</t>
  </si>
  <si>
    <t>PRO4BS4L15BS</t>
  </si>
  <si>
    <t>PRO4BS; 4LTE 15 FT cables, black radome, SMA connector; 0.6" Bolt Length; IP67, 5G, CAT18, 600 MHz - 6 GHz antenna for mobile and fixed applications. Pairs with Cradlepoint 1200 M  Modems.</t>
  </si>
  <si>
    <t>PRO4BS4L15B</t>
  </si>
  <si>
    <t>PRO4BS; 4LTE 15 FT cables, black radome, SMA connector, 1.25" Bolt Length;  IP67, 5G, CAT18, 600 MHz - 6 GHz antenna for mobile and fixed applications. Pairs with Cradlepoint 1200 M  Modems.</t>
  </si>
  <si>
    <t>PRO4BS4L15WS</t>
  </si>
  <si>
    <t>PRO4BS; 4LTE 15 FT cables, white radome, SMA connector; 0.6" Bolt Length;  IP67, 5G, CAT18, 600 MHz - 6 GHz antenna for mobile and fixed applications. Pairs with Cradlepoint 1200 M  Modems.</t>
  </si>
  <si>
    <t>PRO4BS4L15W</t>
  </si>
  <si>
    <t>PRO4BS; 4LTE 15 FT cables, white radome, SMA connector, 1.25" Bolt Length;  IP67, 5G, CAT18, 600 MHz - 6 GHz antenna for mobile and fixed applications. Pairs with Cradlepoint 1200 M  Modems.</t>
  </si>
  <si>
    <t>PRO5BS4LG01BS</t>
  </si>
  <si>
    <t>PRO5BS; 4LTE GPS 1 FT cables, black radome, SMA connector; 0.6" Bolt Length; IP67, 5G, CAT18, 600 MHz - 6 GHz antenna for mobile and fixed applications. Pairs with Cradlepoint 1200 M  Modems.</t>
  </si>
  <si>
    <t>PRO5BS4LG01B</t>
  </si>
  <si>
    <t>PRO5BS; 4LTE GPS 1 FT cables, black radome, SMA connector, 1.25" Bolt Length;  IP67, 5G, CAT18, 600 MHz - 6 GHz antenna for mobile and fixed applications. Pairs with Cradlepoint 1200 M  Modems.</t>
  </si>
  <si>
    <t>PRO5BS4LG01WS</t>
  </si>
  <si>
    <t>PRO5BS; 4LTE GPS 1 FT cables, white radome, SMA connector;  0.6" Bolt Length; IP67, 5G, CAT18, 600 MHz - 6 GHz antenna for mobile and fixed applications. Pairs with Cradlepoint 1200 M  Modems.</t>
  </si>
  <si>
    <t>PRO5BS4LG01W</t>
  </si>
  <si>
    <t>PRO5BS; 4LTE GPS 1 FT cables, white radome, SMA connector, 1.25" Bolt Length;  IP67, 5G, CAT18, 600 MHz - 6 GHz antenna for mobile and fixed applications. Pairs with Cradlepoint 1200 M  Modems.</t>
  </si>
  <si>
    <t>PRO5BS4LG15BS</t>
  </si>
  <si>
    <t>PRO5BS; 4LTE GPS 15 FT cables, black radome, SMA connector; 0.6" Bolt Length; IP67, 5G, CAT18, 600 MHz - 6 GHz antenna for mobile and fixed applications. Pairs with Cradlepoint 1200 M  Modems.</t>
  </si>
  <si>
    <t>PRO5BS4LG15B</t>
  </si>
  <si>
    <t>PRO5BS; 4LTE GPS 15 FT cables, black radome, SMA connector, 1.25" Bolt Length;  IP67, 5G, CAT18, 600 MHz - 6 GHz antenna for mobile and fixed applications. Pairs with Cradlepoint 1200 M  Modems.</t>
  </si>
  <si>
    <t>PRO5BS4LG15WS</t>
  </si>
  <si>
    <t>PRO5BS; 4LTE GPS 15 FT cables, white radome, SMA connector; 0.6" Bolt Length; IP67, 5G, CAT18, 600 MHz - 6 GHz antenna for mobile and fixed applications. Pairs with Cradlepoint 1200 M  Modems.</t>
  </si>
  <si>
    <t>PRO5BS4LG15W</t>
  </si>
  <si>
    <t>PRO5BS; 4LTE GPS 15 FT cables, white radome, SMA connector, 1.25" Bolt Length;  IP67, 5G, CAT18, 600 MHz - 6 GHz antenna for mobile and fixed applications. Pairs with Cradlepoint 1200 M  Modems.</t>
  </si>
  <si>
    <t>PRO7BS4L2WG01BS</t>
  </si>
  <si>
    <t>PRO7BS; 4LTE 2WIFI GPS 1 FT cables, black radome, SMA connector; 0.6" Bolt Length; IP67, 5G, CAT18, 600 MHz - 6 GHz antenna for mobile and fixed applications. Pairs with Cradlepoint 1200 M  Modems.</t>
  </si>
  <si>
    <t>PRO7BS4L2WG01B</t>
  </si>
  <si>
    <t>PRO7BS; 4LTE 2WIFI GPS 1 FT cables, black radome, SMA connector, 1.25" Bolt Length;  IP67, 5G, CAT18, 600 MHz - 6 GHz antenna for mobile and fixed applications. Pairs with Cradlepoint 1200 M  Modems.</t>
  </si>
  <si>
    <t>PRO7BS4L2WG01WS</t>
  </si>
  <si>
    <t>PRO7BS; 4LTE 2WIFI GPS 1 FT cables, white radome, SMA connector; 0.6" Bolt Length; IP67, 5G, CAT18, 600 MHz - 6 GHz antenna for mobile and fixed applications. Pairs with Cradlepoint 1200 M  Modems.</t>
  </si>
  <si>
    <t>PRO7BS4L2WG01W</t>
  </si>
  <si>
    <t>PRO7BS; 4LTE 2WIFI GPS 1 FT cables, white radome, SMA connector, 1.25" Bolt Length;  IP67, 5G, CAT18, 600 MHz - 6 GHz antenna for mobile and fixed applications. Pairs with Cradlepoint 1200 M  Modems.</t>
  </si>
  <si>
    <t>PRO7BS4L2WG15BS</t>
  </si>
  <si>
    <t>PRO7BS; 4LTE 2WIFI GPS 15 FT cables, black radome, SMA connector; 0.6" Bolt Length; IP67, 5G, CAT18, 600 MHz - 6 GHz antenna for mobile and fixed applications. Pairs with Cradlepoint 1200 M  Modems.</t>
  </si>
  <si>
    <t>PRO7BS4L2WG15B</t>
  </si>
  <si>
    <t>PRO7BS; 4LTE 2WIFI GPS 15 FT cables, black radome, SMA connector, 1.25" bolt;  IP67, 5G, CAT18, 600 MHz - 6 GHz antenna for mobile and fixed applications. Pairs with Cradlepoint 1200 M  Modems.</t>
  </si>
  <si>
    <t>PRO7BS4L2WG15WS</t>
  </si>
  <si>
    <t>PRO7BS; 4LTE 2WIFI GPS 15 FT cables, white radome, SMA connector; 0.6" Bolt Length; IP67, 5G, CAT18, 600 MHz - 6 GHz antenna for mobile and fixed applications. Pairs with Cradlepoint 1200 M  Modems.</t>
  </si>
  <si>
    <t>PRO7BS4L2WG15W</t>
  </si>
  <si>
    <t>PRO7BS; 4LTE 2WIFI GPS 15 FT cables, white radome, SMA connector, 1.25" Bolt Length;  IP67, 5G, CAT18, 600 MHz - 6 GHz antenna for mobile and fixed applications. Pairs with Cradlepoint 1200 M  Modems.</t>
  </si>
  <si>
    <t>PRO9BS4L4WG01BS</t>
  </si>
  <si>
    <t>PRO9BS; 4LTE 4WIFI GPS 1 FT cables, black radome, SMA connector; 0.6" Bolt Length; IP67, 5G, CAT18, 600 MHz - 6 GHz antenna for mobile and fixed applications. Pairs with Cradlepoint 1200 M  Modems.</t>
  </si>
  <si>
    <t>PRO9BS4L4WG01B</t>
  </si>
  <si>
    <t>PRO9BS; 4LTE 4WIFI GPS 1 FT cables, black radome, SMA connector,1.25" Bolt Length;  IP67, 5G, CAT18, 600 MHz - 6 GHz antenna for mobile and fixed applications. Pairs with Cradlepoint 1200 M  Modems.</t>
  </si>
  <si>
    <t>PRO9BS4L4WG01WS</t>
  </si>
  <si>
    <t>PRO9BS; 4LTE 4WIFI GPS  1 FT cables, white radome, SMA connector; 0.6" Bolt Length; IP67, 5G, CAT18, 600 MHz - 6 GHz antenna for mobile and fixed applications. Pairs with Cradlepoint 1200 M  Modems.</t>
  </si>
  <si>
    <t>PRO9BS4L4WG01W</t>
  </si>
  <si>
    <t>PRO9BS; 4LTE 4WIFI GPS  1 FT cables, white radome, SMA connector, 1.25" Bolt Length;  IP67, 5G, CAT18, 600 MHz - 6 GHz antenna for mobile and fixed applications. Pairs with Cradlepoint 1200 M  Modems.</t>
  </si>
  <si>
    <t>PRO9BS4L4WG15BS</t>
  </si>
  <si>
    <t>PRO9BS; 4LTE 4WIFI GPS  15 FT cables, black radome, SMA connector; 0.6" Bolt Length; IP67, 5G, CAT18, 600 MHz - 6 GHz antenna for mobile and fixed applications. Pairs with Cradlepoint 1200 M  Modems.</t>
  </si>
  <si>
    <t>PRO9BS4L4WG15B</t>
  </si>
  <si>
    <t>PRO9BS; 4LTE 4WIFI GPS  15 FT cables, black radome, SMA connector, 1.25" Bolt Length;  IP67, 5G, CAT18, 600 MHz - 6 GHz antenna for mobile and fixed applications. Pairs with Cradlepoint 1200 M  Modems.</t>
  </si>
  <si>
    <t>PRO9BS4L4WG15WS</t>
  </si>
  <si>
    <t>PRO9BS; 4LTE 4WIFI GPS 15 FT cables, white radome, SMA connector; 0.6" Bolt Length; IP67, 5G, CAT18, 600 MHz - 6 GHz antenna for mobile and fixed applications. Pairs with Cradlepoint 1200 M  Modems.</t>
  </si>
  <si>
    <t>PRO9BS4L4WG15W</t>
  </si>
  <si>
    <t>PRO9BS; 4LTE 4WIFI GPS 15 FT cables, white radome, SMA connector, 1.25" Bolt Length;  IP67, 5G, CAT18, 600 MHz - 6 GHz antenna for mobile and fixed applications. Pairs with Cradlepoint 1200 M  Modems.</t>
  </si>
  <si>
    <t>Pro H (Husky Series)
Frequency Range 617 MHz - 5925 MHz</t>
  </si>
  <si>
    <t>PRO4H4L01B</t>
  </si>
  <si>
    <t>PRO4H; 4LTE 1 FT cables, black radome, SMA connector, 2" Bolt Length; IP67, 5G, CAT18, 600 MHz - 6 GHz antenna for mobile and fixed applications. Pairs with Cradlepoint 1200 M  Modems.</t>
  </si>
  <si>
    <t>PRO4H4L01B-NF</t>
  </si>
  <si>
    <t>PRO4H; 4LTE 1 FT cables, black radome, N Female connector, 2" Bolt Length; IP67, 5G, CAT18, 600 MHz - 6 GHz antenna for mobile and fixed applications. Pairs with Cradlepoint 1200 M  Modems.</t>
  </si>
  <si>
    <t>PRO4H4L01B-NM</t>
  </si>
  <si>
    <t>PRO4H; 4LTE 1 FT cables, black radome, N Male connector, 2" Bolt Length; IP67, 5G, CAT18, 600 MHz - 6 GHz antenna for mobile and fixed applications. Pairs with Cradlepoint 1200 M  Modems.</t>
  </si>
  <si>
    <t>PRO4H4L01W</t>
  </si>
  <si>
    <t>PRO4H; 4LTE 1 FT cables, white radome, SMA connector, 2" Bolt Length;  IP67, 5G, CAT18, 600 MHz - 6 GHz antenna for mobile and fixed applications. Pairs with Cradlepoint 1200 M  Modems.</t>
  </si>
  <si>
    <t>PRO4H4L01W-NF</t>
  </si>
  <si>
    <t>PRO4H; 4LTE 1 FT cables, white radome, N Female connector, 2" Bolt Length; IP67, 5G, CAT18, 600 MHz - 6 GHz antenna for mobile and fixed applications. Pairs with Cradlepoint 1200 M  Modems.</t>
  </si>
  <si>
    <t>PRO4H4L01W-NM</t>
  </si>
  <si>
    <t>PRO4H; 4LTE 1 FT cables, white radome, N Male connector, 2" Bolt Length;  IP67, 5G, CAT18, 600 MHz - 6 GHz antenna for mobile and fixed applications. Pairs with Cradlepoint 1200 M  Modems.</t>
  </si>
  <si>
    <t>PRO4H4L15B</t>
  </si>
  <si>
    <t>PRO4H; 4LTE 15 FT cables, black radome, SMA connector, 2" Bolt Length;  IP67, 5G, CAT18, 600 MHz - 6 GHz antenna for mobile and fixed applications. Pairs with Cradlepoint 1200 M  Modems.</t>
  </si>
  <si>
    <t>PRO4H4L15W</t>
  </si>
  <si>
    <t>PRO4H; 4LTE 15 FT cables, white radome, SMA connector, 2" Bolt Length;  IP67, 5G, CAT18, 600 MHz - 6 GHz antenna for mobile and fixed applications. Pairs with Cradlepoint 1200 M  Modems.</t>
  </si>
  <si>
    <t>PRO5H4LG01B</t>
  </si>
  <si>
    <t>PRO5H; 4LTE GPS 1 FT cables, black radome, SMA connector, 2" Bolt Length;  IP67, 5G, CAT18, 600 MHz - 6 GHz antenna for mobile and fixed applications. Pairs with Cradlepoint 1200 M  Modems.</t>
  </si>
  <si>
    <t>PRO5H4LG01B-NF</t>
  </si>
  <si>
    <t>PRO5H; 4LTE GPS 1 FT cables, black radome, N Female connector, 2" Bolt Length;  IP67, 5G, CAT18, 600 MHz - 6 GHz antenna for mobile and fixed applications. Pairs with Cradlepoint 1200 M  Modems.</t>
  </si>
  <si>
    <t>PRO5H4LG01B-NM</t>
  </si>
  <si>
    <t>PRO5H; 4LTE GPS 1 FT cables, black radome, N Male connector, 2" Bolt Length;  IP67, 5G, CAT18, 600 MHz - 6 GHz antenna for mobile and fixed applications. Pairs with Cradlepoint 1200 M  Modems.</t>
  </si>
  <si>
    <t>PRO5H4LG01W</t>
  </si>
  <si>
    <t>PRO5H; 4LTE GPS 1 FT cables, white radome, SMA connector, 2" Bolt Length;  IP67, 5G, CAT18, 600 MHz - 6 GHz antenna for mobile and fixed applications. Pairs with Cradlepoint 1200 M  Modems.</t>
  </si>
  <si>
    <t>PRO5H4LG01W-NF</t>
  </si>
  <si>
    <t>PRO5H; 4LTE GPS 1 FT cables, white radome, N Female connector, 2" Bolt Length;  IP67, 5G, CAT18, 600 MHz - 6 GHz antenna for mobile and fixed applications. Pairs with Cradlepoint 1200 M  Modems.</t>
  </si>
  <si>
    <t>PRO5H4LG01W-NM</t>
  </si>
  <si>
    <t>PRO5H; 4LTE GPS 1 FT cables, white radome, N Male connector, 2" Bolt Length;  IP67, 5G, CAT18, 600 MHz - 6 GHz antenna for mobile and fixed applications. Pairs with Cradlepoint 1200 M  Modems.</t>
  </si>
  <si>
    <t>PRO5H4LG15B</t>
  </si>
  <si>
    <t>PRO5H; 4LTE GPS 15 FT cables, black radome, SMA connector, 2" Bolt Length;  IP67, 5G, CAT18, 600 MHz - 6 GHz antenna for mobile and fixed applications. Pairs with Cradlepoint 1200 M  Modems.</t>
  </si>
  <si>
    <t>PRO5H4LG15W</t>
  </si>
  <si>
    <t>PRO5H; 4LTE GPS 15 FT cables, white radome, SMA connector, 2" Bolt Length;  IP67, 5G, CAT18, 600 MHz - 6 GHz antenna for mobile and fixed applications. Pairs with Cradlepoint 1200 M  Modems.</t>
  </si>
  <si>
    <t>PRO7H2L4WG01B</t>
  </si>
  <si>
    <t>PRO7H; 2LTE 4WIFI GPS 1 FT cables, black radome, SMA connector, 2" Bolt Length;  IP67, 5G, CAT18, 600 MHz - 6 GHz antenna for mobile and fixed applications. Pairs with Cradlepoint 1200 M  Modems.</t>
  </si>
  <si>
    <t>PRO7H2L4WG01B-NF</t>
  </si>
  <si>
    <t>PRO7H; 2LTE 4WIFI GPS 1 FT cables, black radome, N Female connector, 2" Bolt Length;  IP67, 5G, CAT18, 600 MHz - 6 GHz antenna for mobile and fixed applications. Pairs with Cradlepoint 1200 M  Modems.</t>
  </si>
  <si>
    <t>PRO7H2L4WG01B-NM</t>
  </si>
  <si>
    <t>PRO7H; 2LTE 4WIFI GPS 1 FT cables, black radome, N Male connector, 2" Bolt Length;  IP67, 5G, CAT18, 600 MHz - 6 GHz antenna for mobile and fixed applications. Pairs with Cradlepoint 1200 M  Modems.</t>
  </si>
  <si>
    <t>PRO7H2L4WG01W</t>
  </si>
  <si>
    <t>PRO7H; 2LTE 4WIFI GPS 1 FT cables, white radome, SMA connector, 2" Bolt Length;  IP67, 5G, CAT18, 600 MHz - 6 GHz antenna for mobile and fixed applications. Pairs with Cradlepoint 1200 M  Modems.</t>
  </si>
  <si>
    <t>PRO7H2L4WG01W-NF</t>
  </si>
  <si>
    <t>PRO7H; 2LTE 4WIFI GPS 1 FT cables, white radome, N Female connector, 2" Bolt Length;  IP67, 5G, CAT18, 600 MHz - 6 GHz antenna for mobile and fixed applications. Pairs with Cradlepoint 1200 M  Modems.</t>
  </si>
  <si>
    <t>PRO7H2L4WG01W-NM</t>
  </si>
  <si>
    <t>PRO7H; 2LTE 4WIFI GPS 1 FT cables, white radome, N Male connector, 2" Bolt Length;  IP67, 5G, CAT18, 600 MHz - 6 GHz antenna for mobile and fixed applications. Pairs with Cradlepoint 1200 M  Modems.</t>
  </si>
  <si>
    <t>PRO7H2L4WG15B</t>
  </si>
  <si>
    <t>PRO7H; 2LTE 4WIFI GPS, 15 FT cables, black radome, SMA connector, 2" Bolt Length;  IP67, 5G, CAT18, 600 MHz - 6 GHz antenna for mobile and fixed applications. Pairs with Cradlepoint 1200 M  Modems.</t>
  </si>
  <si>
    <t>PRO7H2L4WG15W</t>
  </si>
  <si>
    <t>PRO7H; 2LTE 4WIFI GPS, 15 FT cables, white radome, SMA connector, 2" Bolt Length;  IP67, 5G, CAT18, 600 MHz - 6 GHz antenna for mobile and fixed applications. Pairs with Cradlepoint 1200 M  Modems.</t>
  </si>
  <si>
    <t>PRO7H4L2WG01B</t>
  </si>
  <si>
    <t>PRO7H; 4LTE 2WIFI GPS, 1 FT cables, black radome, SMA connector, 2" Bolt Length;  IP67, 5G, CAT18, 600 MHz - 6 GHz antenna for mobile and fixed applications. Pairs with Cradlepoint 1200 M  Modems.</t>
  </si>
  <si>
    <t>PRO7H4L2WG01B-NF</t>
  </si>
  <si>
    <t>PRO7H; 4LTE 2WIFI GPS, 1 FT cables, black radome, N Female connector, 2" Bolt Length;  IP67, 5G, CAT18, 600 MHz - 6 GHz antenna for mobile and fixed applications. Pairs with Cradlepoint 1200 M  Modems.</t>
  </si>
  <si>
    <t>PRO7H4L2WG01B-NM</t>
  </si>
  <si>
    <t>PRO7H; 4LTE 2WIFI GPS, 1 FT cables, black radome, N Male connector, 2" Bolt Length;  IP67, 5G, CAT18, 600 MHz - 6 GHz antenna for mobile and fixed applications. Pairs with Cradlepoint 1200 M  Modems.</t>
  </si>
  <si>
    <t>PRO7H4L2WG01W</t>
  </si>
  <si>
    <t>PRO7H; 4LTE 2WIFI GPS, 1 FT cables, white radome, SMA connector, 2" Bolt Length;  IP67, 5G, CAT18, 600 MHz - 6 GHz antenna for mobile and fixed applications. Pairs with Cradlepoint 1200 M  Modems.</t>
  </si>
  <si>
    <t>PRO7H4L2WG01W-NF</t>
  </si>
  <si>
    <t>PRO7H; 4LTE 2WIFI GPS, 1 FT cables, white radome, N Female connector, 2" Bolt Length;  IP67, 5G, CAT18, 600 MHz - 6 GHz antenna for mobile and fixed applications. Pairs with Cradlepoint 1200 M  Modems.</t>
  </si>
  <si>
    <t>PRO7H4L2WG01W-NM</t>
  </si>
  <si>
    <t>PRO7H; 4LTE 2WIFI GPS, 1 FT cables, white radome, N Male connector, 2" Bolt Length;  IP67, 5G, CAT18, 600 MHz - 6 GHz antenna for mobile and fixed applications. Pairs with Cradlepoint 1200 M  Modems.</t>
  </si>
  <si>
    <t>PRO7H4L2WG15B</t>
  </si>
  <si>
    <t>PRO7H; 4LTE 2WIFI GPS, 15 FT cables, black radome, SMA connector, 2" Bolt Length;  IP67, 5G, CAT18, 600 MHz - 6 GHz antenna for mobile and fixed applications. Pairs with Cradlepoint 1200 M  Modems.</t>
  </si>
  <si>
    <t>PRO7H4L2WG15W</t>
  </si>
  <si>
    <t>PRO7H; 4LTE 2WIFI GPS, 15 FT cables, white radome, SMA connector, 2" Bolt Length;  IP67, 5G, CAT18, 600 MHz - 6 GHz antenna for mobile and fixed applications. Pairs with Cradlepoint 1200 M  Modems.</t>
  </si>
  <si>
    <t>PRO9H4L4WG01B</t>
  </si>
  <si>
    <t>PRO9H; 4LTE 4WIFI GPS  1 FT cables, black radome, SMA connector, 2" Bolt Length;  IP67, 5G, CAT18, 600 MHz - 6 GHz antenna for mobile and fixed applications. Pairs with Cradlepoint 1200 M  Modems.</t>
  </si>
  <si>
    <t>PRO9H4L4WG01B-NF</t>
  </si>
  <si>
    <t>PRO9H; 4LTE 4WIFI GPS  1 FT cables, black radome, N Female connector, 2" Bolt Length;  IP67, 5G, CAT18, 600 MHz - 6 GHz antenna for mobile and fixed applications. Pairs with Cradlepoint 1200 M  Modems.</t>
  </si>
  <si>
    <t>PRO9H4L4WG01B-NM</t>
  </si>
  <si>
    <t>PRO9H; 4LTE 4WIFI GPS  1 FT cables, black radome, N Male connector, 2" Bolt Length; IP67, 5G, CAT18, 600 MHz - 6 GHz antenna for mobile and fixed applications. Pairs with Cradlepoint 1200 M  Modems.</t>
  </si>
  <si>
    <t>PRO9H4L4WG01W</t>
  </si>
  <si>
    <t>PRO9H; 4LTE 4WIFI GPS  1 FT cables, white radome, SMA connector, 2" Bolt Length;  IP67, 5G, CAT18, 600 MHz - 6 GHz antenna for mobile and fixed applications. Pairs with Cradlepoint 1200 M  Modems.</t>
  </si>
  <si>
    <t>PRO9H4L4WG01W-NF</t>
  </si>
  <si>
    <t>PRO9H; 4LTE 4WIFI GPS  1 FT cables, white radome, N Female connector, 2" Bolt Length;  IP67, 5G, CAT18, 600 MHz - 6 GHz antenna for mobile and fixed applications. Pairs with Cradlepoint 1200 M  Modems.</t>
  </si>
  <si>
    <t>PRO9H4L4WG01W-NM</t>
  </si>
  <si>
    <t>PRO9H; 4LTE 4WIFI GPS  1 FT cables, white radome, N Male connector, 2" Bolt Length;  IP67, 5G, CAT18, 600 MHz - 6 GHz antenna for mobile and fixed applications. Pairs with Cradlepoint 1200 M  Modems.</t>
  </si>
  <si>
    <t>PRO9H4L4WG15B</t>
  </si>
  <si>
    <t>PRO9H; 4LTE 4WIFI GPS  15 FT cables, black radome, SMA connector, 2" Bolt Length;  IP67, 5G, CAT18, 600 MHz - 6 GHz antenna for mobile and fixed applications. Pairs with Cradlepoint 1200 M  Modems.</t>
  </si>
  <si>
    <t>PRO9H4L4WG15W</t>
  </si>
  <si>
    <t>PRO9H; 4LTE 4WIFI GPS  15 FT cables, white radome, SMA connector, 2" Bolt Length; IP67, 5G, CAT18, 600 MHz - 6 GHz antenna for mobile and fixed applications. Pairs with Cradlepoint 1200 M  Modems.</t>
  </si>
  <si>
    <t>PRO11H4L6WG01B</t>
  </si>
  <si>
    <t>PRO11H; 4LTE 6WIFI GPS, 1 FT cables, black radome, SMA connector, 2" Bolt Length;  IP67, 5G, CAT18, 600 MHz - 6 GHz antenna for mobile and fixed applications. Pairs with Cradlepoint 1200 M  Modems.</t>
  </si>
  <si>
    <t>PRO11H4L6WG01B-NF</t>
  </si>
  <si>
    <t>PRO11H; 4LTE 6WIFI GPS, 1 FT cables, black radome, N Female connector, 2" Bolt Length;  IP67, 5G, CAT18, 600 MHz - 6 GHz antenna for mobile and fixed applications. Pairs with Cradlepoint 1200 M  Modems.</t>
  </si>
  <si>
    <t>PRO11H4L6WG01B-NM</t>
  </si>
  <si>
    <t>PRO11H; 4LTE 6WIFI GPS, 1 FT cables, black radome, N Male connector, 2" Bolt Length;  IP67, 5G, CAT18, 600 MHz - 6 GHz antenna for mobile and fixed applications. Pairs with Cradlepoint 1200 M  Modems.</t>
  </si>
  <si>
    <t>PRO11H4L6WG01W</t>
  </si>
  <si>
    <t>PRO11H; 4LTE 6WIFI GPS, 1 FT cables, white radome, SMA connector, 2" Bolt Length;  IP67, 5G, CAT18, 600 MHz - 6 GHz antenna for mobile and fixed applications. Pairs with Cradlepoint 1200 M  Modems.</t>
  </si>
  <si>
    <t>PRO11H4L6WG01W-NF</t>
  </si>
  <si>
    <t>PRO11H; 4LTE 6WIFI GPS, 1 FT cables, white radome, N Female connector, 2" Bolt Length;  IP67, 5G, CAT18, 600 MHz - 6 GHz antenna for mobile and fixed applications. Pairs with Cradlepoint 1200 M  Modems.</t>
  </si>
  <si>
    <t>PRO11H4L6WG01W-NM</t>
  </si>
  <si>
    <t>PRO11H; 4LTE 6WIFI GPS, 1 FT cables, white radome, N Male connector, 2" Bolt Length;  IP67, 5G, CAT18, 600 MHz - 6 GHz antenna for mobile and fixed applications. Pairs with Cradlepoint 1200 M  Modems.</t>
  </si>
  <si>
    <t>PRO11H4L6WG15B</t>
  </si>
  <si>
    <t>PRO11H; 4LTE 6WIFI GPS, 15 FT cables, black radome, SMA connector, 2" Bolt Length;  IP67, 5G, CAT18, 600 MHz - 6 GHz antenna for mobile and fixed applications. Pairs with Cradlepoint 1200 M  Modems.</t>
  </si>
  <si>
    <t>PRO11H4L6WG15W</t>
  </si>
  <si>
    <t>PRO11H; 4LTE 6WIFI GPS, 15 FT cables, white radome, SMA connector, 2" Bolt Length;  IP67, 5G, CAT18, 600 MHz - 6 GHz antenna for mobile and fixed applications. Pairs with Cradlepoint 1200 M  Modems.</t>
  </si>
  <si>
    <t>Pro BD (Bulldog Series)
Frequency Range 617 MHz - 5925 MHz</t>
  </si>
  <si>
    <t>PRO4BD4L02</t>
  </si>
  <si>
    <t>Parsec Bulldog 4-in-1 5G antenna - 2 ft, ceiling mount, SMA. PRO4BD; 4LTE, 2 FT cables, ceiling mount SMA connector;  5G, CAT18, 600 MHz - 6 GHz antenna for fixed applications. Pairs with Cradlepoint 1200 M  Modems.</t>
  </si>
  <si>
    <t>PRO4BD4L15</t>
  </si>
  <si>
    <t>Parsec Bulldog 4-in-1 5G antenna - 15 ft, ceiling mount, SMA. PRO4BD; 4LTE, 15 FT cables, ceiling mount SMA connector; 5G, CAT18, 600 MHz - 6 GHz antenna for fixed applications. Pairs with Cradlepoint 1200 M  Modems.</t>
  </si>
  <si>
    <t>PRO8BD4L4W02</t>
  </si>
  <si>
    <t>Parsec Bulldog 8-in-1 5G antenna - 2 ft, ceiling mount, SMA. PRO8BD; 4LTE 4 WIFI, 2 FT cables, ceiling mount SMA connector; 5G, CAT18, 600 MHz - 6 GHz antenna for fixed applications. Pairs with Cradlepoint 1200 M  Modems.</t>
  </si>
  <si>
    <t>PRO8BD4L4W15</t>
  </si>
  <si>
    <t>Parsec Bulldog 8-in-1 5G antenna - 15 ft, ceiling mount, SMA. PRO8BD; 4LTE 4 WIFI, 15 FT cables, ceiling mount SMA connector; 5G, CAT18, 600 MHz - 6 GHz antenna for fixed applications. Pairs with Cradlepoint 1200 M  Modems.</t>
  </si>
  <si>
    <t>PRO8BD8L02</t>
  </si>
  <si>
    <t>Parsec Bulldog 8-in-1 5G antenna - 2 ft, ceiling mount, SMA. PRO8BD; 8LTE (4 Active/4 Failover) 2 FT cables, ceiling mount SMA connector; 5G, CAT18, 600 MHz - 6 GHz antenna for fixed applications. Pairs with Cradlepoint 1200 M  Modems.</t>
  </si>
  <si>
    <t>PRO8BD8L15</t>
  </si>
  <si>
    <t>Parsec Bulldog 8-in-1 5G antenna - 15 ft, ceiling mount, SMA. PRO8BD; 8LTE (4 Active/4 Failover) 15 FT cables, ceiling mount SMA connector; 5G, CAT18, 600 MHz - 6 GHz antenna for fixed applications. Pairs with Cradlepoint 1200 M  Modems.</t>
  </si>
  <si>
    <t>PRO12BD8L4W02</t>
  </si>
  <si>
    <t>Parsec Bulldog 12-in-1 5G antenna - 2 ft, ceiling mount, SMA. PRO12BD; 8LTE (4 Active/4 Failover) 4 WIFI 2 FT cables, ceiling mount SMA connector; 5G, CAT18, 600 MHz - 6 GHz antenna for fixed applications. Pairs with Cradlepoint 1200 M  Modems.</t>
  </si>
  <si>
    <t>PRO12BD8L4W15</t>
  </si>
  <si>
    <t>Parsec Bulldog 12-in-1 5G antenna - 15 ft, ceiling mount, SMA. PRO12BD; 8LTE (4 Active/4 Failover) 4 WIFI  15 FT cables, ceiling mount SMA connector; 5G, CAT18, 600 MHz - 6 GHz antenna for fixed applications. Pairs with Cradlepoint 1200 M  Modems.</t>
  </si>
  <si>
    <t>PRO N (Newfoundland Series)
Frequency Range 617 MHz - 5925 MHz</t>
  </si>
  <si>
    <t>PRO5N4LG</t>
  </si>
  <si>
    <t>Parsec Newfoundland 5-in-1 (4 LTE, GPS, NO WIFI) 5G antenna, case mount, SMA. PRO5N; 4 LTE, GPS; Nanuk 950 case with antenna built into lid, IP67, 5G, CAT18, 600 MHz-6 GHz; Pairs with Cradlepoint 1200 M Modems</t>
  </si>
  <si>
    <t>PRO6N4L2W</t>
  </si>
  <si>
    <t>Parsec Newfoundland 6-in-1 (4 LTE,2 WIFI) 5G antenna, case mount, SMA. PRO6N; 4 LTE, 2 WIFI; Nanuk 950 case with antenna  built into lid, IP67, 5G, CAT18, 600 MHz-6 GHz; Pairs with Cradlepoint 1200 M Modems</t>
  </si>
  <si>
    <t>PRO7N4L2WG</t>
  </si>
  <si>
    <t>Parsec Newfoundland 7-in-1 (4 LTE, 2 WIFI, GPS) 5G antenna, case mount, SMA. PRO7N; 4 LTE, 2 WIFI, GPS;  Nanuk 950 case with antenna  built into lid, IP67, 5G, CAT18, 600 MHz-6 GHz; Pairs with Cradlepoint 1200 M Modems</t>
  </si>
  <si>
    <t>PRO9N4L4WG</t>
  </si>
  <si>
    <t>Parsec Newfoundland 9-in-1 5G antenna, case mount, SMA. PRO9N; 4 LTE, 4 WIFI, GPS, Nanuk 950 case with antenna built into lid, IP67, 5G, CAT18, 600 MHz-6 GHz; Pairs with Cradlepoint 1200 M Modems</t>
  </si>
  <si>
    <t>PRO9N8LG</t>
  </si>
  <si>
    <t>Parsec Newfoundland 9-in-1 (8 LTE, GPS) 5G antenna, case mount, SMA. PRO9N; 8 LTE (4 Active/4 Failover), GPS, Nanuk 950 case with antenna built into lid, IP67, 5G, CAT18, 600 MHz-6 GHz; Pairs with Cradlepoint 1200 M Modems</t>
  </si>
  <si>
    <t>PRO13N8L4WG</t>
  </si>
  <si>
    <t>Parsec Newfoundland 13-in-1 5G antenna, case mount, SMA. PRO13N; 8 LTE(4 Active/4 Failover) 4 WIFI, GPS, Nanuk 950 case with antenna built into lid, IP67, 5G, CAT18, 600 MHz-6 GHz; Pairs with Cradlepoint 1200 M Modems</t>
  </si>
  <si>
    <t>PRO SB (St. Bernard Series)
Frequency Range 619 MHz - 5925 MHz</t>
  </si>
  <si>
    <t>PRO9SB4L4WG</t>
  </si>
  <si>
    <t>Parsec St. Bernard 9-in-1 5G antenna, case mount, SMA. PRO9SB; 4 LTE, 4 WIFI, GPS, Seahorse 530 case with antenna built into lid; IP67; 5G; CAT18, 600 MHz-6 GHz; Pairs with Cradlepoint 1200 M Modems</t>
  </si>
  <si>
    <t>PRO A (Akita Series)
Frequency Range 617 MHz - 5925 MHz</t>
  </si>
  <si>
    <t>PRO4AL01W</t>
  </si>
  <si>
    <t>PRO4A; 4 LTE, 1 ft, white, wall mount, SMA  connector, 5G, CAT18, 600 MHz-6 GHz for fixed applications.  Pairs with Cradlepoint 1200M modems</t>
  </si>
  <si>
    <t>PRO4A4L01W-NF</t>
  </si>
  <si>
    <t>Parsec Akita 4-in-1 5G antenna, 1 ft, white, wall mount, N type female. PRO4A; 4 LTE, 1 ft, white, wall mount N type female connector, 5G, CAT18, 600 MHz-6 GHz for fixed applications.  Pairs with Cradlepoint 1200M modems</t>
  </si>
  <si>
    <t>PRO4A4L15W</t>
  </si>
  <si>
    <t>Parsec Akita 4-in-1 5G antenna, 15 ft, white, wall mount SMA. PRO4A; 4 LTE, 15 ft, white, wall mount, SMA  connector, 5G, CAT18, 600 MHz-6 GHz for fixed applications.  Pairs with Cradlepoint 1200M modems</t>
  </si>
  <si>
    <t>PRO5A4LG01W</t>
  </si>
  <si>
    <t>PRO4A; 4 LTE, GPS, 1 ft, white, wall mount, SMA  connector, 5G, CAT18, 600 MHz-6 GHz for fixed applications.  Pairs with Cradlepoint 1200M modems</t>
  </si>
  <si>
    <t>PRO5A4LG01W-NF</t>
  </si>
  <si>
    <t>PRO4A; 4 LTE, GPS, 1 ft, white, wall mount N type female connector, 5G, CAT18, 600 MHz-6 GHz for fixed applications.  Pairs with Cradlepoint 1200M modems. Used with Cable runs over 40 ft.</t>
  </si>
  <si>
    <t>PRO5A4LG15W</t>
  </si>
  <si>
    <t>PRO4A; 4 LTE, GPS, 15 ft, white, wall mount, SMA  connector, 5G, CAT18, 600 MHz-6 GHz for fixed applications.  Pairs with Cradlepoint 1200M modems</t>
  </si>
  <si>
    <t>PTA0149</t>
  </si>
  <si>
    <t>PTA0149H</t>
  </si>
  <si>
    <t>PTA0329</t>
  </si>
  <si>
    <t>PTA0330</t>
  </si>
  <si>
    <t>PTA0339</t>
  </si>
  <si>
    <t>Parsec Gasket adapter for  2020 Charger (Doberman and Rottweiler). Gasket adapter for the Doberman and Rottweiler to secure antenna on the roof of a Dodge Charger</t>
  </si>
  <si>
    <t>PTA0340</t>
  </si>
  <si>
    <t>Parsec Gasket adapter for  2020 Explorer (Doberman and Rottweiler). Gasket adapter for the Doberman and Rottweiler to secure antenna between grooves on the roof of a Ford Explorer</t>
  </si>
  <si>
    <t>PTA0341</t>
  </si>
  <si>
    <t>Parsec Gasket adapter for  2020 Explorer (Belgian Shepherd). Gasket adapter for the Belgian Shepherd to secure antenna between grooves on the roof of a Ford Explorer</t>
  </si>
  <si>
    <t>PTA0342</t>
  </si>
  <si>
    <t>Parsec Gasket adapter for  2020 Charger (Belgian Shepherd). Gasket adapter for the Belgian Shepherd to secure antenna on the roof of a Dodge Charger</t>
  </si>
  <si>
    <t>Brackets</t>
  </si>
  <si>
    <t>Cable</t>
  </si>
  <si>
    <t>LMR19512</t>
  </si>
  <si>
    <t>PC2002L10SFSM</t>
  </si>
  <si>
    <t>Parsec LMR200 Cable kit; 2-in-1 antenna 10 ft</t>
  </si>
  <si>
    <t>PC2002L15SFSM</t>
  </si>
  <si>
    <t>Parsec LMR200 Cable kit; 2-in-1 antenna 15 ft</t>
  </si>
  <si>
    <t>PC2002L20SFSM</t>
  </si>
  <si>
    <t>Parsec LMR200 Cable kit; 2-in-1 antenna 20 ft</t>
  </si>
  <si>
    <t>PC2002LG10SFSM</t>
  </si>
  <si>
    <t>Parsec LMR200 Cable kit; 3-in-1 antenna 10 ft</t>
  </si>
  <si>
    <t>PC2002LG15SFSM</t>
  </si>
  <si>
    <t>Parsec LMR200 Cable kit; 3-in-1 antenna 15 ft</t>
  </si>
  <si>
    <t>PC2002LG20SFSM</t>
  </si>
  <si>
    <t>Parsec LMR200 Cable kit; 3-in-1 antenna 20 ft</t>
  </si>
  <si>
    <t>PC2002L2WG10SFSM</t>
  </si>
  <si>
    <t>Parsec LMR200 Cable kit; 5-in-1 antenna 10 ft</t>
  </si>
  <si>
    <t>PC2002L2WG15SFSM</t>
  </si>
  <si>
    <t>Parsec LMR200 Cable kit; 5-in-1 antenna 15 ft</t>
  </si>
  <si>
    <t>PC2002L2WG20SFSM</t>
  </si>
  <si>
    <t>Parsec LMR200 Cable kit; 5-in-1 antenna 20 ft</t>
  </si>
  <si>
    <t>PC2002L3WG10SFSM</t>
  </si>
  <si>
    <t>Parsec LMR200 Cable kit; 6-in-1 antenna 10 ft</t>
  </si>
  <si>
    <t>PC2002L3WG15SFSM</t>
  </si>
  <si>
    <t>Parsec LMR200 Cable kit; 6-in-1 antenna 15 ft</t>
  </si>
  <si>
    <t>PC2002L3WG20SFSM</t>
  </si>
  <si>
    <t>Parsec LMR200 Cable kit; 6-in-1 antenna 20 ft</t>
  </si>
  <si>
    <t>PC2004L4WG10SFSM</t>
  </si>
  <si>
    <t>Parsec LMR200 Cable kit; 9-in-1 antenna 10 ft</t>
  </si>
  <si>
    <t>PC2004L4WG12SFSM</t>
  </si>
  <si>
    <t>Parsec LMR200 Cable kit; 9-in-1 antenna 12 ft</t>
  </si>
  <si>
    <t>PC2004L4WG15SFSM</t>
  </si>
  <si>
    <t>Parsec LMR200 Cable kit; 9-in-1 antenna 15 ft</t>
  </si>
  <si>
    <t>PC2004L4WG20SFSM</t>
  </si>
  <si>
    <t>Parsec LMR200 Cable kit; 9-in-1 antenna 20 ft</t>
  </si>
  <si>
    <t>PC2402L30SFSM</t>
  </si>
  <si>
    <t>Parsec LMR240 Cable kit; 2-in-1 antenna 30 ft</t>
  </si>
  <si>
    <t>PC2402L40SFSM</t>
  </si>
  <si>
    <t>Parsec LMR240 Cable kit; 2-in-1 antenna 40 ft</t>
  </si>
  <si>
    <t>PC2402W30SFSM</t>
  </si>
  <si>
    <t>PC2402W40SFSM</t>
  </si>
  <si>
    <t>PC2402L30NMSM</t>
  </si>
  <si>
    <t>PC2402L40NMSM</t>
  </si>
  <si>
    <t>PC2402W30NMSM</t>
  </si>
  <si>
    <t>PC2402W40NMSM</t>
  </si>
  <si>
    <t>PC2402LG30SFSM</t>
  </si>
  <si>
    <t>Parsec LMR240 Cable kit; 3-in-1 antenna 30 ft</t>
  </si>
  <si>
    <t>PC2402LG40SFSM</t>
  </si>
  <si>
    <t>Parsec LMR240 Cable kit; 3-in-1 antenna 40 ft</t>
  </si>
  <si>
    <t>PC2402L2WG30SFSM</t>
  </si>
  <si>
    <t>Parsec LMR240 Cable kit; 5-in-1 antenna 30 ft</t>
  </si>
  <si>
    <t>PC2402L2WG40SFSM</t>
  </si>
  <si>
    <t>Parsec LMR240 Cable kit; 5-in-1 antenna 40 ft</t>
  </si>
  <si>
    <t>PC2402L3WG30SFSM</t>
  </si>
  <si>
    <t>Parsec LMR240 Cable kit; 6-in-1 antenna 30 ft</t>
  </si>
  <si>
    <t>PC2402L3WG40SFSM</t>
  </si>
  <si>
    <t>Parsec LMR240 Cable kit; 6-in-1 antenna 40 ft</t>
  </si>
  <si>
    <t>PC2404L4WG30SFSM</t>
  </si>
  <si>
    <t>Parsec LMR240 Cable kit; 9-in-1 antenna 30 ft</t>
  </si>
  <si>
    <t>PC2404L4WG40SFSM</t>
  </si>
  <si>
    <t>Parsec LMR240 Cable kit; 9-in-1 antenna 40 ft</t>
  </si>
  <si>
    <t>PC4004L25NM</t>
  </si>
  <si>
    <t>Parsec LMR400 Cable kit; 4-in-1 antenna 25 ft</t>
  </si>
  <si>
    <t>PC4004L50NM</t>
  </si>
  <si>
    <t>Parsec LMR400 Cable kit; 4-in-1 antenna 50 ft</t>
  </si>
  <si>
    <t>PC4004L100NM</t>
  </si>
  <si>
    <t>Parsec LMR400 Cable kit; 4-in-1 antenna 100 ft</t>
  </si>
  <si>
    <t>PC4004LG25NM</t>
  </si>
  <si>
    <t>Parsec LMR400 Cable kit; 5-in-1 antenna 25 ft</t>
  </si>
  <si>
    <t>PC4004LG50NM</t>
  </si>
  <si>
    <t>Parsec LMR400 Cable kit; 5-in-1 antenna 50 ft</t>
  </si>
  <si>
    <t>PC4004LG100NM</t>
  </si>
  <si>
    <t>Parsec LMR400 Cable kit; 5-in-1 antenna 100 ft</t>
  </si>
  <si>
    <t>PC4002L25NM</t>
  </si>
  <si>
    <t>Parsec LMR400 Cable kit; 2-in-1 antenna 25 ft</t>
  </si>
  <si>
    <t>PC4002L50NM</t>
  </si>
  <si>
    <t>Parsec LMR400 Cable kit; 2-in-1 antenna 50 ft</t>
  </si>
  <si>
    <t>PC4002L100NM</t>
  </si>
  <si>
    <t>Parsec LMR400 Cable kit; 2-in-1 antenna 100 ft</t>
  </si>
  <si>
    <t>Parsec Jumper cable of LMR195 N type female to SMA male</t>
  </si>
  <si>
    <t>Parsec Magnetic Mount accessory for small diameter antennas, used for testing Collie, Chihuahua, Doberman and Rottweiler series antennas</t>
  </si>
  <si>
    <t>Parsec Magnetic Mount accessory for large diameter antennas, used for testing Belgian Shepherd and K9 series antennas</t>
  </si>
  <si>
    <t>Parsec Pole Mount Bracket for large diameter bolt antennas, used with Belgian Shepherd, Husky and K9 series antennas</t>
  </si>
  <si>
    <t>Parsec Pole Mount Bracket for small diameter bolt antennas, used with Collie, Chihuahua, Doberman and Rottweiler series antennas</t>
  </si>
  <si>
    <t>Public Sector Only</t>
  </si>
  <si>
    <t>Product Description</t>
  </si>
  <si>
    <t>Ruggedized IoT Essentials+Advanced Packages</t>
  </si>
  <si>
    <t>Ruggedized IoT Essentials Packages</t>
  </si>
  <si>
    <t>LTE Advanced Pro (1200Mbps) modem upgrade for E300/E3000 Enterprise Branch Routers with doors &amp; 4 charcoal antennas</t>
  </si>
  <si>
    <t>LG-IN2447</t>
  </si>
  <si>
    <t>Panorama 11-in 1 5G Dome - Blk</t>
  </si>
  <si>
    <t>Panorama 11-in 1 5G Dome - Wht</t>
  </si>
  <si>
    <t>LGIN2447-W</t>
  </si>
  <si>
    <t>BF-MC20-BT</t>
  </si>
  <si>
    <t>Bluetooth Low Energy 5.1(BLE) Module for E300/E3000 Enterprise Branch Routers</t>
  </si>
  <si>
    <t>107061-001</t>
  </si>
  <si>
    <t>BBA1-0950C7A-N0</t>
  </si>
  <si>
    <t>BBA3-0950C7A-N0</t>
  </si>
  <si>
    <t>BBA5-0950C7A-N0</t>
  </si>
  <si>
    <t xml:space="preserve">1-yr NetCloud Branch LTE Adapter Essentials Plan, Advanced Plan, and L950 adapter (300Mbps modem), Americas     </t>
  </si>
  <si>
    <t xml:space="preserve">3-yr NetCloud Branch LTE Adapter Essentials Plan, Advanced Plan, and L950 adapter (300Mbps modem), Americas    </t>
  </si>
  <si>
    <t xml:space="preserve">5-yr NetCloud Branch LTE Adapter Essentials Plan, Advanced Plan, and L950 adapter (300Mbps modem), Americas   </t>
  </si>
  <si>
    <t>BB01-0950C7A-N0</t>
  </si>
  <si>
    <t>BB03-0950C7A-N0</t>
  </si>
  <si>
    <t>BB05-0950C7A-N0</t>
  </si>
  <si>
    <t xml:space="preserve">1-yr NetCloud Branch LTE Adapter Essentials Plan and L950 adapter (300Mbps modem), Americas    </t>
  </si>
  <si>
    <t xml:space="preserve">3-yr NetCloud Branch LTE Adapter Essentials Plan and L950 adapter (300Mbps modem), Americas     </t>
  </si>
  <si>
    <t xml:space="preserve">5-yr NetCloud Branch LTE Adapter Essentials Plan and L950 adapter (300Mbps modem), Americas    </t>
  </si>
  <si>
    <t>Access Essentials Renewal</t>
  </si>
  <si>
    <t>Mobile Performance Networking Essentials+Advanced Packages</t>
  </si>
  <si>
    <t>MBA1-19005GB-GA</t>
  </si>
  <si>
    <t>MBA3-19005GB-GA</t>
  </si>
  <si>
    <t>MBA5-19005GB-GA</t>
  </si>
  <si>
    <t>1-yr NetCloud Mobile Performance Essentials Plan, Advanced Plan, and R1900 router with WiFi (5G modem), no AC power supply or antennas, Global</t>
  </si>
  <si>
    <t>3-yr NetCloud Mobile Performance Essentials Plan, Advanced Plan, and R1900 router with WiFi (5G modem), no AC power supply or antennas, Global</t>
  </si>
  <si>
    <t>5-yr NetCloud Mobile Performance Essentials Plan, Advanced Plan, and R1900 router with WiFi (5G modem), no AC power supply or antennas, Global</t>
  </si>
  <si>
    <t>MBA1-NCEA-R</t>
  </si>
  <si>
    <t>MBA3-NCEA-R</t>
  </si>
  <si>
    <t>MBA5-NCEA-R</t>
  </si>
  <si>
    <t>1-yr Renewal NetCloud Mobile Performance Essentials Plan and Advanced Plan</t>
  </si>
  <si>
    <t>3-yr Renewal NetCloud Mobile Performance Essentials Plan and Advanced Plan</t>
  </si>
  <si>
    <t>5-yr Renewal NetCloud Mobile Performance Essentials Plan and Advanced Plan</t>
  </si>
  <si>
    <t>Mobile Performance Networking Essentials Packages</t>
  </si>
  <si>
    <t>MB01-19005GB-GA</t>
  </si>
  <si>
    <t>MB03-19005GB-GA</t>
  </si>
  <si>
    <t>MB05-19005GB-GA</t>
  </si>
  <si>
    <t>1-yr NetCloud Mobile Performance Essentials Plan and R1900 router with WiFi (5G modem), no AC power supply or antennas, Global</t>
  </si>
  <si>
    <t>3-yr NetCloud Mobile Performance Essentials Plan and R1900 router with WiFi (5G modem), no AC power supply or antennas, Global</t>
  </si>
  <si>
    <t>5-yr NetCloud Mobile Performance Essentials Plan and R1900 router with WiFi (5G modem), no AC power supply or antennas, Global</t>
  </si>
  <si>
    <t>MB01-NCESS-R</t>
  </si>
  <si>
    <t>MB03-NCESS-R</t>
  </si>
  <si>
    <t>MB05-NCESS-R</t>
  </si>
  <si>
    <t>1-yr Renewal NetCloud Mobile Performance Essentials Plan</t>
  </si>
  <si>
    <t>3-yr Renewal NetCloud Mobile Performance Essentials Plan</t>
  </si>
  <si>
    <t>5-yr Renewal NetCloud Mobile Performance Essentials Plan</t>
  </si>
  <si>
    <t>MB01-NCADV</t>
  </si>
  <si>
    <t>MB03-NCADV</t>
  </si>
  <si>
    <t>MB05-NCADV</t>
  </si>
  <si>
    <t>1-yr NetCloud Mobile Performance Advanced Plan (requires corresponding Essentials Plan)</t>
  </si>
  <si>
    <t>3-yr NetCloud Mobile Performance Advanced Plan (requires corresponding Essentials Plan)</t>
  </si>
  <si>
    <t>5-yr NetCloud Mobile Performance Advanced Plan (requires corresponding Essentials Plan)</t>
  </si>
  <si>
    <t>MB01-NCADV-R</t>
  </si>
  <si>
    <t>MB03-NCADV-R</t>
  </si>
  <si>
    <t>MB05-NCADV-R</t>
  </si>
  <si>
    <t>1-yr Renewal NetCloud Mobile Performance Advanced Plan (requires corresponding Essentials Plan)</t>
  </si>
  <si>
    <t>3-yr Renewal NetCloud Mobile Performance Advanced Plan (requires corresponding Essentials Plan)</t>
  </si>
  <si>
    <t>5-yr Renewal NetCloud Mobile Performance Advanced Plan (requires corresponding Essentials Plan)</t>
  </si>
  <si>
    <t>1-yr Renewal NetCloud Ruggedized IoT Essentials Plan and Advanced Plans</t>
  </si>
  <si>
    <t>3-yr Renewal NetCloud Ruggedized IoT Essentials Plan and Advanced Plans</t>
  </si>
  <si>
    <t>5-yr Renewal NetCloud Ruggedized IoT Essentials Plan and Advanced Plans</t>
  </si>
  <si>
    <t>Private Cellular Network Packages</t>
  </si>
  <si>
    <t>TD03-0500C7C-NN</t>
  </si>
  <si>
    <t>TD05-0500C7C-NN</t>
  </si>
  <si>
    <t>3-yr NetCloud IoT Essentials Plan for Private Cellular Networks, and R500 router with WiFi (300Mbps modem), with AC power supply and antennas, North America</t>
  </si>
  <si>
    <t>5-yr NetCloud IoT Essentials Plan for Private Cellular Networks, and R500 router with WiFi (300Mbps modem), with AC power supply and antennas, North America</t>
  </si>
  <si>
    <t>TD01-NCESS-R</t>
  </si>
  <si>
    <t>TD03-NCESS-R</t>
  </si>
  <si>
    <t>TD05-NCESS-R</t>
  </si>
  <si>
    <t xml:space="preserve">1-yr Renewal NetCloud IoT Essentials Plan for Private Cellular Networks      </t>
  </si>
  <si>
    <t xml:space="preserve">3-yr Renewal NetCloud IoT Essentials Plan for Private Cellular Networks      </t>
  </si>
  <si>
    <t xml:space="preserve">5-yr Renewal NetCloud IoT Essentials Plan for Private Cellular Networks      </t>
  </si>
  <si>
    <t>TD01-NCADV</t>
  </si>
  <si>
    <t>TD03-NCADV</t>
  </si>
  <si>
    <t>TD05-NCADV</t>
  </si>
  <si>
    <t>1-yr NetCloud IoT Advanced Plan for Private Cellular Networks (requires corresponding Essentials packages)</t>
  </si>
  <si>
    <t>3-yr NetCloud IoT Advanced Plan for Private Cellular Networks (requires corresponding Essentials packages)</t>
  </si>
  <si>
    <t>5-yr NetCloud IoT Advanced Plan for Private Cellular Networks (requires corresponding Essentials packages)</t>
  </si>
  <si>
    <t>TD01-NCADV-R</t>
  </si>
  <si>
    <t>TD03-NCADV-R</t>
  </si>
  <si>
    <t>TD05-NCADV-R</t>
  </si>
  <si>
    <t>1-yr Renewal NetCloud IoT Advanced Plan for Private Cellular Networks (requires corresponding Essentials packages)</t>
  </si>
  <si>
    <t>3-yr Renewal NetCloud IoT Advanced Plan for Private Cellular Networks (requires corresponding Essentials packages)</t>
  </si>
  <si>
    <t>5-yr Renewal NetCloud IoT Advanced Plan for Private Cellular Networks (requires corresponding Essentials packages)</t>
  </si>
  <si>
    <t>170752-001</t>
  </si>
  <si>
    <t>SIM, ATT 2FF, 4FF Triple punch, ATT Retail, or ATT APEX (Partner Exchange) rate plans, not compatible with ATT IoT/Jasper or FirstNet platform based accounts</t>
  </si>
  <si>
    <t>170900-001</t>
  </si>
  <si>
    <t>170900-003</t>
  </si>
  <si>
    <t>R1900 Managed Accessory - PoE Switch</t>
  </si>
  <si>
    <t xml:space="preserve">3-yr NetCloud SOHO Branch Essentials Plan, Advanced Plan, and E100 router with WiFi (150 Mbps modem), North America </t>
  </si>
  <si>
    <t xml:space="preserve">5-yr NetCloud SOHO Branch Essentials Plan, Advanced Plan, and E100 router with WiFi (150 Mbps modem), North America </t>
  </si>
  <si>
    <t>PRO3R2LG15W</t>
  </si>
  <si>
    <t xml:space="preserve">SOHO Essentials+Advanced Packages
</t>
  </si>
  <si>
    <t>SIM, ATT FirstNet 2FF, 4FF Triple punch, FirstNet platform based accounts</t>
  </si>
  <si>
    <t>BEA1-20055GB-GN</t>
  </si>
  <si>
    <t>BEA3-20055GB-GN</t>
  </si>
  <si>
    <t>BEA5-20055GB-GN</t>
  </si>
  <si>
    <t>BEA1-40055GB-GN</t>
  </si>
  <si>
    <t>BEA3-40055GB-GN</t>
  </si>
  <si>
    <t>BEA5-40055GB-GN</t>
  </si>
  <si>
    <t>BEA1-18505GB-GN</t>
  </si>
  <si>
    <t>BEA3-18505GB-GN</t>
  </si>
  <si>
    <t>BEA5-18505GB-GN</t>
  </si>
  <si>
    <t>1-yr NetCloud Branch 5G Adapter Essentials Plan, Advanced Plan, and W1850 adapter (5GB modem), Americas</t>
  </si>
  <si>
    <t>3-yr NetCloud Branch 5G Adapter Essentials Plan, Advanced Plan, and W1850 adapter (5GB modem), Americas</t>
  </si>
  <si>
    <t>5-yr NetCloud Branch 5G Adapter Essentials Plan, Advanced Plan, and W1850 adapter (5GB modem), Americas</t>
  </si>
  <si>
    <t>BEA1-NCEA-R</t>
  </si>
  <si>
    <t>BEA3-NCEA-R</t>
  </si>
  <si>
    <t>BEA5-NCEA-R</t>
  </si>
  <si>
    <t>1-yr Renewal NetCloud Branch 5G Adapter Essentials Plan and Advanced Plan</t>
  </si>
  <si>
    <t>3-yr Renewal NetCloud Branch 5G Adapter Essentials Plan and Advanced Plan</t>
  </si>
  <si>
    <t>5-yr Renewal NetCloud Branch 5G Adapter Essentials Plan and Advanced Plan</t>
  </si>
  <si>
    <t>BE01-18505GB-GN</t>
  </si>
  <si>
    <t>BE03-18505GB-GN</t>
  </si>
  <si>
    <t>BE05-18505GB-GN</t>
  </si>
  <si>
    <t>1-yr NetCloud Branch 5G Adapter Essentials Plan and W1850 adapter (5GB modem), Americas</t>
  </si>
  <si>
    <t>3-yr NetCloud Branch 5G Adapter Essentials Plan and W1850 adapter (5GB modem), Americas</t>
  </si>
  <si>
    <t>5-yr NetCloud Branch 5G Adapter Essentials Plan and W1850 adapter (5GB modem), Americas</t>
  </si>
  <si>
    <t>BE01-NCESS-R</t>
  </si>
  <si>
    <t>BE03-NCESS-R</t>
  </si>
  <si>
    <t>BE05-NCESS-R</t>
  </si>
  <si>
    <t>1-yr Renewal NetCloud Branch 5G  Adapter Essentials Plan</t>
  </si>
  <si>
    <t>3-yr Renewal NetCloud Branch 5G  Adapter Essentials Plan</t>
  </si>
  <si>
    <t>5-yr Renewal NetCloud Branch 5G  Adapter Essentials Plan</t>
  </si>
  <si>
    <t>BE01-NCADV</t>
  </si>
  <si>
    <t>BE03-NCADV</t>
  </si>
  <si>
    <t>BE05-NCADV</t>
  </si>
  <si>
    <t>BE01-NCADV-R</t>
  </si>
  <si>
    <t>BE03-NCADV-R</t>
  </si>
  <si>
    <t>BE05-NCADV-R</t>
  </si>
  <si>
    <t>1-yr NetCloud Branch 5G Adapter Advanced Plan</t>
  </si>
  <si>
    <t>3-yr NetCloud Branch 5G Adapter Advanced Plan</t>
  </si>
  <si>
    <t>5-yr NetCloud Branch 5G Adapter Advanced Plan</t>
  </si>
  <si>
    <t>1-yr Renewal NetCloud Branch 5G Adapter Advanced Plan</t>
  </si>
  <si>
    <t>3-yr Renewal NetCloud Branch 5G Adapter Advanced Plan</t>
  </si>
  <si>
    <t>5-yr Renewal NetCloud Branch 5G Adapter Advanced Plan</t>
  </si>
  <si>
    <t>170862-000</t>
  </si>
  <si>
    <t>170827-000</t>
  </si>
  <si>
    <t>Power Supply, 12V Barrel 1.8M (North America) Type A; Used with W1850</t>
  </si>
  <si>
    <t>PoE Injector, 56V No C13 Line Cord; Used with W2000, W2005, W4005, W1850</t>
  </si>
  <si>
    <t>170900-005</t>
  </si>
  <si>
    <t>170900-007</t>
  </si>
  <si>
    <t>170900-011</t>
  </si>
  <si>
    <t>170900-012</t>
  </si>
  <si>
    <t xml:space="preserve">NOTES: </t>
  </si>
  <si>
    <t>RENSTMNTFEE</t>
  </si>
  <si>
    <t>variable</t>
  </si>
  <si>
    <t>NetCloud Reinstatement Fee - 10% of expired NetCloud subscription</t>
  </si>
  <si>
    <r>
      <t xml:space="preserve">1-yr NetCloud Branch 5G Adapter Essentials Plan, Advanced Plan, and W2005 outdoor adapter (5GB modem), NA </t>
    </r>
    <r>
      <rPr>
        <sz val="11"/>
        <color rgb="FFFF0000"/>
        <rFont val="Calibri"/>
        <family val="2"/>
        <scheme val="minor"/>
      </rPr>
      <t>*</t>
    </r>
  </si>
  <si>
    <r>
      <t xml:space="preserve">3-yr NetCloud Branch 5G Adapter Essentials Plan, Advanced Plan, and W2005 outdoor adapter (5GB modem), NA </t>
    </r>
    <r>
      <rPr>
        <sz val="11"/>
        <color rgb="FFFF0000"/>
        <rFont val="Calibri"/>
        <family val="2"/>
        <scheme val="minor"/>
      </rPr>
      <t>*</t>
    </r>
  </si>
  <si>
    <r>
      <t xml:space="preserve">5-yr NetCloud Branch 5G Adapter Essentials Plan, Advanced Plan, and W2005 outdoor adapter (5GB modem), NA </t>
    </r>
    <r>
      <rPr>
        <sz val="11"/>
        <color rgb="FFFF0000"/>
        <rFont val="Calibri"/>
        <family val="2"/>
        <scheme val="minor"/>
      </rPr>
      <t>*</t>
    </r>
  </si>
  <si>
    <r>
      <t xml:space="preserve">1-yr NetCloud Branch 5G Adapter Essentials Plan, Advanced Plan, and W4005 outdoor adapter (5GB modem), NA </t>
    </r>
    <r>
      <rPr>
        <sz val="11"/>
        <color rgb="FFFF0000"/>
        <rFont val="Calibri"/>
        <family val="2"/>
        <scheme val="minor"/>
      </rPr>
      <t>*</t>
    </r>
  </si>
  <si>
    <r>
      <t xml:space="preserve">3-yr NetCloud Branch 5G Adapter Essentials Plan, Advanced Plan, and W4005 outdoor adapter (5GB modem), NA </t>
    </r>
    <r>
      <rPr>
        <sz val="11"/>
        <color rgb="FFFF0000"/>
        <rFont val="Calibri"/>
        <family val="2"/>
        <scheme val="minor"/>
      </rPr>
      <t>*</t>
    </r>
  </si>
  <si>
    <r>
      <t xml:space="preserve">5-yr NetCloud Branch 5G Adapter Essentials Plan, Advanced Plan, and W4005 outdoor adapter (5GB modem), NA </t>
    </r>
    <r>
      <rPr>
        <sz val="11"/>
        <color rgb="FFFF0000"/>
        <rFont val="Calibri"/>
        <family val="2"/>
        <scheme val="minor"/>
      </rPr>
      <t>*</t>
    </r>
  </si>
  <si>
    <t>Cellular Antenna, White mini, 600MHz - 4.2GHZ, SMA, 145mm, used with CBA550, L950</t>
  </si>
  <si>
    <t>Cellular Antenna, White, 600MHz- 6GHz, SMA, 180mm used with CBA850-1200M-B, W2000</t>
  </si>
  <si>
    <t>Power Supply, 12V Barrel 1.8M (North America Type A); Used with AER1600/AER1650/CBA850</t>
  </si>
  <si>
    <t>Power Supply, 12V Small 2x2 1.5M (North America Type A); Used with IBR1700, IBR900/IBR950, IBR600C/IBR650C, IBR200, E300</t>
  </si>
  <si>
    <t>Power Supply, 12V Small 2x2 1.5M (North America-United Kingdom-Europe-Australia Types A-G-C-I); Used with IBR1700, IBR900/IBR950, IBR600C/IBR650C, IBR200, E300</t>
  </si>
  <si>
    <t>PoE Injector, 48V w/1.8M (North America Type B) C5 Line Cord; Used with CBA850, CBA550, AP22, L950</t>
  </si>
  <si>
    <t>Power Supply, 54V, Large 2x2, 2M, No C13 Line Cord; used with AER2200, E3000</t>
  </si>
  <si>
    <t>DAT-Int Cable, OBDII-M/F W/ DB9-DB9 Black 4.6M; Used with IBR1700</t>
  </si>
  <si>
    <t>GPIO Cable, Small 2x2 Black 3M 22AWG; Used with IBR1700, IBR900, IBR600C/IBR650C, IBR200, R1900</t>
  </si>
  <si>
    <t>Line Cord, 125V C7 1.8M (North America Type A); Used with 170623-000, 170624-000, 170648-000, 170648-001, 170785-000</t>
  </si>
  <si>
    <t>Rollover Serial Cable, RJ45-RJ45 Gray 2.1M; Used with CBA850, W2000, W1850</t>
  </si>
  <si>
    <t>Rollover Serial Cable, RJ45-RJ45 Gray 4.3M; Used with CBA850, W2000, W1850</t>
  </si>
  <si>
    <t>Line Cord, 125V C13 1.8M (North America Type B); used with CR4250, 170671-000/170751-000</t>
  </si>
  <si>
    <t>GPIO Cable, DB9 Black 3M; Used with IBR1700, and product w/USB port w/adapter</t>
  </si>
  <si>
    <t>GPIO Cable, SATA W/ Lock Black 1.7M; Used with IBR600C/IBR650C, IBR900/IBR950</t>
  </si>
  <si>
    <t>GPIO Cable, 2X10 Black 2.3M; Used with COR Extensibility Dock, IBR1700</t>
  </si>
  <si>
    <t>COR Extensibility Cable, SATA-DB9 Black 305mm; Used with IBR900/IBR950, IBR600C/IBR650C</t>
  </si>
  <si>
    <t>Battery, 7.2V, 10000mAh: Used with E100, E110</t>
  </si>
  <si>
    <t>Small 2x2 Power to Barrel Adapter, 152mm; Used with IBR1700, IBR900/IBR950, IBR600C/IBR650C, E300, IBR200, R1900</t>
  </si>
  <si>
    <t>Rack Mount Kit; Used with IBR1700</t>
  </si>
  <si>
    <t xml:space="preserve">Rack Mount Kit; Used with CR4250 </t>
  </si>
  <si>
    <t>170594-002</t>
  </si>
  <si>
    <t>SIM, Verizon ruggedized 4FF only, for Verizon Retail or VPP accounts</t>
  </si>
  <si>
    <t>SIM insertion of 1 SIM per NetCloud package, must be combined with one of the following; 170594-000, 170594-002, 170752-000, 170752-001, 170753-000, 170840-000, or 170638-001</t>
  </si>
  <si>
    <t>SIM insertion of 2 SIM per NetCloud package, must be combined with two of the following; 170594-000, 170594-002, 170752-000, 170752-001, 170753-000, 170840-000, or 170638-001</t>
  </si>
  <si>
    <t>5G Captive Modem Accessory, Indoor, W1850-5GB (4.1Gbps modem), Americas; Used with R1900, IBR1700, AER2200, E300, and E3000</t>
  </si>
  <si>
    <r>
      <t xml:space="preserve">5G Captive Modem Accessory, Outdoor, W2005-5GB (4.1Gbps modem), North America; Used with R1900, IBR1700, AER2200, E300, and E3000 </t>
    </r>
    <r>
      <rPr>
        <sz val="11"/>
        <color rgb="FFFF0000"/>
        <rFont val="Calibri"/>
        <family val="2"/>
        <scheme val="minor"/>
      </rPr>
      <t>*</t>
    </r>
  </si>
  <si>
    <r>
      <t xml:space="preserve">5G Captive Modem Accessory, Outdoor, High-Band, W4005-5GB (7.5Gbps modem), North America; Used with R1900, IBR1700, AER2200, E300, and E3000 </t>
    </r>
    <r>
      <rPr>
        <sz val="11"/>
        <color rgb="FFFF0000"/>
        <rFont val="Calibri"/>
        <family val="2"/>
        <scheme val="minor"/>
      </rPr>
      <t>*</t>
    </r>
  </si>
  <si>
    <t>NetCloud Extension Advanced Plan for EOS Branch LTE Adapter</t>
  </si>
  <si>
    <t>BB01-NCADV-L</t>
  </si>
  <si>
    <t>1-yr NetCloud Branch LTE Adapter Advanced Extension Plan, supports CBA750B (requires corresponding Essentials Plan)</t>
  </si>
  <si>
    <t>LP-IN2382</t>
  </si>
  <si>
    <t>Panorama 4X LTE ONLY DOME</t>
  </si>
  <si>
    <t>LG-IN2293-B</t>
  </si>
  <si>
    <t>Panorama 9IN1 DOME BLK 4LTE 4WIFI 1GPS</t>
  </si>
  <si>
    <t>LGMM-EXT-R</t>
  </si>
  <si>
    <t>Panorama FOAM PAD Panorama FOR CP DOME ANTENNA</t>
  </si>
  <si>
    <r>
      <rPr>
        <b/>
        <sz val="11"/>
        <color rgb="FFFF0000"/>
        <rFont val="Calibri"/>
        <family val="2"/>
        <scheme val="minor"/>
      </rPr>
      <t>*Restricted SKU.</t>
    </r>
    <r>
      <rPr>
        <b/>
        <sz val="11"/>
        <rFont val="Calibri"/>
        <family val="2"/>
        <scheme val="minor"/>
      </rPr>
      <t xml:space="preserve"> Reseller must have 5G Specialization to purchase. Program information can be found https://connect.cradlepoint.com/s/article/Cradlepoint-Partner-Specialization-Program </t>
    </r>
  </si>
  <si>
    <t>BFA1-30005GB-GN</t>
  </si>
  <si>
    <t>BFA3-30005GB-GN</t>
  </si>
  <si>
    <t>BFA5-30005GB-GN</t>
  </si>
  <si>
    <t xml:space="preserve"> 1-yr NetCloud Enterprise Branch Essentials Plan, Advanced Plan and E3000 router with WiFi (5G modem), North America </t>
  </si>
  <si>
    <t xml:space="preserve"> 3-yr NetCloud Enterprise Branch Essentials Plan, Advanced Plan and E3000 router with WiFi (5G modem), North America </t>
  </si>
  <si>
    <t xml:space="preserve"> 5-yr NetCloud Enterprise Branch Essentials Plan, Advanced Plan and E3000 router with WiFi (5G modem), North America </t>
  </si>
  <si>
    <t>BE01-20055GB-GN</t>
  </si>
  <si>
    <t>BE03-20055GB-GN</t>
  </si>
  <si>
    <t>BE05-20055GB-GN</t>
  </si>
  <si>
    <r>
      <t>1-yr NetCloud Branch 5G Adapter Essentials Plan and W2005 outdoor adapter (5GB modem), NA</t>
    </r>
    <r>
      <rPr>
        <sz val="11"/>
        <color rgb="FFFF0000"/>
        <rFont val="Calibri"/>
        <family val="2"/>
        <scheme val="minor"/>
      </rPr>
      <t>*</t>
    </r>
  </si>
  <si>
    <r>
      <t>3-yr NetCloud Branch 5G Adapter Essentials Plan and W2005 outdoor adapter (5GB modem), NA</t>
    </r>
    <r>
      <rPr>
        <sz val="11"/>
        <color rgb="FFFF0000"/>
        <rFont val="Calibri"/>
        <family val="2"/>
        <scheme val="minor"/>
      </rPr>
      <t>*</t>
    </r>
  </si>
  <si>
    <r>
      <t>5-yr NetCloud Branch 5G Adapter Essentials Plan and W2005 outdoor adapter (5GB modem), NA</t>
    </r>
    <r>
      <rPr>
        <sz val="11"/>
        <color rgb="FFFF0000"/>
        <rFont val="Calibri"/>
        <family val="2"/>
        <scheme val="minor"/>
      </rPr>
      <t>*</t>
    </r>
  </si>
  <si>
    <t>BFA1-0300C7C-GN</t>
  </si>
  <si>
    <t>BFA3-0300C7C-GN</t>
  </si>
  <si>
    <t>BFA5-0300C7C-GN</t>
  </si>
  <si>
    <t>1-yr NetCloud Enterprise Branch Essentials Plan, Advanced Plan and E300 router with WiFi (300 Mbps modem), North America</t>
  </si>
  <si>
    <t>3-yr NetCloud Enterprise Branch Essentials Plan, Advanced Plan and E300 router with WiFi (300 Mbps modem), North America</t>
  </si>
  <si>
    <t>5-yr NetCloud Enterprise Branch Essentials Plan, Advanced Plan and E300 router with WiFi (300 Mbps modem), North America</t>
  </si>
  <si>
    <t>BF01-0300C7C-GN</t>
  </si>
  <si>
    <t>BF03-0300C7C-GN</t>
  </si>
  <si>
    <t>BF05-0300C7C-GN</t>
  </si>
  <si>
    <t>1-yr NetCloud Enterprise Branch Essentials Plan and E300 router with WiFi (300 Mbps modem), North America</t>
  </si>
  <si>
    <t>3-yr NetCloud Enterprise Branch Essentials Plan and E300 router with WiFi (300 Mbps modem), North America</t>
  </si>
  <si>
    <t>5-yr NetCloud Enterprise Branch Essentials Plan and E300 router with WiFi (300 Mbps modem), North America</t>
  </si>
  <si>
    <t>BF01-30005GB-GN</t>
  </si>
  <si>
    <t>BF03-30005GB-GN</t>
  </si>
  <si>
    <t>BF05-30005GB-GN</t>
  </si>
  <si>
    <t xml:space="preserve"> 1-yr NetCloud Enterprise Branch Essentials Plan and E3000 router with WiFi (5G modem), North America </t>
  </si>
  <si>
    <t xml:space="preserve"> 3-yr NetCloud Enterprise Branch Essentials Plan and E3000 router with WiFi (5G modem), North America </t>
  </si>
  <si>
    <t xml:space="preserve"> 5-yr NetCloud Enterprise Branch Essentials Plan and E3000 router with WiFi (5G modem), North America </t>
  </si>
  <si>
    <t>SOHO Essentials Packages</t>
  </si>
  <si>
    <t>BH03-0100C4D-NN</t>
  </si>
  <si>
    <t>BH05-0100C4D-NN</t>
  </si>
  <si>
    <t xml:space="preserve"> 3-yr NetCloud SOHO Branch Essentials Plan, and E100 router with WiFi (150 Mbps modem), North America </t>
  </si>
  <si>
    <t xml:space="preserve"> 5-yr NetCloud SOHO Branch Essentials Plan, and E100 router with WiFi (150 Mbps modem), North America </t>
  </si>
  <si>
    <t>BH01-NCESS-R</t>
  </si>
  <si>
    <t>BH03-NCESS-R</t>
  </si>
  <si>
    <t>BH05-NCESS-R</t>
  </si>
  <si>
    <t>1-yr Renewal NetCloud SOHO Branch Essentials Plan</t>
  </si>
  <si>
    <t>3-yr Renewal NetCloud SOHO Branch Essentials Plan</t>
  </si>
  <si>
    <t>5-yr Renewal NetCloud SOHO Branch Essentials Plan</t>
  </si>
  <si>
    <t>BH01-NCADV</t>
  </si>
  <si>
    <t>BH03-NCADV</t>
  </si>
  <si>
    <t>BH05-NCADV</t>
  </si>
  <si>
    <t xml:space="preserve">1-yr NetCloud SOHO Branch Advanced Plan </t>
  </si>
  <si>
    <t xml:space="preserve">3-yr NetCloud SOHO Branch Advanced Plan </t>
  </si>
  <si>
    <t xml:space="preserve">5-yr NetCloud SOHO Branch Advanced Plan </t>
  </si>
  <si>
    <t>BH01-NCADV-R</t>
  </si>
  <si>
    <t>BH03-NCADV-R</t>
  </si>
  <si>
    <t>BH05-NCADV-R</t>
  </si>
  <si>
    <t>1-yr Renewal NetCloud SOHO Branch Advanced Plan</t>
  </si>
  <si>
    <t>3-yr Renewal NetCloud SOHO Branch Advanced Plan</t>
  </si>
  <si>
    <t>5-yr Renewal NetCloud SOHO Branch Advanced Plan</t>
  </si>
  <si>
    <t>Private Cellular Networks Essentials+Advanced Packages</t>
  </si>
  <si>
    <t>TDA3-0500C7C-NN</t>
  </si>
  <si>
    <t>TDA5-0500C7C-NN</t>
  </si>
  <si>
    <t>3-yr NetCloud IoT Essentials Plan, Advanced Plan for Private Cellular Networks, and R500 router with WiFi (300Mbps modem), with AC power supply and antennas, North America</t>
  </si>
  <si>
    <t>5-yr NetCloud IoT Essentials Plan, Advanced Plan for Private Cellular Networks, and R500 router with WiFi (300Mbps modem), with AC power supply and antennas, North America</t>
  </si>
  <si>
    <t>TDA1-NCEA-R</t>
  </si>
  <si>
    <t>TDA3-NCEA-R</t>
  </si>
  <si>
    <t>TDA5-NCEA-R</t>
  </si>
  <si>
    <t>1-yr Renewal NetCloud IoT Essentials Plan and Advanced Plan for Private Cellular Networks (requires corresponding Essentials packages)</t>
  </si>
  <si>
    <t>3-yr Renewal NetCloud IoT Essentials Plan and Advanced Plan for Private Cellular Networks (requires corresponding Essentials packages)</t>
  </si>
  <si>
    <t>5-yr Renewal NetCloud IoT Essentials Plan and Advanced Plan for Private Cellular Networks (requires corresponding Essentials packages)</t>
  </si>
  <si>
    <t>170869-000</t>
  </si>
  <si>
    <t>Power Supply, 12V, Small 2x2 (C7 line cord not include), -30C to 70C; Used with R1900, IBR1700, IBR900/IBR950</t>
  </si>
  <si>
    <t>170732-001</t>
  </si>
  <si>
    <t>CBA850</t>
  </si>
  <si>
    <t>L950</t>
  </si>
  <si>
    <t>BBA1-0950C7A-NC</t>
  </si>
  <si>
    <t>BBA3-0950C7A-NC</t>
  </si>
  <si>
    <t>BBA5-0950C7A-NC</t>
  </si>
  <si>
    <t xml:space="preserve">1-yr NetCloud Branch LTE Adapter Essentials Plan, Advanced Plan, PoE Injector, Line Cord and L950 adapter (300Mbps modem, 4FF SIM), North America      </t>
  </si>
  <si>
    <t xml:space="preserve">3-yr NetCloud Branch LTE Adapter Essentials Plan, Advanced Plan, PoE Injector, Line Cord and L950 adapter (300Mbps modem, 4FF SIM), North America </t>
  </si>
  <si>
    <t xml:space="preserve">5-yr NetCloud Branch LTE Adapter Essentials Plan, Advanced Plan, PoE Injector, Line Cord and L950 adapter (300Mbps modem, 4FF SIM), North America   </t>
  </si>
  <si>
    <t>Branch Adapter Renewal</t>
  </si>
  <si>
    <t>CR4250</t>
  </si>
  <si>
    <t>Branch Performance Renewal</t>
  </si>
  <si>
    <t>W2005</t>
  </si>
  <si>
    <t>W4005</t>
  </si>
  <si>
    <t>W1850</t>
  </si>
  <si>
    <t>Branch 5G Adapter Renewal</t>
  </si>
  <si>
    <t>E300</t>
  </si>
  <si>
    <t>E3000</t>
  </si>
  <si>
    <t>Branch Enterprise Renewals</t>
  </si>
  <si>
    <t>BHA3-0100C7C-GN</t>
  </si>
  <si>
    <t>BHA5-0100C7C-GN</t>
  </si>
  <si>
    <t>3-yr NetCloud SOHO Branch Essentials Plan, Advanced Plan, and E100 router with WiFi (300 Mbps modem), North America</t>
  </si>
  <si>
    <t>5-yr NetCloud SOHO Branch Essentials Plan, Advanced Plan, and E100 router with WiFi (300 Mbps modem), North America</t>
  </si>
  <si>
    <t>E100</t>
  </si>
  <si>
    <t>Branch SOHO Renewal</t>
  </si>
  <si>
    <t>BB01-0950C7A-NC</t>
  </si>
  <si>
    <t>BB03-0950C7A-NC</t>
  </si>
  <si>
    <t>BB05-0950C7A-NC</t>
  </si>
  <si>
    <t xml:space="preserve">1-yr NetCloud Branch LTE Adapter Essentials Plan, PoE Injector, Line Cord and L950 adapter (300Mbps modem, 4FF SIM), North America     </t>
  </si>
  <si>
    <t xml:space="preserve">3-yr NetCloud Branch LTE Adapter Essentials Plan, PoE Injector, Line Cord and L950 adapter (300Mbps modem, 4FF SIM), North America    </t>
  </si>
  <si>
    <t xml:space="preserve">5-yr NetCloud Branch LTE Adapter Essentials Plan, PoE Injector, Line Cord and L950 adapter (300Mbps modem, 4FF SIM), North America   </t>
  </si>
  <si>
    <t>CBA550</t>
  </si>
  <si>
    <t>Branch Adapter Advanced</t>
  </si>
  <si>
    <t>Branch Adapter Advanced Renewal</t>
  </si>
  <si>
    <t>Branch Access Point Renewal</t>
  </si>
  <si>
    <t>Branch Performance Advanced Renewal</t>
  </si>
  <si>
    <t>Branch Performance Advanced</t>
  </si>
  <si>
    <t>Branch 5G Renewal</t>
  </si>
  <si>
    <t>Branch 5G Advanced</t>
  </si>
  <si>
    <t>Branch 5G Advanced Renewal</t>
  </si>
  <si>
    <t>Branch Enterprise Renewal</t>
  </si>
  <si>
    <t>Branch Enterprise Advanced</t>
  </si>
  <si>
    <t>Branch Enterprise Advanced Renewal</t>
  </si>
  <si>
    <t>Branch SOHO Advanced</t>
  </si>
  <si>
    <t>Branch SOHO Advanced Renewal</t>
  </si>
  <si>
    <t>Virtual Router</t>
  </si>
  <si>
    <t>Virtual Router Renewal</t>
  </si>
  <si>
    <t>IBR1700</t>
  </si>
  <si>
    <t>IBR900</t>
  </si>
  <si>
    <t>Mobile Renewal</t>
  </si>
  <si>
    <t>R1900</t>
  </si>
  <si>
    <t>Mobile Performance Renewal</t>
  </si>
  <si>
    <t>Mobile Advanced</t>
  </si>
  <si>
    <t>Mobile Advanced Renewal</t>
  </si>
  <si>
    <t>Mobile Performance Advanced</t>
  </si>
  <si>
    <t>Mobile Performance Advanced Renewal</t>
  </si>
  <si>
    <t>IBR600C</t>
  </si>
  <si>
    <t>IBR650C</t>
  </si>
  <si>
    <t>IOT Renewal</t>
  </si>
  <si>
    <t>R500</t>
  </si>
  <si>
    <t>Ruggedized IoT Renewal</t>
  </si>
  <si>
    <t>IoT PCN Renewal</t>
  </si>
  <si>
    <t>IBR200</t>
  </si>
  <si>
    <t>IoT Renewal</t>
  </si>
  <si>
    <t>Legacy Licenses</t>
  </si>
  <si>
    <t>IoT Advanced</t>
  </si>
  <si>
    <t>IoT Advanced Renewal</t>
  </si>
  <si>
    <t>Ruggedized IoT Advanced</t>
  </si>
  <si>
    <t>Ruggedized IoT Advanced Renewal</t>
  </si>
  <si>
    <t>IoT PCN Advanced</t>
  </si>
  <si>
    <t>IoT PCN Advanced Renewal</t>
  </si>
  <si>
    <t>IBR1700 FIPS</t>
  </si>
  <si>
    <t>IBR900 FIPS</t>
  </si>
  <si>
    <t>FIPS Renewal</t>
  </si>
  <si>
    <t>Modem</t>
  </si>
  <si>
    <t>SIM</t>
  </si>
  <si>
    <t>Antenna</t>
  </si>
  <si>
    <t>Power Supply</t>
  </si>
  <si>
    <t>PoE Injector</t>
  </si>
  <si>
    <t>Battery</t>
  </si>
  <si>
    <t>Mounting Bracket</t>
  </si>
  <si>
    <t>Dock</t>
  </si>
  <si>
    <t>170876-000</t>
  </si>
  <si>
    <t>Ceiling Mount Bracket; Used with W1850</t>
  </si>
  <si>
    <t>Adapter</t>
  </si>
  <si>
    <t>Mag Mount</t>
  </si>
  <si>
    <t>Rack Mount</t>
  </si>
  <si>
    <t>Captive Modem</t>
  </si>
  <si>
    <t>PoE Switch</t>
  </si>
  <si>
    <t>Switch</t>
  </si>
  <si>
    <t>NC-Load</t>
  </si>
  <si>
    <t>Custom Config</t>
  </si>
  <si>
    <t>1-yr NetCloud Extension for Branch Plan, supports MBR1400</t>
  </si>
  <si>
    <t>NetCloud Extension Plan for EOS Branc LTE Adapter</t>
  </si>
  <si>
    <t>1-yr NetCloud Extension for Branch LTE Adapter Plan, supports CBA750B</t>
  </si>
  <si>
    <t>Product Family</t>
  </si>
  <si>
    <t>2022 NASPO VALUEPOINT MASTER PRICE FILE</t>
  </si>
  <si>
    <t>NetCloud Essentials+Advanced Renewal for</t>
  </si>
  <si>
    <t>Legacy Branch Devices</t>
  </si>
  <si>
    <t>BH03-0100C7C-GN</t>
  </si>
  <si>
    <t>BH05-0100C7C-GN</t>
  </si>
  <si>
    <t>3-yr NetCloud SOHO Branch Essentials Plan, and E100 router with WiFi (300 Mbps modem), North America</t>
  </si>
  <si>
    <t>5-yr NetCloud SOHO Branch Essentials Plan, and E100 router with WiFi (300 Mbps modem), North America</t>
  </si>
  <si>
    <t>MB-RX30-MC</t>
  </si>
  <si>
    <t>170870-000</t>
  </si>
  <si>
    <t>Power Supply, 12V, Small 2x3(C7 line cord not include), -30C to 70C; Used with RX30-POE, RX30-MC</t>
  </si>
  <si>
    <t>170877-000</t>
  </si>
  <si>
    <t>PoE Injector, 48V w/1.8M (North America Type B) C13 Line Cord; Used with W1850</t>
  </si>
  <si>
    <t>170864-000</t>
  </si>
  <si>
    <t>170858-000</t>
  </si>
  <si>
    <t xml:space="preserve">170871-000 </t>
  </si>
  <si>
    <t xml:space="preserve">170872-000 </t>
  </si>
  <si>
    <t>GPIO Cable, Small 2x2MPP Black 3M 20AWG; Used with R1900</t>
  </si>
  <si>
    <t>GPIO Cable, Small 2x3MPP Black 3M 18AWG; Used with RX30-POE, RX30-MC</t>
  </si>
  <si>
    <t>Rail Safe GPIO Cable, Small 2x2 Black 3M 20AWG; IBR1700, IBR900, IBR600C/IBR650C, IBR200, R1900</t>
  </si>
  <si>
    <t>Rail Safe GPIO Cable, Small 2x3 Black 3M 18AWG; Used with RX30POE, RX30-MC</t>
  </si>
  <si>
    <t>Mag Mount Kit; Used with IBR900, IBR600C/IBR650C, COR Extensibility Dock, IBR200, R1900, R500-PLTE</t>
  </si>
  <si>
    <t>LTE Captive Modem Accessory, Indoor, CBA550-150M-D (150Mbps modem), Americas; Used with R1900, IBR1700, E300, and E3000</t>
  </si>
  <si>
    <t>LTE Captive Modem Accessory, Indoor, CBA850-1200M-B (1200Mbps modem), Americas; Used with R1900, IBR1700, E300, and E3000</t>
  </si>
  <si>
    <t>LTE Captive Modem Accessory, Indoor, L950-C7A (300Mbps modem), Americas; Used with R1900, IBR1700, E300, and E3000</t>
  </si>
  <si>
    <t>MB-RX30-POE</t>
  </si>
  <si>
    <t>R1900 Managed Accessory - Modular Modem and Switch (modem sold separately)</t>
  </si>
  <si>
    <t>Reinstatement Fee</t>
  </si>
  <si>
    <t>Updated April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</si>
</sst>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164" formatCode="_([$$-409]* #,##0.00_);_([$$-409]* \(#,##0.00\);_([$$-409]* &quot;-&quot;??_);_(@_)"/>
    <numFmt numFmtId="165" formatCode="&quot;$&quot;#,##0.00"/>
    <numFmt numFmtId="166" formatCode="_-&quot;$&quot;* #,##0.00_-;\-&quot;$&quot;* #,##0.00_-;_-&quot;$&quot;* &quot;-&quot;??_-;_-@_-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u/>
      <sz val="12"/>
      <color theme="10"/>
      <name val="宋体"/>
      <charset val="134"/>
    </font>
    <font>
      <b/>
      <sz val="12"/>
      <color theme="1"/>
      <name val="Calibri"/>
      <family val="2"/>
      <scheme val="minor"/>
    </font>
    <font>
      <strike/>
      <sz val="11"/>
      <color rgb="FFFF0000"/>
      <name val="Calibri"/>
      <family val="2"/>
      <scheme val="minor"/>
    </font>
    <font>
      <sz val="12"/>
      <name val="宋体"/>
      <charset val="134"/>
    </font>
    <font>
      <sz val="10"/>
      <name val="Arial"/>
      <family val="2"/>
    </font>
    <font>
      <sz val="10"/>
      <name val="Tw Cen MT"/>
      <family val="2"/>
    </font>
    <font>
      <sz val="12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15"/>
      <color theme="3"/>
      <name val="Calibri"/>
      <family val="2"/>
      <scheme val="minor"/>
    </font>
    <font>
      <strike/>
      <sz val="11"/>
      <name val="Calibri"/>
      <family val="2"/>
      <scheme val="minor"/>
    </font>
    <font>
      <sz val="14"/>
      <name val="Calibri"/>
      <family val="2"/>
      <scheme val="minor"/>
    </font>
    <font>
      <b/>
      <sz val="1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6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</borders>
  <cellStyleXfs count="24">
    <xf numFmtId="0" fontId="0" fillId="0" borderId="0"/>
    <xf numFmtId="44" fontId="1" fillId="0" borderId="0" applyFont="0" applyFill="0" applyBorder="0" applyAlignment="0" applyProtection="0"/>
    <xf numFmtId="0" fontId="4" fillId="2" borderId="0" applyNumberFormat="0" applyBorder="0" applyAlignment="0" applyProtection="0"/>
    <xf numFmtId="0" fontId="1" fillId="3" borderId="0" applyNumberFormat="0" applyBorder="0" applyAlignment="0" applyProtection="0"/>
    <xf numFmtId="44" fontId="7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2" fillId="0" borderId="0"/>
    <xf numFmtId="0" fontId="7" fillId="0" borderId="0"/>
    <xf numFmtId="0" fontId="1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5" fillId="2" borderId="0" applyNumberFormat="0" applyBorder="0" applyAlignment="0" applyProtection="0"/>
    <xf numFmtId="0" fontId="17" fillId="0" borderId="13" applyNumberFormat="0" applyFill="0" applyAlignment="0" applyProtection="0"/>
  </cellStyleXfs>
  <cellXfs count="172">
    <xf numFmtId="0" fontId="0" fillId="0" borderId="0" xfId="0"/>
    <xf numFmtId="0" fontId="0" fillId="0" borderId="0" xfId="0" applyFill="1"/>
    <xf numFmtId="0" fontId="0" fillId="0" borderId="0" xfId="0" applyFill="1" applyBorder="1"/>
    <xf numFmtId="0" fontId="10" fillId="4" borderId="1" xfId="0" applyFont="1" applyFill="1" applyBorder="1" applyAlignment="1">
      <alignment vertical="center"/>
    </xf>
    <xf numFmtId="0" fontId="10" fillId="4" borderId="2" xfId="0" applyFont="1" applyFill="1" applyBorder="1" applyAlignment="1">
      <alignment vertical="center"/>
    </xf>
    <xf numFmtId="0" fontId="3" fillId="0" borderId="4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5" fillId="5" borderId="4" xfId="0" applyFont="1" applyFill="1" applyBorder="1" applyAlignment="1">
      <alignment vertical="top"/>
    </xf>
    <xf numFmtId="0" fontId="0" fillId="5" borderId="5" xfId="0" applyFill="1" applyBorder="1"/>
    <xf numFmtId="0" fontId="5" fillId="6" borderId="4" xfId="0" applyFont="1" applyFill="1" applyBorder="1" applyAlignment="1">
      <alignment vertical="top"/>
    </xf>
    <xf numFmtId="0" fontId="0" fillId="6" borderId="5" xfId="0" applyFill="1" applyBorder="1"/>
    <xf numFmtId="0" fontId="5" fillId="0" borderId="4" xfId="0" applyFont="1" applyFill="1" applyBorder="1" applyAlignment="1">
      <alignment vertical="top"/>
    </xf>
    <xf numFmtId="0" fontId="0" fillId="0" borderId="5" xfId="0" applyFill="1" applyBorder="1"/>
    <xf numFmtId="0" fontId="5" fillId="0" borderId="4" xfId="0" applyFont="1" applyFill="1" applyBorder="1" applyAlignment="1">
      <alignment horizontal="left" vertical="center"/>
    </xf>
    <xf numFmtId="0" fontId="5" fillId="0" borderId="5" xfId="2" applyFont="1" applyFill="1" applyBorder="1" applyAlignment="1">
      <alignment horizontal="left" vertical="center"/>
    </xf>
    <xf numFmtId="0" fontId="6" fillId="0" borderId="5" xfId="2" applyFont="1" applyFill="1" applyBorder="1" applyAlignment="1">
      <alignment horizontal="left" vertical="center" wrapText="1"/>
    </xf>
    <xf numFmtId="44" fontId="6" fillId="0" borderId="5" xfId="1" applyFont="1" applyFill="1" applyBorder="1" applyAlignment="1" applyProtection="1">
      <alignment horizontal="center" vertical="center" wrapText="1"/>
      <protection locked="0"/>
    </xf>
    <xf numFmtId="9" fontId="6" fillId="0" borderId="5" xfId="4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right" vertical="top"/>
    </xf>
    <xf numFmtId="0" fontId="5" fillId="0" borderId="4" xfId="0" applyFont="1" applyFill="1" applyBorder="1" applyAlignment="1">
      <alignment horizontal="left" vertical="top"/>
    </xf>
    <xf numFmtId="44" fontId="6" fillId="0" borderId="5" xfId="1" applyFont="1" applyFill="1" applyBorder="1" applyAlignment="1" applyProtection="1">
      <alignment horizontal="right" vertical="center" wrapText="1"/>
      <protection locked="0"/>
    </xf>
    <xf numFmtId="8" fontId="6" fillId="0" borderId="5" xfId="1" applyNumberFormat="1" applyFont="1" applyFill="1" applyBorder="1" applyAlignment="1" applyProtection="1">
      <alignment horizontal="right" vertical="center" wrapText="1"/>
      <protection locked="0"/>
    </xf>
    <xf numFmtId="0" fontId="5" fillId="0" borderId="4" xfId="0" applyFont="1" applyFill="1" applyBorder="1" applyAlignment="1">
      <alignment vertical="top" wrapText="1"/>
    </xf>
    <xf numFmtId="0" fontId="5" fillId="0" borderId="4" xfId="0" applyFont="1" applyFill="1" applyBorder="1" applyAlignment="1">
      <alignment horizontal="right" vertical="center"/>
    </xf>
    <xf numFmtId="0" fontId="6" fillId="0" borderId="5" xfId="2" applyFont="1" applyFill="1" applyBorder="1" applyAlignment="1">
      <alignment horizontal="center" vertical="center" wrapText="1"/>
    </xf>
    <xf numFmtId="0" fontId="6" fillId="0" borderId="5" xfId="2" applyFont="1" applyFill="1" applyBorder="1" applyAlignment="1">
      <alignment horizontal="center" vertical="top" wrapText="1"/>
    </xf>
    <xf numFmtId="0" fontId="5" fillId="0" borderId="4" xfId="0" applyFont="1" applyFill="1" applyBorder="1"/>
    <xf numFmtId="0" fontId="6" fillId="0" borderId="4" xfId="0" applyFont="1" applyFill="1" applyBorder="1" applyAlignment="1">
      <alignment vertical="top"/>
    </xf>
    <xf numFmtId="0" fontId="5" fillId="6" borderId="5" xfId="2" applyFont="1" applyFill="1" applyBorder="1" applyAlignment="1">
      <alignment horizontal="left" vertical="center"/>
    </xf>
    <xf numFmtId="0" fontId="6" fillId="6" borderId="5" xfId="2" applyFont="1" applyFill="1" applyBorder="1" applyAlignment="1">
      <alignment horizontal="left" vertical="center" wrapText="1"/>
    </xf>
    <xf numFmtId="44" fontId="6" fillId="6" borderId="5" xfId="1" applyFont="1" applyFill="1" applyBorder="1" applyAlignment="1" applyProtection="1">
      <alignment horizontal="center" vertical="center" wrapText="1"/>
      <protection locked="0"/>
    </xf>
    <xf numFmtId="9" fontId="6" fillId="6" borderId="5" xfId="4" applyNumberFormat="1" applyFont="1" applyFill="1" applyBorder="1" applyAlignment="1">
      <alignment horizontal="center" vertical="center"/>
    </xf>
    <xf numFmtId="44" fontId="6" fillId="0" borderId="5" xfId="1" applyFont="1" applyFill="1" applyBorder="1" applyAlignment="1">
      <alignment horizontal="center" vertical="center"/>
    </xf>
    <xf numFmtId="164" fontId="6" fillId="0" borderId="5" xfId="1" applyNumberFormat="1" applyFont="1" applyFill="1" applyBorder="1" applyAlignment="1">
      <alignment horizontal="right" vertical="center"/>
    </xf>
    <xf numFmtId="0" fontId="6" fillId="0" borderId="5" xfId="2" applyFont="1" applyFill="1" applyBorder="1" applyAlignment="1">
      <alignment horizontal="left" vertical="center"/>
    </xf>
    <xf numFmtId="0" fontId="5" fillId="6" borderId="4" xfId="0" applyFont="1" applyFill="1" applyBorder="1" applyAlignment="1">
      <alignment horizontal="left" vertical="center"/>
    </xf>
    <xf numFmtId="0" fontId="5" fillId="6" borderId="5" xfId="2" applyFont="1" applyFill="1" applyBorder="1" applyAlignment="1">
      <alignment horizontal="center" vertical="center"/>
    </xf>
    <xf numFmtId="0" fontId="5" fillId="6" borderId="5" xfId="2" applyFont="1" applyFill="1" applyBorder="1" applyAlignment="1">
      <alignment horizontal="center" vertical="center" wrapText="1"/>
    </xf>
    <xf numFmtId="44" fontId="6" fillId="6" borderId="5" xfId="1" applyFont="1" applyFill="1" applyBorder="1" applyAlignment="1">
      <alignment horizontal="center" vertical="center" wrapText="1"/>
    </xf>
    <xf numFmtId="164" fontId="6" fillId="0" borderId="5" xfId="1" applyNumberFormat="1" applyFont="1" applyFill="1" applyBorder="1" applyAlignment="1">
      <alignment vertical="center"/>
    </xf>
    <xf numFmtId="0" fontId="5" fillId="0" borderId="5" xfId="0" applyFont="1" applyFill="1" applyBorder="1"/>
    <xf numFmtId="44" fontId="6" fillId="0" borderId="5" xfId="1" applyFont="1" applyFill="1" applyBorder="1" applyAlignment="1">
      <alignment vertical="center"/>
    </xf>
    <xf numFmtId="0" fontId="6" fillId="0" borderId="5" xfId="0" applyFont="1" applyFill="1" applyBorder="1" applyAlignment="1">
      <alignment horizontal="left" wrapText="1" readingOrder="1"/>
    </xf>
    <xf numFmtId="0" fontId="5" fillId="0" borderId="4" xfId="0" applyFont="1" applyFill="1" applyBorder="1" applyAlignment="1">
      <alignment horizontal="center" vertical="top"/>
    </xf>
    <xf numFmtId="0" fontId="5" fillId="0" borderId="5" xfId="3" applyFont="1" applyFill="1" applyBorder="1" applyAlignment="1">
      <alignment horizontal="left"/>
    </xf>
    <xf numFmtId="0" fontId="6" fillId="0" borderId="5" xfId="5" applyFont="1" applyFill="1" applyBorder="1" applyAlignment="1" applyProtection="1">
      <alignment horizontal="left" wrapText="1"/>
    </xf>
    <xf numFmtId="44" fontId="6" fillId="0" borderId="5" xfId="1" applyFont="1" applyFill="1" applyBorder="1" applyAlignment="1">
      <alignment horizontal="right" vertical="center"/>
    </xf>
    <xf numFmtId="0" fontId="8" fillId="0" borderId="4" xfId="0" applyFont="1" applyFill="1" applyBorder="1" applyAlignment="1">
      <alignment horizontal="left" vertical="top" wrapText="1"/>
    </xf>
    <xf numFmtId="0" fontId="5" fillId="0" borderId="4" xfId="0" applyFont="1" applyFill="1" applyBorder="1" applyAlignment="1">
      <alignment horizontal="left" vertical="top" wrapText="1"/>
    </xf>
    <xf numFmtId="44" fontId="5" fillId="0" borderId="4" xfId="1" applyFont="1" applyFill="1" applyBorder="1" applyAlignment="1" applyProtection="1">
      <alignment horizontal="left"/>
      <protection locked="0"/>
    </xf>
    <xf numFmtId="0" fontId="6" fillId="0" borderId="5" xfId="0" applyFont="1" applyFill="1" applyBorder="1" applyAlignment="1">
      <alignment wrapText="1"/>
    </xf>
    <xf numFmtId="44" fontId="5" fillId="0" borderId="4" xfId="1" applyFont="1" applyFill="1" applyBorder="1" applyAlignment="1" applyProtection="1">
      <alignment horizontal="right"/>
      <protection locked="0"/>
    </xf>
    <xf numFmtId="0" fontId="5" fillId="0" borderId="4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left"/>
    </xf>
    <xf numFmtId="44" fontId="6" fillId="0" borderId="5" xfId="1" applyFont="1" applyFill="1" applyBorder="1" applyAlignment="1" applyProtection="1">
      <alignment horizontal="center" vertical="center"/>
      <protection locked="0"/>
    </xf>
    <xf numFmtId="0" fontId="5" fillId="0" borderId="5" xfId="0" applyFont="1" applyFill="1" applyBorder="1" applyAlignment="1">
      <alignment vertical="center"/>
    </xf>
    <xf numFmtId="44" fontId="5" fillId="0" borderId="4" xfId="1" applyFont="1" applyFill="1" applyBorder="1" applyAlignment="1" applyProtection="1">
      <alignment horizontal="center"/>
      <protection locked="0"/>
    </xf>
    <xf numFmtId="44" fontId="5" fillId="0" borderId="4" xfId="1" applyFont="1" applyFill="1" applyBorder="1" applyAlignment="1" applyProtection="1">
      <alignment horizontal="left" vertical="top"/>
      <protection locked="0"/>
    </xf>
    <xf numFmtId="0" fontId="5" fillId="0" borderId="4" xfId="0" applyFont="1" applyFill="1" applyBorder="1" applyAlignment="1">
      <alignment horizontal="left"/>
    </xf>
    <xf numFmtId="0" fontId="5" fillId="6" borderId="4" xfId="0" applyFont="1" applyFill="1" applyBorder="1"/>
    <xf numFmtId="0" fontId="5" fillId="6" borderId="5" xfId="3" applyFont="1" applyFill="1" applyBorder="1" applyAlignment="1">
      <alignment horizontal="left"/>
    </xf>
    <xf numFmtId="0" fontId="6" fillId="6" borderId="5" xfId="0" applyFont="1" applyFill="1" applyBorder="1" applyAlignment="1">
      <alignment vertical="center" wrapText="1"/>
    </xf>
    <xf numFmtId="44" fontId="6" fillId="6" borderId="5" xfId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vertical="center" wrapText="1"/>
    </xf>
    <xf numFmtId="0" fontId="6" fillId="0" borderId="5" xfId="0" applyFont="1" applyFill="1" applyBorder="1" applyAlignment="1">
      <alignment horizontal="left" wrapText="1"/>
    </xf>
    <xf numFmtId="0" fontId="5" fillId="6" borderId="5" xfId="0" applyFont="1" applyFill="1" applyBorder="1" applyAlignment="1">
      <alignment horizontal="left" vertical="center"/>
    </xf>
    <xf numFmtId="0" fontId="5" fillId="6" borderId="5" xfId="0" applyFont="1" applyFill="1" applyBorder="1" applyAlignment="1">
      <alignment horizontal="left" vertical="center" wrapText="1"/>
    </xf>
    <xf numFmtId="0" fontId="6" fillId="6" borderId="5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top"/>
    </xf>
    <xf numFmtId="0" fontId="6" fillId="0" borderId="5" xfId="0" applyFont="1" applyFill="1" applyBorder="1" applyAlignment="1">
      <alignment horizontal="left" vertical="top" wrapText="1"/>
    </xf>
    <xf numFmtId="44" fontId="6" fillId="0" borderId="5" xfId="1" applyFont="1" applyFill="1" applyBorder="1" applyAlignment="1">
      <alignment horizontal="center" vertical="center" wrapText="1"/>
    </xf>
    <xf numFmtId="0" fontId="5" fillId="0" borderId="4" xfId="0" quotePrefix="1" applyFont="1" applyFill="1" applyBorder="1" applyAlignment="1">
      <alignment horizontal="left" vertical="center"/>
    </xf>
    <xf numFmtId="0" fontId="5" fillId="0" borderId="5" xfId="2" applyFont="1" applyFill="1" applyBorder="1" applyAlignment="1">
      <alignment horizontal="center" vertical="center"/>
    </xf>
    <xf numFmtId="0" fontId="6" fillId="0" borderId="5" xfId="0" applyFont="1" applyFill="1" applyBorder="1" applyAlignment="1">
      <alignment vertical="top" wrapText="1"/>
    </xf>
    <xf numFmtId="0" fontId="5" fillId="0" borderId="4" xfId="0" applyFont="1" applyFill="1" applyBorder="1" applyAlignment="1">
      <alignment horizontal="center" vertical="center"/>
    </xf>
    <xf numFmtId="0" fontId="3" fillId="5" borderId="4" xfId="0" applyFont="1" applyFill="1" applyBorder="1"/>
    <xf numFmtId="0" fontId="3" fillId="6" borderId="4" xfId="0" applyFont="1" applyFill="1" applyBorder="1" applyAlignment="1">
      <alignment horizontal="left"/>
    </xf>
    <xf numFmtId="0" fontId="0" fillId="0" borderId="4" xfId="0" applyFill="1" applyBorder="1"/>
    <xf numFmtId="0" fontId="6" fillId="0" borderId="5" xfId="0" applyFont="1" applyBorder="1" applyAlignment="1">
      <alignment horizontal="left" vertical="center"/>
    </xf>
    <xf numFmtId="0" fontId="6" fillId="0" borderId="5" xfId="0" applyFont="1" applyBorder="1" applyAlignment="1">
      <alignment vertical="center" wrapText="1"/>
    </xf>
    <xf numFmtId="165" fontId="6" fillId="0" borderId="5" xfId="0" applyNumberFormat="1" applyFont="1" applyBorder="1" applyAlignment="1">
      <alignment horizontal="center" vertical="center"/>
    </xf>
    <xf numFmtId="9" fontId="6" fillId="0" borderId="5" xfId="0" applyNumberFormat="1" applyFont="1" applyBorder="1" applyAlignment="1">
      <alignment horizontal="center" vertical="center"/>
    </xf>
    <xf numFmtId="165" fontId="6" fillId="0" borderId="6" xfId="0" applyNumberFormat="1" applyFont="1" applyBorder="1" applyAlignment="1">
      <alignment horizontal="center" vertical="center"/>
    </xf>
    <xf numFmtId="0" fontId="3" fillId="6" borderId="4" xfId="0" applyFont="1" applyFill="1" applyBorder="1"/>
    <xf numFmtId="0" fontId="0" fillId="0" borderId="5" xfId="0" applyBorder="1" applyAlignment="1">
      <alignment vertical="center"/>
    </xf>
    <xf numFmtId="0" fontId="0" fillId="0" borderId="5" xfId="0" applyBorder="1" applyAlignment="1">
      <alignment vertical="center" wrapText="1"/>
    </xf>
    <xf numFmtId="165" fontId="6" fillId="0" borderId="5" xfId="4" applyNumberFormat="1" applyFont="1" applyFill="1" applyBorder="1" applyAlignment="1">
      <alignment horizontal="center" vertical="center"/>
    </xf>
    <xf numFmtId="165" fontId="6" fillId="0" borderId="6" xfId="4" applyNumberFormat="1" applyFont="1" applyFill="1" applyBorder="1" applyAlignment="1">
      <alignment horizontal="center" vertical="center"/>
    </xf>
    <xf numFmtId="165" fontId="6" fillId="0" borderId="5" xfId="4" applyNumberFormat="1" applyFont="1" applyFill="1" applyBorder="1" applyAlignment="1" applyProtection="1">
      <alignment horizontal="center" vertical="center"/>
      <protection locked="0"/>
    </xf>
    <xf numFmtId="0" fontId="3" fillId="0" borderId="4" xfId="0" applyFont="1" applyFill="1" applyBorder="1" applyAlignment="1">
      <alignment horizontal="right" wrapText="1"/>
    </xf>
    <xf numFmtId="0" fontId="0" fillId="0" borderId="5" xfId="6" applyFont="1" applyBorder="1" applyAlignment="1">
      <alignment vertical="center"/>
    </xf>
    <xf numFmtId="0" fontId="0" fillId="0" borderId="5" xfId="6" applyFont="1" applyBorder="1" applyAlignment="1">
      <alignment vertical="center" wrapText="1"/>
    </xf>
    <xf numFmtId="0" fontId="3" fillId="0" borderId="4" xfId="0" applyFont="1" applyFill="1" applyBorder="1" applyAlignment="1">
      <alignment horizontal="right"/>
    </xf>
    <xf numFmtId="0" fontId="0" fillId="0" borderId="7" xfId="0" applyFill="1" applyBorder="1"/>
    <xf numFmtId="0" fontId="6" fillId="0" borderId="8" xfId="0" applyFont="1" applyBorder="1" applyAlignment="1">
      <alignment horizontal="left" vertical="center"/>
    </xf>
    <xf numFmtId="0" fontId="6" fillId="0" borderId="8" xfId="0" applyFont="1" applyBorder="1" applyAlignment="1">
      <alignment vertical="center" wrapText="1"/>
    </xf>
    <xf numFmtId="165" fontId="6" fillId="0" borderId="8" xfId="0" applyNumberFormat="1" applyFont="1" applyBorder="1" applyAlignment="1">
      <alignment horizontal="center" vertical="center"/>
    </xf>
    <xf numFmtId="9" fontId="6" fillId="0" borderId="8" xfId="0" applyNumberFormat="1" applyFont="1" applyBorder="1" applyAlignment="1">
      <alignment horizontal="center" vertical="center"/>
    </xf>
    <xf numFmtId="165" fontId="6" fillId="0" borderId="9" xfId="0" applyNumberFormat="1" applyFont="1" applyBorder="1" applyAlignment="1">
      <alignment horizontal="center" vertical="center"/>
    </xf>
    <xf numFmtId="9" fontId="6" fillId="6" borderId="5" xfId="0" applyNumberFormat="1" applyFont="1" applyFill="1" applyBorder="1" applyAlignment="1">
      <alignment horizontal="center" vertical="center"/>
    </xf>
    <xf numFmtId="165" fontId="6" fillId="6" borderId="6" xfId="0" applyNumberFormat="1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left" vertical="center"/>
    </xf>
    <xf numFmtId="0" fontId="5" fillId="5" borderId="5" xfId="0" applyFont="1" applyFill="1" applyBorder="1"/>
    <xf numFmtId="0" fontId="6" fillId="5" borderId="5" xfId="1" applyNumberFormat="1" applyFont="1" applyFill="1" applyBorder="1" applyAlignment="1">
      <alignment wrapText="1"/>
    </xf>
    <xf numFmtId="44" fontId="6" fillId="5" borderId="5" xfId="1" applyFont="1" applyFill="1" applyBorder="1" applyAlignment="1">
      <alignment vertical="center"/>
    </xf>
    <xf numFmtId="9" fontId="6" fillId="5" borderId="5" xfId="4" applyNumberFormat="1" applyFont="1" applyFill="1" applyBorder="1" applyAlignment="1">
      <alignment horizontal="center" vertical="center"/>
    </xf>
    <xf numFmtId="0" fontId="8" fillId="0" borderId="5" xfId="2" applyFont="1" applyFill="1" applyBorder="1" applyAlignment="1">
      <alignment horizontal="left" vertical="center"/>
    </xf>
    <xf numFmtId="0" fontId="2" fillId="0" borderId="5" xfId="2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vertical="top"/>
    </xf>
    <xf numFmtId="0" fontId="11" fillId="0" borderId="5" xfId="6" applyFont="1" applyBorder="1" applyAlignment="1">
      <alignment vertical="center" wrapText="1"/>
    </xf>
    <xf numFmtId="44" fontId="6" fillId="0" borderId="6" xfId="0" applyNumberFormat="1" applyFont="1" applyFill="1" applyBorder="1" applyAlignment="1">
      <alignment vertical="center"/>
    </xf>
    <xf numFmtId="0" fontId="6" fillId="0" borderId="0" xfId="0" applyFont="1" applyFill="1"/>
    <xf numFmtId="44" fontId="6" fillId="0" borderId="0" xfId="1" applyFont="1" applyFill="1" applyAlignment="1">
      <alignment vertical="center"/>
    </xf>
    <xf numFmtId="44" fontId="6" fillId="5" borderId="6" xfId="0" applyNumberFormat="1" applyFont="1" applyFill="1" applyBorder="1" applyAlignment="1">
      <alignment vertical="center"/>
    </xf>
    <xf numFmtId="44" fontId="6" fillId="0" borderId="5" xfId="1" applyFont="1" applyBorder="1" applyAlignment="1">
      <alignment horizontal="center" vertical="center"/>
    </xf>
    <xf numFmtId="0" fontId="6" fillId="0" borderId="5" xfId="6" applyFont="1" applyBorder="1" applyAlignment="1">
      <alignment vertical="center" wrapText="1"/>
    </xf>
    <xf numFmtId="0" fontId="6" fillId="0" borderId="5" xfId="6" applyFont="1" applyBorder="1" applyAlignment="1">
      <alignment vertical="center"/>
    </xf>
    <xf numFmtId="9" fontId="6" fillId="0" borderId="5" xfId="0" applyNumberFormat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left" vertical="center"/>
    </xf>
    <xf numFmtId="0" fontId="5" fillId="0" borderId="5" xfId="0" applyFont="1" applyFill="1" applyBorder="1" applyAlignment="1">
      <alignment horizontal="left" vertical="center"/>
    </xf>
    <xf numFmtId="0" fontId="5" fillId="0" borderId="5" xfId="0" applyFont="1" applyFill="1" applyBorder="1" applyAlignment="1">
      <alignment vertical="top" wrapText="1"/>
    </xf>
    <xf numFmtId="8" fontId="6" fillId="0" borderId="5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Fill="1"/>
    <xf numFmtId="0" fontId="6" fillId="0" borderId="0" xfId="0" applyFont="1" applyFill="1"/>
    <xf numFmtId="0" fontId="10" fillId="4" borderId="10" xfId="0" applyFont="1" applyFill="1" applyBorder="1" applyAlignment="1">
      <alignment vertical="center"/>
    </xf>
    <xf numFmtId="0" fontId="3" fillId="0" borderId="11" xfId="0" applyFont="1" applyFill="1" applyBorder="1" applyAlignment="1">
      <alignment vertical="center"/>
    </xf>
    <xf numFmtId="0" fontId="5" fillId="5" borderId="11" xfId="0" applyFont="1" applyFill="1" applyBorder="1" applyAlignment="1">
      <alignment vertical="top"/>
    </xf>
    <xf numFmtId="0" fontId="5" fillId="6" borderId="11" xfId="0" applyFont="1" applyFill="1" applyBorder="1" applyAlignment="1">
      <alignment vertical="top"/>
    </xf>
    <xf numFmtId="0" fontId="5" fillId="0" borderId="11" xfId="0" applyFont="1" applyFill="1" applyBorder="1" applyAlignment="1">
      <alignment vertical="top"/>
    </xf>
    <xf numFmtId="0" fontId="5" fillId="0" borderId="11" xfId="0" applyFont="1" applyFill="1" applyBorder="1" applyAlignment="1">
      <alignment vertical="top" wrapText="1"/>
    </xf>
    <xf numFmtId="0" fontId="6" fillId="0" borderId="11" xfId="0" applyFont="1" applyFill="1" applyBorder="1" applyAlignment="1">
      <alignment vertical="top"/>
    </xf>
    <xf numFmtId="0" fontId="8" fillId="0" borderId="11" xfId="0" applyFont="1" applyFill="1" applyBorder="1" applyAlignment="1">
      <alignment vertical="top"/>
    </xf>
    <xf numFmtId="0" fontId="0" fillId="0" borderId="0" xfId="0" applyFill="1" applyAlignment="1"/>
    <xf numFmtId="0" fontId="5" fillId="0" borderId="11" xfId="0" applyFont="1" applyFill="1" applyBorder="1" applyAlignment="1">
      <alignment vertical="center"/>
    </xf>
    <xf numFmtId="0" fontId="5" fillId="0" borderId="11" xfId="0" applyFont="1" applyFill="1" applyBorder="1" applyAlignment="1"/>
    <xf numFmtId="0" fontId="5" fillId="0" borderId="11" xfId="0" applyFont="1" applyFill="1" applyBorder="1" applyAlignment="1">
      <alignment vertical="center" wrapText="1"/>
    </xf>
    <xf numFmtId="0" fontId="5" fillId="6" borderId="11" xfId="0" applyFont="1" applyFill="1" applyBorder="1" applyAlignment="1">
      <alignment vertical="center"/>
    </xf>
    <xf numFmtId="0" fontId="5" fillId="5" borderId="11" xfId="0" applyFont="1" applyFill="1" applyBorder="1" applyAlignment="1">
      <alignment vertical="center"/>
    </xf>
    <xf numFmtId="44" fontId="5" fillId="0" borderId="11" xfId="1" applyFont="1" applyFill="1" applyBorder="1" applyAlignment="1" applyProtection="1">
      <protection locked="0"/>
    </xf>
    <xf numFmtId="44" fontId="5" fillId="0" borderId="11" xfId="1" applyFont="1" applyFill="1" applyBorder="1" applyAlignment="1" applyProtection="1">
      <alignment vertical="top"/>
      <protection locked="0"/>
    </xf>
    <xf numFmtId="0" fontId="5" fillId="6" borderId="11" xfId="0" applyFont="1" applyFill="1" applyBorder="1" applyAlignment="1"/>
    <xf numFmtId="0" fontId="5" fillId="0" borderId="11" xfId="0" quotePrefix="1" applyFont="1" applyFill="1" applyBorder="1" applyAlignment="1">
      <alignment vertical="center"/>
    </xf>
    <xf numFmtId="0" fontId="3" fillId="5" borderId="11" xfId="0" applyFont="1" applyFill="1" applyBorder="1" applyAlignment="1"/>
    <xf numFmtId="0" fontId="3" fillId="6" borderId="11" xfId="0" applyFont="1" applyFill="1" applyBorder="1" applyAlignment="1"/>
    <xf numFmtId="0" fontId="0" fillId="0" borderId="11" xfId="0" applyFill="1" applyBorder="1" applyAlignment="1"/>
    <xf numFmtId="0" fontId="3" fillId="0" borderId="11" xfId="0" applyFont="1" applyFill="1" applyBorder="1" applyAlignment="1">
      <alignment wrapText="1"/>
    </xf>
    <xf numFmtId="0" fontId="3" fillId="0" borderId="11" xfId="0" applyFont="1" applyFill="1" applyBorder="1" applyAlignment="1"/>
    <xf numFmtId="0" fontId="0" fillId="0" borderId="12" xfId="0" applyFill="1" applyBorder="1" applyAlignment="1"/>
    <xf numFmtId="0" fontId="5" fillId="0" borderId="0" xfId="0" applyFont="1" applyFill="1"/>
    <xf numFmtId="0" fontId="6" fillId="0" borderId="0" xfId="0" applyFont="1" applyFill="1" applyAlignment="1">
      <alignment wrapText="1"/>
    </xf>
    <xf numFmtId="9" fontId="18" fillId="0" borderId="5" xfId="4" applyNumberFormat="1" applyFont="1" applyFill="1" applyBorder="1" applyAlignment="1">
      <alignment horizontal="center" vertical="center"/>
    </xf>
    <xf numFmtId="44" fontId="6" fillId="0" borderId="0" xfId="0" applyNumberFormat="1" applyFont="1" applyFill="1" applyAlignment="1">
      <alignment vertical="center"/>
    </xf>
    <xf numFmtId="165" fontId="18" fillId="0" borderId="6" xfId="0" applyNumberFormat="1" applyFont="1" applyBorder="1" applyAlignment="1">
      <alignment horizontal="center" vertical="center"/>
    </xf>
    <xf numFmtId="165" fontId="18" fillId="0" borderId="5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vertical="center"/>
    </xf>
    <xf numFmtId="44" fontId="6" fillId="6" borderId="6" xfId="0" applyNumberFormat="1" applyFont="1" applyFill="1" applyBorder="1" applyAlignment="1">
      <alignment vertical="center"/>
    </xf>
    <xf numFmtId="0" fontId="6" fillId="0" borderId="5" xfId="0" applyFont="1" applyFill="1" applyBorder="1" applyAlignment="1">
      <alignment vertical="center"/>
    </xf>
    <xf numFmtId="0" fontId="6" fillId="6" borderId="6" xfId="0" applyFont="1" applyFill="1" applyBorder="1" applyAlignment="1">
      <alignment vertical="center"/>
    </xf>
    <xf numFmtId="0" fontId="6" fillId="6" borderId="5" xfId="0" applyFont="1" applyFill="1" applyBorder="1"/>
    <xf numFmtId="0" fontId="6" fillId="6" borderId="5" xfId="0" applyFont="1" applyFill="1" applyBorder="1" applyAlignment="1">
      <alignment vertical="center"/>
    </xf>
    <xf numFmtId="0" fontId="6" fillId="5" borderId="6" xfId="0" applyFont="1" applyFill="1" applyBorder="1" applyAlignment="1">
      <alignment vertical="center"/>
    </xf>
    <xf numFmtId="0" fontId="6" fillId="5" borderId="5" xfId="0" applyFont="1" applyFill="1" applyBorder="1"/>
    <xf numFmtId="0" fontId="6" fillId="5" borderId="5" xfId="0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20" fillId="4" borderId="3" xfId="0" applyFont="1" applyFill="1" applyBorder="1" applyAlignment="1">
      <alignment vertical="center" wrapText="1"/>
    </xf>
    <xf numFmtId="0" fontId="20" fillId="4" borderId="2" xfId="0" applyFont="1" applyFill="1" applyBorder="1" applyAlignment="1">
      <alignment vertical="center"/>
    </xf>
    <xf numFmtId="0" fontId="6" fillId="0" borderId="0" xfId="0" applyFont="1" applyFill="1" applyAlignment="1">
      <alignment horizontal="right" vertical="center"/>
    </xf>
    <xf numFmtId="0" fontId="19" fillId="0" borderId="0" xfId="0" applyFont="1" applyFill="1" applyAlignment="1">
      <alignment horizontal="right"/>
    </xf>
    <xf numFmtId="0" fontId="6" fillId="0" borderId="0" xfId="0" applyFont="1" applyFill="1" applyAlignment="1">
      <alignment vertical="center"/>
    </xf>
    <xf numFmtId="0" fontId="3" fillId="0" borderId="0" xfId="0" applyFont="1" applyFill="1" applyAlignment="1"/>
    <xf numFmtId="0" fontId="5" fillId="0" borderId="4" xfId="0" applyFont="1" applyFill="1" applyBorder="1" applyAlignment="1">
      <alignment horizontal="left" vertical="top" wrapText="1"/>
    </xf>
  </cellXfs>
  <cellStyles count="24">
    <cellStyle name="40% - Accent3" xfId="3" builtinId="39"/>
    <cellStyle name="Accent3" xfId="2" builtinId="37"/>
    <cellStyle name="Accent3 2" xfId="22" xr:uid="{70E2A015-EADB-4FDB-B855-0FED01EF4F88}"/>
    <cellStyle name="Currency" xfId="1" builtinId="4"/>
    <cellStyle name="Currency 2" xfId="21" xr:uid="{8F11A9EF-0001-430E-8E78-6699E043FFCD}"/>
    <cellStyle name="Currency 4" xfId="4" xr:uid="{34BD74D5-11F6-4237-A87C-E78BCEDFBA00}"/>
    <cellStyle name="Heading 1 2" xfId="23" xr:uid="{76C80A7E-604F-414A-9DD0-FA76B2AD503A}"/>
    <cellStyle name="Hyperlink" xfId="5" builtinId="8"/>
    <cellStyle name="Normal" xfId="0" builtinId="0"/>
    <cellStyle name="Normal 11" xfId="20" xr:uid="{4FFAD1DE-B766-42B4-AEA6-6FACD81D0994}"/>
    <cellStyle name="Normal 2" xfId="6" xr:uid="{6AFC376A-D9A8-4A79-AB04-B62ABD2A7325}"/>
    <cellStyle name="Normal 2 2" xfId="9" xr:uid="{F5C3EB20-FCE2-4F77-95BE-B9AFF3777C2C}"/>
    <cellStyle name="Normal 2 2 2" xfId="12" xr:uid="{F12D079C-2CE4-4564-9BF3-3BC0BFC8F224}"/>
    <cellStyle name="Normal 2 2 3" xfId="11" xr:uid="{56272EED-95E8-48EE-AE34-15C4683249E9}"/>
    <cellStyle name="Normal 2 3" xfId="13" xr:uid="{FDE48D15-E27F-44C7-AB9F-F5F91AAAF3B8}"/>
    <cellStyle name="Normal 2 4" xfId="7" xr:uid="{5C2308CF-73C5-4BA8-886D-156C64699F49}"/>
    <cellStyle name="Normal 3" xfId="8" xr:uid="{0F7AE794-62FA-4A0A-9678-5FF982038485}"/>
    <cellStyle name="Normal 3 2" xfId="10" xr:uid="{CDD8D944-E78C-4D28-9B96-153897ADC34C}"/>
    <cellStyle name="Normal 3 2 2" xfId="15" xr:uid="{0F6100B4-3D9B-455C-8CAF-32F66BC8FF06}"/>
    <cellStyle name="Normal 3 3" xfId="14" xr:uid="{F94DD916-2C84-4E0D-ADCB-A6FE4698C0B6}"/>
    <cellStyle name="Normal 4" xfId="16" xr:uid="{6F80958E-33C7-429B-BF64-0F025E9549F1}"/>
    <cellStyle name="Normal 4 2" xfId="17" xr:uid="{7F577255-49B5-453A-AA26-935A14B58A2E}"/>
    <cellStyle name="Normal 5" xfId="18" xr:uid="{389485CE-0EFB-4973-ACFF-D61D3CEB8B8A}"/>
    <cellStyle name="Normal 6" xfId="19" xr:uid="{82D0F66D-C3B2-4F73-A8AB-C57C1C5045B8}"/>
  </cellStyles>
  <dxfs count="14">
    <dxf>
      <font>
        <b/>
        <color rgb="FFFFFFFF"/>
      </font>
      <fill>
        <patternFill patternType="solid">
          <fgColor rgb="FF00263E"/>
          <bgColor rgb="FF00263E"/>
        </patternFill>
      </fill>
    </dxf>
    <dxf>
      <font>
        <b/>
        <color rgb="FFFFFFFF"/>
      </font>
      <fill>
        <patternFill patternType="solid">
          <fgColor rgb="FF84BD00"/>
          <bgColor rgb="FF84BD00"/>
        </patternFill>
      </fill>
    </dxf>
    <dxf>
      <font>
        <b/>
        <color rgb="FFFFFFFF"/>
      </font>
      <fill>
        <patternFill patternType="solid">
          <fgColor rgb="FF00263E"/>
          <bgColor rgb="FF00263E"/>
        </patternFill>
      </fill>
    </dxf>
    <dxf>
      <font>
        <b/>
        <color rgb="FFFFFFFF"/>
      </font>
      <fill>
        <patternFill patternType="solid">
          <fgColor rgb="FF84BD00"/>
          <bgColor rgb="FF84BD00"/>
        </patternFill>
      </fill>
    </dxf>
    <dxf>
      <font>
        <b/>
        <color rgb="FFFFFFFF"/>
      </font>
      <fill>
        <patternFill patternType="solid">
          <fgColor rgb="FF00263E"/>
          <bgColor rgb="FF00263E"/>
        </patternFill>
      </fill>
    </dxf>
    <dxf>
      <font>
        <b/>
        <color rgb="FFFFFFFF"/>
      </font>
      <fill>
        <patternFill patternType="solid">
          <fgColor rgb="FF84BD00"/>
          <bgColor rgb="FF84BD00"/>
        </patternFill>
      </fill>
    </dxf>
    <dxf>
      <font>
        <b/>
        <color rgb="FFFFFFFF"/>
      </font>
      <fill>
        <patternFill patternType="solid">
          <fgColor rgb="FF00263E"/>
          <bgColor rgb="FF00263E"/>
        </patternFill>
      </fill>
    </dxf>
    <dxf>
      <font>
        <b/>
        <color rgb="FFFFFFFF"/>
      </font>
      <fill>
        <patternFill patternType="solid">
          <fgColor rgb="FF84BD00"/>
          <bgColor rgb="FF84BD00"/>
        </patternFill>
      </fill>
    </dxf>
    <dxf>
      <font>
        <b/>
        <color rgb="FFFFFFFF"/>
      </font>
      <fill>
        <patternFill patternType="solid">
          <fgColor rgb="FF00263E"/>
          <bgColor rgb="FF00263E"/>
        </patternFill>
      </fill>
    </dxf>
    <dxf>
      <font>
        <b/>
        <color rgb="FFFFFFFF"/>
      </font>
      <fill>
        <patternFill patternType="solid">
          <fgColor rgb="FF84BD00"/>
          <bgColor rgb="FF84BD00"/>
        </patternFill>
      </fill>
    </dxf>
    <dxf>
      <font>
        <b/>
        <color rgb="FFFFFFFF"/>
      </font>
      <fill>
        <patternFill patternType="solid">
          <fgColor rgb="FF00263E"/>
          <bgColor rgb="FF00263E"/>
        </patternFill>
      </fill>
    </dxf>
    <dxf>
      <font>
        <b/>
        <color rgb="FFFFFFFF"/>
      </font>
      <fill>
        <patternFill patternType="solid">
          <fgColor rgb="FF84BD00"/>
          <bgColor rgb="FF84BD00"/>
        </patternFill>
      </fill>
    </dxf>
    <dxf>
      <font>
        <b/>
        <color rgb="FFFFFFFF"/>
      </font>
      <fill>
        <patternFill patternType="solid">
          <fgColor rgb="FF00263E"/>
          <bgColor rgb="FF00263E"/>
        </patternFill>
      </fill>
    </dxf>
    <dxf>
      <font>
        <b/>
        <color rgb="FFFFFFFF"/>
      </font>
      <fill>
        <patternFill patternType="solid">
          <fgColor rgb="FF84BD00"/>
          <bgColor rgb="FF84BD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619125</xdr:colOff>
      <xdr:row>0</xdr:row>
      <xdr:rowOff>114300</xdr:rowOff>
    </xdr:from>
    <xdr:to>
      <xdr:col>1</xdr:col>
      <xdr:colOff>2448337</xdr:colOff>
      <xdr:row>4</xdr:row>
      <xdr:rowOff>48451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1D89FF4-B27C-4875-8BF7-B2194433B9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114300"/>
          <a:ext cx="1822862" cy="743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836DB6-6267-43E7-BC7E-045C0D97057C}">
  <sheetPr>
    <pageSetUpPr fitToPage="1"/>
  </sheetPr>
  <dimension ref="A1:I802"/>
  <sheetViews>
    <sheetView showGridLines="0" tabSelected="1" topLeftCell="B16" workbookViewId="0">
      <selection activeCell="D3" sqref="D3"/>
    </sheetView>
  </sheetViews>
  <sheetFormatPr defaultColWidth="9.140625" defaultRowHeight="15"/>
  <cols>
    <col min="1" max="1" width="2.140625" style="1" customWidth="1"/>
    <col min="2" max="2" width="48.28515625" style="1" customWidth="1"/>
    <col min="3" max="3" width="38.5703125" style="133" customWidth="1"/>
    <col min="4" max="4" width="23.42578125" style="1" customWidth="1"/>
    <col min="5" max="5" width="88.140625" style="1" customWidth="1"/>
    <col min="6" max="6" width="12.7109375" style="169" customWidth="1"/>
    <col min="7" max="7" width="9.140625" style="124"/>
    <col min="8" max="8" width="11" style="169" customWidth="1"/>
    <col min="9" max="16384" width="9.140625" style="1"/>
  </cols>
  <sheetData>
    <row r="1" spans="2:8" ht="18.75">
      <c r="H1" s="168" t="s">
        <v>1424</v>
      </c>
    </row>
    <row r="2" spans="2:8">
      <c r="H2" s="167" t="s">
        <v>1451</v>
      </c>
    </row>
    <row r="5" spans="2:8" ht="15.75" thickBot="1"/>
    <row r="6" spans="2:8" ht="35.25" customHeight="1">
      <c r="B6" s="3" t="s">
        <v>0</v>
      </c>
      <c r="C6" s="125" t="s">
        <v>1423</v>
      </c>
      <c r="D6" s="4" t="s">
        <v>1</v>
      </c>
      <c r="E6" s="4" t="s">
        <v>1066</v>
      </c>
      <c r="F6" s="166" t="s">
        <v>2</v>
      </c>
      <c r="G6" s="166" t="s">
        <v>3</v>
      </c>
      <c r="H6" s="165" t="s">
        <v>4</v>
      </c>
    </row>
    <row r="7" spans="2:8" ht="18" customHeight="1">
      <c r="B7" s="5"/>
      <c r="C7" s="126"/>
      <c r="D7" s="6"/>
      <c r="E7" s="6"/>
      <c r="F7" s="55"/>
      <c r="G7" s="55"/>
      <c r="H7" s="164"/>
    </row>
    <row r="8" spans="2:8">
      <c r="B8" s="7" t="s">
        <v>5</v>
      </c>
      <c r="C8" s="127"/>
      <c r="D8" s="8"/>
      <c r="E8" s="8"/>
      <c r="F8" s="163"/>
      <c r="G8" s="162"/>
      <c r="H8" s="161"/>
    </row>
    <row r="9" spans="2:8">
      <c r="B9" s="9" t="s">
        <v>6</v>
      </c>
      <c r="C9" s="128"/>
      <c r="D9" s="10"/>
      <c r="E9" s="10"/>
      <c r="F9" s="160"/>
      <c r="G9" s="159"/>
      <c r="H9" s="158"/>
    </row>
    <row r="10" spans="2:8" ht="30">
      <c r="B10" s="19" t="s">
        <v>14</v>
      </c>
      <c r="C10" s="129" t="s">
        <v>1329</v>
      </c>
      <c r="D10" s="14" t="s">
        <v>15</v>
      </c>
      <c r="E10" s="15" t="s">
        <v>16</v>
      </c>
      <c r="F10" s="16">
        <v>899</v>
      </c>
      <c r="G10" s="17">
        <v>0.25</v>
      </c>
      <c r="H10" s="111">
        <f t="shared" ref="H10:H76" si="0">SUM(F10-(F10*G10))</f>
        <v>674.25</v>
      </c>
    </row>
    <row r="11" spans="2:8" ht="30">
      <c r="B11" s="11"/>
      <c r="C11" s="129" t="s">
        <v>1329</v>
      </c>
      <c r="D11" s="14" t="s">
        <v>17</v>
      </c>
      <c r="E11" s="15" t="s">
        <v>18</v>
      </c>
      <c r="F11" s="16">
        <v>1119</v>
      </c>
      <c r="G11" s="17">
        <v>0.25</v>
      </c>
      <c r="H11" s="111">
        <f t="shared" si="0"/>
        <v>839.25</v>
      </c>
    </row>
    <row r="12" spans="2:8" ht="30">
      <c r="B12" s="11"/>
      <c r="C12" s="129" t="s">
        <v>1329</v>
      </c>
      <c r="D12" s="14" t="s">
        <v>19</v>
      </c>
      <c r="E12" s="15" t="s">
        <v>20</v>
      </c>
      <c r="F12" s="16">
        <v>1329</v>
      </c>
      <c r="G12" s="17">
        <v>0.25</v>
      </c>
      <c r="H12" s="111">
        <f t="shared" si="0"/>
        <v>996.75</v>
      </c>
    </row>
    <row r="13" spans="2:8">
      <c r="B13" s="11"/>
      <c r="C13" s="129"/>
      <c r="D13" s="14"/>
      <c r="E13" s="15"/>
      <c r="F13" s="16"/>
      <c r="G13" s="17"/>
      <c r="H13" s="111"/>
    </row>
    <row r="14" spans="2:8" ht="30">
      <c r="B14" s="11"/>
      <c r="C14" s="129" t="s">
        <v>1330</v>
      </c>
      <c r="D14" s="14" t="s">
        <v>1077</v>
      </c>
      <c r="E14" s="15" t="s">
        <v>1080</v>
      </c>
      <c r="F14" s="16">
        <v>872</v>
      </c>
      <c r="G14" s="17">
        <v>0.25</v>
      </c>
      <c r="H14" s="111">
        <f t="shared" si="0"/>
        <v>654</v>
      </c>
    </row>
    <row r="15" spans="2:8" ht="30">
      <c r="B15" s="11"/>
      <c r="C15" s="129" t="s">
        <v>1330</v>
      </c>
      <c r="D15" s="14" t="s">
        <v>1078</v>
      </c>
      <c r="E15" s="15" t="s">
        <v>1081</v>
      </c>
      <c r="F15" s="16">
        <v>1155</v>
      </c>
      <c r="G15" s="17">
        <v>0.25</v>
      </c>
      <c r="H15" s="111">
        <f t="shared" si="0"/>
        <v>866.25</v>
      </c>
    </row>
    <row r="16" spans="2:8" ht="30">
      <c r="B16" s="11"/>
      <c r="C16" s="129" t="s">
        <v>1330</v>
      </c>
      <c r="D16" s="14" t="s">
        <v>1079</v>
      </c>
      <c r="E16" s="15" t="s">
        <v>1082</v>
      </c>
      <c r="F16" s="16">
        <v>1438</v>
      </c>
      <c r="G16" s="17">
        <v>0.25</v>
      </c>
      <c r="H16" s="111">
        <f>SUM(F16-(F16*G16))</f>
        <v>1078.5</v>
      </c>
    </row>
    <row r="17" spans="2:8" ht="30">
      <c r="B17" s="11"/>
      <c r="C17" s="129" t="s">
        <v>1330</v>
      </c>
      <c r="D17" s="14" t="s">
        <v>1331</v>
      </c>
      <c r="E17" s="15" t="s">
        <v>1334</v>
      </c>
      <c r="F17" s="16">
        <v>919</v>
      </c>
      <c r="G17" s="17">
        <v>0.25</v>
      </c>
      <c r="H17" s="111">
        <f t="shared" ref="H17:H19" si="1">SUM(F17-(F17*G17))</f>
        <v>689.25</v>
      </c>
    </row>
    <row r="18" spans="2:8" ht="30">
      <c r="B18" s="11"/>
      <c r="C18" s="129" t="s">
        <v>1330</v>
      </c>
      <c r="D18" s="14" t="s">
        <v>1332</v>
      </c>
      <c r="E18" s="15" t="s">
        <v>1335</v>
      </c>
      <c r="F18" s="16">
        <v>1202</v>
      </c>
      <c r="G18" s="17">
        <v>0.25</v>
      </c>
      <c r="H18" s="111">
        <f t="shared" si="1"/>
        <v>901.5</v>
      </c>
    </row>
    <row r="19" spans="2:8" ht="30">
      <c r="B19" s="11"/>
      <c r="C19" s="129" t="s">
        <v>1330</v>
      </c>
      <c r="D19" s="149" t="s">
        <v>1333</v>
      </c>
      <c r="E19" s="150" t="s">
        <v>1336</v>
      </c>
      <c r="F19" s="16">
        <v>1486</v>
      </c>
      <c r="G19" s="17">
        <v>0.25</v>
      </c>
      <c r="H19" s="111">
        <f t="shared" si="1"/>
        <v>1114.5</v>
      </c>
    </row>
    <row r="20" spans="2:8">
      <c r="B20" s="11"/>
      <c r="C20" s="129"/>
      <c r="D20" s="14"/>
      <c r="E20" s="15"/>
      <c r="F20" s="16"/>
      <c r="G20" s="17"/>
      <c r="H20" s="111"/>
    </row>
    <row r="21" spans="2:8">
      <c r="B21" s="18" t="s">
        <v>7</v>
      </c>
      <c r="C21" s="129" t="s">
        <v>1337</v>
      </c>
      <c r="D21" s="14" t="s">
        <v>21</v>
      </c>
      <c r="E21" s="15" t="s">
        <v>22</v>
      </c>
      <c r="F21" s="16">
        <v>144</v>
      </c>
      <c r="G21" s="17">
        <v>0.25</v>
      </c>
      <c r="H21" s="111">
        <f t="shared" si="0"/>
        <v>108</v>
      </c>
    </row>
    <row r="22" spans="2:8">
      <c r="B22" s="11"/>
      <c r="C22" s="129" t="s">
        <v>1337</v>
      </c>
      <c r="D22" s="14" t="s">
        <v>23</v>
      </c>
      <c r="E22" s="15" t="s">
        <v>24</v>
      </c>
      <c r="F22" s="16">
        <v>432</v>
      </c>
      <c r="G22" s="17">
        <v>0.25</v>
      </c>
      <c r="H22" s="111">
        <f t="shared" si="0"/>
        <v>324</v>
      </c>
    </row>
    <row r="23" spans="2:8">
      <c r="B23" s="11"/>
      <c r="C23" s="129" t="s">
        <v>1337</v>
      </c>
      <c r="D23" s="14" t="s">
        <v>25</v>
      </c>
      <c r="E23" s="15" t="s">
        <v>26</v>
      </c>
      <c r="F23" s="16">
        <v>720</v>
      </c>
      <c r="G23" s="17">
        <v>0.25</v>
      </c>
      <c r="H23" s="111">
        <f t="shared" si="0"/>
        <v>540</v>
      </c>
    </row>
    <row r="24" spans="2:8">
      <c r="B24" s="11"/>
      <c r="C24" s="129"/>
      <c r="D24" s="14"/>
      <c r="E24" s="15"/>
      <c r="F24" s="16"/>
      <c r="G24" s="17"/>
      <c r="H24" s="111"/>
    </row>
    <row r="25" spans="2:8" ht="30">
      <c r="B25" s="19" t="s">
        <v>27</v>
      </c>
      <c r="C25" s="129" t="s">
        <v>1338</v>
      </c>
      <c r="D25" s="14" t="s">
        <v>28</v>
      </c>
      <c r="E25" s="15" t="s">
        <v>29</v>
      </c>
      <c r="F25" s="16">
        <v>3299</v>
      </c>
      <c r="G25" s="17">
        <v>0.25</v>
      </c>
      <c r="H25" s="111">
        <f t="shared" si="0"/>
        <v>2474.25</v>
      </c>
    </row>
    <row r="26" spans="2:8" ht="30">
      <c r="B26" s="11"/>
      <c r="C26" s="129" t="s">
        <v>1338</v>
      </c>
      <c r="D26" s="14" t="s">
        <v>30</v>
      </c>
      <c r="E26" s="15" t="s">
        <v>31</v>
      </c>
      <c r="F26" s="16">
        <v>4729</v>
      </c>
      <c r="G26" s="17">
        <v>0.25</v>
      </c>
      <c r="H26" s="111">
        <f t="shared" si="0"/>
        <v>3546.75</v>
      </c>
    </row>
    <row r="27" spans="2:8" ht="30">
      <c r="B27" s="11"/>
      <c r="C27" s="129" t="s">
        <v>1338</v>
      </c>
      <c r="D27" s="14" t="s">
        <v>32</v>
      </c>
      <c r="E27" s="15" t="s">
        <v>33</v>
      </c>
      <c r="F27" s="16">
        <v>6049</v>
      </c>
      <c r="G27" s="17">
        <v>0.25</v>
      </c>
      <c r="H27" s="111">
        <f t="shared" si="0"/>
        <v>4536.75</v>
      </c>
    </row>
    <row r="28" spans="2:8">
      <c r="B28" s="11"/>
      <c r="C28" s="129"/>
      <c r="D28" s="14"/>
      <c r="E28" s="15"/>
      <c r="F28" s="16"/>
      <c r="G28" s="17"/>
      <c r="H28" s="111"/>
    </row>
    <row r="29" spans="2:8">
      <c r="B29" s="18" t="s">
        <v>7</v>
      </c>
      <c r="C29" s="129" t="s">
        <v>1339</v>
      </c>
      <c r="D29" s="14" t="s">
        <v>34</v>
      </c>
      <c r="E29" s="15" t="s">
        <v>35</v>
      </c>
      <c r="F29" s="20">
        <v>1170</v>
      </c>
      <c r="G29" s="17">
        <v>0.25</v>
      </c>
      <c r="H29" s="111">
        <f t="shared" si="0"/>
        <v>877.5</v>
      </c>
    </row>
    <row r="30" spans="2:8">
      <c r="B30" s="11"/>
      <c r="C30" s="129" t="s">
        <v>1339</v>
      </c>
      <c r="D30" s="14" t="s">
        <v>36</v>
      </c>
      <c r="E30" s="15" t="s">
        <v>37</v>
      </c>
      <c r="F30" s="20">
        <v>3510</v>
      </c>
      <c r="G30" s="17">
        <v>0.25</v>
      </c>
      <c r="H30" s="111">
        <f t="shared" si="0"/>
        <v>2632.5</v>
      </c>
    </row>
    <row r="31" spans="2:8">
      <c r="B31" s="11"/>
      <c r="C31" s="129" t="s">
        <v>1339</v>
      </c>
      <c r="D31" s="14" t="s">
        <v>38</v>
      </c>
      <c r="E31" s="15" t="s">
        <v>39</v>
      </c>
      <c r="F31" s="20">
        <v>5850</v>
      </c>
      <c r="G31" s="17">
        <v>0.25</v>
      </c>
      <c r="H31" s="111">
        <f t="shared" si="0"/>
        <v>4387.5</v>
      </c>
    </row>
    <row r="32" spans="2:8">
      <c r="B32" s="11"/>
      <c r="C32" s="129"/>
      <c r="D32" s="14"/>
      <c r="E32" s="15"/>
      <c r="F32" s="20"/>
      <c r="G32" s="17"/>
      <c r="H32" s="111"/>
    </row>
    <row r="33" spans="2:8" ht="30">
      <c r="B33" s="11" t="s">
        <v>14</v>
      </c>
      <c r="C33" s="129" t="s">
        <v>1340</v>
      </c>
      <c r="D33" s="14" t="s">
        <v>1164</v>
      </c>
      <c r="E33" s="15" t="s">
        <v>1218</v>
      </c>
      <c r="F33" s="20">
        <v>1799</v>
      </c>
      <c r="G33" s="17">
        <v>0.25</v>
      </c>
      <c r="H33" s="111">
        <f t="shared" si="0"/>
        <v>1349.25</v>
      </c>
    </row>
    <row r="34" spans="2:8" ht="30">
      <c r="B34" s="11"/>
      <c r="C34" s="129" t="s">
        <v>1340</v>
      </c>
      <c r="D34" s="14" t="s">
        <v>1165</v>
      </c>
      <c r="E34" s="15" t="s">
        <v>1219</v>
      </c>
      <c r="F34" s="20">
        <v>2299</v>
      </c>
      <c r="G34" s="17">
        <v>0.25</v>
      </c>
      <c r="H34" s="111">
        <f t="shared" si="0"/>
        <v>1724.25</v>
      </c>
    </row>
    <row r="35" spans="2:8" ht="30">
      <c r="B35" s="11"/>
      <c r="C35" s="129" t="s">
        <v>1340</v>
      </c>
      <c r="D35" s="14" t="s">
        <v>1166</v>
      </c>
      <c r="E35" s="15" t="s">
        <v>1220</v>
      </c>
      <c r="F35" s="20">
        <v>2799</v>
      </c>
      <c r="G35" s="17">
        <v>0.25</v>
      </c>
      <c r="H35" s="111">
        <f t="shared" si="0"/>
        <v>2099.25</v>
      </c>
    </row>
    <row r="36" spans="2:8">
      <c r="B36" s="11"/>
      <c r="C36" s="129"/>
      <c r="D36" s="14"/>
      <c r="E36" s="15"/>
      <c r="F36" s="20"/>
      <c r="G36" s="17"/>
      <c r="H36" s="111"/>
    </row>
    <row r="37" spans="2:8" ht="30">
      <c r="B37" s="11"/>
      <c r="C37" s="129" t="s">
        <v>1341</v>
      </c>
      <c r="D37" s="14" t="s">
        <v>1167</v>
      </c>
      <c r="E37" s="15" t="s">
        <v>1221</v>
      </c>
      <c r="F37" s="20">
        <v>3999</v>
      </c>
      <c r="G37" s="17">
        <v>0.25</v>
      </c>
      <c r="H37" s="111">
        <f t="shared" si="0"/>
        <v>2999.25</v>
      </c>
    </row>
    <row r="38" spans="2:8" ht="30">
      <c r="B38" s="11"/>
      <c r="C38" s="129" t="s">
        <v>1341</v>
      </c>
      <c r="D38" s="14" t="s">
        <v>1168</v>
      </c>
      <c r="E38" s="15" t="s">
        <v>1222</v>
      </c>
      <c r="F38" s="20">
        <v>4499</v>
      </c>
      <c r="G38" s="17">
        <v>0.25</v>
      </c>
      <c r="H38" s="111">
        <f t="shared" si="0"/>
        <v>3374.25</v>
      </c>
    </row>
    <row r="39" spans="2:8" ht="30">
      <c r="B39" s="11"/>
      <c r="C39" s="129" t="s">
        <v>1341</v>
      </c>
      <c r="D39" s="14" t="s">
        <v>1169</v>
      </c>
      <c r="E39" s="15" t="s">
        <v>1223</v>
      </c>
      <c r="F39" s="20">
        <v>4999</v>
      </c>
      <c r="G39" s="17">
        <v>0.25</v>
      </c>
      <c r="H39" s="111">
        <f t="shared" si="0"/>
        <v>3749.25</v>
      </c>
    </row>
    <row r="40" spans="2:8">
      <c r="B40" s="11"/>
      <c r="C40" s="129"/>
      <c r="D40" s="14"/>
      <c r="E40" s="15"/>
      <c r="F40" s="20"/>
      <c r="G40" s="17"/>
      <c r="H40" s="111"/>
    </row>
    <row r="41" spans="2:8" ht="30">
      <c r="B41" s="11"/>
      <c r="C41" s="129" t="s">
        <v>1342</v>
      </c>
      <c r="D41" s="14" t="s">
        <v>1170</v>
      </c>
      <c r="E41" s="15" t="s">
        <v>1173</v>
      </c>
      <c r="F41" s="20">
        <v>1399</v>
      </c>
      <c r="G41" s="17">
        <v>0.25</v>
      </c>
      <c r="H41" s="111">
        <f t="shared" si="0"/>
        <v>1049.25</v>
      </c>
    </row>
    <row r="42" spans="2:8" ht="30">
      <c r="B42" s="11"/>
      <c r="C42" s="129" t="s">
        <v>1342</v>
      </c>
      <c r="D42" s="14" t="s">
        <v>1171</v>
      </c>
      <c r="E42" s="15" t="s">
        <v>1174</v>
      </c>
      <c r="F42" s="20">
        <v>1899</v>
      </c>
      <c r="G42" s="17">
        <v>0.25</v>
      </c>
      <c r="H42" s="111">
        <f t="shared" si="0"/>
        <v>1424.25</v>
      </c>
    </row>
    <row r="43" spans="2:8" ht="30">
      <c r="B43" s="11"/>
      <c r="C43" s="129" t="s">
        <v>1342</v>
      </c>
      <c r="D43" s="14" t="s">
        <v>1172</v>
      </c>
      <c r="E43" s="15" t="s">
        <v>1175</v>
      </c>
      <c r="F43" s="20">
        <v>2399</v>
      </c>
      <c r="G43" s="17">
        <v>0.25</v>
      </c>
      <c r="H43" s="111">
        <f t="shared" si="0"/>
        <v>1799.25</v>
      </c>
    </row>
    <row r="44" spans="2:8">
      <c r="B44" s="11"/>
      <c r="C44" s="129"/>
      <c r="D44" s="14"/>
      <c r="E44" s="15"/>
      <c r="F44" s="20"/>
      <c r="G44" s="17"/>
      <c r="H44" s="111"/>
    </row>
    <row r="45" spans="2:8">
      <c r="B45" s="18" t="s">
        <v>7</v>
      </c>
      <c r="C45" s="129" t="s">
        <v>1343</v>
      </c>
      <c r="D45" s="14" t="s">
        <v>1176</v>
      </c>
      <c r="E45" s="15" t="s">
        <v>1179</v>
      </c>
      <c r="F45" s="20">
        <v>252</v>
      </c>
      <c r="G45" s="17">
        <v>0.25</v>
      </c>
      <c r="H45" s="111">
        <f t="shared" si="0"/>
        <v>189</v>
      </c>
    </row>
    <row r="46" spans="2:8">
      <c r="B46" s="11"/>
      <c r="C46" s="129" t="s">
        <v>1343</v>
      </c>
      <c r="D46" s="14" t="s">
        <v>1177</v>
      </c>
      <c r="E46" s="15" t="s">
        <v>1180</v>
      </c>
      <c r="F46" s="20">
        <v>756</v>
      </c>
      <c r="G46" s="17">
        <v>0.25</v>
      </c>
      <c r="H46" s="111">
        <f t="shared" si="0"/>
        <v>567</v>
      </c>
    </row>
    <row r="47" spans="2:8">
      <c r="B47" s="11"/>
      <c r="C47" s="129" t="s">
        <v>1343</v>
      </c>
      <c r="D47" s="14" t="s">
        <v>1178</v>
      </c>
      <c r="E47" s="15" t="s">
        <v>1181</v>
      </c>
      <c r="F47" s="20">
        <v>1260</v>
      </c>
      <c r="G47" s="17">
        <v>0.25</v>
      </c>
      <c r="H47" s="111">
        <f t="shared" si="0"/>
        <v>945</v>
      </c>
    </row>
    <row r="48" spans="2:8">
      <c r="B48" s="11"/>
      <c r="C48" s="129"/>
      <c r="D48" s="14"/>
      <c r="E48" s="15"/>
      <c r="F48" s="16"/>
      <c r="G48" s="17"/>
      <c r="H48" s="111"/>
    </row>
    <row r="49" spans="2:8" ht="30">
      <c r="B49" s="19" t="s">
        <v>40</v>
      </c>
      <c r="C49" s="129" t="s">
        <v>1344</v>
      </c>
      <c r="D49" s="14" t="s">
        <v>41</v>
      </c>
      <c r="E49" s="15" t="s">
        <v>42</v>
      </c>
      <c r="F49" s="16">
        <v>1903</v>
      </c>
      <c r="G49" s="17">
        <v>0.25</v>
      </c>
      <c r="H49" s="111">
        <f t="shared" si="0"/>
        <v>1427.25</v>
      </c>
    </row>
    <row r="50" spans="2:8" ht="30">
      <c r="B50" s="11"/>
      <c r="C50" s="129" t="s">
        <v>1344</v>
      </c>
      <c r="D50" s="14" t="s">
        <v>43</v>
      </c>
      <c r="E50" s="15" t="s">
        <v>44</v>
      </c>
      <c r="F50" s="16">
        <v>2951</v>
      </c>
      <c r="G50" s="17">
        <v>0.25</v>
      </c>
      <c r="H50" s="111">
        <f t="shared" si="0"/>
        <v>2213.25</v>
      </c>
    </row>
    <row r="51" spans="2:8" ht="30">
      <c r="B51" s="11"/>
      <c r="C51" s="129" t="s">
        <v>1344</v>
      </c>
      <c r="D51" s="14" t="s">
        <v>45</v>
      </c>
      <c r="E51" s="15" t="s">
        <v>46</v>
      </c>
      <c r="F51" s="16">
        <v>3999</v>
      </c>
      <c r="G51" s="17">
        <v>0.25</v>
      </c>
      <c r="H51" s="111">
        <f t="shared" si="0"/>
        <v>2999.25</v>
      </c>
    </row>
    <row r="52" spans="2:8">
      <c r="B52" s="11"/>
      <c r="C52" s="129"/>
      <c r="D52" s="14"/>
      <c r="E52" s="15"/>
      <c r="F52" s="16"/>
      <c r="G52" s="17"/>
      <c r="H52" s="111"/>
    </row>
    <row r="53" spans="2:8" ht="30">
      <c r="B53" s="11"/>
      <c r="C53" s="129" t="s">
        <v>1344</v>
      </c>
      <c r="D53" s="14" t="s">
        <v>1274</v>
      </c>
      <c r="E53" s="15" t="s">
        <v>1277</v>
      </c>
      <c r="F53" s="122">
        <v>1297</v>
      </c>
      <c r="G53" s="17">
        <v>0.25</v>
      </c>
      <c r="H53" s="111">
        <f t="shared" si="0"/>
        <v>972.75</v>
      </c>
    </row>
    <row r="54" spans="2:8" ht="30">
      <c r="B54" s="11"/>
      <c r="C54" s="129" t="s">
        <v>1344</v>
      </c>
      <c r="D54" s="14" t="s">
        <v>1275</v>
      </c>
      <c r="E54" s="15" t="s">
        <v>1278</v>
      </c>
      <c r="F54" s="122">
        <v>2347</v>
      </c>
      <c r="G54" s="17">
        <v>0.25</v>
      </c>
      <c r="H54" s="111">
        <f t="shared" si="0"/>
        <v>1760.25</v>
      </c>
    </row>
    <row r="55" spans="2:8" ht="30">
      <c r="B55" s="11"/>
      <c r="C55" s="129" t="s">
        <v>1344</v>
      </c>
      <c r="D55" s="14" t="s">
        <v>1276</v>
      </c>
      <c r="E55" s="15" t="s">
        <v>1279</v>
      </c>
      <c r="F55" s="122">
        <v>3397</v>
      </c>
      <c r="G55" s="17">
        <v>0.25</v>
      </c>
      <c r="H55" s="111">
        <f t="shared" si="0"/>
        <v>2547.75</v>
      </c>
    </row>
    <row r="56" spans="2:8">
      <c r="B56" s="11"/>
      <c r="C56" s="129"/>
      <c r="D56" s="14"/>
      <c r="E56" s="15"/>
      <c r="F56" s="16"/>
      <c r="G56" s="17"/>
      <c r="H56" s="111"/>
    </row>
    <row r="57" spans="2:8" ht="30">
      <c r="B57" s="11"/>
      <c r="C57" s="129" t="s">
        <v>1345</v>
      </c>
      <c r="D57" s="14" t="s">
        <v>47</v>
      </c>
      <c r="E57" s="15" t="s">
        <v>48</v>
      </c>
      <c r="F57" s="16">
        <v>2387</v>
      </c>
      <c r="G57" s="17">
        <v>0.25</v>
      </c>
      <c r="H57" s="111">
        <f t="shared" si="0"/>
        <v>1790.25</v>
      </c>
    </row>
    <row r="58" spans="2:8" ht="30">
      <c r="B58" s="11"/>
      <c r="C58" s="129" t="s">
        <v>1345</v>
      </c>
      <c r="D58" s="14" t="s">
        <v>49</v>
      </c>
      <c r="E58" s="15" t="s">
        <v>50</v>
      </c>
      <c r="F58" s="16">
        <v>3435</v>
      </c>
      <c r="G58" s="17">
        <v>0.25</v>
      </c>
      <c r="H58" s="111">
        <f t="shared" si="0"/>
        <v>2576.25</v>
      </c>
    </row>
    <row r="59" spans="2:8" ht="30">
      <c r="B59" s="11"/>
      <c r="C59" s="129" t="s">
        <v>1345</v>
      </c>
      <c r="D59" s="14" t="s">
        <v>51</v>
      </c>
      <c r="E59" s="15" t="s">
        <v>52</v>
      </c>
      <c r="F59" s="16">
        <v>4483</v>
      </c>
      <c r="G59" s="17">
        <v>0.25</v>
      </c>
      <c r="H59" s="111">
        <f t="shared" si="0"/>
        <v>3362.25</v>
      </c>
    </row>
    <row r="60" spans="2:8">
      <c r="B60" s="11"/>
      <c r="C60" s="129"/>
      <c r="D60" s="14"/>
      <c r="E60" s="15"/>
      <c r="F60" s="16"/>
      <c r="G60" s="17"/>
      <c r="H60" s="111"/>
    </row>
    <row r="61" spans="2:8" ht="30">
      <c r="B61" s="11"/>
      <c r="C61" s="129" t="s">
        <v>1345</v>
      </c>
      <c r="D61" s="14" t="s">
        <v>1262</v>
      </c>
      <c r="E61" s="15" t="s">
        <v>1265</v>
      </c>
      <c r="F61" s="16">
        <v>2499</v>
      </c>
      <c r="G61" s="17">
        <v>0.25</v>
      </c>
      <c r="H61" s="111">
        <f t="shared" si="0"/>
        <v>1874.25</v>
      </c>
    </row>
    <row r="62" spans="2:8" ht="30">
      <c r="B62" s="11"/>
      <c r="C62" s="129" t="s">
        <v>1345</v>
      </c>
      <c r="D62" s="14" t="s">
        <v>1263</v>
      </c>
      <c r="E62" s="15" t="s">
        <v>1266</v>
      </c>
      <c r="F62" s="16">
        <v>3399</v>
      </c>
      <c r="G62" s="17">
        <v>0.25</v>
      </c>
      <c r="H62" s="111">
        <f t="shared" si="0"/>
        <v>2549.25</v>
      </c>
    </row>
    <row r="63" spans="2:8" ht="30">
      <c r="B63" s="11"/>
      <c r="C63" s="129" t="s">
        <v>1345</v>
      </c>
      <c r="D63" s="14" t="s">
        <v>1264</v>
      </c>
      <c r="E63" s="15" t="s">
        <v>1267</v>
      </c>
      <c r="F63" s="16">
        <v>4299</v>
      </c>
      <c r="G63" s="17">
        <v>0.25</v>
      </c>
      <c r="H63" s="111">
        <f t="shared" si="0"/>
        <v>3224.25</v>
      </c>
    </row>
    <row r="64" spans="2:8">
      <c r="B64" s="11"/>
      <c r="C64" s="129"/>
      <c r="D64" s="14"/>
      <c r="E64" s="15"/>
      <c r="F64" s="16"/>
      <c r="G64" s="17"/>
      <c r="H64" s="111"/>
    </row>
    <row r="65" spans="2:8">
      <c r="B65" s="18" t="s">
        <v>53</v>
      </c>
      <c r="C65" s="129" t="s">
        <v>1346</v>
      </c>
      <c r="D65" s="14" t="s">
        <v>54</v>
      </c>
      <c r="E65" s="15" t="s">
        <v>55</v>
      </c>
      <c r="F65" s="20">
        <v>531</v>
      </c>
      <c r="G65" s="17">
        <v>0.25</v>
      </c>
      <c r="H65" s="111">
        <f t="shared" si="0"/>
        <v>398.25</v>
      </c>
    </row>
    <row r="66" spans="2:8">
      <c r="B66" s="11"/>
      <c r="C66" s="129" t="s">
        <v>1346</v>
      </c>
      <c r="D66" s="14" t="s">
        <v>56</v>
      </c>
      <c r="E66" s="15" t="s">
        <v>57</v>
      </c>
      <c r="F66" s="20">
        <v>1593</v>
      </c>
      <c r="G66" s="17">
        <v>0.25</v>
      </c>
      <c r="H66" s="111">
        <f t="shared" si="0"/>
        <v>1194.75</v>
      </c>
    </row>
    <row r="67" spans="2:8">
      <c r="B67" s="11"/>
      <c r="C67" s="129" t="s">
        <v>1346</v>
      </c>
      <c r="D67" s="14" t="s">
        <v>58</v>
      </c>
      <c r="E67" s="15" t="s">
        <v>59</v>
      </c>
      <c r="F67" s="20">
        <v>2655</v>
      </c>
      <c r="G67" s="17">
        <v>0.25</v>
      </c>
      <c r="H67" s="111">
        <f t="shared" si="0"/>
        <v>1991.25</v>
      </c>
    </row>
    <row r="68" spans="2:8">
      <c r="B68" s="11"/>
      <c r="C68" s="129"/>
      <c r="D68" s="14"/>
      <c r="E68" s="15"/>
      <c r="F68" s="21"/>
      <c r="G68" s="17"/>
      <c r="H68" s="111"/>
    </row>
    <row r="69" spans="2:8" ht="30">
      <c r="B69" s="22" t="s">
        <v>1162</v>
      </c>
      <c r="C69" s="130" t="s">
        <v>1351</v>
      </c>
      <c r="D69" s="14" t="s">
        <v>60</v>
      </c>
      <c r="E69" s="15" t="s">
        <v>1159</v>
      </c>
      <c r="F69" s="20">
        <v>1179</v>
      </c>
      <c r="G69" s="17">
        <v>0.25</v>
      </c>
      <c r="H69" s="111">
        <f t="shared" si="0"/>
        <v>884.25</v>
      </c>
    </row>
    <row r="70" spans="2:8" ht="30">
      <c r="B70" s="11"/>
      <c r="C70" s="130" t="s">
        <v>1351</v>
      </c>
      <c r="D70" s="14" t="s">
        <v>61</v>
      </c>
      <c r="E70" s="15" t="s">
        <v>1160</v>
      </c>
      <c r="F70" s="20">
        <v>1887</v>
      </c>
      <c r="G70" s="17">
        <v>0.25</v>
      </c>
      <c r="H70" s="111">
        <f t="shared" si="0"/>
        <v>1415.25</v>
      </c>
    </row>
    <row r="71" spans="2:8" ht="30">
      <c r="B71" s="11"/>
      <c r="C71" s="130" t="s">
        <v>1351</v>
      </c>
      <c r="D71" s="14" t="s">
        <v>1347</v>
      </c>
      <c r="E71" s="15" t="s">
        <v>1349</v>
      </c>
      <c r="F71" s="20">
        <v>1179</v>
      </c>
      <c r="G71" s="17">
        <v>0.25</v>
      </c>
      <c r="H71" s="111">
        <f t="shared" si="0"/>
        <v>884.25</v>
      </c>
    </row>
    <row r="72" spans="2:8" ht="30">
      <c r="B72" s="11"/>
      <c r="C72" s="130" t="s">
        <v>1351</v>
      </c>
      <c r="D72" s="14" t="s">
        <v>1348</v>
      </c>
      <c r="E72" s="15" t="s">
        <v>1350</v>
      </c>
      <c r="F72" s="20">
        <v>1887</v>
      </c>
      <c r="G72" s="17">
        <v>0.25</v>
      </c>
      <c r="H72" s="111">
        <f t="shared" si="0"/>
        <v>1415.25</v>
      </c>
    </row>
    <row r="73" spans="2:8">
      <c r="B73" s="11"/>
      <c r="C73" s="129"/>
      <c r="D73" s="14"/>
      <c r="E73" s="15"/>
      <c r="F73" s="16"/>
      <c r="G73" s="17"/>
      <c r="H73" s="111"/>
    </row>
    <row r="74" spans="2:8">
      <c r="B74" s="18"/>
      <c r="C74" s="129" t="s">
        <v>1352</v>
      </c>
      <c r="D74" s="14" t="s">
        <v>62</v>
      </c>
      <c r="E74" s="15" t="s">
        <v>63</v>
      </c>
      <c r="F74" s="20">
        <v>330</v>
      </c>
      <c r="G74" s="17">
        <v>0.25</v>
      </c>
      <c r="H74" s="111">
        <f t="shared" si="0"/>
        <v>247.5</v>
      </c>
    </row>
    <row r="75" spans="2:8">
      <c r="B75" s="11"/>
      <c r="C75" s="129" t="s">
        <v>1352</v>
      </c>
      <c r="D75" s="14" t="s">
        <v>64</v>
      </c>
      <c r="E75" s="15" t="s">
        <v>65</v>
      </c>
      <c r="F75" s="20">
        <v>990</v>
      </c>
      <c r="G75" s="17">
        <v>0.25</v>
      </c>
      <c r="H75" s="111">
        <f t="shared" si="0"/>
        <v>742.5</v>
      </c>
    </row>
    <row r="76" spans="2:8">
      <c r="B76" s="11"/>
      <c r="C76" s="129" t="s">
        <v>1352</v>
      </c>
      <c r="D76" s="14" t="s">
        <v>66</v>
      </c>
      <c r="E76" s="15" t="s">
        <v>67</v>
      </c>
      <c r="F76" s="20">
        <v>1650</v>
      </c>
      <c r="G76" s="17">
        <v>0.25</v>
      </c>
      <c r="H76" s="111">
        <f t="shared" si="0"/>
        <v>1237.5</v>
      </c>
    </row>
    <row r="77" spans="2:8">
      <c r="B77" s="11"/>
      <c r="C77" s="129"/>
      <c r="D77" s="14"/>
      <c r="E77" s="15"/>
      <c r="F77" s="21"/>
      <c r="G77" s="17"/>
      <c r="H77" s="111"/>
    </row>
    <row r="78" spans="2:8" ht="30">
      <c r="B78" s="19" t="s">
        <v>89</v>
      </c>
      <c r="C78" s="129" t="s">
        <v>1329</v>
      </c>
      <c r="D78" s="14" t="s">
        <v>90</v>
      </c>
      <c r="E78" s="15" t="s">
        <v>91</v>
      </c>
      <c r="F78" s="16">
        <v>839</v>
      </c>
      <c r="G78" s="17">
        <v>0.25</v>
      </c>
      <c r="H78" s="111">
        <f t="shared" ref="H78:H94" si="2">SUM(F78-(F78*G78))</f>
        <v>629.25</v>
      </c>
    </row>
    <row r="79" spans="2:8" ht="30">
      <c r="B79" s="11"/>
      <c r="C79" s="129" t="s">
        <v>1329</v>
      </c>
      <c r="D79" s="14" t="s">
        <v>92</v>
      </c>
      <c r="E79" s="15" t="s">
        <v>93</v>
      </c>
      <c r="F79" s="16">
        <v>939</v>
      </c>
      <c r="G79" s="17">
        <v>0.25</v>
      </c>
      <c r="H79" s="111">
        <f t="shared" si="2"/>
        <v>704.25</v>
      </c>
    </row>
    <row r="80" spans="2:8" ht="30">
      <c r="B80" s="11"/>
      <c r="C80" s="129" t="s">
        <v>1329</v>
      </c>
      <c r="D80" s="14" t="s">
        <v>94</v>
      </c>
      <c r="E80" s="15" t="s">
        <v>95</v>
      </c>
      <c r="F80" s="16">
        <v>1029</v>
      </c>
      <c r="G80" s="17">
        <v>0.25</v>
      </c>
      <c r="H80" s="111">
        <f t="shared" si="2"/>
        <v>771.75</v>
      </c>
    </row>
    <row r="81" spans="2:8">
      <c r="B81" s="11"/>
      <c r="C81" s="129"/>
      <c r="D81" s="14"/>
      <c r="E81" s="15"/>
      <c r="F81" s="16"/>
      <c r="G81" s="17"/>
      <c r="H81" s="111"/>
    </row>
    <row r="82" spans="2:8">
      <c r="B82" s="11"/>
      <c r="C82" s="129" t="s">
        <v>1330</v>
      </c>
      <c r="D82" s="14" t="s">
        <v>1083</v>
      </c>
      <c r="E82" s="15" t="s">
        <v>1086</v>
      </c>
      <c r="F82" s="16">
        <v>801</v>
      </c>
      <c r="G82" s="17">
        <v>0.25</v>
      </c>
      <c r="H82" s="111">
        <f t="shared" si="2"/>
        <v>600.75</v>
      </c>
    </row>
    <row r="83" spans="2:8">
      <c r="B83" s="11"/>
      <c r="C83" s="129" t="s">
        <v>1330</v>
      </c>
      <c r="D83" s="14" t="s">
        <v>1084</v>
      </c>
      <c r="E83" s="15" t="s">
        <v>1087</v>
      </c>
      <c r="F83" s="16">
        <v>943</v>
      </c>
      <c r="G83" s="17">
        <v>0.25</v>
      </c>
      <c r="H83" s="111">
        <f t="shared" si="2"/>
        <v>707.25</v>
      </c>
    </row>
    <row r="84" spans="2:8">
      <c r="B84" s="11"/>
      <c r="C84" s="129" t="s">
        <v>1330</v>
      </c>
      <c r="D84" s="14" t="s">
        <v>1085</v>
      </c>
      <c r="E84" s="15" t="s">
        <v>1088</v>
      </c>
      <c r="F84" s="16">
        <v>1084</v>
      </c>
      <c r="G84" s="17">
        <v>0.25</v>
      </c>
      <c r="H84" s="111">
        <f t="shared" si="2"/>
        <v>813</v>
      </c>
    </row>
    <row r="85" spans="2:8" ht="30">
      <c r="B85" s="11"/>
      <c r="C85" s="129" t="s">
        <v>1330</v>
      </c>
      <c r="D85" s="14" t="s">
        <v>1353</v>
      </c>
      <c r="E85" s="15" t="s">
        <v>1356</v>
      </c>
      <c r="F85" s="16">
        <v>848</v>
      </c>
      <c r="G85" s="17">
        <v>0.25</v>
      </c>
      <c r="H85" s="111">
        <f t="shared" si="2"/>
        <v>636</v>
      </c>
    </row>
    <row r="86" spans="2:8" ht="30">
      <c r="B86" s="11"/>
      <c r="C86" s="129" t="s">
        <v>1330</v>
      </c>
      <c r="D86" s="14" t="s">
        <v>1354</v>
      </c>
      <c r="E86" s="15" t="s">
        <v>1357</v>
      </c>
      <c r="F86" s="16">
        <v>990</v>
      </c>
      <c r="G86" s="17">
        <v>0.25</v>
      </c>
      <c r="H86" s="111">
        <f t="shared" si="2"/>
        <v>742.5</v>
      </c>
    </row>
    <row r="87" spans="2:8" ht="30">
      <c r="B87" s="11"/>
      <c r="C87" s="129" t="s">
        <v>1330</v>
      </c>
      <c r="D87" s="14" t="s">
        <v>1355</v>
      </c>
      <c r="E87" s="15" t="s">
        <v>1358</v>
      </c>
      <c r="F87" s="16">
        <v>1132</v>
      </c>
      <c r="G87" s="17">
        <v>0.25</v>
      </c>
      <c r="H87" s="111">
        <f t="shared" si="2"/>
        <v>849</v>
      </c>
    </row>
    <row r="88" spans="2:8">
      <c r="B88" s="11"/>
      <c r="C88" s="129"/>
      <c r="D88" s="14"/>
      <c r="E88" s="25"/>
      <c r="F88" s="16"/>
      <c r="G88" s="17"/>
      <c r="H88" s="111"/>
    </row>
    <row r="89" spans="2:8" ht="30">
      <c r="B89" s="11"/>
      <c r="C89" s="129" t="s">
        <v>1359</v>
      </c>
      <c r="D89" s="14" t="s">
        <v>96</v>
      </c>
      <c r="E89" s="15" t="s">
        <v>97</v>
      </c>
      <c r="F89" s="16">
        <v>471</v>
      </c>
      <c r="G89" s="17">
        <v>0.25</v>
      </c>
      <c r="H89" s="111">
        <f t="shared" si="2"/>
        <v>353.25</v>
      </c>
    </row>
    <row r="90" spans="2:8" ht="30">
      <c r="B90" s="11"/>
      <c r="C90" s="129" t="s">
        <v>1359</v>
      </c>
      <c r="D90" s="14" t="s">
        <v>98</v>
      </c>
      <c r="E90" s="15" t="s">
        <v>99</v>
      </c>
      <c r="F90" s="16">
        <v>577</v>
      </c>
      <c r="G90" s="17">
        <v>0.25</v>
      </c>
      <c r="H90" s="111">
        <f t="shared" si="2"/>
        <v>432.75</v>
      </c>
    </row>
    <row r="91" spans="2:8" ht="30">
      <c r="B91" s="11"/>
      <c r="C91" s="129" t="s">
        <v>1359</v>
      </c>
      <c r="D91" s="14" t="s">
        <v>100</v>
      </c>
      <c r="E91" s="15" t="s">
        <v>101</v>
      </c>
      <c r="F91" s="16">
        <v>683</v>
      </c>
      <c r="G91" s="17">
        <v>0.25</v>
      </c>
      <c r="H91" s="111">
        <f t="shared" si="2"/>
        <v>512.25</v>
      </c>
    </row>
    <row r="92" spans="2:8">
      <c r="B92" s="11"/>
      <c r="C92" s="129"/>
      <c r="D92" s="14"/>
      <c r="E92" s="25"/>
      <c r="F92" s="16"/>
      <c r="G92" s="17"/>
      <c r="H92" s="111"/>
    </row>
    <row r="93" spans="2:8">
      <c r="B93" s="18" t="s">
        <v>68</v>
      </c>
      <c r="C93" s="129" t="s">
        <v>1337</v>
      </c>
      <c r="D93" s="14" t="s">
        <v>102</v>
      </c>
      <c r="E93" s="15" t="s">
        <v>103</v>
      </c>
      <c r="F93" s="16">
        <v>72</v>
      </c>
      <c r="G93" s="17">
        <v>0.25</v>
      </c>
      <c r="H93" s="111">
        <f t="shared" si="2"/>
        <v>54</v>
      </c>
    </row>
    <row r="94" spans="2:8">
      <c r="B94" s="11"/>
      <c r="C94" s="129" t="s">
        <v>1337</v>
      </c>
      <c r="D94" s="14" t="s">
        <v>104</v>
      </c>
      <c r="E94" s="15" t="s">
        <v>105</v>
      </c>
      <c r="F94" s="16">
        <v>216</v>
      </c>
      <c r="G94" s="17">
        <v>0.25</v>
      </c>
      <c r="H94" s="111">
        <f t="shared" si="2"/>
        <v>162</v>
      </c>
    </row>
    <row r="95" spans="2:8">
      <c r="B95" s="11"/>
      <c r="C95" s="129" t="s">
        <v>1337</v>
      </c>
      <c r="D95" s="14" t="s">
        <v>106</v>
      </c>
      <c r="E95" s="15" t="s">
        <v>107</v>
      </c>
      <c r="F95" s="16">
        <v>360</v>
      </c>
      <c r="G95" s="17">
        <v>0.25</v>
      </c>
      <c r="H95" s="111">
        <f t="shared" ref="H95:H170" si="3">SUM(F95-(F95*G95))</f>
        <v>270</v>
      </c>
    </row>
    <row r="96" spans="2:8">
      <c r="B96" s="11"/>
      <c r="C96" s="129"/>
      <c r="D96" s="14"/>
      <c r="E96" s="15"/>
      <c r="F96" s="16"/>
      <c r="G96" s="17"/>
      <c r="H96" s="111"/>
    </row>
    <row r="97" spans="2:8">
      <c r="B97" s="18" t="s">
        <v>75</v>
      </c>
      <c r="C97" s="129" t="s">
        <v>1360</v>
      </c>
      <c r="D97" s="14" t="s">
        <v>108</v>
      </c>
      <c r="E97" s="15" t="s">
        <v>109</v>
      </c>
      <c r="F97" s="16">
        <v>72</v>
      </c>
      <c r="G97" s="17">
        <v>0.25</v>
      </c>
      <c r="H97" s="111">
        <f t="shared" si="3"/>
        <v>54</v>
      </c>
    </row>
    <row r="98" spans="2:8">
      <c r="B98" s="11"/>
      <c r="C98" s="129" t="s">
        <v>1360</v>
      </c>
      <c r="D98" s="14" t="s">
        <v>110</v>
      </c>
      <c r="E98" s="15" t="s">
        <v>111</v>
      </c>
      <c r="F98" s="16">
        <v>216</v>
      </c>
      <c r="G98" s="17">
        <v>0.25</v>
      </c>
      <c r="H98" s="111">
        <f t="shared" si="3"/>
        <v>162</v>
      </c>
    </row>
    <row r="99" spans="2:8">
      <c r="B99" s="11"/>
      <c r="C99" s="129" t="s">
        <v>1360</v>
      </c>
      <c r="D99" s="14" t="s">
        <v>112</v>
      </c>
      <c r="E99" s="15" t="s">
        <v>113</v>
      </c>
      <c r="F99" s="16">
        <v>360</v>
      </c>
      <c r="G99" s="17">
        <v>0.25</v>
      </c>
      <c r="H99" s="111">
        <f t="shared" si="3"/>
        <v>270</v>
      </c>
    </row>
    <row r="100" spans="2:8">
      <c r="B100" s="11"/>
      <c r="C100" s="129"/>
      <c r="D100" s="14"/>
      <c r="E100" s="24"/>
      <c r="F100" s="16"/>
      <c r="G100" s="17"/>
      <c r="H100" s="111"/>
    </row>
    <row r="101" spans="2:8" ht="30">
      <c r="B101" s="18" t="s">
        <v>82</v>
      </c>
      <c r="C101" s="129" t="s">
        <v>1361</v>
      </c>
      <c r="D101" s="14" t="s">
        <v>114</v>
      </c>
      <c r="E101" s="15" t="s">
        <v>115</v>
      </c>
      <c r="F101" s="16">
        <v>72</v>
      </c>
      <c r="G101" s="17">
        <v>0.25</v>
      </c>
      <c r="H101" s="111">
        <f t="shared" si="3"/>
        <v>54</v>
      </c>
    </row>
    <row r="102" spans="2:8" ht="30">
      <c r="B102" s="11"/>
      <c r="C102" s="129" t="s">
        <v>1361</v>
      </c>
      <c r="D102" s="14" t="s">
        <v>116</v>
      </c>
      <c r="E102" s="15" t="s">
        <v>117</v>
      </c>
      <c r="F102" s="16">
        <v>216</v>
      </c>
      <c r="G102" s="17">
        <v>0.25</v>
      </c>
      <c r="H102" s="111">
        <f t="shared" si="3"/>
        <v>162</v>
      </c>
    </row>
    <row r="103" spans="2:8" ht="30">
      <c r="B103" s="11"/>
      <c r="C103" s="129" t="s">
        <v>1361</v>
      </c>
      <c r="D103" s="14" t="s">
        <v>118</v>
      </c>
      <c r="E103" s="15" t="s">
        <v>119</v>
      </c>
      <c r="F103" s="16">
        <v>360</v>
      </c>
      <c r="G103" s="17">
        <v>0.25</v>
      </c>
      <c r="H103" s="111">
        <f t="shared" si="3"/>
        <v>270</v>
      </c>
    </row>
    <row r="104" spans="2:8">
      <c r="B104" s="11"/>
      <c r="C104" s="129"/>
      <c r="D104" s="14"/>
      <c r="E104" s="15"/>
      <c r="F104" s="16"/>
      <c r="G104" s="17"/>
      <c r="H104" s="111"/>
    </row>
    <row r="105" spans="2:8">
      <c r="B105" s="19" t="s">
        <v>1089</v>
      </c>
      <c r="C105" s="129" t="s">
        <v>1362</v>
      </c>
      <c r="D105" s="14" t="s">
        <v>120</v>
      </c>
      <c r="E105" s="15" t="s">
        <v>121</v>
      </c>
      <c r="F105" s="16">
        <v>60</v>
      </c>
      <c r="G105" s="17">
        <v>0.25</v>
      </c>
      <c r="H105" s="111">
        <f t="shared" si="3"/>
        <v>45</v>
      </c>
    </row>
    <row r="106" spans="2:8">
      <c r="B106" s="11"/>
      <c r="C106" s="129" t="s">
        <v>1362</v>
      </c>
      <c r="D106" s="14" t="s">
        <v>122</v>
      </c>
      <c r="E106" s="15" t="s">
        <v>123</v>
      </c>
      <c r="F106" s="16">
        <v>180</v>
      </c>
      <c r="G106" s="17">
        <v>0.25</v>
      </c>
      <c r="H106" s="111">
        <f t="shared" si="3"/>
        <v>135</v>
      </c>
    </row>
    <row r="107" spans="2:8">
      <c r="B107" s="11"/>
      <c r="C107" s="129" t="s">
        <v>1362</v>
      </c>
      <c r="D107" s="14" t="s">
        <v>124</v>
      </c>
      <c r="E107" s="15" t="s">
        <v>125</v>
      </c>
      <c r="F107" s="16">
        <v>300</v>
      </c>
      <c r="G107" s="17">
        <v>0.25</v>
      </c>
      <c r="H107" s="111">
        <f t="shared" si="3"/>
        <v>225</v>
      </c>
    </row>
    <row r="108" spans="2:8">
      <c r="B108" s="11"/>
      <c r="C108" s="129"/>
      <c r="D108" s="14"/>
      <c r="E108" s="15"/>
      <c r="F108" s="16"/>
      <c r="G108" s="17"/>
      <c r="H108" s="111"/>
    </row>
    <row r="109" spans="2:8">
      <c r="B109" s="11" t="s">
        <v>126</v>
      </c>
      <c r="C109" s="129" t="s">
        <v>1338</v>
      </c>
      <c r="D109" s="14" t="s">
        <v>127</v>
      </c>
      <c r="E109" s="15" t="s">
        <v>128</v>
      </c>
      <c r="F109" s="16">
        <v>2089</v>
      </c>
      <c r="G109" s="17">
        <v>0.25</v>
      </c>
      <c r="H109" s="111">
        <f t="shared" si="3"/>
        <v>1566.75</v>
      </c>
    </row>
    <row r="110" spans="2:8">
      <c r="B110" s="11"/>
      <c r="C110" s="129" t="s">
        <v>1338</v>
      </c>
      <c r="D110" s="14" t="s">
        <v>129</v>
      </c>
      <c r="E110" s="15" t="s">
        <v>130</v>
      </c>
      <c r="F110" s="16">
        <v>2782</v>
      </c>
      <c r="G110" s="17">
        <v>0.25</v>
      </c>
      <c r="H110" s="111">
        <f t="shared" si="3"/>
        <v>2086.5</v>
      </c>
    </row>
    <row r="111" spans="2:8">
      <c r="B111" s="11"/>
      <c r="C111" s="129" t="s">
        <v>1338</v>
      </c>
      <c r="D111" s="14" t="s">
        <v>131</v>
      </c>
      <c r="E111" s="15" t="s">
        <v>132</v>
      </c>
      <c r="F111" s="16">
        <v>3475</v>
      </c>
      <c r="G111" s="17">
        <v>0.25</v>
      </c>
      <c r="H111" s="111">
        <f t="shared" si="3"/>
        <v>2606.25</v>
      </c>
    </row>
    <row r="112" spans="2:8">
      <c r="B112" s="11"/>
      <c r="C112" s="129"/>
      <c r="D112" s="14"/>
      <c r="E112" s="15"/>
      <c r="F112" s="16"/>
      <c r="G112" s="17"/>
      <c r="H112" s="111"/>
    </row>
    <row r="113" spans="2:8">
      <c r="B113" s="18" t="s">
        <v>53</v>
      </c>
      <c r="C113" s="129" t="s">
        <v>1339</v>
      </c>
      <c r="D113" s="14" t="s">
        <v>133</v>
      </c>
      <c r="E113" s="15" t="s">
        <v>134</v>
      </c>
      <c r="F113" s="16">
        <v>744</v>
      </c>
      <c r="G113" s="17">
        <v>0.25</v>
      </c>
      <c r="H113" s="111">
        <f t="shared" si="3"/>
        <v>558</v>
      </c>
    </row>
    <row r="114" spans="2:8">
      <c r="B114" s="18"/>
      <c r="C114" s="129" t="s">
        <v>1339</v>
      </c>
      <c r="D114" s="14" t="s">
        <v>135</v>
      </c>
      <c r="E114" s="15" t="s">
        <v>136</v>
      </c>
      <c r="F114" s="16">
        <v>2232</v>
      </c>
      <c r="G114" s="17">
        <v>0.25</v>
      </c>
      <c r="H114" s="111">
        <f t="shared" si="3"/>
        <v>1674</v>
      </c>
    </row>
    <row r="115" spans="2:8">
      <c r="B115" s="18"/>
      <c r="C115" s="129" t="s">
        <v>1339</v>
      </c>
      <c r="D115" s="14" t="s">
        <v>137</v>
      </c>
      <c r="E115" s="15" t="s">
        <v>138</v>
      </c>
      <c r="F115" s="16">
        <v>3720</v>
      </c>
      <c r="G115" s="17">
        <v>0.25</v>
      </c>
      <c r="H115" s="111">
        <f t="shared" si="3"/>
        <v>2790</v>
      </c>
    </row>
    <row r="116" spans="2:8">
      <c r="B116" s="18"/>
      <c r="C116" s="129"/>
      <c r="D116" s="14"/>
      <c r="E116" s="15"/>
      <c r="F116" s="16"/>
      <c r="G116" s="17"/>
      <c r="H116" s="111"/>
    </row>
    <row r="117" spans="2:8">
      <c r="B117" s="18" t="s">
        <v>75</v>
      </c>
      <c r="C117" s="129" t="s">
        <v>1364</v>
      </c>
      <c r="D117" s="14" t="s">
        <v>139</v>
      </c>
      <c r="E117" s="15" t="s">
        <v>140</v>
      </c>
      <c r="F117" s="16">
        <v>426</v>
      </c>
      <c r="G117" s="17">
        <v>0.25</v>
      </c>
      <c r="H117" s="111">
        <f t="shared" si="3"/>
        <v>319.5</v>
      </c>
    </row>
    <row r="118" spans="2:8">
      <c r="B118" s="18"/>
      <c r="C118" s="129" t="s">
        <v>1364</v>
      </c>
      <c r="D118" s="14" t="s">
        <v>141</v>
      </c>
      <c r="E118" s="15" t="s">
        <v>142</v>
      </c>
      <c r="F118" s="16">
        <v>1278</v>
      </c>
      <c r="G118" s="17">
        <v>0.25</v>
      </c>
      <c r="H118" s="111">
        <f t="shared" si="3"/>
        <v>958.5</v>
      </c>
    </row>
    <row r="119" spans="2:8">
      <c r="B119" s="18"/>
      <c r="C119" s="129" t="s">
        <v>1364</v>
      </c>
      <c r="D119" s="14" t="s">
        <v>143</v>
      </c>
      <c r="E119" s="15" t="s">
        <v>144</v>
      </c>
      <c r="F119" s="16">
        <v>2130</v>
      </c>
      <c r="G119" s="17">
        <v>0.25</v>
      </c>
      <c r="H119" s="111">
        <f t="shared" si="3"/>
        <v>1597.5</v>
      </c>
    </row>
    <row r="120" spans="2:8">
      <c r="B120" s="18"/>
      <c r="C120" s="129"/>
      <c r="D120" s="14"/>
      <c r="E120" s="15"/>
      <c r="F120" s="16"/>
      <c r="G120" s="17"/>
      <c r="H120" s="111"/>
    </row>
    <row r="121" spans="2:8" ht="30">
      <c r="B121" s="18" t="s">
        <v>145</v>
      </c>
      <c r="C121" s="129" t="s">
        <v>1363</v>
      </c>
      <c r="D121" s="14" t="s">
        <v>146</v>
      </c>
      <c r="E121" s="15" t="s">
        <v>147</v>
      </c>
      <c r="F121" s="16">
        <v>426</v>
      </c>
      <c r="G121" s="17">
        <v>0.25</v>
      </c>
      <c r="H121" s="111">
        <f t="shared" si="3"/>
        <v>319.5</v>
      </c>
    </row>
    <row r="122" spans="2:8" ht="30">
      <c r="B122" s="18"/>
      <c r="C122" s="129" t="s">
        <v>1363</v>
      </c>
      <c r="D122" s="14" t="s">
        <v>148</v>
      </c>
      <c r="E122" s="15" t="s">
        <v>149</v>
      </c>
      <c r="F122" s="16">
        <v>1278</v>
      </c>
      <c r="G122" s="17">
        <v>0.25</v>
      </c>
      <c r="H122" s="111">
        <f t="shared" si="3"/>
        <v>958.5</v>
      </c>
    </row>
    <row r="123" spans="2:8" ht="30">
      <c r="B123" s="11"/>
      <c r="C123" s="129" t="s">
        <v>1363</v>
      </c>
      <c r="D123" s="14" t="s">
        <v>150</v>
      </c>
      <c r="E123" s="15" t="s">
        <v>151</v>
      </c>
      <c r="F123" s="16">
        <v>2130</v>
      </c>
      <c r="G123" s="17">
        <v>0.25</v>
      </c>
      <c r="H123" s="111">
        <f t="shared" si="3"/>
        <v>1597.5</v>
      </c>
    </row>
    <row r="124" spans="2:8">
      <c r="B124" s="11"/>
      <c r="C124" s="129"/>
      <c r="D124" s="14"/>
      <c r="E124" s="15"/>
      <c r="F124" s="16"/>
      <c r="G124" s="17"/>
      <c r="H124" s="111"/>
    </row>
    <row r="125" spans="2:8" ht="30">
      <c r="B125" s="11" t="s">
        <v>89</v>
      </c>
      <c r="C125" s="129" t="s">
        <v>1340</v>
      </c>
      <c r="D125" s="14" t="s">
        <v>1268</v>
      </c>
      <c r="E125" s="15" t="s">
        <v>1271</v>
      </c>
      <c r="F125" s="122">
        <v>1699</v>
      </c>
      <c r="G125" s="17">
        <v>0.25</v>
      </c>
      <c r="H125" s="111">
        <f t="shared" si="3"/>
        <v>1274.25</v>
      </c>
    </row>
    <row r="126" spans="2:8" ht="30">
      <c r="B126" s="11"/>
      <c r="C126" s="129" t="s">
        <v>1340</v>
      </c>
      <c r="D126" s="14" t="s">
        <v>1269</v>
      </c>
      <c r="E126" s="15" t="s">
        <v>1272</v>
      </c>
      <c r="F126" s="122">
        <v>1999</v>
      </c>
      <c r="G126" s="17">
        <v>0.25</v>
      </c>
      <c r="H126" s="111">
        <f t="shared" si="3"/>
        <v>1499.25</v>
      </c>
    </row>
    <row r="127" spans="2:8" ht="30">
      <c r="B127" s="11"/>
      <c r="C127" s="129" t="s">
        <v>1340</v>
      </c>
      <c r="D127" s="14" t="s">
        <v>1270</v>
      </c>
      <c r="E127" s="15" t="s">
        <v>1273</v>
      </c>
      <c r="F127" s="122">
        <v>2299</v>
      </c>
      <c r="G127" s="17">
        <v>0.25</v>
      </c>
      <c r="H127" s="111">
        <f t="shared" si="3"/>
        <v>1724.25</v>
      </c>
    </row>
    <row r="128" spans="2:8">
      <c r="B128" s="11"/>
      <c r="C128" s="129"/>
      <c r="D128" s="14"/>
      <c r="E128" s="15"/>
      <c r="F128" s="16"/>
      <c r="G128" s="17"/>
      <c r="H128" s="111"/>
    </row>
    <row r="129" spans="2:8">
      <c r="C129" s="129" t="s">
        <v>1342</v>
      </c>
      <c r="D129" s="14" t="s">
        <v>1182</v>
      </c>
      <c r="E129" s="15" t="s">
        <v>1185</v>
      </c>
      <c r="F129" s="122">
        <v>1299</v>
      </c>
      <c r="G129" s="17">
        <v>0.25</v>
      </c>
      <c r="H129" s="111">
        <f t="shared" si="3"/>
        <v>974.25</v>
      </c>
    </row>
    <row r="130" spans="2:8">
      <c r="B130" s="11"/>
      <c r="C130" s="129" t="s">
        <v>1342</v>
      </c>
      <c r="D130" s="14" t="s">
        <v>1183</v>
      </c>
      <c r="E130" s="15" t="s">
        <v>1186</v>
      </c>
      <c r="F130" s="122">
        <v>1599</v>
      </c>
      <c r="G130" s="17">
        <v>0.25</v>
      </c>
      <c r="H130" s="111">
        <f t="shared" si="3"/>
        <v>1199.25</v>
      </c>
    </row>
    <row r="131" spans="2:8">
      <c r="B131" s="11"/>
      <c r="C131" s="129" t="s">
        <v>1342</v>
      </c>
      <c r="D131" s="14" t="s">
        <v>1184</v>
      </c>
      <c r="E131" s="15" t="s">
        <v>1187</v>
      </c>
      <c r="F131" s="122">
        <v>1899</v>
      </c>
      <c r="G131" s="17">
        <v>0.25</v>
      </c>
      <c r="H131" s="111">
        <f t="shared" si="3"/>
        <v>1424.25</v>
      </c>
    </row>
    <row r="132" spans="2:8">
      <c r="B132" s="11"/>
      <c r="C132" s="129"/>
      <c r="D132" s="14"/>
      <c r="E132" s="15"/>
      <c r="F132" s="16"/>
      <c r="G132" s="17"/>
      <c r="H132" s="111"/>
    </row>
    <row r="133" spans="2:8">
      <c r="B133" s="18" t="s">
        <v>68</v>
      </c>
      <c r="C133" s="129" t="s">
        <v>1365</v>
      </c>
      <c r="D133" s="14" t="s">
        <v>1188</v>
      </c>
      <c r="E133" s="15" t="s">
        <v>1191</v>
      </c>
      <c r="F133" s="16">
        <v>150</v>
      </c>
      <c r="G133" s="17">
        <v>0.25</v>
      </c>
      <c r="H133" s="111">
        <f t="shared" si="3"/>
        <v>112.5</v>
      </c>
    </row>
    <row r="134" spans="2:8">
      <c r="B134" s="18"/>
      <c r="C134" s="129" t="s">
        <v>1365</v>
      </c>
      <c r="D134" s="14" t="s">
        <v>1189</v>
      </c>
      <c r="E134" s="15" t="s">
        <v>1192</v>
      </c>
      <c r="F134" s="16">
        <v>450</v>
      </c>
      <c r="G134" s="17">
        <v>0.25</v>
      </c>
      <c r="H134" s="111">
        <f t="shared" si="3"/>
        <v>337.5</v>
      </c>
    </row>
    <row r="135" spans="2:8">
      <c r="B135" s="18"/>
      <c r="C135" s="129" t="s">
        <v>1365</v>
      </c>
      <c r="D135" s="14" t="s">
        <v>1190</v>
      </c>
      <c r="E135" s="15" t="s">
        <v>1193</v>
      </c>
      <c r="F135" s="16">
        <v>750</v>
      </c>
      <c r="G135" s="17">
        <v>0.25</v>
      </c>
      <c r="H135" s="111">
        <f t="shared" si="3"/>
        <v>562.5</v>
      </c>
    </row>
    <row r="136" spans="2:8">
      <c r="B136" s="18"/>
      <c r="C136" s="129"/>
      <c r="D136" s="14"/>
      <c r="E136" s="15"/>
      <c r="F136" s="16"/>
      <c r="G136" s="17"/>
      <c r="H136" s="111"/>
    </row>
    <row r="137" spans="2:8">
      <c r="B137" s="18" t="s">
        <v>75</v>
      </c>
      <c r="C137" s="129" t="s">
        <v>1366</v>
      </c>
      <c r="D137" s="14" t="s">
        <v>1194</v>
      </c>
      <c r="E137" s="15" t="s">
        <v>1200</v>
      </c>
      <c r="F137" s="16">
        <v>102</v>
      </c>
      <c r="G137" s="17">
        <v>0.25</v>
      </c>
      <c r="H137" s="111">
        <f t="shared" si="3"/>
        <v>76.5</v>
      </c>
    </row>
    <row r="138" spans="2:8">
      <c r="B138" s="18"/>
      <c r="C138" s="129" t="s">
        <v>1366</v>
      </c>
      <c r="D138" s="14" t="s">
        <v>1195</v>
      </c>
      <c r="E138" s="15" t="s">
        <v>1201</v>
      </c>
      <c r="F138" s="16">
        <v>306</v>
      </c>
      <c r="G138" s="17">
        <v>0.25</v>
      </c>
      <c r="H138" s="111">
        <f t="shared" si="3"/>
        <v>229.5</v>
      </c>
    </row>
    <row r="139" spans="2:8">
      <c r="B139" s="18"/>
      <c r="C139" s="129" t="s">
        <v>1366</v>
      </c>
      <c r="D139" s="14" t="s">
        <v>1196</v>
      </c>
      <c r="E139" s="15" t="s">
        <v>1202</v>
      </c>
      <c r="F139" s="16">
        <v>510</v>
      </c>
      <c r="G139" s="17">
        <v>0.25</v>
      </c>
      <c r="H139" s="111">
        <f t="shared" si="3"/>
        <v>382.5</v>
      </c>
    </row>
    <row r="140" spans="2:8">
      <c r="B140" s="18"/>
      <c r="C140" s="129"/>
      <c r="D140" s="14"/>
      <c r="E140" s="15"/>
      <c r="F140" s="16"/>
      <c r="G140" s="17"/>
      <c r="H140" s="111"/>
    </row>
    <row r="141" spans="2:8">
      <c r="B141" s="18" t="s">
        <v>82</v>
      </c>
      <c r="C141" s="129" t="s">
        <v>1367</v>
      </c>
      <c r="D141" s="14" t="s">
        <v>1197</v>
      </c>
      <c r="E141" s="15" t="s">
        <v>1203</v>
      </c>
      <c r="F141" s="16">
        <v>102</v>
      </c>
      <c r="G141" s="17">
        <v>0.25</v>
      </c>
      <c r="H141" s="111">
        <f t="shared" si="3"/>
        <v>76.5</v>
      </c>
    </row>
    <row r="142" spans="2:8">
      <c r="B142" s="18"/>
      <c r="C142" s="129" t="s">
        <v>1367</v>
      </c>
      <c r="D142" s="14" t="s">
        <v>1198</v>
      </c>
      <c r="E142" s="15" t="s">
        <v>1204</v>
      </c>
      <c r="F142" s="16">
        <v>306</v>
      </c>
      <c r="G142" s="17">
        <v>0.25</v>
      </c>
      <c r="H142" s="111">
        <f t="shared" si="3"/>
        <v>229.5</v>
      </c>
    </row>
    <row r="143" spans="2:8">
      <c r="B143" s="11"/>
      <c r="C143" s="129" t="s">
        <v>1367</v>
      </c>
      <c r="D143" s="14" t="s">
        <v>1199</v>
      </c>
      <c r="E143" s="15" t="s">
        <v>1205</v>
      </c>
      <c r="F143" s="16">
        <v>510</v>
      </c>
      <c r="G143" s="17">
        <v>0.25</v>
      </c>
      <c r="H143" s="111">
        <f t="shared" si="3"/>
        <v>382.5</v>
      </c>
    </row>
    <row r="144" spans="2:8">
      <c r="B144" s="11"/>
      <c r="C144" s="129"/>
      <c r="D144" s="14"/>
      <c r="E144" s="15"/>
      <c r="F144" s="16"/>
      <c r="G144" s="17"/>
      <c r="H144" s="111"/>
    </row>
    <row r="145" spans="2:8" ht="30">
      <c r="B145" s="26" t="s">
        <v>152</v>
      </c>
      <c r="C145" s="129" t="s">
        <v>1344</v>
      </c>
      <c r="D145" s="14" t="s">
        <v>153</v>
      </c>
      <c r="E145" s="15" t="s">
        <v>154</v>
      </c>
      <c r="F145" s="20">
        <v>1663</v>
      </c>
      <c r="G145" s="17">
        <v>0.25</v>
      </c>
      <c r="H145" s="111">
        <f t="shared" si="3"/>
        <v>1247.25</v>
      </c>
    </row>
    <row r="146" spans="2:8" ht="30">
      <c r="B146" s="11"/>
      <c r="C146" s="129" t="s">
        <v>1344</v>
      </c>
      <c r="D146" s="14" t="s">
        <v>155</v>
      </c>
      <c r="E146" s="15" t="s">
        <v>156</v>
      </c>
      <c r="F146" s="20">
        <v>2229</v>
      </c>
      <c r="G146" s="17">
        <v>0.25</v>
      </c>
      <c r="H146" s="111">
        <f t="shared" si="3"/>
        <v>1671.75</v>
      </c>
    </row>
    <row r="147" spans="2:8" ht="30">
      <c r="B147" s="11"/>
      <c r="C147" s="129" t="s">
        <v>1344</v>
      </c>
      <c r="D147" s="14" t="s">
        <v>157</v>
      </c>
      <c r="E147" s="15" t="s">
        <v>158</v>
      </c>
      <c r="F147" s="20">
        <v>2795</v>
      </c>
      <c r="G147" s="17">
        <v>0.25</v>
      </c>
      <c r="H147" s="111">
        <f t="shared" si="3"/>
        <v>2096.25</v>
      </c>
    </row>
    <row r="148" spans="2:8">
      <c r="B148" s="11"/>
      <c r="C148" s="129"/>
      <c r="D148" s="14"/>
      <c r="E148" s="15"/>
      <c r="F148" s="20"/>
      <c r="G148" s="17"/>
      <c r="H148" s="111"/>
    </row>
    <row r="149" spans="2:8" ht="30">
      <c r="B149" s="11"/>
      <c r="C149" s="129" t="s">
        <v>1344</v>
      </c>
      <c r="D149" s="14" t="s">
        <v>1280</v>
      </c>
      <c r="E149" s="15" t="s">
        <v>1283</v>
      </c>
      <c r="F149" s="20">
        <v>1061</v>
      </c>
      <c r="G149" s="17">
        <v>0.25</v>
      </c>
      <c r="H149" s="111">
        <f t="shared" si="3"/>
        <v>795.75</v>
      </c>
    </row>
    <row r="150" spans="2:8" ht="30">
      <c r="B150" s="11"/>
      <c r="C150" s="129" t="s">
        <v>1344</v>
      </c>
      <c r="D150" s="14" t="s">
        <v>1281</v>
      </c>
      <c r="E150" s="15" t="s">
        <v>1284</v>
      </c>
      <c r="F150" s="20">
        <v>1627</v>
      </c>
      <c r="G150" s="17">
        <v>0.25</v>
      </c>
      <c r="H150" s="111">
        <f t="shared" si="3"/>
        <v>1220.25</v>
      </c>
    </row>
    <row r="151" spans="2:8" ht="30">
      <c r="B151" s="11"/>
      <c r="C151" s="129" t="s">
        <v>1344</v>
      </c>
      <c r="D151" s="14" t="s">
        <v>1282</v>
      </c>
      <c r="E151" s="15" t="s">
        <v>1285</v>
      </c>
      <c r="F151" s="20">
        <v>2194</v>
      </c>
      <c r="G151" s="17">
        <v>0.25</v>
      </c>
      <c r="H151" s="111">
        <f t="shared" si="3"/>
        <v>1645.5</v>
      </c>
    </row>
    <row r="152" spans="2:8">
      <c r="B152" s="11"/>
      <c r="C152" s="129"/>
      <c r="D152" s="14"/>
      <c r="E152" s="15"/>
      <c r="F152" s="20"/>
      <c r="G152" s="17"/>
      <c r="H152" s="111"/>
    </row>
    <row r="153" spans="2:8" ht="30">
      <c r="B153" s="11"/>
      <c r="C153" s="129" t="s">
        <v>1345</v>
      </c>
      <c r="D153" s="14" t="s">
        <v>159</v>
      </c>
      <c r="E153" s="15" t="s">
        <v>160</v>
      </c>
      <c r="F153" s="20">
        <v>2146</v>
      </c>
      <c r="G153" s="17">
        <v>0.25</v>
      </c>
      <c r="H153" s="111">
        <f t="shared" si="3"/>
        <v>1609.5</v>
      </c>
    </row>
    <row r="154" spans="2:8" ht="30">
      <c r="B154" s="11"/>
      <c r="C154" s="129" t="s">
        <v>1345</v>
      </c>
      <c r="D154" s="14" t="s">
        <v>161</v>
      </c>
      <c r="E154" s="15" t="s">
        <v>162</v>
      </c>
      <c r="F154" s="20">
        <v>2713</v>
      </c>
      <c r="G154" s="17">
        <v>0.25</v>
      </c>
      <c r="H154" s="111">
        <f t="shared" si="3"/>
        <v>2034.75</v>
      </c>
    </row>
    <row r="155" spans="2:8" ht="30">
      <c r="B155" s="11"/>
      <c r="C155" s="129" t="s">
        <v>1345</v>
      </c>
      <c r="D155" s="14" t="s">
        <v>163</v>
      </c>
      <c r="E155" s="15" t="s">
        <v>164</v>
      </c>
      <c r="F155" s="20">
        <v>3279</v>
      </c>
      <c r="G155" s="17">
        <v>0.25</v>
      </c>
      <c r="H155" s="111">
        <f t="shared" si="3"/>
        <v>2459.25</v>
      </c>
    </row>
    <row r="156" spans="2:8">
      <c r="B156" s="11"/>
      <c r="C156" s="129"/>
      <c r="D156" s="14"/>
      <c r="E156" s="15"/>
      <c r="F156" s="20"/>
      <c r="G156" s="17"/>
      <c r="H156" s="111"/>
    </row>
    <row r="157" spans="2:8" ht="30">
      <c r="B157" s="11"/>
      <c r="C157" s="129" t="s">
        <v>1345</v>
      </c>
      <c r="D157" s="14" t="s">
        <v>1286</v>
      </c>
      <c r="E157" s="15" t="s">
        <v>1289</v>
      </c>
      <c r="F157" s="21">
        <v>2299</v>
      </c>
      <c r="G157" s="17">
        <v>0.25</v>
      </c>
      <c r="H157" s="111">
        <f t="shared" si="3"/>
        <v>1724.25</v>
      </c>
    </row>
    <row r="158" spans="2:8" ht="30">
      <c r="B158" s="11"/>
      <c r="C158" s="129" t="s">
        <v>1345</v>
      </c>
      <c r="D158" s="14" t="s">
        <v>1287</v>
      </c>
      <c r="E158" s="15" t="s">
        <v>1290</v>
      </c>
      <c r="F158" s="21">
        <v>2789</v>
      </c>
      <c r="G158" s="17">
        <v>0.25</v>
      </c>
      <c r="H158" s="111">
        <f t="shared" si="3"/>
        <v>2091.75</v>
      </c>
    </row>
    <row r="159" spans="2:8" ht="30">
      <c r="B159" s="11"/>
      <c r="C159" s="129" t="s">
        <v>1345</v>
      </c>
      <c r="D159" s="14" t="s">
        <v>1288</v>
      </c>
      <c r="E159" s="15" t="s">
        <v>1291</v>
      </c>
      <c r="F159" s="21">
        <v>3279</v>
      </c>
      <c r="G159" s="17">
        <v>0.25</v>
      </c>
      <c r="H159" s="111">
        <f t="shared" si="3"/>
        <v>2459.25</v>
      </c>
    </row>
    <row r="160" spans="2:8">
      <c r="B160" s="11"/>
      <c r="C160" s="129"/>
      <c r="D160" s="14"/>
      <c r="E160" s="15"/>
      <c r="F160" s="20"/>
      <c r="G160" s="17"/>
      <c r="H160" s="111"/>
    </row>
    <row r="161" spans="2:8">
      <c r="B161" s="18" t="s">
        <v>53</v>
      </c>
      <c r="C161" s="129" t="s">
        <v>1368</v>
      </c>
      <c r="D161" s="14" t="s">
        <v>165</v>
      </c>
      <c r="E161" s="15" t="s">
        <v>166</v>
      </c>
      <c r="F161" s="20">
        <v>291</v>
      </c>
      <c r="G161" s="17">
        <v>0.25</v>
      </c>
      <c r="H161" s="111">
        <f t="shared" si="3"/>
        <v>218.25</v>
      </c>
    </row>
    <row r="162" spans="2:8">
      <c r="B162" s="11"/>
      <c r="C162" s="129" t="s">
        <v>1368</v>
      </c>
      <c r="D162" s="14" t="s">
        <v>167</v>
      </c>
      <c r="E162" s="15" t="s">
        <v>168</v>
      </c>
      <c r="F162" s="20">
        <v>873</v>
      </c>
      <c r="G162" s="17">
        <v>0.25</v>
      </c>
      <c r="H162" s="111">
        <f t="shared" si="3"/>
        <v>654.75</v>
      </c>
    </row>
    <row r="163" spans="2:8">
      <c r="B163" s="11"/>
      <c r="C163" s="129" t="s">
        <v>1368</v>
      </c>
      <c r="D163" s="14" t="s">
        <v>169</v>
      </c>
      <c r="E163" s="15" t="s">
        <v>170</v>
      </c>
      <c r="F163" s="20">
        <v>1455</v>
      </c>
      <c r="G163" s="17">
        <v>0.25</v>
      </c>
      <c r="H163" s="111">
        <f t="shared" si="3"/>
        <v>1091.25</v>
      </c>
    </row>
    <row r="164" spans="2:8">
      <c r="B164" s="11"/>
      <c r="C164" s="129"/>
      <c r="D164" s="14"/>
      <c r="E164" s="15"/>
      <c r="F164" s="20"/>
      <c r="G164" s="17"/>
      <c r="H164" s="111"/>
    </row>
    <row r="165" spans="2:8">
      <c r="B165" s="18" t="s">
        <v>75</v>
      </c>
      <c r="C165" s="129" t="s">
        <v>1369</v>
      </c>
      <c r="D165" s="14" t="s">
        <v>171</v>
      </c>
      <c r="E165" s="15" t="s">
        <v>172</v>
      </c>
      <c r="F165" s="20">
        <v>240</v>
      </c>
      <c r="G165" s="17">
        <v>0.25</v>
      </c>
      <c r="H165" s="111">
        <f t="shared" si="3"/>
        <v>180</v>
      </c>
    </row>
    <row r="166" spans="2:8">
      <c r="B166" s="18"/>
      <c r="C166" s="129" t="s">
        <v>1369</v>
      </c>
      <c r="D166" s="14" t="s">
        <v>173</v>
      </c>
      <c r="E166" s="15" t="s">
        <v>174</v>
      </c>
      <c r="F166" s="20">
        <v>720</v>
      </c>
      <c r="G166" s="17">
        <v>0.25</v>
      </c>
      <c r="H166" s="111">
        <f t="shared" si="3"/>
        <v>540</v>
      </c>
    </row>
    <row r="167" spans="2:8">
      <c r="B167" s="18"/>
      <c r="C167" s="129" t="s">
        <v>1369</v>
      </c>
      <c r="D167" s="14" t="s">
        <v>175</v>
      </c>
      <c r="E167" s="15" t="s">
        <v>176</v>
      </c>
      <c r="F167" s="20">
        <v>1200</v>
      </c>
      <c r="G167" s="17">
        <v>0.25</v>
      </c>
      <c r="H167" s="111">
        <f t="shared" si="3"/>
        <v>900</v>
      </c>
    </row>
    <row r="168" spans="2:8">
      <c r="B168" s="18"/>
      <c r="C168" s="129"/>
      <c r="D168" s="14"/>
      <c r="E168" s="15"/>
      <c r="F168" s="20"/>
      <c r="G168" s="17"/>
      <c r="H168" s="111"/>
    </row>
    <row r="169" spans="2:8">
      <c r="B169" s="18" t="s">
        <v>145</v>
      </c>
      <c r="C169" s="129" t="s">
        <v>1370</v>
      </c>
      <c r="D169" s="14" t="s">
        <v>177</v>
      </c>
      <c r="E169" s="15" t="s">
        <v>178</v>
      </c>
      <c r="F169" s="20">
        <v>240</v>
      </c>
      <c r="G169" s="17">
        <v>0.25</v>
      </c>
      <c r="H169" s="111">
        <f t="shared" si="3"/>
        <v>180</v>
      </c>
    </row>
    <row r="170" spans="2:8">
      <c r="B170" s="11"/>
      <c r="C170" s="129" t="s">
        <v>1370</v>
      </c>
      <c r="D170" s="14" t="s">
        <v>179</v>
      </c>
      <c r="E170" s="15" t="s">
        <v>180</v>
      </c>
      <c r="F170" s="20">
        <v>720</v>
      </c>
      <c r="G170" s="17">
        <v>0.25</v>
      </c>
      <c r="H170" s="111">
        <f t="shared" si="3"/>
        <v>540</v>
      </c>
    </row>
    <row r="171" spans="2:8">
      <c r="B171" s="11"/>
      <c r="C171" s="129" t="s">
        <v>1370</v>
      </c>
      <c r="D171" s="14" t="s">
        <v>181</v>
      </c>
      <c r="E171" s="15" t="s">
        <v>182</v>
      </c>
      <c r="F171" s="20">
        <v>1200</v>
      </c>
      <c r="G171" s="17">
        <v>0.25</v>
      </c>
      <c r="H171" s="111">
        <f t="shared" ref="H171:H276" si="4">SUM(F171-(F171*G171))</f>
        <v>900</v>
      </c>
    </row>
    <row r="172" spans="2:8">
      <c r="B172" s="11"/>
      <c r="C172" s="129"/>
      <c r="D172" s="14"/>
      <c r="E172" s="15"/>
      <c r="F172" s="20"/>
      <c r="G172" s="17"/>
      <c r="H172" s="111"/>
    </row>
    <row r="173" spans="2:8" ht="30">
      <c r="B173" s="11" t="s">
        <v>1292</v>
      </c>
      <c r="C173" s="129" t="s">
        <v>1351</v>
      </c>
      <c r="D173" s="14" t="s">
        <v>1293</v>
      </c>
      <c r="E173" s="15" t="s">
        <v>1295</v>
      </c>
      <c r="F173" s="20">
        <v>754</v>
      </c>
      <c r="G173" s="17">
        <v>0.25</v>
      </c>
      <c r="H173" s="111">
        <f t="shared" si="4"/>
        <v>565.5</v>
      </c>
    </row>
    <row r="174" spans="2:8" ht="30">
      <c r="B174" s="11"/>
      <c r="C174" s="129" t="s">
        <v>1351</v>
      </c>
      <c r="D174" s="14" t="s">
        <v>1294</v>
      </c>
      <c r="E174" s="15" t="s">
        <v>1296</v>
      </c>
      <c r="F174" s="20">
        <v>1179</v>
      </c>
      <c r="G174" s="17">
        <v>0.25</v>
      </c>
      <c r="H174" s="111">
        <f t="shared" si="4"/>
        <v>884.25</v>
      </c>
    </row>
    <row r="175" spans="2:8" ht="30">
      <c r="B175" s="11"/>
      <c r="C175" s="129" t="s">
        <v>1351</v>
      </c>
      <c r="D175" s="14" t="s">
        <v>1427</v>
      </c>
      <c r="E175" s="15" t="s">
        <v>1429</v>
      </c>
      <c r="F175" s="20">
        <v>754</v>
      </c>
      <c r="G175" s="17">
        <v>0.25</v>
      </c>
      <c r="H175" s="111">
        <f t="shared" ref="H175:H176" si="5">SUM(F175-(F175*G175))</f>
        <v>565.5</v>
      </c>
    </row>
    <row r="176" spans="2:8" ht="30">
      <c r="B176" s="11"/>
      <c r="C176" s="129" t="s">
        <v>1351</v>
      </c>
      <c r="D176" s="14" t="s">
        <v>1428</v>
      </c>
      <c r="E176" s="15" t="s">
        <v>1430</v>
      </c>
      <c r="F176" s="20">
        <v>1179</v>
      </c>
      <c r="G176" s="17">
        <v>0.25</v>
      </c>
      <c r="H176" s="111">
        <f t="shared" si="5"/>
        <v>884.25</v>
      </c>
    </row>
    <row r="177" spans="2:8">
      <c r="B177" s="11"/>
      <c r="C177" s="129"/>
      <c r="D177" s="14"/>
      <c r="E177" s="15"/>
      <c r="F177" s="20"/>
      <c r="G177" s="17"/>
      <c r="H177" s="111"/>
    </row>
    <row r="178" spans="2:8">
      <c r="B178" s="18" t="s">
        <v>53</v>
      </c>
      <c r="C178" s="129" t="s">
        <v>1352</v>
      </c>
      <c r="D178" s="14" t="s">
        <v>1297</v>
      </c>
      <c r="E178" s="15" t="s">
        <v>1300</v>
      </c>
      <c r="F178" s="20">
        <v>198</v>
      </c>
      <c r="G178" s="17">
        <v>0.25</v>
      </c>
      <c r="H178" s="111">
        <f t="shared" si="4"/>
        <v>148.5</v>
      </c>
    </row>
    <row r="179" spans="2:8">
      <c r="B179" s="11"/>
      <c r="C179" s="129" t="s">
        <v>1352</v>
      </c>
      <c r="D179" s="14" t="s">
        <v>1298</v>
      </c>
      <c r="E179" s="15" t="s">
        <v>1301</v>
      </c>
      <c r="F179" s="20">
        <v>594</v>
      </c>
      <c r="G179" s="17">
        <v>0.25</v>
      </c>
      <c r="H179" s="111">
        <f t="shared" si="4"/>
        <v>445.5</v>
      </c>
    </row>
    <row r="180" spans="2:8">
      <c r="B180" s="11"/>
      <c r="C180" s="129" t="s">
        <v>1352</v>
      </c>
      <c r="D180" s="14" t="s">
        <v>1299</v>
      </c>
      <c r="E180" s="15" t="s">
        <v>1302</v>
      </c>
      <c r="F180" s="20">
        <v>990</v>
      </c>
      <c r="G180" s="17">
        <v>0.25</v>
      </c>
      <c r="H180" s="111">
        <f t="shared" si="4"/>
        <v>742.5</v>
      </c>
    </row>
    <row r="181" spans="2:8">
      <c r="B181" s="11"/>
      <c r="C181" s="129"/>
      <c r="D181" s="14"/>
      <c r="E181" s="15"/>
      <c r="F181" s="20"/>
      <c r="G181" s="17"/>
      <c r="H181" s="111"/>
    </row>
    <row r="182" spans="2:8">
      <c r="B182" s="18" t="s">
        <v>75</v>
      </c>
      <c r="C182" s="129" t="s">
        <v>1371</v>
      </c>
      <c r="D182" s="14" t="s">
        <v>1303</v>
      </c>
      <c r="E182" s="15" t="s">
        <v>1306</v>
      </c>
      <c r="F182" s="20">
        <v>132</v>
      </c>
      <c r="G182" s="17">
        <v>0.25</v>
      </c>
      <c r="H182" s="111">
        <f t="shared" si="4"/>
        <v>99</v>
      </c>
    </row>
    <row r="183" spans="2:8">
      <c r="B183" s="11"/>
      <c r="C183" s="129" t="s">
        <v>1371</v>
      </c>
      <c r="D183" s="14" t="s">
        <v>1304</v>
      </c>
      <c r="E183" s="15" t="s">
        <v>1307</v>
      </c>
      <c r="F183" s="20">
        <v>396</v>
      </c>
      <c r="G183" s="17">
        <v>0.25</v>
      </c>
      <c r="H183" s="111">
        <f t="shared" si="4"/>
        <v>297</v>
      </c>
    </row>
    <row r="184" spans="2:8">
      <c r="B184" s="11"/>
      <c r="C184" s="129" t="s">
        <v>1371</v>
      </c>
      <c r="D184" s="14" t="s">
        <v>1305</v>
      </c>
      <c r="E184" s="15" t="s">
        <v>1308</v>
      </c>
      <c r="F184" s="20">
        <v>660</v>
      </c>
      <c r="G184" s="17">
        <v>0.25</v>
      </c>
      <c r="H184" s="111">
        <f t="shared" si="4"/>
        <v>495</v>
      </c>
    </row>
    <row r="185" spans="2:8">
      <c r="B185" s="11"/>
      <c r="C185" s="129"/>
      <c r="D185" s="14"/>
      <c r="E185" s="15"/>
      <c r="F185" s="20"/>
      <c r="G185" s="17"/>
      <c r="H185" s="111"/>
    </row>
    <row r="186" spans="2:8">
      <c r="B186" s="18" t="s">
        <v>145</v>
      </c>
      <c r="C186" s="129" t="s">
        <v>1372</v>
      </c>
      <c r="D186" s="14" t="s">
        <v>1309</v>
      </c>
      <c r="E186" s="15" t="s">
        <v>1312</v>
      </c>
      <c r="F186" s="20">
        <v>132</v>
      </c>
      <c r="G186" s="17">
        <v>0.25</v>
      </c>
      <c r="H186" s="111">
        <f t="shared" ref="H186:H188" si="6">SUM(F186-(F186*G186))</f>
        <v>99</v>
      </c>
    </row>
    <row r="187" spans="2:8">
      <c r="B187" s="11"/>
      <c r="C187" s="129" t="s">
        <v>1372</v>
      </c>
      <c r="D187" s="14" t="s">
        <v>1310</v>
      </c>
      <c r="E187" s="15" t="s">
        <v>1313</v>
      </c>
      <c r="F187" s="20">
        <v>396</v>
      </c>
      <c r="G187" s="17">
        <v>0.25</v>
      </c>
      <c r="H187" s="111">
        <f t="shared" si="6"/>
        <v>297</v>
      </c>
    </row>
    <row r="188" spans="2:8">
      <c r="B188" s="11"/>
      <c r="C188" s="129" t="s">
        <v>1372</v>
      </c>
      <c r="D188" s="14" t="s">
        <v>1311</v>
      </c>
      <c r="E188" s="15" t="s">
        <v>1314</v>
      </c>
      <c r="F188" s="20">
        <v>660</v>
      </c>
      <c r="G188" s="17">
        <v>0.25</v>
      </c>
      <c r="H188" s="111">
        <f t="shared" si="6"/>
        <v>495</v>
      </c>
    </row>
    <row r="189" spans="2:8">
      <c r="B189" s="11"/>
      <c r="C189" s="129"/>
      <c r="D189" s="14"/>
      <c r="E189" s="15"/>
      <c r="F189" s="16"/>
      <c r="G189" s="17"/>
      <c r="H189" s="111"/>
    </row>
    <row r="190" spans="2:8">
      <c r="B190" s="11" t="s">
        <v>183</v>
      </c>
      <c r="C190" s="129" t="s">
        <v>1373</v>
      </c>
      <c r="D190" s="14" t="s">
        <v>184</v>
      </c>
      <c r="E190" s="15" t="s">
        <v>185</v>
      </c>
      <c r="F190" s="16">
        <v>1599</v>
      </c>
      <c r="G190" s="17">
        <v>0.25</v>
      </c>
      <c r="H190" s="111">
        <f t="shared" si="4"/>
        <v>1199.25</v>
      </c>
    </row>
    <row r="191" spans="2:8">
      <c r="B191" s="27"/>
      <c r="C191" s="131"/>
      <c r="D191" s="14"/>
      <c r="E191" s="15"/>
      <c r="F191" s="16"/>
      <c r="G191" s="17"/>
      <c r="H191" s="111"/>
    </row>
    <row r="192" spans="2:8">
      <c r="B192" s="18" t="s">
        <v>68</v>
      </c>
      <c r="C192" s="129" t="s">
        <v>1374</v>
      </c>
      <c r="D192" s="14" t="s">
        <v>186</v>
      </c>
      <c r="E192" s="15" t="s">
        <v>187</v>
      </c>
      <c r="F192" s="16">
        <v>1599</v>
      </c>
      <c r="G192" s="17">
        <v>0.25</v>
      </c>
      <c r="H192" s="111">
        <f t="shared" si="4"/>
        <v>1199.25</v>
      </c>
    </row>
    <row r="193" spans="2:8">
      <c r="B193" s="27"/>
      <c r="C193" s="131"/>
      <c r="D193" s="14"/>
      <c r="E193" s="15"/>
      <c r="F193" s="16"/>
      <c r="G193" s="17"/>
      <c r="H193" s="111"/>
    </row>
    <row r="194" spans="2:8">
      <c r="B194" s="9" t="s">
        <v>188</v>
      </c>
      <c r="C194" s="128"/>
      <c r="D194" s="28"/>
      <c r="E194" s="29"/>
      <c r="F194" s="30"/>
      <c r="G194" s="31"/>
      <c r="H194" s="156"/>
    </row>
    <row r="195" spans="2:8" ht="30">
      <c r="B195" s="13" t="s">
        <v>189</v>
      </c>
      <c r="C195" s="134" t="s">
        <v>1375</v>
      </c>
      <c r="D195" s="14" t="s">
        <v>190</v>
      </c>
      <c r="E195" s="15" t="s">
        <v>191</v>
      </c>
      <c r="F195" s="32">
        <v>1757</v>
      </c>
      <c r="G195" s="17">
        <v>0.25</v>
      </c>
      <c r="H195" s="111">
        <f t="shared" si="4"/>
        <v>1317.75</v>
      </c>
    </row>
    <row r="196" spans="2:8" ht="30">
      <c r="B196" s="13"/>
      <c r="C196" s="134" t="s">
        <v>1375</v>
      </c>
      <c r="D196" s="14" t="s">
        <v>192</v>
      </c>
      <c r="E196" s="15" t="s">
        <v>193</v>
      </c>
      <c r="F196" s="32">
        <v>2359</v>
      </c>
      <c r="G196" s="17">
        <v>0.25</v>
      </c>
      <c r="H196" s="111">
        <f t="shared" si="4"/>
        <v>1769.25</v>
      </c>
    </row>
    <row r="197" spans="2:8" ht="30">
      <c r="B197" s="13"/>
      <c r="C197" s="134" t="s">
        <v>1375</v>
      </c>
      <c r="D197" s="14" t="s">
        <v>194</v>
      </c>
      <c r="E197" s="15" t="s">
        <v>195</v>
      </c>
      <c r="F197" s="32">
        <v>2996</v>
      </c>
      <c r="G197" s="17">
        <v>0.25</v>
      </c>
      <c r="H197" s="111">
        <f t="shared" si="4"/>
        <v>2247</v>
      </c>
    </row>
    <row r="198" spans="2:8" ht="30">
      <c r="B198" s="13"/>
      <c r="C198" s="134" t="s">
        <v>1375</v>
      </c>
      <c r="D198" s="14" t="s">
        <v>196</v>
      </c>
      <c r="E198" s="15" t="s">
        <v>197</v>
      </c>
      <c r="F198" s="32">
        <v>2040</v>
      </c>
      <c r="G198" s="17">
        <v>0.25</v>
      </c>
      <c r="H198" s="111">
        <f t="shared" si="4"/>
        <v>1530</v>
      </c>
    </row>
    <row r="199" spans="2:8" ht="30">
      <c r="B199" s="13"/>
      <c r="C199" s="134" t="s">
        <v>1375</v>
      </c>
      <c r="D199" s="14" t="s">
        <v>198</v>
      </c>
      <c r="E199" s="15" t="s">
        <v>199</v>
      </c>
      <c r="F199" s="32">
        <v>2630</v>
      </c>
      <c r="G199" s="17">
        <v>0.25</v>
      </c>
      <c r="H199" s="111">
        <f t="shared" si="4"/>
        <v>1972.5</v>
      </c>
    </row>
    <row r="200" spans="2:8" ht="30">
      <c r="B200" s="13"/>
      <c r="C200" s="134" t="s">
        <v>1375</v>
      </c>
      <c r="D200" s="14" t="s">
        <v>200</v>
      </c>
      <c r="E200" s="15" t="s">
        <v>201</v>
      </c>
      <c r="F200" s="32">
        <v>3256</v>
      </c>
      <c r="G200" s="17">
        <v>0.25</v>
      </c>
      <c r="H200" s="111">
        <f t="shared" si="4"/>
        <v>2442</v>
      </c>
    </row>
    <row r="201" spans="2:8">
      <c r="B201" s="13"/>
      <c r="C201" s="134"/>
      <c r="D201" s="14"/>
      <c r="E201" s="15"/>
      <c r="F201" s="32"/>
      <c r="G201" s="17"/>
      <c r="H201" s="111"/>
    </row>
    <row r="202" spans="2:8" ht="30">
      <c r="B202" s="13"/>
      <c r="C202" s="134" t="s">
        <v>1376</v>
      </c>
      <c r="D202" s="14" t="s">
        <v>202</v>
      </c>
      <c r="E202" s="15" t="s">
        <v>203</v>
      </c>
      <c r="F202" s="32">
        <v>1167</v>
      </c>
      <c r="G202" s="17">
        <v>0.25</v>
      </c>
      <c r="H202" s="111">
        <f t="shared" si="4"/>
        <v>875.25</v>
      </c>
    </row>
    <row r="203" spans="2:8" ht="30">
      <c r="B203" s="13"/>
      <c r="C203" s="134" t="s">
        <v>1376</v>
      </c>
      <c r="D203" s="14" t="s">
        <v>204</v>
      </c>
      <c r="E203" s="15" t="s">
        <v>205</v>
      </c>
      <c r="F203" s="32">
        <v>1745</v>
      </c>
      <c r="G203" s="17">
        <v>0.25</v>
      </c>
      <c r="H203" s="111">
        <f t="shared" si="4"/>
        <v>1308.75</v>
      </c>
    </row>
    <row r="204" spans="2:8" ht="30">
      <c r="B204" s="13"/>
      <c r="C204" s="134" t="s">
        <v>1376</v>
      </c>
      <c r="D204" s="14" t="s">
        <v>206</v>
      </c>
      <c r="E204" s="15" t="s">
        <v>207</v>
      </c>
      <c r="F204" s="32">
        <v>2335</v>
      </c>
      <c r="G204" s="17">
        <v>0.25</v>
      </c>
      <c r="H204" s="111">
        <f t="shared" si="4"/>
        <v>1751.25</v>
      </c>
    </row>
    <row r="205" spans="2:8" ht="30">
      <c r="B205" s="13"/>
      <c r="C205" s="134" t="s">
        <v>1376</v>
      </c>
      <c r="D205" s="14" t="s">
        <v>208</v>
      </c>
      <c r="E205" s="15" t="s">
        <v>209</v>
      </c>
      <c r="F205" s="32">
        <v>1320</v>
      </c>
      <c r="G205" s="17">
        <v>0.25</v>
      </c>
      <c r="H205" s="111">
        <f t="shared" si="4"/>
        <v>990</v>
      </c>
    </row>
    <row r="206" spans="2:8" ht="30">
      <c r="B206" s="13"/>
      <c r="C206" s="134" t="s">
        <v>1376</v>
      </c>
      <c r="D206" s="14" t="s">
        <v>210</v>
      </c>
      <c r="E206" s="15" t="s">
        <v>211</v>
      </c>
      <c r="F206" s="32">
        <v>1897</v>
      </c>
      <c r="G206" s="17">
        <v>0.25</v>
      </c>
      <c r="H206" s="111">
        <f t="shared" si="4"/>
        <v>1422.75</v>
      </c>
    </row>
    <row r="207" spans="2:8" ht="30">
      <c r="B207" s="13"/>
      <c r="C207" s="134" t="s">
        <v>1376</v>
      </c>
      <c r="D207" s="14" t="s">
        <v>212</v>
      </c>
      <c r="E207" s="15" t="s">
        <v>213</v>
      </c>
      <c r="F207" s="32">
        <v>2489</v>
      </c>
      <c r="G207" s="17">
        <v>0.25</v>
      </c>
      <c r="H207" s="111">
        <f t="shared" si="4"/>
        <v>1866.75</v>
      </c>
    </row>
    <row r="208" spans="2:8">
      <c r="B208" s="13"/>
      <c r="C208" s="134"/>
      <c r="D208" s="14"/>
      <c r="E208" s="15"/>
      <c r="F208" s="32"/>
      <c r="G208" s="17"/>
      <c r="H208" s="111"/>
    </row>
    <row r="209" spans="2:8">
      <c r="B209" s="23" t="s">
        <v>214</v>
      </c>
      <c r="C209" s="134" t="s">
        <v>1377</v>
      </c>
      <c r="D209" s="14" t="s">
        <v>215</v>
      </c>
      <c r="E209" s="15" t="s">
        <v>216</v>
      </c>
      <c r="F209" s="16">
        <v>354</v>
      </c>
      <c r="G209" s="17">
        <v>0.25</v>
      </c>
      <c r="H209" s="111">
        <f t="shared" si="4"/>
        <v>265.5</v>
      </c>
    </row>
    <row r="210" spans="2:8">
      <c r="B210" s="13"/>
      <c r="C210" s="134" t="s">
        <v>1377</v>
      </c>
      <c r="D210" s="14" t="s">
        <v>217</v>
      </c>
      <c r="E210" s="15" t="s">
        <v>218</v>
      </c>
      <c r="F210" s="16">
        <v>1062</v>
      </c>
      <c r="G210" s="17">
        <v>0.25</v>
      </c>
      <c r="H210" s="111">
        <f t="shared" si="4"/>
        <v>796.5</v>
      </c>
    </row>
    <row r="211" spans="2:8">
      <c r="B211" s="13"/>
      <c r="C211" s="134" t="s">
        <v>1377</v>
      </c>
      <c r="D211" s="14" t="s">
        <v>219</v>
      </c>
      <c r="E211" s="15" t="s">
        <v>220</v>
      </c>
      <c r="F211" s="16">
        <v>1770</v>
      </c>
      <c r="G211" s="17">
        <v>0.25</v>
      </c>
      <c r="H211" s="111">
        <f t="shared" si="4"/>
        <v>1327.5</v>
      </c>
    </row>
    <row r="212" spans="2:8">
      <c r="B212" s="13"/>
      <c r="C212" s="134"/>
      <c r="D212" s="14"/>
      <c r="E212" s="15"/>
      <c r="F212" s="16"/>
      <c r="G212" s="17"/>
      <c r="H212" s="111"/>
    </row>
    <row r="213" spans="2:8" ht="30">
      <c r="B213" s="68" t="s">
        <v>1090</v>
      </c>
      <c r="C213" s="136" t="s">
        <v>1378</v>
      </c>
      <c r="D213" s="14" t="s">
        <v>1091</v>
      </c>
      <c r="E213" s="15" t="s">
        <v>1094</v>
      </c>
      <c r="F213" s="32">
        <v>2199</v>
      </c>
      <c r="G213" s="17">
        <v>0.25</v>
      </c>
      <c r="H213" s="111">
        <f t="shared" si="4"/>
        <v>1649.25</v>
      </c>
    </row>
    <row r="214" spans="2:8" ht="30">
      <c r="B214" s="13"/>
      <c r="C214" s="136" t="s">
        <v>1378</v>
      </c>
      <c r="D214" s="14" t="s">
        <v>1092</v>
      </c>
      <c r="E214" s="15" t="s">
        <v>1095</v>
      </c>
      <c r="F214" s="32">
        <v>3099</v>
      </c>
      <c r="G214" s="17">
        <v>0.25</v>
      </c>
      <c r="H214" s="111">
        <f t="shared" si="4"/>
        <v>2324.25</v>
      </c>
    </row>
    <row r="215" spans="2:8" ht="30">
      <c r="B215" s="13"/>
      <c r="C215" s="136" t="s">
        <v>1378</v>
      </c>
      <c r="D215" s="14" t="s">
        <v>1093</v>
      </c>
      <c r="E215" s="15" t="s">
        <v>1096</v>
      </c>
      <c r="F215" s="32">
        <v>3999</v>
      </c>
      <c r="G215" s="17">
        <v>0.25</v>
      </c>
      <c r="H215" s="111">
        <f t="shared" si="4"/>
        <v>2999.25</v>
      </c>
    </row>
    <row r="216" spans="2:8">
      <c r="B216" s="13"/>
      <c r="C216" s="134"/>
      <c r="D216" s="14"/>
      <c r="E216" s="15"/>
      <c r="F216" s="32"/>
      <c r="G216" s="17"/>
      <c r="H216" s="111"/>
    </row>
    <row r="217" spans="2:8">
      <c r="B217" s="13" t="s">
        <v>214</v>
      </c>
      <c r="C217" s="134" t="s">
        <v>1379</v>
      </c>
      <c r="D217" s="14" t="s">
        <v>1097</v>
      </c>
      <c r="E217" s="15" t="s">
        <v>1100</v>
      </c>
      <c r="F217" s="32">
        <v>450</v>
      </c>
      <c r="G217" s="17">
        <v>0.25</v>
      </c>
      <c r="H217" s="111">
        <f t="shared" si="4"/>
        <v>337.5</v>
      </c>
    </row>
    <row r="218" spans="2:8">
      <c r="B218" s="13"/>
      <c r="C218" s="134" t="s">
        <v>1379</v>
      </c>
      <c r="D218" s="14" t="s">
        <v>1098</v>
      </c>
      <c r="E218" s="15" t="s">
        <v>1101</v>
      </c>
      <c r="F218" s="32">
        <v>1350</v>
      </c>
      <c r="G218" s="17">
        <v>0.25</v>
      </c>
      <c r="H218" s="111">
        <f t="shared" si="4"/>
        <v>1012.5</v>
      </c>
    </row>
    <row r="219" spans="2:8">
      <c r="B219" s="13"/>
      <c r="C219" s="134" t="s">
        <v>1379</v>
      </c>
      <c r="D219" s="14" t="s">
        <v>1099</v>
      </c>
      <c r="E219" s="15" t="s">
        <v>1102</v>
      </c>
      <c r="F219" s="32">
        <v>2250</v>
      </c>
      <c r="G219" s="17">
        <v>0.25</v>
      </c>
      <c r="H219" s="111">
        <f t="shared" si="4"/>
        <v>1687.5</v>
      </c>
    </row>
    <row r="220" spans="2:8">
      <c r="B220" s="13"/>
      <c r="C220" s="134"/>
      <c r="D220" s="14"/>
      <c r="E220" s="15"/>
      <c r="F220" s="16"/>
      <c r="G220" s="17"/>
      <c r="H220" s="111"/>
    </row>
    <row r="221" spans="2:8" ht="30">
      <c r="B221" s="13" t="s">
        <v>221</v>
      </c>
      <c r="C221" s="134" t="s">
        <v>1375</v>
      </c>
      <c r="D221" s="14" t="s">
        <v>222</v>
      </c>
      <c r="E221" s="15" t="s">
        <v>223</v>
      </c>
      <c r="F221" s="32">
        <v>1615</v>
      </c>
      <c r="G221" s="17">
        <v>0.25</v>
      </c>
      <c r="H221" s="111">
        <f t="shared" si="4"/>
        <v>1211.25</v>
      </c>
    </row>
    <row r="222" spans="2:8" s="112" customFormat="1" ht="30">
      <c r="B222" s="13"/>
      <c r="C222" s="134" t="s">
        <v>1375</v>
      </c>
      <c r="D222" s="14" t="s">
        <v>224</v>
      </c>
      <c r="E222" s="15" t="s">
        <v>225</v>
      </c>
      <c r="F222" s="32">
        <v>1934</v>
      </c>
      <c r="G222" s="17">
        <v>0.25</v>
      </c>
      <c r="H222" s="111">
        <f t="shared" si="4"/>
        <v>1450.5</v>
      </c>
    </row>
    <row r="223" spans="2:8" s="112" customFormat="1" ht="30">
      <c r="B223" s="13"/>
      <c r="C223" s="134" t="s">
        <v>1375</v>
      </c>
      <c r="D223" s="14" t="s">
        <v>226</v>
      </c>
      <c r="E223" s="15" t="s">
        <v>227</v>
      </c>
      <c r="F223" s="32">
        <v>2288</v>
      </c>
      <c r="G223" s="17">
        <v>0.25</v>
      </c>
      <c r="H223" s="111">
        <f t="shared" si="4"/>
        <v>1716</v>
      </c>
    </row>
    <row r="224" spans="2:8" s="112" customFormat="1" ht="30">
      <c r="B224" s="13"/>
      <c r="C224" s="134" t="s">
        <v>1375</v>
      </c>
      <c r="D224" s="14" t="s">
        <v>228</v>
      </c>
      <c r="E224" s="15" t="s">
        <v>229</v>
      </c>
      <c r="F224" s="32">
        <v>1899</v>
      </c>
      <c r="G224" s="17">
        <v>0.25</v>
      </c>
      <c r="H224" s="111">
        <f t="shared" si="4"/>
        <v>1424.25</v>
      </c>
    </row>
    <row r="225" spans="2:8" s="112" customFormat="1" ht="30">
      <c r="B225" s="13"/>
      <c r="C225" s="134" t="s">
        <v>1375</v>
      </c>
      <c r="D225" s="14" t="s">
        <v>230</v>
      </c>
      <c r="E225" s="15" t="s">
        <v>231</v>
      </c>
      <c r="F225" s="32">
        <v>2205</v>
      </c>
      <c r="G225" s="17">
        <v>0.25</v>
      </c>
      <c r="H225" s="111">
        <f t="shared" si="4"/>
        <v>1653.75</v>
      </c>
    </row>
    <row r="226" spans="2:8" s="112" customFormat="1" ht="30">
      <c r="B226" s="13"/>
      <c r="C226" s="134" t="s">
        <v>1375</v>
      </c>
      <c r="D226" s="14" t="s">
        <v>232</v>
      </c>
      <c r="E226" s="15" t="s">
        <v>233</v>
      </c>
      <c r="F226" s="32">
        <v>2548</v>
      </c>
      <c r="G226" s="17">
        <v>0.25</v>
      </c>
      <c r="H226" s="111">
        <f t="shared" si="4"/>
        <v>1911</v>
      </c>
    </row>
    <row r="227" spans="2:8" s="112" customFormat="1">
      <c r="B227" s="13"/>
      <c r="C227" s="134"/>
      <c r="D227" s="14"/>
      <c r="E227" s="15"/>
      <c r="F227" s="32"/>
      <c r="G227" s="17"/>
      <c r="H227" s="111"/>
    </row>
    <row r="228" spans="2:8" s="112" customFormat="1" ht="30">
      <c r="B228" s="13"/>
      <c r="C228" s="134" t="s">
        <v>1376</v>
      </c>
      <c r="D228" s="14" t="s">
        <v>234</v>
      </c>
      <c r="E228" s="15" t="s">
        <v>235</v>
      </c>
      <c r="F228" s="32">
        <v>1025</v>
      </c>
      <c r="G228" s="17">
        <v>0.25</v>
      </c>
      <c r="H228" s="111">
        <f t="shared" si="4"/>
        <v>768.75</v>
      </c>
    </row>
    <row r="229" spans="2:8" s="123" customFormat="1" ht="30">
      <c r="B229" s="13"/>
      <c r="C229" s="134" t="s">
        <v>1376</v>
      </c>
      <c r="D229" s="14" t="s">
        <v>236</v>
      </c>
      <c r="E229" s="15" t="s">
        <v>237</v>
      </c>
      <c r="F229" s="32">
        <v>1320</v>
      </c>
      <c r="G229" s="17">
        <v>0.25</v>
      </c>
      <c r="H229" s="111">
        <f t="shared" si="4"/>
        <v>990</v>
      </c>
    </row>
    <row r="230" spans="2:8" s="123" customFormat="1" ht="30">
      <c r="B230" s="13"/>
      <c r="C230" s="134" t="s">
        <v>1376</v>
      </c>
      <c r="D230" s="14" t="s">
        <v>238</v>
      </c>
      <c r="E230" s="15" t="s">
        <v>239</v>
      </c>
      <c r="F230" s="32">
        <v>1627</v>
      </c>
      <c r="G230" s="17">
        <v>0.25</v>
      </c>
      <c r="H230" s="111">
        <f t="shared" si="4"/>
        <v>1220.25</v>
      </c>
    </row>
    <row r="231" spans="2:8" s="123" customFormat="1" ht="30">
      <c r="B231" s="13"/>
      <c r="C231" s="134" t="s">
        <v>1376</v>
      </c>
      <c r="D231" s="14" t="s">
        <v>240</v>
      </c>
      <c r="E231" s="15" t="s">
        <v>241</v>
      </c>
      <c r="F231" s="32">
        <v>1179</v>
      </c>
      <c r="G231" s="17">
        <v>0.25</v>
      </c>
      <c r="H231" s="111">
        <f t="shared" si="4"/>
        <v>884.25</v>
      </c>
    </row>
    <row r="232" spans="2:8" s="123" customFormat="1" ht="30">
      <c r="B232" s="13"/>
      <c r="C232" s="134" t="s">
        <v>1376</v>
      </c>
      <c r="D232" s="14" t="s">
        <v>242</v>
      </c>
      <c r="E232" s="15" t="s">
        <v>243</v>
      </c>
      <c r="F232" s="32">
        <v>1473</v>
      </c>
      <c r="G232" s="17">
        <v>0.25</v>
      </c>
      <c r="H232" s="111">
        <f t="shared" si="4"/>
        <v>1104.75</v>
      </c>
    </row>
    <row r="233" spans="2:8" s="123" customFormat="1" ht="30">
      <c r="B233" s="13"/>
      <c r="C233" s="134" t="s">
        <v>1376</v>
      </c>
      <c r="D233" s="14" t="s">
        <v>244</v>
      </c>
      <c r="E233" s="15" t="s">
        <v>245</v>
      </c>
      <c r="F233" s="32">
        <v>1781</v>
      </c>
      <c r="G233" s="17">
        <v>0.25</v>
      </c>
      <c r="H233" s="111">
        <f t="shared" si="4"/>
        <v>1335.75</v>
      </c>
    </row>
    <row r="234" spans="2:8" s="123" customFormat="1">
      <c r="B234" s="13"/>
      <c r="C234" s="134"/>
      <c r="D234" s="14"/>
      <c r="E234" s="15"/>
      <c r="F234" s="32"/>
      <c r="G234" s="17"/>
      <c r="H234" s="111"/>
    </row>
    <row r="235" spans="2:8" s="123" customFormat="1" ht="30">
      <c r="B235" s="13"/>
      <c r="C235" s="134" t="s">
        <v>1376</v>
      </c>
      <c r="D235" s="14" t="s">
        <v>246</v>
      </c>
      <c r="E235" s="15" t="s">
        <v>247</v>
      </c>
      <c r="F235" s="32">
        <v>648</v>
      </c>
      <c r="G235" s="17">
        <v>0.25</v>
      </c>
      <c r="H235" s="111">
        <f t="shared" si="4"/>
        <v>486</v>
      </c>
    </row>
    <row r="236" spans="2:8" s="123" customFormat="1" ht="30">
      <c r="B236" s="13"/>
      <c r="C236" s="134" t="s">
        <v>1376</v>
      </c>
      <c r="D236" s="14" t="s">
        <v>248</v>
      </c>
      <c r="E236" s="15" t="s">
        <v>249</v>
      </c>
      <c r="F236" s="32">
        <v>943</v>
      </c>
      <c r="G236" s="17">
        <v>0.25</v>
      </c>
      <c r="H236" s="111">
        <f t="shared" si="4"/>
        <v>707.25</v>
      </c>
    </row>
    <row r="237" spans="2:8" s="123" customFormat="1" ht="30">
      <c r="B237" s="13"/>
      <c r="C237" s="134" t="s">
        <v>1376</v>
      </c>
      <c r="D237" s="14" t="s">
        <v>250</v>
      </c>
      <c r="E237" s="15" t="s">
        <v>251</v>
      </c>
      <c r="F237" s="32">
        <v>1250</v>
      </c>
      <c r="G237" s="17">
        <v>0.25</v>
      </c>
      <c r="H237" s="111">
        <f t="shared" si="4"/>
        <v>937.5</v>
      </c>
    </row>
    <row r="238" spans="2:8" s="123" customFormat="1">
      <c r="B238" s="11"/>
      <c r="C238" s="129"/>
      <c r="D238" s="14"/>
      <c r="E238" s="15"/>
      <c r="F238" s="16"/>
      <c r="G238" s="17"/>
      <c r="H238" s="111"/>
    </row>
    <row r="239" spans="2:8" s="123" customFormat="1">
      <c r="B239" s="18" t="s">
        <v>68</v>
      </c>
      <c r="C239" s="129" t="s">
        <v>1377</v>
      </c>
      <c r="D239" s="14" t="s">
        <v>252</v>
      </c>
      <c r="E239" s="15" t="s">
        <v>253</v>
      </c>
      <c r="F239" s="16">
        <v>213</v>
      </c>
      <c r="G239" s="17">
        <v>0.25</v>
      </c>
      <c r="H239" s="111">
        <f t="shared" si="4"/>
        <v>159.75</v>
      </c>
    </row>
    <row r="240" spans="2:8" s="123" customFormat="1">
      <c r="B240" s="11"/>
      <c r="C240" s="129" t="s">
        <v>1377</v>
      </c>
      <c r="D240" s="14" t="s">
        <v>254</v>
      </c>
      <c r="E240" s="15" t="s">
        <v>255</v>
      </c>
      <c r="F240" s="16">
        <v>639</v>
      </c>
      <c r="G240" s="17">
        <v>0.25</v>
      </c>
      <c r="H240" s="111">
        <f t="shared" si="4"/>
        <v>479.25</v>
      </c>
    </row>
    <row r="241" spans="1:8" s="123" customFormat="1">
      <c r="B241" s="11"/>
      <c r="C241" s="129" t="s">
        <v>1377</v>
      </c>
      <c r="D241" s="14" t="s">
        <v>256</v>
      </c>
      <c r="E241" s="15" t="s">
        <v>257</v>
      </c>
      <c r="F241" s="16">
        <v>1065</v>
      </c>
      <c r="G241" s="17">
        <v>0.25</v>
      </c>
      <c r="H241" s="111">
        <f t="shared" si="4"/>
        <v>798.75</v>
      </c>
    </row>
    <row r="242" spans="1:8" s="123" customFormat="1">
      <c r="B242" s="11"/>
      <c r="C242" s="129"/>
      <c r="D242" s="14"/>
      <c r="E242" s="15"/>
      <c r="F242" s="16"/>
      <c r="G242" s="17"/>
      <c r="H242" s="111"/>
    </row>
    <row r="243" spans="1:8" s="123" customFormat="1">
      <c r="B243" s="23" t="s">
        <v>75</v>
      </c>
      <c r="C243" s="134" t="s">
        <v>1380</v>
      </c>
      <c r="D243" s="14" t="s">
        <v>258</v>
      </c>
      <c r="E243" s="15" t="s">
        <v>259</v>
      </c>
      <c r="F243" s="16">
        <v>141</v>
      </c>
      <c r="G243" s="17">
        <v>0.25</v>
      </c>
      <c r="H243" s="111">
        <f t="shared" si="4"/>
        <v>105.75</v>
      </c>
    </row>
    <row r="244" spans="1:8" s="112" customFormat="1">
      <c r="A244" s="123"/>
      <c r="B244" s="11"/>
      <c r="C244" s="134" t="s">
        <v>1380</v>
      </c>
      <c r="D244" s="14" t="s">
        <v>260</v>
      </c>
      <c r="E244" s="15" t="s">
        <v>261</v>
      </c>
      <c r="F244" s="16">
        <v>423</v>
      </c>
      <c r="G244" s="17">
        <v>0.25</v>
      </c>
      <c r="H244" s="111">
        <f t="shared" si="4"/>
        <v>317.25</v>
      </c>
    </row>
    <row r="245" spans="1:8">
      <c r="B245" s="11"/>
      <c r="C245" s="134" t="s">
        <v>1380</v>
      </c>
      <c r="D245" s="14" t="s">
        <v>262</v>
      </c>
      <c r="E245" s="15" t="s">
        <v>263</v>
      </c>
      <c r="F245" s="16">
        <v>705</v>
      </c>
      <c r="G245" s="17">
        <v>0.25</v>
      </c>
      <c r="H245" s="111">
        <f t="shared" si="4"/>
        <v>528.75</v>
      </c>
    </row>
    <row r="246" spans="1:8">
      <c r="B246" s="11"/>
      <c r="C246" s="129"/>
      <c r="D246" s="14"/>
      <c r="E246" s="24"/>
      <c r="F246" s="16"/>
      <c r="G246" s="17"/>
      <c r="H246" s="111"/>
    </row>
    <row r="247" spans="1:8">
      <c r="B247" s="18" t="s">
        <v>145</v>
      </c>
      <c r="C247" s="129" t="s">
        <v>1381</v>
      </c>
      <c r="D247" s="14" t="s">
        <v>264</v>
      </c>
      <c r="E247" s="15" t="s">
        <v>265</v>
      </c>
      <c r="F247" s="16">
        <v>141</v>
      </c>
      <c r="G247" s="17">
        <v>0.25</v>
      </c>
      <c r="H247" s="111">
        <f t="shared" si="4"/>
        <v>105.75</v>
      </c>
    </row>
    <row r="248" spans="1:8">
      <c r="B248" s="11"/>
      <c r="C248" s="129" t="s">
        <v>1381</v>
      </c>
      <c r="D248" s="14" t="s">
        <v>266</v>
      </c>
      <c r="E248" s="15" t="s">
        <v>267</v>
      </c>
      <c r="F248" s="16">
        <v>423</v>
      </c>
      <c r="G248" s="17">
        <v>0.25</v>
      </c>
      <c r="H248" s="111">
        <f t="shared" si="4"/>
        <v>317.25</v>
      </c>
    </row>
    <row r="249" spans="1:8">
      <c r="B249" s="11"/>
      <c r="C249" s="129" t="s">
        <v>1381</v>
      </c>
      <c r="D249" s="14" t="s">
        <v>268</v>
      </c>
      <c r="E249" s="15" t="s">
        <v>269</v>
      </c>
      <c r="F249" s="16">
        <v>705</v>
      </c>
      <c r="G249" s="17">
        <v>0.25</v>
      </c>
      <c r="H249" s="111">
        <f t="shared" si="4"/>
        <v>528.75</v>
      </c>
    </row>
    <row r="250" spans="1:8">
      <c r="B250" s="11"/>
      <c r="C250" s="129"/>
      <c r="D250" s="14"/>
      <c r="E250" s="15"/>
      <c r="F250" s="32"/>
      <c r="G250" s="17"/>
      <c r="H250" s="111"/>
    </row>
    <row r="251" spans="1:8" ht="30">
      <c r="B251" s="11" t="s">
        <v>1103</v>
      </c>
      <c r="C251" s="129" t="s">
        <v>1378</v>
      </c>
      <c r="D251" s="14" t="s">
        <v>1104</v>
      </c>
      <c r="E251" s="15" t="s">
        <v>1107</v>
      </c>
      <c r="F251" s="32">
        <v>1999</v>
      </c>
      <c r="G251" s="17">
        <v>0.25</v>
      </c>
      <c r="H251" s="111">
        <f t="shared" si="4"/>
        <v>1499.25</v>
      </c>
    </row>
    <row r="252" spans="1:8" ht="30">
      <c r="B252" s="13"/>
      <c r="C252" s="129" t="s">
        <v>1378</v>
      </c>
      <c r="D252" s="14" t="s">
        <v>1105</v>
      </c>
      <c r="E252" s="15" t="s">
        <v>1108</v>
      </c>
      <c r="F252" s="32">
        <v>2499</v>
      </c>
      <c r="G252" s="17">
        <v>0.25</v>
      </c>
      <c r="H252" s="111">
        <f t="shared" si="4"/>
        <v>1874.25</v>
      </c>
    </row>
    <row r="253" spans="1:8" ht="30">
      <c r="B253" s="13"/>
      <c r="C253" s="129" t="s">
        <v>1378</v>
      </c>
      <c r="D253" s="14" t="s">
        <v>1106</v>
      </c>
      <c r="E253" s="15" t="s">
        <v>1109</v>
      </c>
      <c r="F253" s="32">
        <v>2999</v>
      </c>
      <c r="G253" s="17">
        <v>0.25</v>
      </c>
      <c r="H253" s="111">
        <f t="shared" si="4"/>
        <v>2249.25</v>
      </c>
    </row>
    <row r="254" spans="1:8">
      <c r="B254" s="11"/>
      <c r="C254" s="129"/>
      <c r="D254" s="14"/>
      <c r="E254" s="15"/>
      <c r="F254" s="32"/>
      <c r="G254" s="17"/>
      <c r="H254" s="111"/>
    </row>
    <row r="255" spans="1:8">
      <c r="B255" s="18" t="s">
        <v>68</v>
      </c>
      <c r="C255" s="129" t="s">
        <v>1379</v>
      </c>
      <c r="D255" s="14" t="s">
        <v>1110</v>
      </c>
      <c r="E255" s="15" t="s">
        <v>1113</v>
      </c>
      <c r="F255" s="16">
        <v>246</v>
      </c>
      <c r="G255" s="17">
        <v>0.25</v>
      </c>
      <c r="H255" s="111">
        <f t="shared" si="4"/>
        <v>184.5</v>
      </c>
    </row>
    <row r="256" spans="1:8">
      <c r="B256" s="11"/>
      <c r="C256" s="129" t="s">
        <v>1379</v>
      </c>
      <c r="D256" s="14" t="s">
        <v>1111</v>
      </c>
      <c r="E256" s="15" t="s">
        <v>1114</v>
      </c>
      <c r="F256" s="32">
        <v>738</v>
      </c>
      <c r="G256" s="17">
        <v>0.25</v>
      </c>
      <c r="H256" s="111">
        <f t="shared" si="4"/>
        <v>553.5</v>
      </c>
    </row>
    <row r="257" spans="2:8">
      <c r="B257" s="11"/>
      <c r="C257" s="129" t="s">
        <v>1379</v>
      </c>
      <c r="D257" s="14" t="s">
        <v>1112</v>
      </c>
      <c r="E257" s="15" t="s">
        <v>1115</v>
      </c>
      <c r="F257" s="32">
        <v>1230</v>
      </c>
      <c r="G257" s="17">
        <v>0.25</v>
      </c>
      <c r="H257" s="111">
        <f t="shared" si="4"/>
        <v>922.5</v>
      </c>
    </row>
    <row r="258" spans="2:8">
      <c r="B258" s="11"/>
      <c r="C258" s="129"/>
      <c r="D258" s="14"/>
      <c r="E258" s="15"/>
      <c r="F258" s="16"/>
      <c r="G258" s="17"/>
      <c r="H258" s="111"/>
    </row>
    <row r="259" spans="2:8">
      <c r="B259" s="18" t="s">
        <v>75</v>
      </c>
      <c r="C259" s="129" t="s">
        <v>1382</v>
      </c>
      <c r="D259" s="14" t="s">
        <v>1116</v>
      </c>
      <c r="E259" s="15" t="s">
        <v>1119</v>
      </c>
      <c r="F259" s="16">
        <v>204</v>
      </c>
      <c r="G259" s="17">
        <v>0.25</v>
      </c>
      <c r="H259" s="111">
        <f t="shared" si="4"/>
        <v>153</v>
      </c>
    </row>
    <row r="260" spans="2:8">
      <c r="B260" s="11"/>
      <c r="C260" s="129" t="s">
        <v>1382</v>
      </c>
      <c r="D260" s="14" t="s">
        <v>1117</v>
      </c>
      <c r="E260" s="15" t="s">
        <v>1120</v>
      </c>
      <c r="F260" s="32">
        <v>612</v>
      </c>
      <c r="G260" s="17">
        <v>0.25</v>
      </c>
      <c r="H260" s="111">
        <f t="shared" si="4"/>
        <v>459</v>
      </c>
    </row>
    <row r="261" spans="2:8">
      <c r="B261" s="11"/>
      <c r="C261" s="129" t="s">
        <v>1382</v>
      </c>
      <c r="D261" s="14" t="s">
        <v>1118</v>
      </c>
      <c r="E261" s="15" t="s">
        <v>1121</v>
      </c>
      <c r="F261" s="32">
        <v>1020</v>
      </c>
      <c r="G261" s="17">
        <v>0.25</v>
      </c>
      <c r="H261" s="111">
        <f t="shared" si="4"/>
        <v>765</v>
      </c>
    </row>
    <row r="262" spans="2:8">
      <c r="B262" s="11"/>
      <c r="C262" s="129"/>
      <c r="D262" s="14"/>
      <c r="E262" s="24"/>
      <c r="F262" s="16"/>
      <c r="G262" s="17"/>
      <c r="H262" s="111"/>
    </row>
    <row r="263" spans="2:8" ht="30">
      <c r="B263" s="18" t="s">
        <v>145</v>
      </c>
      <c r="C263" s="129" t="s">
        <v>1383</v>
      </c>
      <c r="D263" s="14" t="s">
        <v>1122</v>
      </c>
      <c r="E263" s="15" t="s">
        <v>1125</v>
      </c>
      <c r="F263" s="16">
        <v>204</v>
      </c>
      <c r="G263" s="17">
        <v>0.25</v>
      </c>
      <c r="H263" s="111">
        <f t="shared" si="4"/>
        <v>153</v>
      </c>
    </row>
    <row r="264" spans="2:8" ht="30">
      <c r="B264" s="11"/>
      <c r="C264" s="129" t="s">
        <v>1383</v>
      </c>
      <c r="D264" s="14" t="s">
        <v>1123</v>
      </c>
      <c r="E264" s="15" t="s">
        <v>1126</v>
      </c>
      <c r="F264" s="32">
        <v>612</v>
      </c>
      <c r="G264" s="17">
        <v>0.25</v>
      </c>
      <c r="H264" s="111">
        <f t="shared" si="4"/>
        <v>459</v>
      </c>
    </row>
    <row r="265" spans="2:8" ht="30">
      <c r="B265" s="11"/>
      <c r="C265" s="129" t="s">
        <v>1383</v>
      </c>
      <c r="D265" s="14" t="s">
        <v>1124</v>
      </c>
      <c r="E265" s="15" t="s">
        <v>1127</v>
      </c>
      <c r="F265" s="32">
        <v>1020</v>
      </c>
      <c r="G265" s="17">
        <v>0.25</v>
      </c>
      <c r="H265" s="111">
        <f t="shared" si="4"/>
        <v>765</v>
      </c>
    </row>
    <row r="266" spans="2:8">
      <c r="B266" s="11"/>
      <c r="C266" s="129"/>
      <c r="D266" s="14"/>
      <c r="E266" s="15"/>
      <c r="F266" s="16"/>
      <c r="G266" s="17"/>
      <c r="H266" s="111"/>
    </row>
    <row r="267" spans="2:8">
      <c r="B267" s="9" t="s">
        <v>270</v>
      </c>
      <c r="C267" s="128"/>
      <c r="D267" s="28"/>
      <c r="E267" s="29"/>
      <c r="F267" s="30"/>
      <c r="G267" s="31"/>
      <c r="H267" s="156"/>
    </row>
    <row r="268" spans="2:8" ht="30">
      <c r="B268" s="11" t="s">
        <v>271</v>
      </c>
      <c r="C268" s="129" t="s">
        <v>1384</v>
      </c>
      <c r="D268" s="14" t="s">
        <v>272</v>
      </c>
      <c r="E268" s="15" t="s">
        <v>273</v>
      </c>
      <c r="F268" s="32">
        <v>785</v>
      </c>
      <c r="G268" s="17">
        <v>0.25</v>
      </c>
      <c r="H268" s="111">
        <f t="shared" si="4"/>
        <v>588.75</v>
      </c>
    </row>
    <row r="269" spans="2:8" ht="30">
      <c r="B269" s="11"/>
      <c r="C269" s="129" t="s">
        <v>1384</v>
      </c>
      <c r="D269" s="14" t="s">
        <v>274</v>
      </c>
      <c r="E269" s="15" t="s">
        <v>275</v>
      </c>
      <c r="F269" s="32">
        <v>991</v>
      </c>
      <c r="G269" s="17">
        <v>0.25</v>
      </c>
      <c r="H269" s="111">
        <f t="shared" si="4"/>
        <v>743.25</v>
      </c>
    </row>
    <row r="270" spans="2:8">
      <c r="B270" s="11"/>
      <c r="C270" s="129"/>
      <c r="D270" s="14"/>
      <c r="E270" s="15"/>
      <c r="F270" s="32"/>
      <c r="G270" s="17"/>
      <c r="H270" s="111"/>
    </row>
    <row r="271" spans="2:8" ht="30">
      <c r="B271" s="11"/>
      <c r="C271" s="129" t="s">
        <v>1385</v>
      </c>
      <c r="D271" s="14" t="s">
        <v>276</v>
      </c>
      <c r="E271" s="15" t="s">
        <v>277</v>
      </c>
      <c r="F271" s="32">
        <v>728</v>
      </c>
      <c r="G271" s="17">
        <v>0.25</v>
      </c>
      <c r="H271" s="111">
        <f t="shared" si="4"/>
        <v>546</v>
      </c>
    </row>
    <row r="272" spans="2:8" ht="30">
      <c r="B272" s="11"/>
      <c r="C272" s="129" t="s">
        <v>1385</v>
      </c>
      <c r="D272" s="14" t="s">
        <v>278</v>
      </c>
      <c r="E272" s="15" t="s">
        <v>279</v>
      </c>
      <c r="F272" s="32">
        <v>934</v>
      </c>
      <c r="G272" s="17">
        <v>0.25</v>
      </c>
      <c r="H272" s="111">
        <f t="shared" si="4"/>
        <v>700.5</v>
      </c>
    </row>
    <row r="273" spans="2:8">
      <c r="B273" s="11"/>
      <c r="C273" s="129"/>
      <c r="D273" s="14"/>
      <c r="E273" s="15"/>
      <c r="F273" s="32"/>
      <c r="G273" s="17"/>
      <c r="H273" s="111"/>
    </row>
    <row r="274" spans="2:8">
      <c r="B274" s="18" t="s">
        <v>7</v>
      </c>
      <c r="C274" s="129" t="s">
        <v>1386</v>
      </c>
      <c r="D274" s="14" t="s">
        <v>280</v>
      </c>
      <c r="E274" s="15" t="s">
        <v>281</v>
      </c>
      <c r="F274" s="16">
        <v>156</v>
      </c>
      <c r="G274" s="17">
        <v>0.25</v>
      </c>
      <c r="H274" s="111">
        <f t="shared" si="4"/>
        <v>117</v>
      </c>
    </row>
    <row r="275" spans="2:8" s="112" customFormat="1">
      <c r="B275" s="11"/>
      <c r="C275" s="129" t="s">
        <v>1386</v>
      </c>
      <c r="D275" s="14" t="s">
        <v>282</v>
      </c>
      <c r="E275" s="15" t="s">
        <v>283</v>
      </c>
      <c r="F275" s="16">
        <v>468</v>
      </c>
      <c r="G275" s="17">
        <v>0.25</v>
      </c>
      <c r="H275" s="111">
        <f t="shared" si="4"/>
        <v>351</v>
      </c>
    </row>
    <row r="276" spans="2:8" s="112" customFormat="1">
      <c r="B276" s="11"/>
      <c r="C276" s="129" t="s">
        <v>1386</v>
      </c>
      <c r="D276" s="14" t="s">
        <v>284</v>
      </c>
      <c r="E276" s="15" t="s">
        <v>285</v>
      </c>
      <c r="F276" s="16">
        <v>780</v>
      </c>
      <c r="G276" s="17">
        <v>0.25</v>
      </c>
      <c r="H276" s="111">
        <f t="shared" si="4"/>
        <v>585</v>
      </c>
    </row>
    <row r="277" spans="2:8" s="112" customFormat="1">
      <c r="B277" s="11"/>
      <c r="C277" s="129"/>
      <c r="D277" s="14"/>
      <c r="E277" s="15"/>
      <c r="F277" s="16"/>
      <c r="G277" s="17"/>
      <c r="H277" s="111"/>
    </row>
    <row r="278" spans="2:8" s="112" customFormat="1" ht="30">
      <c r="B278" s="11" t="s">
        <v>1067</v>
      </c>
      <c r="C278" s="129" t="s">
        <v>1376</v>
      </c>
      <c r="D278" s="14" t="s">
        <v>286</v>
      </c>
      <c r="E278" s="15" t="s">
        <v>287</v>
      </c>
      <c r="F278" s="33">
        <v>1556</v>
      </c>
      <c r="G278" s="17">
        <v>0.25</v>
      </c>
      <c r="H278" s="111">
        <f t="shared" ref="H278:H347" si="7">SUM(F278-(F278*G278))</f>
        <v>1167</v>
      </c>
    </row>
    <row r="279" spans="2:8" s="112" customFormat="1" ht="30">
      <c r="B279" s="18"/>
      <c r="C279" s="129" t="s">
        <v>1376</v>
      </c>
      <c r="D279" s="14" t="s">
        <v>288</v>
      </c>
      <c r="E279" s="15" t="s">
        <v>289</v>
      </c>
      <c r="F279" s="33">
        <v>1981</v>
      </c>
      <c r="G279" s="17">
        <v>0.25</v>
      </c>
      <c r="H279" s="111">
        <f t="shared" si="7"/>
        <v>1485.75</v>
      </c>
    </row>
    <row r="280" spans="2:8" s="112" customFormat="1">
      <c r="B280" s="18"/>
      <c r="C280" s="129"/>
      <c r="D280" s="14"/>
      <c r="E280" s="15"/>
      <c r="F280" s="34"/>
      <c r="G280" s="17"/>
      <c r="H280" s="111"/>
    </row>
    <row r="281" spans="2:8" s="112" customFormat="1" ht="30">
      <c r="B281" s="18"/>
      <c r="C281" s="129" t="s">
        <v>1376</v>
      </c>
      <c r="D281" s="14" t="s">
        <v>290</v>
      </c>
      <c r="E281" s="15" t="s">
        <v>291</v>
      </c>
      <c r="F281" s="33">
        <v>1710</v>
      </c>
      <c r="G281" s="17">
        <v>0.25</v>
      </c>
      <c r="H281" s="111">
        <f t="shared" si="7"/>
        <v>1282.5</v>
      </c>
    </row>
    <row r="282" spans="2:8" s="112" customFormat="1" ht="30">
      <c r="B282" s="18"/>
      <c r="C282" s="129" t="s">
        <v>1376</v>
      </c>
      <c r="D282" s="14" t="s">
        <v>292</v>
      </c>
      <c r="E282" s="15" t="s">
        <v>293</v>
      </c>
      <c r="F282" s="33">
        <v>2135</v>
      </c>
      <c r="G282" s="17">
        <v>0.25</v>
      </c>
      <c r="H282" s="111">
        <f t="shared" si="7"/>
        <v>1601.25</v>
      </c>
    </row>
    <row r="283" spans="2:8" s="112" customFormat="1">
      <c r="B283" s="18"/>
      <c r="C283" s="129"/>
      <c r="D283" s="14"/>
      <c r="E283" s="15"/>
      <c r="F283" s="16"/>
      <c r="G283" s="17"/>
      <c r="H283" s="111"/>
    </row>
    <row r="284" spans="2:8" s="112" customFormat="1">
      <c r="B284" s="18" t="s">
        <v>7</v>
      </c>
      <c r="C284" s="129" t="s">
        <v>1388</v>
      </c>
      <c r="D284" s="14" t="s">
        <v>294</v>
      </c>
      <c r="E284" s="15" t="s">
        <v>1128</v>
      </c>
      <c r="F284" s="16">
        <v>210</v>
      </c>
      <c r="G284" s="17">
        <v>0.25</v>
      </c>
      <c r="H284" s="111">
        <f t="shared" si="7"/>
        <v>157.5</v>
      </c>
    </row>
    <row r="285" spans="2:8" s="112" customFormat="1">
      <c r="B285" s="18"/>
      <c r="C285" s="129" t="s">
        <v>1388</v>
      </c>
      <c r="D285" s="14" t="s">
        <v>295</v>
      </c>
      <c r="E285" s="15" t="s">
        <v>1129</v>
      </c>
      <c r="F285" s="16">
        <v>630</v>
      </c>
      <c r="G285" s="17">
        <v>0.25</v>
      </c>
      <c r="H285" s="111">
        <f t="shared" si="7"/>
        <v>472.5</v>
      </c>
    </row>
    <row r="286" spans="2:8" s="112" customFormat="1">
      <c r="B286" s="18"/>
      <c r="C286" s="129" t="s">
        <v>1388</v>
      </c>
      <c r="D286" s="14" t="s">
        <v>296</v>
      </c>
      <c r="E286" s="15" t="s">
        <v>1130</v>
      </c>
      <c r="F286" s="16">
        <v>1050</v>
      </c>
      <c r="G286" s="17">
        <v>0.25</v>
      </c>
      <c r="H286" s="111">
        <f>SUM(F286-(F286*G286))</f>
        <v>787.5</v>
      </c>
    </row>
    <row r="287" spans="2:8" s="112" customFormat="1">
      <c r="B287" s="18"/>
      <c r="C287" s="129"/>
      <c r="D287" s="14"/>
      <c r="E287" s="15"/>
      <c r="F287" s="16"/>
      <c r="G287" s="17"/>
      <c r="H287" s="111"/>
    </row>
    <row r="288" spans="2:8" s="112" customFormat="1" ht="30">
      <c r="B288" s="19" t="s">
        <v>1315</v>
      </c>
      <c r="C288" s="129" t="s">
        <v>1387</v>
      </c>
      <c r="D288" s="14" t="s">
        <v>1316</v>
      </c>
      <c r="E288" s="15" t="s">
        <v>1318</v>
      </c>
      <c r="F288" s="16">
        <v>831</v>
      </c>
      <c r="G288" s="17">
        <v>0.25</v>
      </c>
      <c r="H288" s="111">
        <f t="shared" ref="H288:H293" si="8">SUM(F288-(F288*G288))</f>
        <v>623.25</v>
      </c>
    </row>
    <row r="289" spans="2:8" s="112" customFormat="1" ht="30">
      <c r="B289" s="18"/>
      <c r="C289" s="129" t="s">
        <v>1387</v>
      </c>
      <c r="D289" s="14" t="s">
        <v>1317</v>
      </c>
      <c r="E289" s="15" t="s">
        <v>1319</v>
      </c>
      <c r="F289" s="16">
        <v>968</v>
      </c>
      <c r="G289" s="17">
        <v>0.25</v>
      </c>
      <c r="H289" s="111">
        <f t="shared" si="8"/>
        <v>726</v>
      </c>
    </row>
    <row r="290" spans="2:8">
      <c r="B290" s="18"/>
      <c r="C290" s="129"/>
      <c r="D290" s="14"/>
      <c r="E290" s="15"/>
      <c r="F290" s="16"/>
      <c r="G290" s="17"/>
      <c r="H290" s="111"/>
    </row>
    <row r="291" spans="2:8" ht="30">
      <c r="B291" s="18"/>
      <c r="C291" s="129" t="s">
        <v>1389</v>
      </c>
      <c r="D291" s="14" t="s">
        <v>1320</v>
      </c>
      <c r="E291" s="15" t="s">
        <v>1323</v>
      </c>
      <c r="F291" s="16">
        <v>156</v>
      </c>
      <c r="G291" s="17">
        <v>0.25</v>
      </c>
      <c r="H291" s="111">
        <f t="shared" si="8"/>
        <v>117</v>
      </c>
    </row>
    <row r="292" spans="2:8" ht="30">
      <c r="B292" s="18"/>
      <c r="C292" s="129" t="s">
        <v>1389</v>
      </c>
      <c r="D292" s="14" t="s">
        <v>1321</v>
      </c>
      <c r="E292" s="15" t="s">
        <v>1324</v>
      </c>
      <c r="F292" s="16">
        <v>468</v>
      </c>
      <c r="G292" s="17">
        <v>0.25</v>
      </c>
      <c r="H292" s="111">
        <f t="shared" si="8"/>
        <v>351</v>
      </c>
    </row>
    <row r="293" spans="2:8" ht="30">
      <c r="B293" s="18"/>
      <c r="C293" s="129" t="s">
        <v>1389</v>
      </c>
      <c r="D293" s="14" t="s">
        <v>1322</v>
      </c>
      <c r="E293" s="15" t="s">
        <v>1325</v>
      </c>
      <c r="F293" s="16">
        <v>780</v>
      </c>
      <c r="G293" s="17">
        <v>0.25</v>
      </c>
      <c r="H293" s="111">
        <f t="shared" si="8"/>
        <v>585</v>
      </c>
    </row>
    <row r="294" spans="2:8">
      <c r="B294" s="18"/>
      <c r="C294" s="129"/>
      <c r="D294" s="14"/>
      <c r="E294" s="15"/>
      <c r="F294" s="16"/>
      <c r="G294" s="17"/>
      <c r="H294" s="111"/>
    </row>
    <row r="295" spans="2:8" ht="30">
      <c r="B295" s="11" t="s">
        <v>297</v>
      </c>
      <c r="C295" s="129" t="s">
        <v>1384</v>
      </c>
      <c r="D295" s="14" t="s">
        <v>298</v>
      </c>
      <c r="E295" s="15" t="s">
        <v>299</v>
      </c>
      <c r="F295" s="32">
        <v>580</v>
      </c>
      <c r="G295" s="17">
        <v>0.25</v>
      </c>
      <c r="H295" s="111">
        <f t="shared" si="7"/>
        <v>435</v>
      </c>
    </row>
    <row r="296" spans="2:8" ht="30">
      <c r="B296" s="11"/>
      <c r="C296" s="129" t="s">
        <v>1384</v>
      </c>
      <c r="D296" s="14" t="s">
        <v>300</v>
      </c>
      <c r="E296" s="15" t="s">
        <v>301</v>
      </c>
      <c r="F296" s="32">
        <v>649</v>
      </c>
      <c r="G296" s="17">
        <v>0.25</v>
      </c>
      <c r="H296" s="111">
        <f t="shared" si="7"/>
        <v>486.75</v>
      </c>
    </row>
    <row r="297" spans="2:8" ht="30">
      <c r="B297" s="11"/>
      <c r="C297" s="129" t="s">
        <v>1390</v>
      </c>
      <c r="D297" s="14" t="s">
        <v>302</v>
      </c>
      <c r="E297" s="15" t="s">
        <v>303</v>
      </c>
      <c r="F297" s="32">
        <v>340</v>
      </c>
      <c r="G297" s="17">
        <v>0.25</v>
      </c>
      <c r="H297" s="111">
        <f t="shared" si="7"/>
        <v>255</v>
      </c>
    </row>
    <row r="298" spans="2:8" ht="30">
      <c r="B298" s="11"/>
      <c r="C298" s="129" t="s">
        <v>1390</v>
      </c>
      <c r="D298" s="14" t="s">
        <v>304</v>
      </c>
      <c r="E298" s="15" t="s">
        <v>305</v>
      </c>
      <c r="F298" s="32">
        <v>406</v>
      </c>
      <c r="G298" s="17">
        <v>0.25</v>
      </c>
      <c r="H298" s="111">
        <f t="shared" si="7"/>
        <v>304.5</v>
      </c>
    </row>
    <row r="299" spans="2:8" ht="30">
      <c r="B299" s="11"/>
      <c r="C299" s="129" t="s">
        <v>1390</v>
      </c>
      <c r="D299" s="14" t="s">
        <v>306</v>
      </c>
      <c r="E299" s="15" t="s">
        <v>307</v>
      </c>
      <c r="F299" s="32">
        <v>340</v>
      </c>
      <c r="G299" s="17">
        <v>0.25</v>
      </c>
      <c r="H299" s="111">
        <f t="shared" si="7"/>
        <v>255</v>
      </c>
    </row>
    <row r="300" spans="2:8" ht="30">
      <c r="B300" s="11"/>
      <c r="C300" s="129" t="s">
        <v>1390</v>
      </c>
      <c r="D300" s="14" t="s">
        <v>308</v>
      </c>
      <c r="E300" s="15" t="s">
        <v>309</v>
      </c>
      <c r="F300" s="32">
        <v>406</v>
      </c>
      <c r="G300" s="17">
        <v>0.25</v>
      </c>
      <c r="H300" s="111">
        <f t="shared" si="7"/>
        <v>304.5</v>
      </c>
    </row>
    <row r="301" spans="2:8">
      <c r="B301" s="11"/>
      <c r="C301" s="129"/>
      <c r="D301" s="14"/>
      <c r="E301" s="24"/>
      <c r="F301" s="32"/>
      <c r="G301" s="17"/>
      <c r="H301" s="111"/>
    </row>
    <row r="302" spans="2:8">
      <c r="B302" s="11"/>
      <c r="C302" s="129" t="s">
        <v>1385</v>
      </c>
      <c r="D302" s="14" t="s">
        <v>310</v>
      </c>
      <c r="E302" s="15" t="s">
        <v>311</v>
      </c>
      <c r="F302" s="32">
        <v>523</v>
      </c>
      <c r="G302" s="17">
        <v>0.25</v>
      </c>
      <c r="H302" s="111">
        <f t="shared" si="7"/>
        <v>392.25</v>
      </c>
    </row>
    <row r="303" spans="2:8">
      <c r="B303" s="11"/>
      <c r="C303" s="129" t="s">
        <v>1385</v>
      </c>
      <c r="D303" s="14" t="s">
        <v>312</v>
      </c>
      <c r="E303" s="15" t="s">
        <v>313</v>
      </c>
      <c r="F303" s="32">
        <v>592</v>
      </c>
      <c r="G303" s="17">
        <v>0.25</v>
      </c>
      <c r="H303" s="111">
        <f t="shared" si="7"/>
        <v>444</v>
      </c>
    </row>
    <row r="304" spans="2:8">
      <c r="B304" s="11"/>
      <c r="C304" s="129"/>
      <c r="D304" s="14"/>
      <c r="E304" s="15"/>
      <c r="F304" s="32"/>
      <c r="G304" s="17"/>
      <c r="H304" s="111"/>
    </row>
    <row r="305" spans="2:8">
      <c r="B305" s="18" t="s">
        <v>68</v>
      </c>
      <c r="C305" s="129" t="s">
        <v>1391</v>
      </c>
      <c r="D305" s="14" t="s">
        <v>320</v>
      </c>
      <c r="E305" s="15" t="s">
        <v>315</v>
      </c>
      <c r="F305" s="16">
        <v>84</v>
      </c>
      <c r="G305" s="17">
        <v>0.25</v>
      </c>
      <c r="H305" s="111">
        <f t="shared" si="7"/>
        <v>63</v>
      </c>
    </row>
    <row r="306" spans="2:8">
      <c r="B306" s="11"/>
      <c r="C306" s="129" t="s">
        <v>1391</v>
      </c>
      <c r="D306" s="14" t="s">
        <v>321</v>
      </c>
      <c r="E306" s="15" t="s">
        <v>317</v>
      </c>
      <c r="F306" s="16">
        <v>252</v>
      </c>
      <c r="G306" s="17">
        <v>0.25</v>
      </c>
      <c r="H306" s="111">
        <f t="shared" si="7"/>
        <v>189</v>
      </c>
    </row>
    <row r="307" spans="2:8">
      <c r="B307" s="11"/>
      <c r="C307" s="129" t="s">
        <v>1391</v>
      </c>
      <c r="D307" s="14" t="s">
        <v>322</v>
      </c>
      <c r="E307" s="15" t="s">
        <v>319</v>
      </c>
      <c r="F307" s="16">
        <v>420</v>
      </c>
      <c r="G307" s="17">
        <v>0.25</v>
      </c>
      <c r="H307" s="111">
        <f t="shared" si="7"/>
        <v>315</v>
      </c>
    </row>
    <row r="308" spans="2:8">
      <c r="B308" s="11"/>
      <c r="C308" s="129"/>
      <c r="D308" s="14"/>
      <c r="E308" s="15"/>
      <c r="F308" s="16"/>
      <c r="G308" s="17"/>
      <c r="H308" s="111"/>
    </row>
    <row r="309" spans="2:8">
      <c r="B309" s="18" t="s">
        <v>75</v>
      </c>
      <c r="C309" s="129" t="s">
        <v>1393</v>
      </c>
      <c r="D309" s="14" t="s">
        <v>323</v>
      </c>
      <c r="E309" s="15" t="s">
        <v>324</v>
      </c>
      <c r="F309" s="16">
        <v>72</v>
      </c>
      <c r="G309" s="17">
        <v>0.25</v>
      </c>
      <c r="H309" s="111">
        <f t="shared" si="7"/>
        <v>54</v>
      </c>
    </row>
    <row r="310" spans="2:8">
      <c r="B310" s="11"/>
      <c r="C310" s="129" t="s">
        <v>1393</v>
      </c>
      <c r="D310" s="14" t="s">
        <v>325</v>
      </c>
      <c r="E310" s="15" t="s">
        <v>326</v>
      </c>
      <c r="F310" s="16">
        <v>216</v>
      </c>
      <c r="G310" s="17">
        <v>0.25</v>
      </c>
      <c r="H310" s="111">
        <f t="shared" si="7"/>
        <v>162</v>
      </c>
    </row>
    <row r="311" spans="2:8">
      <c r="B311" s="11"/>
      <c r="C311" s="129" t="s">
        <v>1393</v>
      </c>
      <c r="D311" s="14" t="s">
        <v>327</v>
      </c>
      <c r="E311" s="15" t="s">
        <v>328</v>
      </c>
      <c r="F311" s="16">
        <v>360</v>
      </c>
      <c r="G311" s="17">
        <v>0.25</v>
      </c>
      <c r="H311" s="111">
        <f t="shared" si="7"/>
        <v>270</v>
      </c>
    </row>
    <row r="312" spans="2:8">
      <c r="B312" s="11"/>
      <c r="C312" s="129"/>
      <c r="D312" s="14"/>
      <c r="E312" s="24"/>
      <c r="F312" s="16"/>
      <c r="G312" s="17"/>
      <c r="H312" s="111"/>
    </row>
    <row r="313" spans="2:8">
      <c r="B313" s="18" t="s">
        <v>82</v>
      </c>
      <c r="C313" s="129" t="s">
        <v>1394</v>
      </c>
      <c r="D313" s="14" t="s">
        <v>335</v>
      </c>
      <c r="E313" s="15" t="s">
        <v>330</v>
      </c>
      <c r="F313" s="16">
        <v>72</v>
      </c>
      <c r="G313" s="17">
        <v>0.25</v>
      </c>
      <c r="H313" s="111">
        <f t="shared" si="7"/>
        <v>54</v>
      </c>
    </row>
    <row r="314" spans="2:8">
      <c r="B314" s="11"/>
      <c r="C314" s="129" t="s">
        <v>1394</v>
      </c>
      <c r="D314" s="14" t="s">
        <v>336</v>
      </c>
      <c r="E314" s="15" t="s">
        <v>332</v>
      </c>
      <c r="F314" s="16">
        <v>216</v>
      </c>
      <c r="G314" s="17">
        <v>0.25</v>
      </c>
      <c r="H314" s="111">
        <f t="shared" si="7"/>
        <v>162</v>
      </c>
    </row>
    <row r="315" spans="2:8">
      <c r="B315" s="11"/>
      <c r="C315" s="129" t="s">
        <v>1394</v>
      </c>
      <c r="D315" s="14" t="s">
        <v>337</v>
      </c>
      <c r="E315" s="15" t="s">
        <v>334</v>
      </c>
      <c r="F315" s="16">
        <v>360</v>
      </c>
      <c r="G315" s="17">
        <v>0.25</v>
      </c>
      <c r="H315" s="111">
        <f t="shared" si="7"/>
        <v>270</v>
      </c>
    </row>
    <row r="316" spans="2:8">
      <c r="B316" s="11"/>
      <c r="C316" s="129"/>
      <c r="D316" s="14"/>
      <c r="E316" s="15"/>
      <c r="F316" s="16"/>
      <c r="G316" s="17"/>
      <c r="H316" s="111"/>
    </row>
    <row r="317" spans="2:8" ht="30">
      <c r="B317" s="11" t="s">
        <v>1068</v>
      </c>
      <c r="C317" s="129" t="s">
        <v>1376</v>
      </c>
      <c r="D317" s="14" t="s">
        <v>338</v>
      </c>
      <c r="E317" s="15" t="s">
        <v>339</v>
      </c>
      <c r="F317" s="20">
        <v>1238</v>
      </c>
      <c r="G317" s="17">
        <v>0.25</v>
      </c>
      <c r="H317" s="111">
        <f t="shared" si="7"/>
        <v>928.5</v>
      </c>
    </row>
    <row r="318" spans="2:8" ht="30">
      <c r="B318" s="18"/>
      <c r="C318" s="129" t="s">
        <v>1376</v>
      </c>
      <c r="D318" s="14" t="s">
        <v>340</v>
      </c>
      <c r="E318" s="15" t="s">
        <v>341</v>
      </c>
      <c r="F318" s="20">
        <v>1450</v>
      </c>
      <c r="G318" s="17">
        <v>0.25</v>
      </c>
      <c r="H318" s="111">
        <f t="shared" si="7"/>
        <v>1087.5</v>
      </c>
    </row>
    <row r="319" spans="2:8" ht="30">
      <c r="B319" s="18"/>
      <c r="C319" s="129" t="s">
        <v>1376</v>
      </c>
      <c r="D319" s="14" t="s">
        <v>342</v>
      </c>
      <c r="E319" s="15" t="s">
        <v>343</v>
      </c>
      <c r="F319" s="20">
        <v>1391</v>
      </c>
      <c r="G319" s="17">
        <v>0.25</v>
      </c>
      <c r="H319" s="111">
        <f t="shared" si="7"/>
        <v>1043.25</v>
      </c>
    </row>
    <row r="320" spans="2:8" ht="30">
      <c r="B320" s="18"/>
      <c r="C320" s="129" t="s">
        <v>1376</v>
      </c>
      <c r="D320" s="14" t="s">
        <v>344</v>
      </c>
      <c r="E320" s="15" t="s">
        <v>345</v>
      </c>
      <c r="F320" s="20">
        <v>1604</v>
      </c>
      <c r="G320" s="17">
        <v>0.25</v>
      </c>
      <c r="H320" s="111">
        <f t="shared" si="7"/>
        <v>1203</v>
      </c>
    </row>
    <row r="321" spans="2:8">
      <c r="B321" s="18"/>
      <c r="C321" s="129"/>
      <c r="D321" s="14"/>
      <c r="E321" s="15"/>
      <c r="F321" s="20"/>
      <c r="G321" s="17"/>
      <c r="H321" s="111"/>
    </row>
    <row r="322" spans="2:8">
      <c r="B322" s="18" t="s">
        <v>68</v>
      </c>
      <c r="C322" s="129" t="s">
        <v>1388</v>
      </c>
      <c r="D322" s="14" t="s">
        <v>346</v>
      </c>
      <c r="E322" s="15" t="s">
        <v>347</v>
      </c>
      <c r="F322" s="20">
        <v>105</v>
      </c>
      <c r="G322" s="17">
        <v>0.25</v>
      </c>
      <c r="H322" s="111">
        <f t="shared" si="7"/>
        <v>78.75</v>
      </c>
    </row>
    <row r="323" spans="2:8">
      <c r="B323" s="18"/>
      <c r="C323" s="129" t="s">
        <v>1388</v>
      </c>
      <c r="D323" s="14" t="s">
        <v>348</v>
      </c>
      <c r="E323" s="15" t="s">
        <v>349</v>
      </c>
      <c r="F323" s="20">
        <v>315</v>
      </c>
      <c r="G323" s="17">
        <v>0.25</v>
      </c>
      <c r="H323" s="111">
        <f t="shared" si="7"/>
        <v>236.25</v>
      </c>
    </row>
    <row r="324" spans="2:8">
      <c r="B324" s="18"/>
      <c r="C324" s="129" t="s">
        <v>1388</v>
      </c>
      <c r="D324" s="14" t="s">
        <v>350</v>
      </c>
      <c r="E324" s="15" t="s">
        <v>351</v>
      </c>
      <c r="F324" s="20">
        <v>525</v>
      </c>
      <c r="G324" s="17">
        <v>0.25</v>
      </c>
      <c r="H324" s="111">
        <f t="shared" si="7"/>
        <v>393.75</v>
      </c>
    </row>
    <row r="325" spans="2:8">
      <c r="B325" s="18"/>
      <c r="C325" s="129"/>
      <c r="D325" s="14"/>
      <c r="E325" s="15"/>
      <c r="F325" s="20"/>
      <c r="G325" s="17"/>
      <c r="H325" s="111"/>
    </row>
    <row r="326" spans="2:8">
      <c r="B326" s="18" t="s">
        <v>75</v>
      </c>
      <c r="C326" s="129" t="s">
        <v>1395</v>
      </c>
      <c r="D326" s="14" t="s">
        <v>352</v>
      </c>
      <c r="E326" s="15" t="s">
        <v>353</v>
      </c>
      <c r="F326" s="20">
        <v>105</v>
      </c>
      <c r="G326" s="17">
        <v>0.25</v>
      </c>
      <c r="H326" s="111">
        <f t="shared" si="7"/>
        <v>78.75</v>
      </c>
    </row>
    <row r="327" spans="2:8">
      <c r="B327" s="18"/>
      <c r="C327" s="129" t="s">
        <v>1395</v>
      </c>
      <c r="D327" s="14" t="s">
        <v>354</v>
      </c>
      <c r="E327" s="15" t="s">
        <v>355</v>
      </c>
      <c r="F327" s="20">
        <v>315</v>
      </c>
      <c r="G327" s="17">
        <v>0.25</v>
      </c>
      <c r="H327" s="111">
        <f t="shared" si="7"/>
        <v>236.25</v>
      </c>
    </row>
    <row r="328" spans="2:8">
      <c r="B328" s="18"/>
      <c r="C328" s="129" t="s">
        <v>1395</v>
      </c>
      <c r="D328" s="14" t="s">
        <v>356</v>
      </c>
      <c r="E328" s="15" t="s">
        <v>357</v>
      </c>
      <c r="F328" s="20">
        <v>525</v>
      </c>
      <c r="G328" s="17">
        <v>0.25</v>
      </c>
      <c r="H328" s="111">
        <f t="shared" si="7"/>
        <v>393.75</v>
      </c>
    </row>
    <row r="329" spans="2:8">
      <c r="B329" s="18"/>
      <c r="C329" s="129"/>
      <c r="D329" s="14"/>
      <c r="E329" s="15"/>
      <c r="F329" s="20"/>
      <c r="G329" s="17"/>
      <c r="H329" s="111"/>
    </row>
    <row r="330" spans="2:8">
      <c r="B330" s="18" t="s">
        <v>82</v>
      </c>
      <c r="C330" s="129" t="s">
        <v>1396</v>
      </c>
      <c r="D330" s="14" t="s">
        <v>358</v>
      </c>
      <c r="E330" s="15" t="s">
        <v>359</v>
      </c>
      <c r="F330" s="20">
        <v>105</v>
      </c>
      <c r="G330" s="17">
        <v>0.25</v>
      </c>
      <c r="H330" s="111">
        <f t="shared" si="7"/>
        <v>78.75</v>
      </c>
    </row>
    <row r="331" spans="2:8">
      <c r="B331" s="11"/>
      <c r="C331" s="129" t="s">
        <v>1396</v>
      </c>
      <c r="D331" s="14" t="s">
        <v>360</v>
      </c>
      <c r="E331" s="15" t="s">
        <v>361</v>
      </c>
      <c r="F331" s="20">
        <v>315</v>
      </c>
      <c r="G331" s="17">
        <v>0.25</v>
      </c>
      <c r="H331" s="111">
        <f t="shared" si="7"/>
        <v>236.25</v>
      </c>
    </row>
    <row r="332" spans="2:8">
      <c r="B332" s="11"/>
      <c r="C332" s="129" t="s">
        <v>1396</v>
      </c>
      <c r="D332" s="14" t="s">
        <v>362</v>
      </c>
      <c r="E332" s="15" t="s">
        <v>363</v>
      </c>
      <c r="F332" s="20">
        <v>525</v>
      </c>
      <c r="G332" s="17">
        <v>0.25</v>
      </c>
      <c r="H332" s="111">
        <f t="shared" si="7"/>
        <v>393.75</v>
      </c>
    </row>
    <row r="333" spans="2:8">
      <c r="B333" s="11"/>
      <c r="C333" s="129"/>
      <c r="D333" s="14"/>
      <c r="E333" s="15"/>
      <c r="F333" s="20"/>
      <c r="G333" s="17"/>
      <c r="H333" s="111"/>
    </row>
    <row r="334" spans="2:8" ht="30">
      <c r="B334" s="11" t="s">
        <v>1131</v>
      </c>
      <c r="C334" s="129" t="s">
        <v>1387</v>
      </c>
      <c r="D334" s="14" t="s">
        <v>1132</v>
      </c>
      <c r="E334" s="15" t="s">
        <v>1134</v>
      </c>
      <c r="F334" s="20">
        <v>626</v>
      </c>
      <c r="G334" s="17">
        <v>0.25</v>
      </c>
      <c r="H334" s="111">
        <f t="shared" si="7"/>
        <v>469.5</v>
      </c>
    </row>
    <row r="335" spans="2:8" ht="30">
      <c r="B335" s="18"/>
      <c r="C335" s="129" t="s">
        <v>1387</v>
      </c>
      <c r="D335" s="14" t="s">
        <v>1133</v>
      </c>
      <c r="E335" s="15" t="s">
        <v>1135</v>
      </c>
      <c r="F335" s="20">
        <v>790</v>
      </c>
      <c r="G335" s="17">
        <v>0.25</v>
      </c>
      <c r="H335" s="111">
        <f t="shared" si="7"/>
        <v>592.5</v>
      </c>
    </row>
    <row r="336" spans="2:8">
      <c r="B336" s="18"/>
      <c r="C336" s="129"/>
      <c r="D336" s="14"/>
      <c r="E336" s="15"/>
      <c r="F336" s="20"/>
      <c r="G336" s="17"/>
      <c r="H336" s="111"/>
    </row>
    <row r="337" spans="2:8">
      <c r="B337" s="18" t="s">
        <v>68</v>
      </c>
      <c r="C337" s="129" t="s">
        <v>1389</v>
      </c>
      <c r="D337" s="14" t="s">
        <v>1136</v>
      </c>
      <c r="E337" s="15" t="s">
        <v>1139</v>
      </c>
      <c r="F337" s="20">
        <v>84</v>
      </c>
      <c r="G337" s="17">
        <v>0.25</v>
      </c>
      <c r="H337" s="111">
        <f t="shared" si="7"/>
        <v>63</v>
      </c>
    </row>
    <row r="338" spans="2:8">
      <c r="B338" s="18"/>
      <c r="C338" s="129" t="s">
        <v>1389</v>
      </c>
      <c r="D338" s="14" t="s">
        <v>1137</v>
      </c>
      <c r="E338" s="15" t="s">
        <v>1140</v>
      </c>
      <c r="F338" s="20">
        <v>252</v>
      </c>
      <c r="G338" s="17">
        <v>0.25</v>
      </c>
      <c r="H338" s="111">
        <f t="shared" si="7"/>
        <v>189</v>
      </c>
    </row>
    <row r="339" spans="2:8">
      <c r="B339" s="18"/>
      <c r="C339" s="129" t="s">
        <v>1389</v>
      </c>
      <c r="D339" s="14" t="s">
        <v>1138</v>
      </c>
      <c r="E339" s="15" t="s">
        <v>1141</v>
      </c>
      <c r="F339" s="20">
        <v>420</v>
      </c>
      <c r="G339" s="17">
        <v>0.25</v>
      </c>
      <c r="H339" s="111">
        <f t="shared" si="7"/>
        <v>315</v>
      </c>
    </row>
    <row r="340" spans="2:8">
      <c r="B340" s="18"/>
      <c r="C340" s="129"/>
      <c r="D340" s="14"/>
      <c r="E340" s="15"/>
      <c r="F340" s="20"/>
      <c r="G340" s="17"/>
      <c r="H340" s="111"/>
    </row>
    <row r="341" spans="2:8" ht="30">
      <c r="B341" s="18" t="s">
        <v>75</v>
      </c>
      <c r="C341" s="129" t="s">
        <v>1397</v>
      </c>
      <c r="D341" s="14" t="s">
        <v>1142</v>
      </c>
      <c r="E341" s="15" t="s">
        <v>1145</v>
      </c>
      <c r="F341" s="20">
        <v>72</v>
      </c>
      <c r="G341" s="17">
        <v>0.25</v>
      </c>
      <c r="H341" s="111">
        <f t="shared" si="7"/>
        <v>54</v>
      </c>
    </row>
    <row r="342" spans="2:8" ht="30">
      <c r="B342" s="18"/>
      <c r="C342" s="129" t="s">
        <v>1397</v>
      </c>
      <c r="D342" s="14" t="s">
        <v>1143</v>
      </c>
      <c r="E342" s="15" t="s">
        <v>1146</v>
      </c>
      <c r="F342" s="20">
        <v>216</v>
      </c>
      <c r="G342" s="17">
        <v>0.25</v>
      </c>
      <c r="H342" s="111">
        <f t="shared" si="7"/>
        <v>162</v>
      </c>
    </row>
    <row r="343" spans="2:8" ht="30">
      <c r="B343" s="18"/>
      <c r="C343" s="129" t="s">
        <v>1397</v>
      </c>
      <c r="D343" s="14" t="s">
        <v>1144</v>
      </c>
      <c r="E343" s="15" t="s">
        <v>1147</v>
      </c>
      <c r="F343" s="20">
        <v>360</v>
      </c>
      <c r="G343" s="17">
        <v>0.25</v>
      </c>
      <c r="H343" s="111">
        <f t="shared" si="7"/>
        <v>270</v>
      </c>
    </row>
    <row r="344" spans="2:8">
      <c r="B344" s="18"/>
      <c r="C344" s="129"/>
      <c r="D344" s="14"/>
      <c r="E344" s="15"/>
      <c r="F344" s="20"/>
      <c r="G344" s="17"/>
      <c r="H344" s="111"/>
    </row>
    <row r="345" spans="2:8" ht="30">
      <c r="B345" s="18" t="s">
        <v>82</v>
      </c>
      <c r="C345" s="129" t="s">
        <v>1398</v>
      </c>
      <c r="D345" s="14" t="s">
        <v>1148</v>
      </c>
      <c r="E345" s="15" t="s">
        <v>1151</v>
      </c>
      <c r="F345" s="20">
        <v>72</v>
      </c>
      <c r="G345" s="17">
        <v>0.25</v>
      </c>
      <c r="H345" s="111">
        <f t="shared" si="7"/>
        <v>54</v>
      </c>
    </row>
    <row r="346" spans="2:8" ht="30">
      <c r="B346" s="18"/>
      <c r="C346" s="129" t="s">
        <v>1398</v>
      </c>
      <c r="D346" s="14" t="s">
        <v>1149</v>
      </c>
      <c r="E346" s="15" t="s">
        <v>1152</v>
      </c>
      <c r="F346" s="20">
        <v>216</v>
      </c>
      <c r="G346" s="17">
        <v>0.25</v>
      </c>
      <c r="H346" s="111">
        <f t="shared" si="7"/>
        <v>162</v>
      </c>
    </row>
    <row r="347" spans="2:8" ht="30">
      <c r="B347" s="18"/>
      <c r="C347" s="129" t="s">
        <v>1398</v>
      </c>
      <c r="D347" s="14" t="s">
        <v>1150</v>
      </c>
      <c r="E347" s="15" t="s">
        <v>1153</v>
      </c>
      <c r="F347" s="20">
        <v>360</v>
      </c>
      <c r="G347" s="17">
        <v>0.25</v>
      </c>
      <c r="H347" s="111">
        <f t="shared" si="7"/>
        <v>270</v>
      </c>
    </row>
    <row r="348" spans="2:8">
      <c r="B348" s="109"/>
      <c r="C348" s="132"/>
      <c r="D348" s="107"/>
      <c r="E348" s="108"/>
      <c r="F348" s="20"/>
      <c r="G348" s="17"/>
      <c r="H348" s="111"/>
    </row>
    <row r="349" spans="2:8">
      <c r="B349" s="35" t="s">
        <v>1065</v>
      </c>
      <c r="C349" s="137"/>
      <c r="D349" s="36"/>
      <c r="E349" s="37"/>
      <c r="F349" s="38"/>
      <c r="G349" s="31"/>
      <c r="H349" s="156"/>
    </row>
    <row r="350" spans="2:8" ht="30">
      <c r="B350" s="19" t="s">
        <v>370</v>
      </c>
      <c r="C350" s="129" t="s">
        <v>1399</v>
      </c>
      <c r="D350" s="14" t="s">
        <v>371</v>
      </c>
      <c r="E350" s="15" t="s">
        <v>372</v>
      </c>
      <c r="F350" s="16">
        <v>1875</v>
      </c>
      <c r="G350" s="17">
        <v>0.25</v>
      </c>
      <c r="H350" s="111">
        <f t="shared" ref="H350:H404" si="9">SUM(F350-(F350*G350))</f>
        <v>1406.25</v>
      </c>
    </row>
    <row r="351" spans="2:8" ht="30">
      <c r="B351" s="18"/>
      <c r="C351" s="129" t="s">
        <v>1399</v>
      </c>
      <c r="D351" s="14" t="s">
        <v>373</v>
      </c>
      <c r="E351" s="15" t="s">
        <v>374</v>
      </c>
      <c r="F351" s="16">
        <v>2465</v>
      </c>
      <c r="G351" s="17">
        <v>0.25</v>
      </c>
      <c r="H351" s="111">
        <f t="shared" si="9"/>
        <v>1848.75</v>
      </c>
    </row>
    <row r="352" spans="2:8" ht="30">
      <c r="B352" s="11"/>
      <c r="C352" s="129" t="s">
        <v>1399</v>
      </c>
      <c r="D352" s="14" t="s">
        <v>375</v>
      </c>
      <c r="E352" s="15" t="s">
        <v>376</v>
      </c>
      <c r="F352" s="16">
        <v>3055</v>
      </c>
      <c r="G352" s="17">
        <v>0.25</v>
      </c>
      <c r="H352" s="111">
        <f t="shared" si="9"/>
        <v>2291.25</v>
      </c>
    </row>
    <row r="353" spans="2:8" ht="30">
      <c r="B353" s="11"/>
      <c r="C353" s="129" t="s">
        <v>1399</v>
      </c>
      <c r="D353" s="14" t="s">
        <v>377</v>
      </c>
      <c r="E353" s="15" t="s">
        <v>378</v>
      </c>
      <c r="F353" s="16">
        <v>2158</v>
      </c>
      <c r="G353" s="17">
        <v>0.25</v>
      </c>
      <c r="H353" s="111">
        <f t="shared" si="9"/>
        <v>1618.5</v>
      </c>
    </row>
    <row r="354" spans="2:8" ht="30">
      <c r="B354" s="11"/>
      <c r="C354" s="129" t="s">
        <v>1399</v>
      </c>
      <c r="D354" s="14" t="s">
        <v>379</v>
      </c>
      <c r="E354" s="15" t="s">
        <v>380</v>
      </c>
      <c r="F354" s="16">
        <v>2748</v>
      </c>
      <c r="G354" s="17">
        <v>0.25</v>
      </c>
      <c r="H354" s="111">
        <f t="shared" si="9"/>
        <v>2061</v>
      </c>
    </row>
    <row r="355" spans="2:8" ht="30">
      <c r="B355" s="11"/>
      <c r="C355" s="129" t="s">
        <v>1399</v>
      </c>
      <c r="D355" s="14" t="s">
        <v>381</v>
      </c>
      <c r="E355" s="15" t="s">
        <v>382</v>
      </c>
      <c r="F355" s="16">
        <v>3338</v>
      </c>
      <c r="G355" s="17">
        <v>0.25</v>
      </c>
      <c r="H355" s="111">
        <f t="shared" si="9"/>
        <v>2503.5</v>
      </c>
    </row>
    <row r="356" spans="2:8" ht="30">
      <c r="B356" s="13"/>
      <c r="C356" s="134" t="s">
        <v>1400</v>
      </c>
      <c r="D356" s="14" t="s">
        <v>383</v>
      </c>
      <c r="E356" s="15" t="s">
        <v>384</v>
      </c>
      <c r="F356" s="16">
        <v>1285</v>
      </c>
      <c r="G356" s="17">
        <v>0.25</v>
      </c>
      <c r="H356" s="111">
        <f t="shared" si="9"/>
        <v>963.75</v>
      </c>
    </row>
    <row r="357" spans="2:8" ht="30">
      <c r="B357" s="13"/>
      <c r="C357" s="134" t="s">
        <v>1400</v>
      </c>
      <c r="D357" s="14" t="s">
        <v>385</v>
      </c>
      <c r="E357" s="15" t="s">
        <v>386</v>
      </c>
      <c r="F357" s="16">
        <v>1875</v>
      </c>
      <c r="G357" s="17">
        <v>0.25</v>
      </c>
      <c r="H357" s="111">
        <f t="shared" si="9"/>
        <v>1406.25</v>
      </c>
    </row>
    <row r="358" spans="2:8" ht="30">
      <c r="B358" s="13"/>
      <c r="C358" s="134" t="s">
        <v>1400</v>
      </c>
      <c r="D358" s="14" t="s">
        <v>387</v>
      </c>
      <c r="E358" s="15" t="s">
        <v>388</v>
      </c>
      <c r="F358" s="16">
        <v>2465</v>
      </c>
      <c r="G358" s="17">
        <v>0.25</v>
      </c>
      <c r="H358" s="111">
        <f t="shared" si="9"/>
        <v>1848.75</v>
      </c>
    </row>
    <row r="359" spans="2:8" ht="30">
      <c r="B359" s="13"/>
      <c r="C359" s="134" t="s">
        <v>1400</v>
      </c>
      <c r="D359" s="14" t="s">
        <v>389</v>
      </c>
      <c r="E359" s="15" t="s">
        <v>390</v>
      </c>
      <c r="F359" s="16">
        <v>1450</v>
      </c>
      <c r="G359" s="17">
        <v>0.25</v>
      </c>
      <c r="H359" s="111">
        <f t="shared" si="9"/>
        <v>1087.5</v>
      </c>
    </row>
    <row r="360" spans="2:8" ht="30">
      <c r="B360" s="13"/>
      <c r="C360" s="134" t="s">
        <v>1400</v>
      </c>
      <c r="D360" s="14" t="s">
        <v>391</v>
      </c>
      <c r="E360" s="15" t="s">
        <v>392</v>
      </c>
      <c r="F360" s="16">
        <v>2040</v>
      </c>
      <c r="G360" s="17">
        <v>0.25</v>
      </c>
      <c r="H360" s="111">
        <f t="shared" si="9"/>
        <v>1530</v>
      </c>
    </row>
    <row r="361" spans="2:8" ht="30">
      <c r="B361" s="13"/>
      <c r="C361" s="134" t="s">
        <v>1400</v>
      </c>
      <c r="D361" s="14" t="s">
        <v>393</v>
      </c>
      <c r="E361" s="15" t="s">
        <v>394</v>
      </c>
      <c r="F361" s="16">
        <v>2630</v>
      </c>
      <c r="G361" s="17">
        <v>0.25</v>
      </c>
      <c r="H361" s="111">
        <f t="shared" si="9"/>
        <v>1972.5</v>
      </c>
    </row>
    <row r="362" spans="2:8">
      <c r="B362" s="13"/>
      <c r="C362" s="134"/>
      <c r="D362" s="14"/>
      <c r="E362" s="15"/>
      <c r="F362" s="39"/>
      <c r="G362" s="17"/>
      <c r="H362" s="111"/>
    </row>
    <row r="363" spans="2:8" ht="45">
      <c r="B363" s="11" t="s">
        <v>395</v>
      </c>
      <c r="C363" s="129" t="s">
        <v>1399</v>
      </c>
      <c r="D363" s="14" t="s">
        <v>396</v>
      </c>
      <c r="E363" s="15" t="s">
        <v>397</v>
      </c>
      <c r="F363" s="113">
        <v>4435</v>
      </c>
      <c r="G363" s="17">
        <v>0.25</v>
      </c>
      <c r="H363" s="111">
        <f t="shared" si="9"/>
        <v>3326.25</v>
      </c>
    </row>
    <row r="364" spans="2:8" ht="45">
      <c r="B364" s="11"/>
      <c r="C364" s="129" t="s">
        <v>1399</v>
      </c>
      <c r="D364" s="14" t="s">
        <v>398</v>
      </c>
      <c r="E364" s="15" t="s">
        <v>399</v>
      </c>
      <c r="F364" s="39">
        <v>2843</v>
      </c>
      <c r="G364" s="17">
        <v>0.25</v>
      </c>
      <c r="H364" s="111">
        <f t="shared" si="9"/>
        <v>2132.25</v>
      </c>
    </row>
    <row r="365" spans="2:8">
      <c r="B365" s="13"/>
      <c r="C365" s="134"/>
      <c r="D365" s="14"/>
      <c r="E365" s="15"/>
      <c r="F365" s="32"/>
      <c r="G365" s="17"/>
      <c r="H365" s="111"/>
    </row>
    <row r="366" spans="2:8" s="112" customFormat="1">
      <c r="B366" s="23" t="s">
        <v>7</v>
      </c>
      <c r="C366" s="134" t="s">
        <v>1401</v>
      </c>
      <c r="D366" s="14" t="s">
        <v>400</v>
      </c>
      <c r="E366" s="15" t="s">
        <v>401</v>
      </c>
      <c r="F366" s="32">
        <v>354</v>
      </c>
      <c r="G366" s="17">
        <v>0.25</v>
      </c>
      <c r="H366" s="111">
        <f t="shared" si="9"/>
        <v>265.5</v>
      </c>
    </row>
    <row r="367" spans="2:8" s="112" customFormat="1">
      <c r="B367" s="13"/>
      <c r="C367" s="134" t="s">
        <v>1401</v>
      </c>
      <c r="D367" s="14" t="s">
        <v>402</v>
      </c>
      <c r="E367" s="15" t="s">
        <v>403</v>
      </c>
      <c r="F367" s="32">
        <v>1062</v>
      </c>
      <c r="G367" s="17">
        <v>0.25</v>
      </c>
      <c r="H367" s="111">
        <f t="shared" si="9"/>
        <v>796.5</v>
      </c>
    </row>
    <row r="368" spans="2:8" s="112" customFormat="1">
      <c r="B368" s="13"/>
      <c r="C368" s="134" t="s">
        <v>1401</v>
      </c>
      <c r="D368" s="14" t="s">
        <v>404</v>
      </c>
      <c r="E368" s="15" t="s">
        <v>405</v>
      </c>
      <c r="F368" s="32">
        <v>1770</v>
      </c>
      <c r="G368" s="17">
        <v>0.25</v>
      </c>
      <c r="H368" s="111">
        <f t="shared" si="9"/>
        <v>1327.5</v>
      </c>
    </row>
    <row r="369" spans="2:9" s="112" customFormat="1">
      <c r="B369" s="102" t="s">
        <v>406</v>
      </c>
      <c r="C369" s="138"/>
      <c r="D369" s="103"/>
      <c r="E369" s="104"/>
      <c r="F369" s="105"/>
      <c r="G369" s="106"/>
      <c r="H369" s="114"/>
    </row>
    <row r="370" spans="2:9" s="112" customFormat="1" ht="30">
      <c r="B370" s="19" t="s">
        <v>407</v>
      </c>
      <c r="C370" s="129" t="s">
        <v>1402</v>
      </c>
      <c r="D370" s="40" t="s">
        <v>408</v>
      </c>
      <c r="E370" s="42" t="s">
        <v>409</v>
      </c>
      <c r="F370" s="32">
        <v>708</v>
      </c>
      <c r="G370" s="17">
        <v>0.25</v>
      </c>
      <c r="H370" s="111">
        <f t="shared" si="9"/>
        <v>531</v>
      </c>
    </row>
    <row r="371" spans="2:9" s="112" customFormat="1" ht="30">
      <c r="B371" s="43"/>
      <c r="C371" s="129" t="s">
        <v>1402</v>
      </c>
      <c r="D371" s="40" t="s">
        <v>410</v>
      </c>
      <c r="E371" s="42" t="s">
        <v>411</v>
      </c>
      <c r="F371" s="32">
        <v>708</v>
      </c>
      <c r="G371" s="17">
        <v>0.25</v>
      </c>
      <c r="H371" s="111">
        <f t="shared" si="9"/>
        <v>531</v>
      </c>
    </row>
    <row r="372" spans="2:9" s="112" customFormat="1" ht="30">
      <c r="B372" s="43"/>
      <c r="C372" s="129" t="s">
        <v>1402</v>
      </c>
      <c r="D372" s="40" t="s">
        <v>412</v>
      </c>
      <c r="E372" s="42" t="s">
        <v>1069</v>
      </c>
      <c r="F372" s="32">
        <v>708</v>
      </c>
      <c r="G372" s="17">
        <v>0.25</v>
      </c>
      <c r="H372" s="111">
        <f t="shared" si="9"/>
        <v>531</v>
      </c>
    </row>
    <row r="373" spans="2:9" s="112" customFormat="1">
      <c r="B373" s="43"/>
      <c r="C373" s="129" t="s">
        <v>1402</v>
      </c>
      <c r="D373" s="40" t="s">
        <v>1074</v>
      </c>
      <c r="E373" s="42" t="s">
        <v>1075</v>
      </c>
      <c r="F373" s="32">
        <v>118</v>
      </c>
      <c r="G373" s="17">
        <v>0.25</v>
      </c>
      <c r="H373" s="111">
        <f t="shared" si="9"/>
        <v>88.5</v>
      </c>
    </row>
    <row r="374" spans="2:9" s="112" customFormat="1">
      <c r="B374" s="171" t="s">
        <v>413</v>
      </c>
      <c r="C374" s="130" t="s">
        <v>1403</v>
      </c>
      <c r="D374" s="44" t="s">
        <v>414</v>
      </c>
      <c r="E374" s="45" t="s">
        <v>415</v>
      </c>
      <c r="F374" s="46">
        <v>10</v>
      </c>
      <c r="G374" s="17">
        <v>0.25</v>
      </c>
      <c r="H374" s="111">
        <f t="shared" si="9"/>
        <v>7.5</v>
      </c>
    </row>
    <row r="375" spans="2:9" s="112" customFormat="1">
      <c r="B375" s="171"/>
      <c r="C375" s="130" t="s">
        <v>1403</v>
      </c>
      <c r="D375" s="44" t="s">
        <v>1245</v>
      </c>
      <c r="E375" s="45" t="s">
        <v>1246</v>
      </c>
      <c r="F375" s="46">
        <v>10</v>
      </c>
      <c r="G375" s="17">
        <v>0.25</v>
      </c>
      <c r="H375" s="111">
        <f t="shared" si="9"/>
        <v>7.5</v>
      </c>
    </row>
    <row r="376" spans="2:9" ht="30">
      <c r="B376" s="171"/>
      <c r="C376" s="130" t="s">
        <v>1403</v>
      </c>
      <c r="D376" s="40" t="s">
        <v>1154</v>
      </c>
      <c r="E376" s="42" t="s">
        <v>1155</v>
      </c>
      <c r="F376" s="32">
        <v>10</v>
      </c>
      <c r="G376" s="17">
        <v>0.25</v>
      </c>
      <c r="H376" s="111">
        <f t="shared" si="9"/>
        <v>7.5</v>
      </c>
    </row>
    <row r="377" spans="2:9">
      <c r="B377" s="171"/>
      <c r="C377" s="130" t="s">
        <v>1403</v>
      </c>
      <c r="D377" s="44" t="s">
        <v>416</v>
      </c>
      <c r="E377" s="45" t="s">
        <v>417</v>
      </c>
      <c r="F377" s="46">
        <v>10</v>
      </c>
      <c r="G377" s="17">
        <v>0.25</v>
      </c>
      <c r="H377" s="111">
        <f t="shared" si="9"/>
        <v>7.5</v>
      </c>
    </row>
    <row r="378" spans="2:9">
      <c r="B378" s="171"/>
      <c r="C378" s="130" t="s">
        <v>1403</v>
      </c>
      <c r="D378" s="44" t="s">
        <v>418</v>
      </c>
      <c r="E378" s="45" t="s">
        <v>419</v>
      </c>
      <c r="F378" s="46">
        <v>10</v>
      </c>
      <c r="G378" s="17">
        <v>0.25</v>
      </c>
      <c r="H378" s="111">
        <f t="shared" si="9"/>
        <v>7.5</v>
      </c>
      <c r="I378" s="112"/>
    </row>
    <row r="379" spans="2:9">
      <c r="B379" s="47"/>
      <c r="C379" s="130" t="s">
        <v>1403</v>
      </c>
      <c r="D379" s="44" t="s">
        <v>420</v>
      </c>
      <c r="E379" s="45" t="s">
        <v>1163</v>
      </c>
      <c r="F379" s="46">
        <v>10</v>
      </c>
      <c r="G379" s="17">
        <v>0.25</v>
      </c>
      <c r="H379" s="111">
        <f t="shared" si="9"/>
        <v>7.5</v>
      </c>
      <c r="I379" s="112"/>
    </row>
    <row r="380" spans="2:9" ht="30">
      <c r="B380" s="48"/>
      <c r="C380" s="130" t="s">
        <v>1403</v>
      </c>
      <c r="D380" s="44" t="s">
        <v>421</v>
      </c>
      <c r="E380" s="42" t="s">
        <v>1247</v>
      </c>
      <c r="F380" s="46">
        <v>10</v>
      </c>
      <c r="G380" s="17">
        <v>0.25</v>
      </c>
      <c r="H380" s="111">
        <f t="shared" si="9"/>
        <v>7.5</v>
      </c>
      <c r="I380" s="112"/>
    </row>
    <row r="381" spans="2:9" ht="30">
      <c r="B381" s="48"/>
      <c r="C381" s="130" t="s">
        <v>1403</v>
      </c>
      <c r="D381" s="44" t="s">
        <v>422</v>
      </c>
      <c r="E381" s="42" t="s">
        <v>1248</v>
      </c>
      <c r="F381" s="46">
        <v>15</v>
      </c>
      <c r="G381" s="17">
        <v>0.25</v>
      </c>
      <c r="H381" s="111">
        <f t="shared" si="9"/>
        <v>11.25</v>
      </c>
      <c r="I381" s="112"/>
    </row>
    <row r="382" spans="2:9">
      <c r="B382" s="49" t="s">
        <v>423</v>
      </c>
      <c r="C382" s="139" t="s">
        <v>1404</v>
      </c>
      <c r="D382" s="40" t="s">
        <v>424</v>
      </c>
      <c r="E382" s="50" t="s">
        <v>425</v>
      </c>
      <c r="F382" s="32">
        <v>14.99</v>
      </c>
      <c r="G382" s="17">
        <v>0.25</v>
      </c>
      <c r="H382" s="111">
        <f t="shared" si="9"/>
        <v>11.2425</v>
      </c>
      <c r="I382" s="112"/>
    </row>
    <row r="383" spans="2:9" ht="30">
      <c r="B383" s="51"/>
      <c r="C383" s="139" t="s">
        <v>1404</v>
      </c>
      <c r="D383" s="40" t="s">
        <v>426</v>
      </c>
      <c r="E383" s="50" t="s">
        <v>427</v>
      </c>
      <c r="F383" s="32">
        <v>12.99</v>
      </c>
      <c r="G383" s="17">
        <v>0.25</v>
      </c>
      <c r="H383" s="111">
        <f t="shared" si="9"/>
        <v>9.7424999999999997</v>
      </c>
      <c r="I383" s="112"/>
    </row>
    <row r="384" spans="2:9">
      <c r="B384" s="51"/>
      <c r="C384" s="139" t="s">
        <v>1404</v>
      </c>
      <c r="D384" s="40" t="s">
        <v>1076</v>
      </c>
      <c r="E384" s="50" t="s">
        <v>1225</v>
      </c>
      <c r="F384" s="32">
        <v>14.99</v>
      </c>
      <c r="G384" s="17">
        <v>0.25</v>
      </c>
      <c r="H384" s="111">
        <f t="shared" si="9"/>
        <v>11.2425</v>
      </c>
      <c r="I384" s="112"/>
    </row>
    <row r="385" spans="2:9">
      <c r="B385" s="51"/>
      <c r="C385" s="139" t="s">
        <v>1404</v>
      </c>
      <c r="D385" s="40" t="s">
        <v>428</v>
      </c>
      <c r="E385" s="50" t="s">
        <v>1224</v>
      </c>
      <c r="F385" s="32">
        <v>12.99</v>
      </c>
      <c r="G385" s="17">
        <v>0.25</v>
      </c>
      <c r="H385" s="111">
        <f t="shared" si="9"/>
        <v>9.7424999999999997</v>
      </c>
      <c r="I385" s="112"/>
    </row>
    <row r="386" spans="2:9" ht="30">
      <c r="B386" s="51"/>
      <c r="C386" s="139" t="s">
        <v>1404</v>
      </c>
      <c r="D386" s="40" t="s">
        <v>429</v>
      </c>
      <c r="E386" s="50" t="s">
        <v>430</v>
      </c>
      <c r="F386" s="46">
        <v>14.99</v>
      </c>
      <c r="G386" s="17">
        <v>0.25</v>
      </c>
      <c r="H386" s="111">
        <f t="shared" si="9"/>
        <v>11.2425</v>
      </c>
      <c r="I386" s="112"/>
    </row>
    <row r="387" spans="2:9">
      <c r="B387" s="52"/>
      <c r="C387" s="139" t="s">
        <v>1404</v>
      </c>
      <c r="D387" s="44" t="s">
        <v>431</v>
      </c>
      <c r="E387" s="45" t="s">
        <v>432</v>
      </c>
      <c r="F387" s="32">
        <v>14.99</v>
      </c>
      <c r="G387" s="17">
        <v>0.25</v>
      </c>
      <c r="H387" s="111">
        <f t="shared" si="9"/>
        <v>11.2425</v>
      </c>
      <c r="I387" s="112"/>
    </row>
    <row r="388" spans="2:9">
      <c r="B388" s="26" t="s">
        <v>433</v>
      </c>
      <c r="C388" s="135" t="s">
        <v>1405</v>
      </c>
      <c r="D388" s="53" t="s">
        <v>434</v>
      </c>
      <c r="E388" s="50" t="s">
        <v>435</v>
      </c>
      <c r="F388" s="54">
        <v>24.99</v>
      </c>
      <c r="G388" s="17">
        <v>0.25</v>
      </c>
      <c r="H388" s="111">
        <f t="shared" si="9"/>
        <v>18.7425</v>
      </c>
      <c r="I388" s="112"/>
    </row>
    <row r="389" spans="2:9">
      <c r="B389" s="26"/>
      <c r="C389" s="135" t="s">
        <v>1405</v>
      </c>
      <c r="D389" s="53" t="s">
        <v>436</v>
      </c>
      <c r="E389" s="50" t="s">
        <v>1226</v>
      </c>
      <c r="F389" s="41">
        <v>29.99</v>
      </c>
      <c r="G389" s="17">
        <v>0.25</v>
      </c>
      <c r="H389" s="111">
        <f t="shared" si="9"/>
        <v>22.4925</v>
      </c>
      <c r="I389" s="112"/>
    </row>
    <row r="390" spans="2:9" ht="30">
      <c r="B390" s="26"/>
      <c r="C390" s="135" t="s">
        <v>1405</v>
      </c>
      <c r="D390" s="55" t="s">
        <v>437</v>
      </c>
      <c r="E390" s="50" t="s">
        <v>1227</v>
      </c>
      <c r="F390" s="41">
        <v>24.99</v>
      </c>
      <c r="G390" s="17">
        <v>0.25</v>
      </c>
      <c r="H390" s="111">
        <f t="shared" si="9"/>
        <v>18.7425</v>
      </c>
      <c r="I390" s="112"/>
    </row>
    <row r="391" spans="2:9" ht="30">
      <c r="B391" s="26"/>
      <c r="C391" s="135" t="s">
        <v>1405</v>
      </c>
      <c r="D391" s="55" t="s">
        <v>438</v>
      </c>
      <c r="E391" s="50" t="s">
        <v>1228</v>
      </c>
      <c r="F391" s="41">
        <v>24.99</v>
      </c>
      <c r="G391" s="17">
        <v>0.25</v>
      </c>
      <c r="H391" s="111">
        <f t="shared" si="9"/>
        <v>18.7425</v>
      </c>
      <c r="I391" s="112"/>
    </row>
    <row r="392" spans="2:9" ht="30">
      <c r="B392" s="26"/>
      <c r="C392" s="135" t="s">
        <v>1405</v>
      </c>
      <c r="D392" s="55" t="s">
        <v>1326</v>
      </c>
      <c r="E392" s="50" t="s">
        <v>1327</v>
      </c>
      <c r="F392" s="41">
        <v>44.99</v>
      </c>
      <c r="G392" s="17">
        <v>0.25</v>
      </c>
      <c r="H392" s="111">
        <f t="shared" si="9"/>
        <v>33.7425</v>
      </c>
      <c r="I392" s="112"/>
    </row>
    <row r="393" spans="2:9" ht="30">
      <c r="B393" s="26"/>
      <c r="C393" s="135" t="s">
        <v>1405</v>
      </c>
      <c r="D393" s="55" t="s">
        <v>1432</v>
      </c>
      <c r="E393" s="50" t="s">
        <v>1433</v>
      </c>
      <c r="F393" s="41">
        <v>99.99</v>
      </c>
      <c r="G393" s="17">
        <v>0.25</v>
      </c>
      <c r="H393" s="111">
        <f t="shared" si="9"/>
        <v>74.992499999999993</v>
      </c>
      <c r="I393" s="112"/>
    </row>
    <row r="394" spans="2:9" ht="30">
      <c r="B394" s="26"/>
      <c r="C394" s="135" t="s">
        <v>1406</v>
      </c>
      <c r="D394" s="55" t="s">
        <v>1328</v>
      </c>
      <c r="E394" s="50" t="s">
        <v>1229</v>
      </c>
      <c r="F394" s="41">
        <v>39.99</v>
      </c>
      <c r="G394" s="17">
        <v>0.25</v>
      </c>
      <c r="H394" s="111">
        <f t="shared" si="9"/>
        <v>29.9925</v>
      </c>
      <c r="I394" s="112"/>
    </row>
    <row r="395" spans="2:9">
      <c r="B395" s="26"/>
      <c r="C395" s="135" t="s">
        <v>1406</v>
      </c>
      <c r="D395" s="55" t="s">
        <v>1434</v>
      </c>
      <c r="E395" s="50" t="s">
        <v>1435</v>
      </c>
      <c r="F395" s="41">
        <v>49.99</v>
      </c>
      <c r="G395" s="17">
        <v>0.25</v>
      </c>
      <c r="H395" s="111">
        <f t="shared" si="9"/>
        <v>37.4925</v>
      </c>
      <c r="I395" s="112"/>
    </row>
    <row r="396" spans="2:9">
      <c r="B396" s="56"/>
      <c r="C396" s="139" t="s">
        <v>1405</v>
      </c>
      <c r="D396" s="53" t="s">
        <v>439</v>
      </c>
      <c r="E396" s="50" t="s">
        <v>1230</v>
      </c>
      <c r="F396" s="54">
        <v>149.99</v>
      </c>
      <c r="G396" s="17">
        <v>0.25</v>
      </c>
      <c r="H396" s="111">
        <f t="shared" si="9"/>
        <v>112.49250000000001</v>
      </c>
      <c r="I396" s="112"/>
    </row>
    <row r="397" spans="2:9">
      <c r="B397" s="56"/>
      <c r="C397" s="139" t="s">
        <v>1405</v>
      </c>
      <c r="D397" s="53" t="s">
        <v>1206</v>
      </c>
      <c r="E397" s="50" t="s">
        <v>1208</v>
      </c>
      <c r="F397" s="54">
        <v>29.99</v>
      </c>
      <c r="G397" s="17">
        <v>0.25</v>
      </c>
      <c r="H397" s="111">
        <f t="shared" si="9"/>
        <v>22.4925</v>
      </c>
      <c r="I397" s="112"/>
    </row>
    <row r="398" spans="2:9">
      <c r="B398" s="56"/>
      <c r="C398" s="135" t="s">
        <v>1406</v>
      </c>
      <c r="D398" s="53" t="s">
        <v>1207</v>
      </c>
      <c r="E398" s="50" t="s">
        <v>1209</v>
      </c>
      <c r="F398" s="54">
        <v>249.99</v>
      </c>
      <c r="G398" s="17">
        <v>0.25</v>
      </c>
      <c r="H398" s="111">
        <f t="shared" si="9"/>
        <v>187.49250000000001</v>
      </c>
      <c r="I398" s="112"/>
    </row>
    <row r="399" spans="2:9">
      <c r="B399" s="56"/>
      <c r="C399" s="139" t="s">
        <v>982</v>
      </c>
      <c r="D399" s="53" t="s">
        <v>440</v>
      </c>
      <c r="E399" s="50" t="s">
        <v>1231</v>
      </c>
      <c r="F399" s="54">
        <v>249</v>
      </c>
      <c r="G399" s="17">
        <v>0.25</v>
      </c>
      <c r="H399" s="111">
        <f t="shared" si="9"/>
        <v>186.75</v>
      </c>
      <c r="I399" s="112"/>
    </row>
    <row r="400" spans="2:9" ht="30">
      <c r="B400" s="26"/>
      <c r="C400" s="139" t="s">
        <v>982</v>
      </c>
      <c r="D400" s="53" t="s">
        <v>441</v>
      </c>
      <c r="E400" s="50" t="s">
        <v>1232</v>
      </c>
      <c r="F400" s="54">
        <v>14.49</v>
      </c>
      <c r="G400" s="17">
        <v>0.25</v>
      </c>
      <c r="H400" s="111">
        <f t="shared" si="9"/>
        <v>10.8675</v>
      </c>
      <c r="I400" s="112"/>
    </row>
    <row r="401" spans="2:9" ht="30">
      <c r="B401" s="52"/>
      <c r="C401" s="139" t="s">
        <v>982</v>
      </c>
      <c r="D401" s="53" t="s">
        <v>442</v>
      </c>
      <c r="E401" s="50" t="s">
        <v>1233</v>
      </c>
      <c r="F401" s="54">
        <v>9.99</v>
      </c>
      <c r="G401" s="17">
        <v>0.25</v>
      </c>
      <c r="H401" s="111">
        <f t="shared" si="9"/>
        <v>7.4924999999999997</v>
      </c>
      <c r="I401" s="112"/>
    </row>
    <row r="402" spans="2:9">
      <c r="B402" s="56"/>
      <c r="C402" s="139" t="s">
        <v>982</v>
      </c>
      <c r="D402" s="40" t="s">
        <v>443</v>
      </c>
      <c r="E402" s="50" t="s">
        <v>1234</v>
      </c>
      <c r="F402" s="41">
        <v>9.99</v>
      </c>
      <c r="G402" s="17">
        <v>0.25</v>
      </c>
      <c r="H402" s="111">
        <f t="shared" si="9"/>
        <v>7.4924999999999997</v>
      </c>
      <c r="I402" s="112"/>
    </row>
    <row r="403" spans="2:9">
      <c r="B403" s="56"/>
      <c r="C403" s="139" t="s">
        <v>982</v>
      </c>
      <c r="D403" s="53" t="s">
        <v>444</v>
      </c>
      <c r="E403" s="50" t="s">
        <v>1235</v>
      </c>
      <c r="F403" s="54">
        <v>13.99</v>
      </c>
      <c r="G403" s="17">
        <v>0.25</v>
      </c>
      <c r="H403" s="111">
        <f t="shared" si="9"/>
        <v>10.4925</v>
      </c>
      <c r="I403" s="112"/>
    </row>
    <row r="404" spans="2:9">
      <c r="B404" s="26"/>
      <c r="C404" s="139" t="s">
        <v>982</v>
      </c>
      <c r="D404" s="55" t="s">
        <v>445</v>
      </c>
      <c r="E404" s="50" t="s">
        <v>1236</v>
      </c>
      <c r="F404" s="41">
        <v>9.99</v>
      </c>
      <c r="G404" s="17">
        <v>0.25</v>
      </c>
      <c r="H404" s="111">
        <f t="shared" si="9"/>
        <v>7.4924999999999997</v>
      </c>
      <c r="I404" s="112"/>
    </row>
    <row r="405" spans="2:9">
      <c r="B405" s="26"/>
      <c r="C405" s="139" t="s">
        <v>982</v>
      </c>
      <c r="D405" s="53" t="s">
        <v>446</v>
      </c>
      <c r="E405" s="50" t="s">
        <v>1237</v>
      </c>
      <c r="F405" s="41">
        <v>17.989999999999998</v>
      </c>
      <c r="G405" s="17">
        <v>0.25</v>
      </c>
      <c r="H405" s="111">
        <f t="shared" ref="H405:H472" si="10">SUM(F405-(F405*G405))</f>
        <v>13.4925</v>
      </c>
      <c r="I405" s="112"/>
    </row>
    <row r="406" spans="2:9">
      <c r="B406" s="26"/>
      <c r="C406" s="139" t="s">
        <v>982</v>
      </c>
      <c r="D406" s="53" t="s">
        <v>447</v>
      </c>
      <c r="E406" s="50" t="s">
        <v>1238</v>
      </c>
      <c r="F406" s="54">
        <v>49.99</v>
      </c>
      <c r="G406" s="17">
        <v>0.25</v>
      </c>
      <c r="H406" s="111">
        <f t="shared" si="10"/>
        <v>37.4925</v>
      </c>
      <c r="I406" s="112"/>
    </row>
    <row r="407" spans="2:9">
      <c r="B407" s="26"/>
      <c r="C407" s="139" t="s">
        <v>982</v>
      </c>
      <c r="D407" s="55" t="s">
        <v>448</v>
      </c>
      <c r="E407" s="50" t="s">
        <v>1239</v>
      </c>
      <c r="F407" s="41">
        <v>49.99</v>
      </c>
      <c r="G407" s="17">
        <v>0.25</v>
      </c>
      <c r="H407" s="111">
        <f t="shared" si="10"/>
        <v>37.4925</v>
      </c>
      <c r="I407" s="112"/>
    </row>
    <row r="408" spans="2:9">
      <c r="B408" s="26"/>
      <c r="C408" s="139" t="s">
        <v>982</v>
      </c>
      <c r="D408" s="55" t="s">
        <v>1436</v>
      </c>
      <c r="E408" s="50" t="s">
        <v>1440</v>
      </c>
      <c r="F408" s="41">
        <v>19.989999999999998</v>
      </c>
      <c r="G408" s="17">
        <v>0.25</v>
      </c>
      <c r="H408" s="111">
        <f t="shared" si="10"/>
        <v>14.9925</v>
      </c>
      <c r="I408" s="112"/>
    </row>
    <row r="409" spans="2:9">
      <c r="B409" s="26"/>
      <c r="C409" s="139" t="s">
        <v>982</v>
      </c>
      <c r="D409" s="55" t="s">
        <v>1437</v>
      </c>
      <c r="E409" s="50" t="s">
        <v>1441</v>
      </c>
      <c r="F409" s="41">
        <v>19.989999999999998</v>
      </c>
      <c r="G409" s="17">
        <v>0.25</v>
      </c>
      <c r="H409" s="111">
        <f t="shared" si="10"/>
        <v>14.9925</v>
      </c>
      <c r="I409" s="112"/>
    </row>
    <row r="410" spans="2:9" ht="30">
      <c r="B410" s="26"/>
      <c r="C410" s="139" t="s">
        <v>982</v>
      </c>
      <c r="D410" s="55" t="s">
        <v>1438</v>
      </c>
      <c r="E410" s="50" t="s">
        <v>1442</v>
      </c>
      <c r="F410" s="41">
        <v>19.989999999999998</v>
      </c>
      <c r="G410" s="17">
        <v>0.25</v>
      </c>
      <c r="H410" s="111">
        <f t="shared" si="10"/>
        <v>14.9925</v>
      </c>
      <c r="I410" s="112"/>
    </row>
    <row r="411" spans="2:9">
      <c r="B411" s="26"/>
      <c r="C411" s="139" t="s">
        <v>982</v>
      </c>
      <c r="D411" s="55" t="s">
        <v>1439</v>
      </c>
      <c r="E411" s="50" t="s">
        <v>1443</v>
      </c>
      <c r="F411" s="41">
        <v>39.99</v>
      </c>
      <c r="G411" s="17">
        <v>0.25</v>
      </c>
      <c r="H411" s="111">
        <f t="shared" si="10"/>
        <v>29.9925</v>
      </c>
      <c r="I411" s="112"/>
    </row>
    <row r="412" spans="2:9">
      <c r="B412" s="56"/>
      <c r="C412" s="139" t="s">
        <v>982</v>
      </c>
      <c r="D412" s="40" t="s">
        <v>449</v>
      </c>
      <c r="E412" s="50" t="s">
        <v>1240</v>
      </c>
      <c r="F412" s="41">
        <v>79.989999999999995</v>
      </c>
      <c r="G412" s="17">
        <v>0.25</v>
      </c>
      <c r="H412" s="111">
        <f t="shared" si="10"/>
        <v>59.992499999999993</v>
      </c>
      <c r="I412" s="112"/>
    </row>
    <row r="413" spans="2:9">
      <c r="B413" s="56"/>
      <c r="C413" s="139" t="s">
        <v>1407</v>
      </c>
      <c r="D413" s="40" t="s">
        <v>450</v>
      </c>
      <c r="E413" s="50" t="s">
        <v>1241</v>
      </c>
      <c r="F413" s="41">
        <v>149</v>
      </c>
      <c r="G413" s="17">
        <v>0.25</v>
      </c>
      <c r="H413" s="111">
        <f t="shared" si="10"/>
        <v>111.75</v>
      </c>
      <c r="I413" s="112"/>
    </row>
    <row r="414" spans="2:9">
      <c r="B414" s="56"/>
      <c r="C414" s="139"/>
      <c r="D414" s="40"/>
      <c r="E414" s="50"/>
      <c r="F414" s="41"/>
      <c r="G414" s="17"/>
      <c r="H414" s="111"/>
      <c r="I414" s="112"/>
    </row>
    <row r="415" spans="2:9">
      <c r="B415" s="57" t="s">
        <v>451</v>
      </c>
      <c r="C415" s="140" t="s">
        <v>1408</v>
      </c>
      <c r="D415" s="53" t="s">
        <v>452</v>
      </c>
      <c r="E415" s="50" t="s">
        <v>453</v>
      </c>
      <c r="F415" s="54">
        <v>29.99</v>
      </c>
      <c r="G415" s="17">
        <v>0.25</v>
      </c>
      <c r="H415" s="111">
        <f t="shared" si="10"/>
        <v>22.4925</v>
      </c>
      <c r="I415" s="112"/>
    </row>
    <row r="416" spans="2:9">
      <c r="B416" s="57"/>
      <c r="C416" s="140" t="s">
        <v>1408</v>
      </c>
      <c r="D416" s="53" t="s">
        <v>454</v>
      </c>
      <c r="E416" s="50" t="s">
        <v>455</v>
      </c>
      <c r="F416" s="54">
        <v>44.99</v>
      </c>
      <c r="G416" s="17">
        <v>0.25</v>
      </c>
      <c r="H416" s="111">
        <f t="shared" si="10"/>
        <v>33.7425</v>
      </c>
      <c r="I416" s="112"/>
    </row>
    <row r="417" spans="2:9">
      <c r="B417" s="57"/>
      <c r="C417" s="140" t="s">
        <v>1408</v>
      </c>
      <c r="D417" s="53" t="s">
        <v>1410</v>
      </c>
      <c r="E417" s="50" t="s">
        <v>1411</v>
      </c>
      <c r="F417" s="54">
        <v>44.99</v>
      </c>
      <c r="G417" s="17">
        <v>0.25</v>
      </c>
      <c r="H417" s="111">
        <f t="shared" si="10"/>
        <v>33.7425</v>
      </c>
      <c r="I417" s="112"/>
    </row>
    <row r="418" spans="2:9" ht="30">
      <c r="B418" s="57"/>
      <c r="C418" s="140" t="s">
        <v>1412</v>
      </c>
      <c r="D418" s="53" t="s">
        <v>456</v>
      </c>
      <c r="E418" s="50" t="s">
        <v>1242</v>
      </c>
      <c r="F418" s="54">
        <v>7.99</v>
      </c>
      <c r="G418" s="17">
        <v>0.25</v>
      </c>
      <c r="H418" s="111">
        <f t="shared" si="10"/>
        <v>5.9924999999999997</v>
      </c>
      <c r="I418" s="112"/>
    </row>
    <row r="419" spans="2:9">
      <c r="B419" s="57"/>
      <c r="C419" s="140" t="s">
        <v>1412</v>
      </c>
      <c r="D419" s="53" t="s">
        <v>457</v>
      </c>
      <c r="E419" s="50" t="s">
        <v>458</v>
      </c>
      <c r="F419" s="54">
        <v>11.99</v>
      </c>
      <c r="G419" s="17">
        <v>0.25</v>
      </c>
      <c r="H419" s="111">
        <f t="shared" si="10"/>
        <v>8.9924999999999997</v>
      </c>
      <c r="I419" s="112"/>
    </row>
    <row r="420" spans="2:9" ht="30">
      <c r="B420" s="57"/>
      <c r="C420" s="140" t="s">
        <v>1413</v>
      </c>
      <c r="D420" s="44" t="s">
        <v>459</v>
      </c>
      <c r="E420" s="50" t="s">
        <v>1444</v>
      </c>
      <c r="F420" s="32">
        <v>14.99</v>
      </c>
      <c r="G420" s="17">
        <v>0.25</v>
      </c>
      <c r="H420" s="111">
        <f t="shared" si="10"/>
        <v>11.2425</v>
      </c>
      <c r="I420" s="112"/>
    </row>
    <row r="421" spans="2:9">
      <c r="B421" s="57"/>
      <c r="C421" s="140" t="s">
        <v>1409</v>
      </c>
      <c r="D421" s="53" t="s">
        <v>460</v>
      </c>
      <c r="E421" s="50" t="s">
        <v>461</v>
      </c>
      <c r="F421" s="54">
        <v>179.99</v>
      </c>
      <c r="G421" s="17">
        <v>0.25</v>
      </c>
      <c r="H421" s="111">
        <f t="shared" si="10"/>
        <v>134.99250000000001</v>
      </c>
      <c r="I421" s="112"/>
    </row>
    <row r="422" spans="2:9">
      <c r="B422" s="57"/>
      <c r="C422" s="140" t="s">
        <v>1414</v>
      </c>
      <c r="D422" s="53" t="s">
        <v>462</v>
      </c>
      <c r="E422" s="50" t="s">
        <v>1243</v>
      </c>
      <c r="F422" s="54">
        <v>34.99</v>
      </c>
      <c r="G422" s="17">
        <v>0.25</v>
      </c>
      <c r="H422" s="111">
        <f t="shared" si="10"/>
        <v>26.2425</v>
      </c>
      <c r="I422" s="112"/>
    </row>
    <row r="423" spans="2:9">
      <c r="B423" s="57"/>
      <c r="C423" s="140" t="s">
        <v>1414</v>
      </c>
      <c r="D423" s="53" t="s">
        <v>463</v>
      </c>
      <c r="E423" s="50" t="s">
        <v>1244</v>
      </c>
      <c r="F423" s="54">
        <v>69.989999999999995</v>
      </c>
      <c r="G423" s="17">
        <v>0.25</v>
      </c>
      <c r="H423" s="111">
        <f>SUM(F423-(F423*G423))</f>
        <v>52.492499999999993</v>
      </c>
      <c r="I423" s="112"/>
    </row>
    <row r="424" spans="2:9" ht="30">
      <c r="B424" s="57"/>
      <c r="C424" s="140" t="s">
        <v>1415</v>
      </c>
      <c r="D424" s="53" t="s">
        <v>1156</v>
      </c>
      <c r="E424" s="50" t="s">
        <v>1445</v>
      </c>
      <c r="F424" s="54">
        <v>339</v>
      </c>
      <c r="G424" s="17">
        <v>0.25</v>
      </c>
      <c r="H424" s="111">
        <f t="shared" ref="H424:H425" si="11">SUM(F424-(F424*G424))</f>
        <v>254.25</v>
      </c>
      <c r="I424" s="112"/>
    </row>
    <row r="425" spans="2:9" ht="30">
      <c r="B425" s="57"/>
      <c r="C425" s="140" t="s">
        <v>1415</v>
      </c>
      <c r="D425" s="53" t="s">
        <v>1157</v>
      </c>
      <c r="E425" s="50" t="s">
        <v>1446</v>
      </c>
      <c r="F425" s="54">
        <v>779</v>
      </c>
      <c r="G425" s="17">
        <v>0.25</v>
      </c>
      <c r="H425" s="111">
        <f t="shared" si="11"/>
        <v>584.25</v>
      </c>
      <c r="I425" s="112"/>
    </row>
    <row r="426" spans="2:9" ht="30">
      <c r="B426" s="57"/>
      <c r="C426" s="140" t="s">
        <v>1415</v>
      </c>
      <c r="D426" s="53" t="s">
        <v>1210</v>
      </c>
      <c r="E426" s="50" t="s">
        <v>1447</v>
      </c>
      <c r="F426" s="54">
        <v>619</v>
      </c>
      <c r="G426" s="17">
        <v>0.25</v>
      </c>
      <c r="H426" s="111">
        <f t="shared" ref="H426:H431" si="12">SUM(F426-(F426*G426))</f>
        <v>464.25</v>
      </c>
      <c r="I426" s="112"/>
    </row>
    <row r="427" spans="2:9" ht="30">
      <c r="B427" s="57"/>
      <c r="C427" s="140" t="s">
        <v>1415</v>
      </c>
      <c r="D427" s="53" t="s">
        <v>1211</v>
      </c>
      <c r="E427" s="50" t="s">
        <v>1250</v>
      </c>
      <c r="F427" s="54">
        <v>1549</v>
      </c>
      <c r="G427" s="17">
        <v>0.25</v>
      </c>
      <c r="H427" s="111">
        <f t="shared" si="12"/>
        <v>1161.75</v>
      </c>
      <c r="I427" s="112"/>
    </row>
    <row r="428" spans="2:9" ht="30">
      <c r="B428" s="57"/>
      <c r="C428" s="140" t="s">
        <v>1415</v>
      </c>
      <c r="D428" s="53" t="s">
        <v>1212</v>
      </c>
      <c r="E428" s="50" t="s">
        <v>1251</v>
      </c>
      <c r="F428" s="54">
        <v>3747</v>
      </c>
      <c r="G428" s="17">
        <v>0.25</v>
      </c>
      <c r="H428" s="111">
        <f t="shared" si="12"/>
        <v>2810.25</v>
      </c>
      <c r="I428" s="112"/>
    </row>
    <row r="429" spans="2:9" ht="30">
      <c r="B429" s="57"/>
      <c r="C429" s="140" t="s">
        <v>1415</v>
      </c>
      <c r="D429" s="53" t="s">
        <v>1213</v>
      </c>
      <c r="E429" s="50" t="s">
        <v>1249</v>
      </c>
      <c r="F429" s="54">
        <v>1149</v>
      </c>
      <c r="G429" s="17">
        <v>0.25</v>
      </c>
      <c r="H429" s="111">
        <f t="shared" si="12"/>
        <v>861.75</v>
      </c>
      <c r="I429" s="112"/>
    </row>
    <row r="430" spans="2:9">
      <c r="B430" s="57"/>
      <c r="C430" s="140" t="s">
        <v>1416</v>
      </c>
      <c r="D430" s="53" t="s">
        <v>1448</v>
      </c>
      <c r="E430" s="50" t="s">
        <v>1158</v>
      </c>
      <c r="F430" s="54">
        <v>275</v>
      </c>
      <c r="G430" s="17">
        <v>0.25</v>
      </c>
      <c r="H430" s="111">
        <f t="shared" si="12"/>
        <v>206.25</v>
      </c>
      <c r="I430" s="112"/>
    </row>
    <row r="431" spans="2:9">
      <c r="B431" s="57"/>
      <c r="C431" s="140" t="s">
        <v>1417</v>
      </c>
      <c r="D431" s="53" t="s">
        <v>1431</v>
      </c>
      <c r="E431" s="50" t="s">
        <v>1449</v>
      </c>
      <c r="F431" s="54">
        <v>225</v>
      </c>
      <c r="G431" s="17">
        <v>0.25</v>
      </c>
      <c r="H431" s="111">
        <f t="shared" si="12"/>
        <v>168.75</v>
      </c>
      <c r="I431" s="112"/>
    </row>
    <row r="432" spans="2:9">
      <c r="B432" s="59" t="s">
        <v>464</v>
      </c>
      <c r="C432" s="141"/>
      <c r="D432" s="60"/>
      <c r="E432" s="61"/>
      <c r="F432" s="62"/>
      <c r="G432" s="31"/>
      <c r="H432" s="156"/>
      <c r="I432" s="112"/>
    </row>
    <row r="433" spans="2:9">
      <c r="B433" s="58" t="s">
        <v>465</v>
      </c>
      <c r="C433" s="135" t="s">
        <v>1418</v>
      </c>
      <c r="D433" s="53" t="s">
        <v>466</v>
      </c>
      <c r="E433" s="63" t="s">
        <v>467</v>
      </c>
      <c r="F433" s="41">
        <v>32</v>
      </c>
      <c r="G433" s="17">
        <v>0.25</v>
      </c>
      <c r="H433" s="111">
        <f t="shared" si="10"/>
        <v>24</v>
      </c>
      <c r="I433" s="112"/>
    </row>
    <row r="434" spans="2:9">
      <c r="B434" s="56"/>
      <c r="C434" s="139" t="s">
        <v>1419</v>
      </c>
      <c r="D434" s="53" t="s">
        <v>468</v>
      </c>
      <c r="E434" s="64" t="s">
        <v>469</v>
      </c>
      <c r="F434" s="54">
        <v>6</v>
      </c>
      <c r="G434" s="17">
        <v>0.25</v>
      </c>
      <c r="H434" s="111">
        <f t="shared" si="10"/>
        <v>4.5</v>
      </c>
      <c r="I434" s="112"/>
    </row>
    <row r="435" spans="2:9" ht="30">
      <c r="B435" s="56"/>
      <c r="C435" s="139" t="s">
        <v>1419</v>
      </c>
      <c r="D435" s="53" t="s">
        <v>470</v>
      </c>
      <c r="E435" s="63" t="s">
        <v>471</v>
      </c>
      <c r="F435" s="54">
        <v>25</v>
      </c>
      <c r="G435" s="17">
        <v>0.25</v>
      </c>
      <c r="H435" s="111">
        <f>SUM(F435-(F435*G435))</f>
        <v>18.75</v>
      </c>
      <c r="I435" s="112"/>
    </row>
    <row r="436" spans="2:9">
      <c r="B436" s="56"/>
      <c r="C436" s="170" t="s">
        <v>1450</v>
      </c>
      <c r="D436" s="53" t="s">
        <v>1215</v>
      </c>
      <c r="E436" s="63" t="s">
        <v>1217</v>
      </c>
      <c r="F436" s="54" t="s">
        <v>1216</v>
      </c>
      <c r="G436" s="17"/>
      <c r="H436" s="111"/>
      <c r="I436" s="112"/>
    </row>
    <row r="437" spans="2:9">
      <c r="B437" s="35" t="s">
        <v>472</v>
      </c>
      <c r="C437" s="137"/>
      <c r="D437" s="65"/>
      <c r="E437" s="66"/>
      <c r="F437" s="67"/>
      <c r="G437" s="31"/>
      <c r="H437" s="156"/>
      <c r="I437" s="112"/>
    </row>
    <row r="438" spans="2:9">
      <c r="B438" s="19" t="s">
        <v>1425</v>
      </c>
      <c r="C438" s="136" t="s">
        <v>1392</v>
      </c>
      <c r="D438" s="14" t="s">
        <v>8</v>
      </c>
      <c r="E438" s="15" t="s">
        <v>9</v>
      </c>
      <c r="F438" s="16">
        <v>354</v>
      </c>
      <c r="G438" s="17">
        <v>0.25</v>
      </c>
      <c r="H438" s="111">
        <f t="shared" ref="H438:H440" si="13">SUM(F438-(F438*G438))</f>
        <v>265.5</v>
      </c>
      <c r="I438" s="112"/>
    </row>
    <row r="439" spans="2:9">
      <c r="B439" s="11" t="s">
        <v>1426</v>
      </c>
      <c r="C439" s="136" t="s">
        <v>1392</v>
      </c>
      <c r="D439" s="14" t="s">
        <v>10</v>
      </c>
      <c r="E439" s="15" t="s">
        <v>11</v>
      </c>
      <c r="F439" s="16">
        <v>1062</v>
      </c>
      <c r="G439" s="17">
        <v>0.25</v>
      </c>
      <c r="H439" s="111">
        <f t="shared" si="13"/>
        <v>796.5</v>
      </c>
      <c r="I439" s="112"/>
    </row>
    <row r="440" spans="2:9">
      <c r="B440" s="11"/>
      <c r="C440" s="136" t="s">
        <v>1392</v>
      </c>
      <c r="D440" s="14" t="s">
        <v>12</v>
      </c>
      <c r="E440" s="15" t="s">
        <v>13</v>
      </c>
      <c r="F440" s="16">
        <v>1770</v>
      </c>
      <c r="G440" s="17">
        <v>0.25</v>
      </c>
      <c r="H440" s="111">
        <f t="shared" si="13"/>
        <v>1327.5</v>
      </c>
      <c r="I440" s="112"/>
    </row>
    <row r="441" spans="2:9">
      <c r="B441" s="11"/>
      <c r="C441" s="136"/>
      <c r="D441" s="14"/>
      <c r="E441" s="15"/>
      <c r="F441" s="16"/>
      <c r="G441" s="17"/>
      <c r="H441" s="111"/>
      <c r="I441" s="112"/>
    </row>
    <row r="442" spans="2:9">
      <c r="B442" s="18" t="s">
        <v>68</v>
      </c>
      <c r="C442" s="136" t="s">
        <v>1392</v>
      </c>
      <c r="D442" s="14" t="s">
        <v>69</v>
      </c>
      <c r="E442" s="15" t="s">
        <v>70</v>
      </c>
      <c r="F442" s="16">
        <v>213</v>
      </c>
      <c r="G442" s="17">
        <v>0.25</v>
      </c>
      <c r="H442" s="111">
        <f t="shared" ref="H442:H444" si="14">SUM(F442-(F442*G442))</f>
        <v>159.75</v>
      </c>
      <c r="I442" s="112"/>
    </row>
    <row r="443" spans="2:9">
      <c r="B443" s="11"/>
      <c r="C443" s="136" t="s">
        <v>1392</v>
      </c>
      <c r="D443" s="14" t="s">
        <v>71</v>
      </c>
      <c r="E443" s="15" t="s">
        <v>72</v>
      </c>
      <c r="F443" s="16">
        <v>639</v>
      </c>
      <c r="G443" s="17">
        <v>0.25</v>
      </c>
      <c r="H443" s="111">
        <f t="shared" si="14"/>
        <v>479.25</v>
      </c>
      <c r="I443" s="112"/>
    </row>
    <row r="444" spans="2:9">
      <c r="B444" s="11"/>
      <c r="C444" s="136" t="s">
        <v>1392</v>
      </c>
      <c r="D444" s="14" t="s">
        <v>73</v>
      </c>
      <c r="E444" s="15" t="s">
        <v>74</v>
      </c>
      <c r="F444" s="16">
        <v>1065</v>
      </c>
      <c r="G444" s="17">
        <v>0.25</v>
      </c>
      <c r="H444" s="111">
        <f t="shared" si="14"/>
        <v>798.75</v>
      </c>
      <c r="I444" s="112"/>
    </row>
    <row r="445" spans="2:9">
      <c r="B445" s="11"/>
      <c r="C445" s="136"/>
      <c r="D445" s="14"/>
      <c r="E445" s="15"/>
      <c r="F445" s="16"/>
      <c r="G445" s="17"/>
      <c r="H445" s="111"/>
      <c r="I445" s="112"/>
    </row>
    <row r="446" spans="2:9">
      <c r="B446" s="23" t="s">
        <v>75</v>
      </c>
      <c r="C446" s="136" t="s">
        <v>1392</v>
      </c>
      <c r="D446" s="14" t="s">
        <v>76</v>
      </c>
      <c r="E446" s="15" t="s">
        <v>77</v>
      </c>
      <c r="F446" s="16">
        <v>141</v>
      </c>
      <c r="G446" s="17">
        <v>0.25</v>
      </c>
      <c r="H446" s="111">
        <f t="shared" ref="H446:H448" si="15">SUM(F446-(F446*G446))</f>
        <v>105.75</v>
      </c>
      <c r="I446" s="112"/>
    </row>
    <row r="447" spans="2:9">
      <c r="B447" s="11"/>
      <c r="C447" s="136" t="s">
        <v>1392</v>
      </c>
      <c r="D447" s="14" t="s">
        <v>78</v>
      </c>
      <c r="E447" s="15" t="s">
        <v>79</v>
      </c>
      <c r="F447" s="16">
        <v>423</v>
      </c>
      <c r="G447" s="17">
        <v>0.25</v>
      </c>
      <c r="H447" s="111">
        <f t="shared" si="15"/>
        <v>317.25</v>
      </c>
      <c r="I447" s="112"/>
    </row>
    <row r="448" spans="2:9">
      <c r="B448" s="11"/>
      <c r="C448" s="136" t="s">
        <v>1392</v>
      </c>
      <c r="D448" s="14" t="s">
        <v>80</v>
      </c>
      <c r="E448" s="15" t="s">
        <v>81</v>
      </c>
      <c r="F448" s="16">
        <v>705</v>
      </c>
      <c r="G448" s="17">
        <v>0.25</v>
      </c>
      <c r="H448" s="111">
        <f t="shared" si="15"/>
        <v>528.75</v>
      </c>
      <c r="I448" s="112"/>
    </row>
    <row r="449" spans="1:9">
      <c r="B449" s="11"/>
      <c r="C449" s="136"/>
      <c r="D449" s="14"/>
      <c r="E449" s="24"/>
      <c r="F449" s="16"/>
      <c r="G449" s="17"/>
      <c r="H449" s="111"/>
      <c r="I449" s="112"/>
    </row>
    <row r="450" spans="1:9">
      <c r="B450" s="18" t="s">
        <v>82</v>
      </c>
      <c r="C450" s="136" t="s">
        <v>1392</v>
      </c>
      <c r="D450" s="14" t="s">
        <v>83</v>
      </c>
      <c r="E450" s="15" t="s">
        <v>84</v>
      </c>
      <c r="F450" s="16">
        <v>141</v>
      </c>
      <c r="G450" s="17">
        <v>0.25</v>
      </c>
      <c r="H450" s="111">
        <f t="shared" ref="H450:H452" si="16">SUM(F450-(F450*G450))</f>
        <v>105.75</v>
      </c>
      <c r="I450" s="112"/>
    </row>
    <row r="451" spans="1:9">
      <c r="B451" s="11"/>
      <c r="C451" s="136" t="s">
        <v>1392</v>
      </c>
      <c r="D451" s="14" t="s">
        <v>85</v>
      </c>
      <c r="E451" s="15" t="s">
        <v>86</v>
      </c>
      <c r="F451" s="16">
        <v>423</v>
      </c>
      <c r="G451" s="17">
        <v>0.25</v>
      </c>
      <c r="H451" s="111">
        <f t="shared" si="16"/>
        <v>317.25</v>
      </c>
      <c r="I451" s="112"/>
    </row>
    <row r="452" spans="1:9">
      <c r="B452" s="11"/>
      <c r="C452" s="136" t="s">
        <v>1392</v>
      </c>
      <c r="D452" s="14" t="s">
        <v>87</v>
      </c>
      <c r="E452" s="15" t="s">
        <v>88</v>
      </c>
      <c r="F452" s="16">
        <v>705</v>
      </c>
      <c r="G452" s="17">
        <v>0.25</v>
      </c>
      <c r="H452" s="111">
        <f t="shared" si="16"/>
        <v>528.75</v>
      </c>
      <c r="I452" s="112"/>
    </row>
    <row r="453" spans="1:9">
      <c r="B453" s="11"/>
      <c r="C453" s="136"/>
      <c r="D453" s="14"/>
      <c r="E453" s="15"/>
      <c r="F453" s="16"/>
      <c r="G453" s="17"/>
      <c r="H453" s="111"/>
      <c r="I453" s="112"/>
    </row>
    <row r="454" spans="1:9">
      <c r="B454" s="23" t="s">
        <v>7</v>
      </c>
      <c r="C454" s="136" t="s">
        <v>1392</v>
      </c>
      <c r="D454" s="14" t="s">
        <v>364</v>
      </c>
      <c r="E454" s="15" t="s">
        <v>365</v>
      </c>
      <c r="F454" s="32">
        <v>354</v>
      </c>
      <c r="G454" s="17">
        <v>0.25</v>
      </c>
      <c r="H454" s="111">
        <f t="shared" ref="H454:H456" si="17">SUM(F454-(F454*G454))</f>
        <v>265.5</v>
      </c>
      <c r="I454" s="124"/>
    </row>
    <row r="455" spans="1:9">
      <c r="B455" s="13"/>
      <c r="C455" s="136" t="s">
        <v>1392</v>
      </c>
      <c r="D455" s="14" t="s">
        <v>366</v>
      </c>
      <c r="E455" s="15" t="s">
        <v>367</v>
      </c>
      <c r="F455" s="32">
        <v>1062</v>
      </c>
      <c r="G455" s="17">
        <v>0.25</v>
      </c>
      <c r="H455" s="111">
        <f t="shared" si="17"/>
        <v>796.5</v>
      </c>
      <c r="I455" s="112"/>
    </row>
    <row r="456" spans="1:9">
      <c r="B456" s="13"/>
      <c r="C456" s="136" t="s">
        <v>1392</v>
      </c>
      <c r="D456" s="14" t="s">
        <v>368</v>
      </c>
      <c r="E456" s="15" t="s">
        <v>369</v>
      </c>
      <c r="F456" s="32">
        <v>1770</v>
      </c>
      <c r="G456" s="17">
        <v>0.25</v>
      </c>
      <c r="H456" s="111">
        <f t="shared" si="17"/>
        <v>1327.5</v>
      </c>
      <c r="I456" s="124"/>
    </row>
    <row r="457" spans="1:9">
      <c r="B457" s="13"/>
      <c r="C457" s="134"/>
      <c r="D457" s="14"/>
      <c r="E457" s="15"/>
      <c r="F457" s="32"/>
      <c r="G457" s="17"/>
      <c r="H457" s="111"/>
      <c r="I457" s="112"/>
    </row>
    <row r="458" spans="1:9">
      <c r="B458" s="68" t="s">
        <v>473</v>
      </c>
      <c r="C458" s="136" t="s">
        <v>1392</v>
      </c>
      <c r="D458" s="69" t="s">
        <v>474</v>
      </c>
      <c r="E458" s="70" t="s">
        <v>475</v>
      </c>
      <c r="F458" s="71">
        <v>213</v>
      </c>
      <c r="G458" s="17">
        <v>0.25</v>
      </c>
      <c r="H458" s="111">
        <f t="shared" si="10"/>
        <v>159.75</v>
      </c>
      <c r="I458" s="112"/>
    </row>
    <row r="459" spans="1:9">
      <c r="A459" s="2"/>
      <c r="B459" s="72" t="s">
        <v>476</v>
      </c>
      <c r="C459" s="136" t="s">
        <v>1392</v>
      </c>
      <c r="D459" s="69" t="s">
        <v>477</v>
      </c>
      <c r="E459" s="70" t="s">
        <v>478</v>
      </c>
      <c r="F459" s="71">
        <v>639</v>
      </c>
      <c r="G459" s="17">
        <v>0.25</v>
      </c>
      <c r="H459" s="111">
        <f t="shared" si="10"/>
        <v>479.25</v>
      </c>
      <c r="I459" s="112"/>
    </row>
    <row r="460" spans="1:9">
      <c r="A460" s="2"/>
      <c r="B460" s="13"/>
      <c r="C460" s="136" t="s">
        <v>1392</v>
      </c>
      <c r="D460" s="69" t="s">
        <v>479</v>
      </c>
      <c r="E460" s="70" t="s">
        <v>480</v>
      </c>
      <c r="F460" s="71">
        <v>1065</v>
      </c>
      <c r="G460" s="17">
        <v>0.25</v>
      </c>
      <c r="H460" s="111">
        <f t="shared" si="10"/>
        <v>798.75</v>
      </c>
      <c r="I460" s="112"/>
    </row>
    <row r="461" spans="1:9">
      <c r="A461" s="2"/>
      <c r="B461" s="13"/>
      <c r="C461" s="136"/>
      <c r="D461" s="73"/>
      <c r="E461" s="70"/>
      <c r="F461" s="71"/>
      <c r="G461" s="17"/>
      <c r="H461" s="111"/>
      <c r="I461" s="112"/>
    </row>
    <row r="462" spans="1:9">
      <c r="A462" s="2"/>
      <c r="B462" s="13" t="s">
        <v>481</v>
      </c>
      <c r="C462" s="136" t="s">
        <v>1392</v>
      </c>
      <c r="D462" s="69" t="s">
        <v>482</v>
      </c>
      <c r="E462" s="74" t="s">
        <v>483</v>
      </c>
      <c r="F462" s="71">
        <v>72</v>
      </c>
      <c r="G462" s="17">
        <v>0.25</v>
      </c>
      <c r="H462" s="111">
        <f t="shared" si="10"/>
        <v>54</v>
      </c>
      <c r="I462" s="112"/>
    </row>
    <row r="463" spans="1:9">
      <c r="A463" s="2"/>
      <c r="B463" s="72" t="s">
        <v>484</v>
      </c>
      <c r="C463" s="136" t="s">
        <v>1392</v>
      </c>
      <c r="D463" s="69" t="s">
        <v>485</v>
      </c>
      <c r="E463" s="74" t="s">
        <v>486</v>
      </c>
      <c r="F463" s="71">
        <v>216</v>
      </c>
      <c r="G463" s="17">
        <v>0.25</v>
      </c>
      <c r="H463" s="111">
        <f t="shared" si="10"/>
        <v>162</v>
      </c>
      <c r="I463" s="112"/>
    </row>
    <row r="464" spans="1:9">
      <c r="A464" s="2"/>
      <c r="B464" s="13"/>
      <c r="C464" s="136" t="s">
        <v>1392</v>
      </c>
      <c r="D464" s="69" t="s">
        <v>487</v>
      </c>
      <c r="E464" s="74" t="s">
        <v>488</v>
      </c>
      <c r="F464" s="71">
        <v>360</v>
      </c>
      <c r="G464" s="17">
        <v>0.25</v>
      </c>
      <c r="H464" s="111">
        <f t="shared" si="10"/>
        <v>270</v>
      </c>
      <c r="I464" s="112"/>
    </row>
    <row r="465" spans="2:9">
      <c r="B465" s="13"/>
      <c r="C465" s="136"/>
      <c r="D465" s="69"/>
      <c r="E465" s="74"/>
      <c r="F465" s="71"/>
      <c r="G465" s="17"/>
      <c r="H465" s="111"/>
      <c r="I465" s="112"/>
    </row>
    <row r="466" spans="2:9">
      <c r="B466" s="13" t="s">
        <v>473</v>
      </c>
      <c r="C466" s="136" t="s">
        <v>1392</v>
      </c>
      <c r="D466" s="69" t="s">
        <v>489</v>
      </c>
      <c r="E466" s="74" t="s">
        <v>490</v>
      </c>
      <c r="F466" s="71">
        <v>213</v>
      </c>
      <c r="G466" s="17">
        <v>0.25</v>
      </c>
      <c r="H466" s="111">
        <f t="shared" si="10"/>
        <v>159.75</v>
      </c>
      <c r="I466" s="112"/>
    </row>
    <row r="467" spans="2:9">
      <c r="B467" s="72" t="s">
        <v>491</v>
      </c>
      <c r="C467" s="136" t="s">
        <v>1392</v>
      </c>
      <c r="D467" s="69" t="s">
        <v>492</v>
      </c>
      <c r="E467" s="74" t="s">
        <v>493</v>
      </c>
      <c r="F467" s="71">
        <v>639</v>
      </c>
      <c r="G467" s="17">
        <v>0.25</v>
      </c>
      <c r="H467" s="111">
        <f t="shared" si="10"/>
        <v>479.25</v>
      </c>
      <c r="I467" s="112"/>
    </row>
    <row r="468" spans="2:9">
      <c r="B468" s="75"/>
      <c r="C468" s="136" t="s">
        <v>1392</v>
      </c>
      <c r="D468" s="69" t="s">
        <v>494</v>
      </c>
      <c r="E468" s="74" t="s">
        <v>495</v>
      </c>
      <c r="F468" s="71">
        <v>1065</v>
      </c>
      <c r="G468" s="17">
        <v>0.25</v>
      </c>
      <c r="H468" s="111">
        <f t="shared" si="10"/>
        <v>798.75</v>
      </c>
      <c r="I468" s="112"/>
    </row>
    <row r="469" spans="2:9">
      <c r="B469" s="13"/>
      <c r="C469" s="134"/>
      <c r="D469" s="69"/>
      <c r="E469" s="74"/>
      <c r="F469" s="71"/>
      <c r="G469" s="17"/>
      <c r="H469" s="111"/>
      <c r="I469" s="124"/>
    </row>
    <row r="470" spans="2:9">
      <c r="B470" s="13" t="s">
        <v>473</v>
      </c>
      <c r="C470" s="134" t="s">
        <v>1392</v>
      </c>
      <c r="D470" s="69" t="s">
        <v>496</v>
      </c>
      <c r="E470" s="74" t="s">
        <v>497</v>
      </c>
      <c r="F470" s="71">
        <v>42</v>
      </c>
      <c r="G470" s="17">
        <v>0.25</v>
      </c>
      <c r="H470" s="111">
        <f t="shared" si="10"/>
        <v>31.5</v>
      </c>
      <c r="I470" s="124"/>
    </row>
    <row r="471" spans="2:9">
      <c r="B471" s="72" t="s">
        <v>498</v>
      </c>
      <c r="C471" s="134" t="s">
        <v>1392</v>
      </c>
      <c r="D471" s="69" t="s">
        <v>499</v>
      </c>
      <c r="E471" s="74" t="s">
        <v>500</v>
      </c>
      <c r="F471" s="71">
        <v>126</v>
      </c>
      <c r="G471" s="17">
        <v>0.25</v>
      </c>
      <c r="H471" s="111">
        <f t="shared" si="10"/>
        <v>94.5</v>
      </c>
      <c r="I471" s="124"/>
    </row>
    <row r="472" spans="2:9">
      <c r="B472" s="75"/>
      <c r="C472" s="134" t="s">
        <v>1392</v>
      </c>
      <c r="D472" s="69" t="s">
        <v>501</v>
      </c>
      <c r="E472" s="74" t="s">
        <v>502</v>
      </c>
      <c r="F472" s="71">
        <v>210</v>
      </c>
      <c r="G472" s="17">
        <v>0.25</v>
      </c>
      <c r="H472" s="111">
        <f t="shared" si="10"/>
        <v>157.5</v>
      </c>
      <c r="I472" s="124"/>
    </row>
    <row r="473" spans="2:9">
      <c r="B473" s="75"/>
      <c r="C473" s="134"/>
      <c r="D473" s="69"/>
      <c r="E473" s="74"/>
      <c r="F473" s="71"/>
      <c r="G473" s="17"/>
      <c r="H473" s="111"/>
      <c r="I473" s="124"/>
    </row>
    <row r="474" spans="2:9">
      <c r="B474" s="18" t="s">
        <v>68</v>
      </c>
      <c r="C474" s="129" t="s">
        <v>1391</v>
      </c>
      <c r="D474" s="14" t="s">
        <v>314</v>
      </c>
      <c r="E474" s="15" t="s">
        <v>315</v>
      </c>
      <c r="F474" s="16">
        <v>42</v>
      </c>
      <c r="G474" s="17">
        <v>0.25</v>
      </c>
      <c r="H474" s="111">
        <f>SUM(F474-(F474*G474))</f>
        <v>31.5</v>
      </c>
      <c r="I474" s="124"/>
    </row>
    <row r="475" spans="2:9">
      <c r="B475" s="11"/>
      <c r="C475" s="129" t="s">
        <v>1391</v>
      </c>
      <c r="D475" s="14" t="s">
        <v>316</v>
      </c>
      <c r="E475" s="15" t="s">
        <v>317</v>
      </c>
      <c r="F475" s="16">
        <v>126</v>
      </c>
      <c r="G475" s="17">
        <v>0.25</v>
      </c>
      <c r="H475" s="111">
        <f>SUM(F475-(F475*G475))</f>
        <v>94.5</v>
      </c>
      <c r="I475" s="124"/>
    </row>
    <row r="476" spans="2:9">
      <c r="B476" s="11"/>
      <c r="C476" s="129" t="s">
        <v>1391</v>
      </c>
      <c r="D476" s="14" t="s">
        <v>318</v>
      </c>
      <c r="E476" s="15" t="s">
        <v>319</v>
      </c>
      <c r="F476" s="16">
        <v>210</v>
      </c>
      <c r="G476" s="17">
        <v>0.25</v>
      </c>
      <c r="H476" s="111">
        <f>SUM(F476-(F476*G476))</f>
        <v>157.5</v>
      </c>
      <c r="I476" s="112"/>
    </row>
    <row r="477" spans="2:9">
      <c r="B477" s="11"/>
      <c r="C477" s="129"/>
      <c r="D477" s="14"/>
      <c r="E477" s="15"/>
      <c r="F477" s="16"/>
      <c r="G477" s="17"/>
      <c r="H477" s="111"/>
      <c r="I477" s="112"/>
    </row>
    <row r="478" spans="2:9">
      <c r="B478" s="18" t="s">
        <v>82</v>
      </c>
      <c r="C478" s="129" t="s">
        <v>1394</v>
      </c>
      <c r="D478" s="14" t="s">
        <v>329</v>
      </c>
      <c r="E478" s="15" t="s">
        <v>330</v>
      </c>
      <c r="F478" s="16">
        <v>72</v>
      </c>
      <c r="G478" s="17">
        <v>0.25</v>
      </c>
      <c r="H478" s="111">
        <f>SUM(F478-(F478*G478))</f>
        <v>54</v>
      </c>
      <c r="I478" s="112"/>
    </row>
    <row r="479" spans="2:9">
      <c r="B479" s="11"/>
      <c r="C479" s="129" t="s">
        <v>1394</v>
      </c>
      <c r="D479" s="14" t="s">
        <v>331</v>
      </c>
      <c r="E479" s="15" t="s">
        <v>332</v>
      </c>
      <c r="F479" s="16">
        <v>216</v>
      </c>
      <c r="G479" s="17">
        <v>0.25</v>
      </c>
      <c r="H479" s="111">
        <f>SUM(F479-(F479*G479))</f>
        <v>162</v>
      </c>
      <c r="I479" s="112"/>
    </row>
    <row r="480" spans="2:9">
      <c r="B480" s="11"/>
      <c r="C480" s="129" t="s">
        <v>1394</v>
      </c>
      <c r="D480" s="14" t="s">
        <v>333</v>
      </c>
      <c r="E480" s="15" t="s">
        <v>334</v>
      </c>
      <c r="F480" s="16">
        <v>360</v>
      </c>
      <c r="G480" s="17">
        <v>0.25</v>
      </c>
      <c r="H480" s="111">
        <f>SUM(F480-(F480*G480))</f>
        <v>270</v>
      </c>
      <c r="I480" s="112"/>
    </row>
    <row r="481" spans="2:9">
      <c r="B481" s="11"/>
      <c r="C481" s="129"/>
      <c r="D481" s="14"/>
      <c r="E481" s="24"/>
      <c r="F481" s="16"/>
      <c r="G481" s="17"/>
      <c r="H481" s="111"/>
      <c r="I481" s="112"/>
    </row>
    <row r="482" spans="2:9">
      <c r="B482" s="11" t="s">
        <v>503</v>
      </c>
      <c r="C482" s="129"/>
      <c r="D482" s="14" t="s">
        <v>504</v>
      </c>
      <c r="E482" s="15" t="s">
        <v>1420</v>
      </c>
      <c r="F482" s="16">
        <v>240</v>
      </c>
      <c r="G482" s="17">
        <v>0.25</v>
      </c>
      <c r="H482" s="111">
        <f t="shared" ref="H482:H483" si="18">SUM(F482-(F482*G482))</f>
        <v>180</v>
      </c>
      <c r="I482" s="112"/>
    </row>
    <row r="483" spans="2:9">
      <c r="B483" s="11" t="s">
        <v>1421</v>
      </c>
      <c r="C483" s="129"/>
      <c r="D483" s="14" t="s">
        <v>505</v>
      </c>
      <c r="E483" s="15" t="s">
        <v>1422</v>
      </c>
      <c r="F483" s="16">
        <v>84</v>
      </c>
      <c r="G483" s="17">
        <v>0.25</v>
      </c>
      <c r="H483" s="111">
        <f t="shared" si="18"/>
        <v>63</v>
      </c>
      <c r="I483" s="112"/>
    </row>
    <row r="484" spans="2:9" ht="30">
      <c r="B484" s="72" t="s">
        <v>1252</v>
      </c>
      <c r="C484" s="142"/>
      <c r="D484" s="120" t="s">
        <v>1253</v>
      </c>
      <c r="E484" s="74" t="s">
        <v>1254</v>
      </c>
      <c r="F484" s="71">
        <v>81</v>
      </c>
      <c r="G484" s="17">
        <v>0.25</v>
      </c>
      <c r="H484" s="111">
        <f>SUM(F484-(F484*G484))</f>
        <v>60.75</v>
      </c>
      <c r="I484" s="112"/>
    </row>
    <row r="485" spans="2:9">
      <c r="B485" s="72"/>
      <c r="C485" s="142"/>
      <c r="D485" s="69"/>
      <c r="E485" s="74"/>
      <c r="F485" s="71"/>
      <c r="G485" s="17"/>
      <c r="H485" s="111"/>
      <c r="I485" s="112"/>
    </row>
    <row r="486" spans="2:9" ht="30">
      <c r="B486" s="72" t="s">
        <v>1214</v>
      </c>
      <c r="C486" s="142"/>
      <c r="D486" s="69"/>
      <c r="E486" s="121" t="s">
        <v>1261</v>
      </c>
      <c r="F486" s="71"/>
      <c r="G486" s="17"/>
      <c r="H486" s="111"/>
      <c r="I486" s="112"/>
    </row>
    <row r="487" spans="2:9">
      <c r="B487" s="72"/>
      <c r="C487" s="142"/>
      <c r="D487" s="69"/>
      <c r="E487" s="74"/>
      <c r="F487" s="71"/>
      <c r="G487" s="17"/>
      <c r="H487" s="111"/>
      <c r="I487" s="112"/>
    </row>
    <row r="488" spans="2:9">
      <c r="B488" s="76" t="s">
        <v>423</v>
      </c>
      <c r="C488" s="143"/>
      <c r="D488" s="8"/>
      <c r="E488" s="8"/>
      <c r="F488" s="163"/>
      <c r="G488" s="162"/>
      <c r="H488" s="161"/>
      <c r="I488" s="112"/>
    </row>
    <row r="489" spans="2:9">
      <c r="B489" s="77" t="s">
        <v>506</v>
      </c>
      <c r="C489" s="144"/>
      <c r="D489" s="10"/>
      <c r="E489" s="10"/>
      <c r="F489" s="160"/>
      <c r="G489" s="159"/>
      <c r="H489" s="158"/>
      <c r="I489" s="124"/>
    </row>
    <row r="490" spans="2:9">
      <c r="B490" s="78"/>
      <c r="C490" s="145"/>
      <c r="D490" s="119" t="s">
        <v>1259</v>
      </c>
      <c r="E490" s="63" t="s">
        <v>1260</v>
      </c>
      <c r="F490" s="81">
        <v>38</v>
      </c>
      <c r="G490" s="118">
        <v>0.25</v>
      </c>
      <c r="H490" s="83">
        <f t="shared" ref="H490" si="19">SUM(F490-(F490*G490))</f>
        <v>28.5</v>
      </c>
      <c r="I490" s="112"/>
    </row>
    <row r="491" spans="2:9">
      <c r="B491" s="78"/>
      <c r="C491" s="145"/>
      <c r="D491" s="119" t="s">
        <v>1255</v>
      </c>
      <c r="E491" s="63" t="s">
        <v>1256</v>
      </c>
      <c r="F491" s="81">
        <v>303.52</v>
      </c>
      <c r="G491" s="118">
        <v>0.25</v>
      </c>
      <c r="H491" s="83">
        <f t="shared" ref="H491:H492" si="20">SUM(F491-(F491*G491))</f>
        <v>227.64</v>
      </c>
      <c r="I491" s="112"/>
    </row>
    <row r="492" spans="2:9">
      <c r="B492" s="78"/>
      <c r="C492" s="145"/>
      <c r="D492" s="119" t="s">
        <v>1257</v>
      </c>
      <c r="E492" s="63" t="s">
        <v>1258</v>
      </c>
      <c r="F492" s="81">
        <v>513.14</v>
      </c>
      <c r="G492" s="118">
        <v>0.25</v>
      </c>
      <c r="H492" s="83">
        <f t="shared" si="20"/>
        <v>384.85500000000002</v>
      </c>
      <c r="I492" s="112"/>
    </row>
    <row r="493" spans="2:9" ht="45">
      <c r="B493" s="78"/>
      <c r="C493" s="145"/>
      <c r="D493" s="79" t="s">
        <v>507</v>
      </c>
      <c r="E493" s="80" t="s">
        <v>508</v>
      </c>
      <c r="F493" s="81">
        <v>420.22</v>
      </c>
      <c r="G493" s="82">
        <v>0.25</v>
      </c>
      <c r="H493" s="83">
        <f t="shared" ref="H493:H520" si="21">SUM(F493-(F493*G493))</f>
        <v>315.16500000000002</v>
      </c>
      <c r="I493" s="124"/>
    </row>
    <row r="494" spans="2:9" ht="45">
      <c r="B494" s="78"/>
      <c r="C494" s="145"/>
      <c r="D494" s="79" t="s">
        <v>509</v>
      </c>
      <c r="E494" s="80" t="s">
        <v>510</v>
      </c>
      <c r="F494" s="81">
        <v>420.22</v>
      </c>
      <c r="G494" s="82">
        <v>0.25</v>
      </c>
      <c r="H494" s="83">
        <f t="shared" si="21"/>
        <v>315.16500000000002</v>
      </c>
      <c r="I494" s="112"/>
    </row>
    <row r="495" spans="2:9" ht="45">
      <c r="B495" s="78"/>
      <c r="C495" s="145"/>
      <c r="D495" s="79" t="s">
        <v>511</v>
      </c>
      <c r="E495" s="80" t="s">
        <v>512</v>
      </c>
      <c r="F495" s="81">
        <v>605.48</v>
      </c>
      <c r="G495" s="82">
        <v>0.25</v>
      </c>
      <c r="H495" s="83">
        <f t="shared" si="21"/>
        <v>454.11</v>
      </c>
      <c r="I495" s="112"/>
    </row>
    <row r="496" spans="2:9" ht="45">
      <c r="B496" s="78"/>
      <c r="C496" s="145"/>
      <c r="D496" s="79" t="s">
        <v>513</v>
      </c>
      <c r="E496" s="80" t="s">
        <v>514</v>
      </c>
      <c r="F496" s="81">
        <v>605.48</v>
      </c>
      <c r="G496" s="82">
        <v>0.25</v>
      </c>
      <c r="H496" s="83">
        <f t="shared" si="21"/>
        <v>454.11</v>
      </c>
      <c r="I496" s="112"/>
    </row>
    <row r="497" spans="2:9" ht="45">
      <c r="B497" s="78"/>
      <c r="C497" s="145"/>
      <c r="D497" s="79" t="s">
        <v>515</v>
      </c>
      <c r="E497" s="80" t="s">
        <v>516</v>
      </c>
      <c r="F497" s="81">
        <v>176.4</v>
      </c>
      <c r="G497" s="82">
        <v>0.25</v>
      </c>
      <c r="H497" s="83">
        <f t="shared" si="21"/>
        <v>132.30000000000001</v>
      </c>
      <c r="I497" s="112"/>
    </row>
    <row r="498" spans="2:9" ht="45">
      <c r="B498" s="78"/>
      <c r="C498" s="145"/>
      <c r="D498" s="79" t="s">
        <v>517</v>
      </c>
      <c r="E498" s="80" t="s">
        <v>518</v>
      </c>
      <c r="F498" s="81">
        <v>176.4</v>
      </c>
      <c r="G498" s="82">
        <v>0.25</v>
      </c>
      <c r="H498" s="83">
        <f t="shared" si="21"/>
        <v>132.30000000000001</v>
      </c>
      <c r="I498" s="112"/>
    </row>
    <row r="499" spans="2:9" ht="45">
      <c r="B499" s="78"/>
      <c r="C499" s="145"/>
      <c r="D499" s="79" t="s">
        <v>519</v>
      </c>
      <c r="E499" s="80" t="s">
        <v>520</v>
      </c>
      <c r="F499" s="81">
        <v>201.6</v>
      </c>
      <c r="G499" s="82">
        <v>0.25</v>
      </c>
      <c r="H499" s="83">
        <f t="shared" si="21"/>
        <v>151.19999999999999</v>
      </c>
      <c r="I499" s="112"/>
    </row>
    <row r="500" spans="2:9" ht="45">
      <c r="B500" s="78"/>
      <c r="C500" s="145"/>
      <c r="D500" s="79" t="s">
        <v>521</v>
      </c>
      <c r="E500" s="80" t="s">
        <v>522</v>
      </c>
      <c r="F500" s="81">
        <v>201.6</v>
      </c>
      <c r="G500" s="82">
        <v>0.25</v>
      </c>
      <c r="H500" s="83">
        <f t="shared" si="21"/>
        <v>151.19999999999999</v>
      </c>
      <c r="I500" s="112"/>
    </row>
    <row r="501" spans="2:9" ht="60">
      <c r="B501" s="78"/>
      <c r="C501" s="145"/>
      <c r="D501" s="79" t="s">
        <v>523</v>
      </c>
      <c r="E501" s="80" t="s">
        <v>524</v>
      </c>
      <c r="F501" s="81">
        <v>310.74</v>
      </c>
      <c r="G501" s="82">
        <v>0.25</v>
      </c>
      <c r="H501" s="83">
        <f t="shared" si="21"/>
        <v>233.05500000000001</v>
      </c>
      <c r="I501" s="112"/>
    </row>
    <row r="502" spans="2:9" ht="60">
      <c r="B502" s="78"/>
      <c r="C502" s="145"/>
      <c r="D502" s="79" t="s">
        <v>525</v>
      </c>
      <c r="E502" s="80" t="s">
        <v>526</v>
      </c>
      <c r="F502" s="81">
        <v>310.74</v>
      </c>
      <c r="G502" s="82">
        <v>0.25</v>
      </c>
      <c r="H502" s="83">
        <f t="shared" si="21"/>
        <v>233.05500000000001</v>
      </c>
      <c r="I502" s="112"/>
    </row>
    <row r="503" spans="2:9" ht="30">
      <c r="B503" s="78"/>
      <c r="C503" s="145"/>
      <c r="D503" s="79" t="s">
        <v>527</v>
      </c>
      <c r="E503" s="80" t="s">
        <v>528</v>
      </c>
      <c r="F503" s="81">
        <v>395.46</v>
      </c>
      <c r="G503" s="82">
        <v>0.25</v>
      </c>
      <c r="H503" s="83">
        <f t="shared" si="21"/>
        <v>296.59499999999997</v>
      </c>
      <c r="I503" s="112"/>
    </row>
    <row r="504" spans="2:9" ht="30">
      <c r="B504" s="78"/>
      <c r="C504" s="145"/>
      <c r="D504" s="79" t="s">
        <v>529</v>
      </c>
      <c r="E504" s="80" t="s">
        <v>530</v>
      </c>
      <c r="F504" s="81">
        <v>395.46</v>
      </c>
      <c r="G504" s="82">
        <v>0.25</v>
      </c>
      <c r="H504" s="83">
        <f t="shared" si="21"/>
        <v>296.59499999999997</v>
      </c>
      <c r="I504" s="112"/>
    </row>
    <row r="505" spans="2:9" ht="30">
      <c r="B505" s="78"/>
      <c r="C505" s="145"/>
      <c r="D505" s="79" t="s">
        <v>531</v>
      </c>
      <c r="E505" s="80" t="s">
        <v>532</v>
      </c>
      <c r="F505" s="81">
        <v>260.27999999999997</v>
      </c>
      <c r="G505" s="82">
        <v>0.25</v>
      </c>
      <c r="H505" s="83">
        <f t="shared" si="21"/>
        <v>195.20999999999998</v>
      </c>
      <c r="I505" s="112"/>
    </row>
    <row r="506" spans="2:9" ht="30">
      <c r="B506" s="78"/>
      <c r="C506" s="145"/>
      <c r="D506" s="79" t="s">
        <v>533</v>
      </c>
      <c r="E506" s="80" t="s">
        <v>534</v>
      </c>
      <c r="F506" s="81">
        <v>260.27999999999997</v>
      </c>
      <c r="G506" s="82">
        <v>0.25</v>
      </c>
      <c r="H506" s="83">
        <f t="shared" si="21"/>
        <v>195.20999999999998</v>
      </c>
      <c r="I506" s="112"/>
    </row>
    <row r="507" spans="2:9" ht="45">
      <c r="B507" s="78"/>
      <c r="C507" s="145"/>
      <c r="D507" s="79" t="s">
        <v>535</v>
      </c>
      <c r="E507" s="80" t="s">
        <v>536</v>
      </c>
      <c r="F507" s="81">
        <v>520.70000000000005</v>
      </c>
      <c r="G507" s="82">
        <v>0.25</v>
      </c>
      <c r="H507" s="83">
        <f t="shared" si="21"/>
        <v>390.52500000000003</v>
      </c>
      <c r="I507" s="112"/>
    </row>
    <row r="508" spans="2:9" ht="45">
      <c r="B508" s="78"/>
      <c r="C508" s="145"/>
      <c r="D508" s="79" t="s">
        <v>537</v>
      </c>
      <c r="E508" s="80" t="s">
        <v>538</v>
      </c>
      <c r="F508" s="81">
        <v>520.70000000000005</v>
      </c>
      <c r="G508" s="82">
        <v>0.25</v>
      </c>
      <c r="H508" s="83">
        <f t="shared" si="21"/>
        <v>390.52500000000003</v>
      </c>
      <c r="I508" s="112"/>
    </row>
    <row r="509" spans="2:9">
      <c r="B509" s="78"/>
      <c r="C509" s="145"/>
      <c r="D509" s="79" t="s">
        <v>1070</v>
      </c>
      <c r="E509" s="79" t="s">
        <v>1071</v>
      </c>
      <c r="F509" s="81">
        <v>690.26</v>
      </c>
      <c r="G509" s="82">
        <v>0.25</v>
      </c>
      <c r="H509" s="83">
        <v>517.70000000000005</v>
      </c>
      <c r="I509" s="112"/>
    </row>
    <row r="510" spans="2:9">
      <c r="B510" s="78"/>
      <c r="C510" s="145"/>
      <c r="D510" s="79" t="s">
        <v>1073</v>
      </c>
      <c r="E510" s="79" t="s">
        <v>1072</v>
      </c>
      <c r="F510" s="81">
        <v>690.26</v>
      </c>
      <c r="G510" s="82">
        <v>0.25</v>
      </c>
      <c r="H510" s="83">
        <v>517.70000000000005</v>
      </c>
      <c r="I510" s="112"/>
    </row>
    <row r="511" spans="2:9" ht="45">
      <c r="B511" s="78"/>
      <c r="C511" s="145"/>
      <c r="D511" s="79" t="s">
        <v>539</v>
      </c>
      <c r="E511" s="80" t="s">
        <v>540</v>
      </c>
      <c r="F511" s="81">
        <v>545.58000000000004</v>
      </c>
      <c r="G511" s="82">
        <v>0.25</v>
      </c>
      <c r="H511" s="83">
        <f t="shared" si="21"/>
        <v>409.18500000000006</v>
      </c>
      <c r="I511" s="112"/>
    </row>
    <row r="512" spans="2:9" ht="45">
      <c r="B512" s="78"/>
      <c r="C512" s="145"/>
      <c r="D512" s="79" t="s">
        <v>541</v>
      </c>
      <c r="E512" s="80" t="s">
        <v>542</v>
      </c>
      <c r="F512" s="81">
        <v>545.58000000000004</v>
      </c>
      <c r="G512" s="82">
        <v>0.25</v>
      </c>
      <c r="H512" s="83">
        <f t="shared" si="21"/>
        <v>409.18500000000006</v>
      </c>
      <c r="I512" s="112"/>
    </row>
    <row r="513" spans="2:9" ht="45">
      <c r="B513" s="78"/>
      <c r="C513" s="145"/>
      <c r="D513" s="79" t="s">
        <v>543</v>
      </c>
      <c r="E513" s="80" t="s">
        <v>544</v>
      </c>
      <c r="F513" s="81">
        <v>387.02</v>
      </c>
      <c r="G513" s="82">
        <v>0.25</v>
      </c>
      <c r="H513" s="83">
        <f t="shared" si="21"/>
        <v>290.26499999999999</v>
      </c>
      <c r="I513" s="112"/>
    </row>
    <row r="514" spans="2:9" ht="45">
      <c r="B514" s="78"/>
      <c r="C514" s="145"/>
      <c r="D514" s="79" t="s">
        <v>545</v>
      </c>
      <c r="E514" s="80" t="s">
        <v>546</v>
      </c>
      <c r="F514" s="81">
        <v>387.02</v>
      </c>
      <c r="G514" s="82">
        <v>0.25</v>
      </c>
      <c r="H514" s="83">
        <f t="shared" si="21"/>
        <v>290.26499999999999</v>
      </c>
      <c r="I514" s="112"/>
    </row>
    <row r="515" spans="2:9" ht="45">
      <c r="B515" s="78"/>
      <c r="C515" s="145"/>
      <c r="D515" s="79" t="s">
        <v>547</v>
      </c>
      <c r="E515" s="80" t="s">
        <v>548</v>
      </c>
      <c r="F515" s="81">
        <v>483.3</v>
      </c>
      <c r="G515" s="82">
        <v>0.25</v>
      </c>
      <c r="H515" s="83">
        <f t="shared" si="21"/>
        <v>362.47500000000002</v>
      </c>
      <c r="I515" s="112"/>
    </row>
    <row r="516" spans="2:9" ht="45">
      <c r="B516" s="78"/>
      <c r="C516" s="145"/>
      <c r="D516" s="79" t="s">
        <v>549</v>
      </c>
      <c r="E516" s="80" t="s">
        <v>550</v>
      </c>
      <c r="F516" s="81">
        <v>483.3</v>
      </c>
      <c r="G516" s="82">
        <v>0.25</v>
      </c>
      <c r="H516" s="83">
        <f t="shared" si="21"/>
        <v>362.47500000000002</v>
      </c>
      <c r="I516" s="112"/>
    </row>
    <row r="517" spans="2:9">
      <c r="B517" s="78"/>
      <c r="C517" s="145"/>
      <c r="D517" s="12"/>
      <c r="E517" s="12"/>
      <c r="F517" s="157"/>
      <c r="G517" s="82"/>
      <c r="H517" s="83"/>
      <c r="I517" s="112"/>
    </row>
    <row r="518" spans="2:9">
      <c r="B518" s="84" t="s">
        <v>565</v>
      </c>
      <c r="C518" s="144"/>
      <c r="D518" s="10"/>
      <c r="E518" s="10"/>
      <c r="F518" s="160"/>
      <c r="G518" s="100"/>
      <c r="H518" s="101"/>
      <c r="I518" s="112"/>
    </row>
    <row r="519" spans="2:9">
      <c r="B519" s="78"/>
      <c r="C519" s="145"/>
      <c r="D519" s="85" t="s">
        <v>551</v>
      </c>
      <c r="E519" s="86" t="s">
        <v>552</v>
      </c>
      <c r="F519" s="87">
        <v>126.77</v>
      </c>
      <c r="G519" s="82">
        <v>0.25</v>
      </c>
      <c r="H519" s="83">
        <f t="shared" si="21"/>
        <v>95.077500000000001</v>
      </c>
      <c r="I519" s="112"/>
    </row>
    <row r="520" spans="2:9" ht="30">
      <c r="B520" s="78"/>
      <c r="C520" s="145"/>
      <c r="D520" s="85" t="s">
        <v>553</v>
      </c>
      <c r="E520" s="86" t="s">
        <v>554</v>
      </c>
      <c r="F520" s="87">
        <v>138.19999999999999</v>
      </c>
      <c r="G520" s="82">
        <v>0.25</v>
      </c>
      <c r="H520" s="83">
        <f t="shared" si="21"/>
        <v>103.64999999999999</v>
      </c>
      <c r="I520" s="112"/>
    </row>
    <row r="521" spans="2:9">
      <c r="B521" s="78"/>
      <c r="C521" s="145"/>
      <c r="D521" s="85" t="s">
        <v>555</v>
      </c>
      <c r="E521" s="86" t="s">
        <v>556</v>
      </c>
      <c r="F521" s="89">
        <v>129.69</v>
      </c>
      <c r="G521" s="17">
        <v>0.25</v>
      </c>
      <c r="H521" s="88">
        <f>F521*(1-G521)</f>
        <v>97.267499999999998</v>
      </c>
      <c r="I521" s="112"/>
    </row>
    <row r="522" spans="2:9">
      <c r="B522" s="78"/>
      <c r="C522" s="145"/>
      <c r="D522" s="85" t="s">
        <v>557</v>
      </c>
      <c r="E522" s="86" t="s">
        <v>558</v>
      </c>
      <c r="F522" s="81">
        <v>499</v>
      </c>
      <c r="G522" s="17">
        <v>0.25</v>
      </c>
      <c r="H522" s="88">
        <f>F522*(1-G522)</f>
        <v>374.25</v>
      </c>
      <c r="I522" s="112"/>
    </row>
    <row r="523" spans="2:9">
      <c r="B523" s="78"/>
      <c r="C523" s="145"/>
      <c r="D523" s="85" t="s">
        <v>559</v>
      </c>
      <c r="E523" s="86" t="s">
        <v>560</v>
      </c>
      <c r="F523" s="81">
        <v>132.69</v>
      </c>
      <c r="G523" s="17">
        <v>0.25</v>
      </c>
      <c r="H523" s="88">
        <f>F523*(1-G523)</f>
        <v>99.517499999999998</v>
      </c>
      <c r="I523" s="112"/>
    </row>
    <row r="524" spans="2:9" ht="30">
      <c r="B524" s="78"/>
      <c r="C524" s="145"/>
      <c r="D524" s="85" t="s">
        <v>561</v>
      </c>
      <c r="E524" s="86" t="s">
        <v>562</v>
      </c>
      <c r="F524" s="89">
        <v>438.65</v>
      </c>
      <c r="G524" s="17">
        <v>0.25</v>
      </c>
      <c r="H524" s="88">
        <f>F524*(1-G524)</f>
        <v>328.98749999999995</v>
      </c>
      <c r="I524" s="112"/>
    </row>
    <row r="525" spans="2:9">
      <c r="B525" s="78"/>
      <c r="C525" s="145"/>
      <c r="D525" s="85" t="s">
        <v>563</v>
      </c>
      <c r="E525" s="86" t="s">
        <v>564</v>
      </c>
      <c r="F525" s="81">
        <v>68.010000000000005</v>
      </c>
      <c r="G525" s="17">
        <v>0.25</v>
      </c>
      <c r="H525" s="88">
        <f>F525*(1-G525)</f>
        <v>51.007500000000007</v>
      </c>
      <c r="I525" s="112"/>
    </row>
    <row r="526" spans="2:9">
      <c r="B526" s="78"/>
      <c r="C526" s="145"/>
      <c r="D526" s="80"/>
      <c r="E526" s="81"/>
      <c r="F526" s="82"/>
      <c r="G526" s="81"/>
      <c r="H526" s="155"/>
      <c r="I526" s="112"/>
    </row>
    <row r="527" spans="2:9">
      <c r="B527" s="84" t="s">
        <v>566</v>
      </c>
      <c r="C527" s="144"/>
      <c r="D527" s="10"/>
      <c r="E527" s="10"/>
      <c r="F527" s="160"/>
      <c r="G527" s="159"/>
      <c r="H527" s="158"/>
      <c r="I527" s="112"/>
    </row>
    <row r="528" spans="2:9" ht="45">
      <c r="B528" s="90" t="s">
        <v>646</v>
      </c>
      <c r="C528" s="146"/>
      <c r="D528" s="91" t="s">
        <v>567</v>
      </c>
      <c r="E528" s="92" t="s">
        <v>568</v>
      </c>
      <c r="F528" s="81">
        <v>209</v>
      </c>
      <c r="G528" s="17">
        <v>0.25</v>
      </c>
      <c r="H528" s="83">
        <f t="shared" ref="H528:H583" si="22">SUM(F528-(F528*G528))</f>
        <v>156.75</v>
      </c>
      <c r="I528" s="112"/>
    </row>
    <row r="529" spans="2:9" ht="45">
      <c r="B529" s="78"/>
      <c r="C529" s="145"/>
      <c r="D529" s="91" t="s">
        <v>569</v>
      </c>
      <c r="E529" s="92" t="s">
        <v>570</v>
      </c>
      <c r="F529" s="81">
        <v>209</v>
      </c>
      <c r="G529" s="17">
        <v>0.25</v>
      </c>
      <c r="H529" s="83">
        <f t="shared" si="22"/>
        <v>156.75</v>
      </c>
      <c r="I529" s="112"/>
    </row>
    <row r="530" spans="2:9" ht="45">
      <c r="B530" s="78"/>
      <c r="C530" s="145"/>
      <c r="D530" s="91" t="s">
        <v>571</v>
      </c>
      <c r="E530" s="92" t="s">
        <v>572</v>
      </c>
      <c r="F530" s="81">
        <v>209</v>
      </c>
      <c r="G530" s="17">
        <v>0.25</v>
      </c>
      <c r="H530" s="83">
        <f t="shared" si="22"/>
        <v>156.75</v>
      </c>
      <c r="I530" s="112"/>
    </row>
    <row r="531" spans="2:9" ht="45">
      <c r="B531" s="78"/>
      <c r="C531" s="145"/>
      <c r="D531" s="91" t="s">
        <v>573</v>
      </c>
      <c r="E531" s="92" t="s">
        <v>574</v>
      </c>
      <c r="F531" s="81">
        <v>209</v>
      </c>
      <c r="G531" s="17">
        <v>0.25</v>
      </c>
      <c r="H531" s="83">
        <f t="shared" si="22"/>
        <v>156.75</v>
      </c>
      <c r="I531" s="112"/>
    </row>
    <row r="532" spans="2:9" ht="45">
      <c r="B532" s="78"/>
      <c r="C532" s="145"/>
      <c r="D532" s="91" t="s">
        <v>575</v>
      </c>
      <c r="E532" s="92" t="s">
        <v>576</v>
      </c>
      <c r="F532" s="81">
        <v>209</v>
      </c>
      <c r="G532" s="17">
        <v>0.25</v>
      </c>
      <c r="H532" s="83">
        <f t="shared" si="22"/>
        <v>156.75</v>
      </c>
      <c r="I532" s="112"/>
    </row>
    <row r="533" spans="2:9" ht="45">
      <c r="B533" s="78"/>
      <c r="C533" s="145"/>
      <c r="D533" s="91" t="s">
        <v>577</v>
      </c>
      <c r="E533" s="92" t="s">
        <v>578</v>
      </c>
      <c r="F533" s="81">
        <v>209</v>
      </c>
      <c r="G533" s="17">
        <v>0.25</v>
      </c>
      <c r="H533" s="83">
        <f t="shared" si="22"/>
        <v>156.75</v>
      </c>
      <c r="I533" s="112"/>
    </row>
    <row r="534" spans="2:9" ht="45">
      <c r="B534" s="78"/>
      <c r="C534" s="145"/>
      <c r="D534" s="91" t="s">
        <v>579</v>
      </c>
      <c r="E534" s="92" t="s">
        <v>580</v>
      </c>
      <c r="F534" s="81">
        <v>209</v>
      </c>
      <c r="G534" s="17">
        <v>0.25</v>
      </c>
      <c r="H534" s="83">
        <f t="shared" si="22"/>
        <v>156.75</v>
      </c>
      <c r="I534" s="124"/>
    </row>
    <row r="535" spans="2:9" ht="45">
      <c r="B535" s="78"/>
      <c r="C535" s="145"/>
      <c r="D535" s="91" t="s">
        <v>581</v>
      </c>
      <c r="E535" s="92" t="s">
        <v>582</v>
      </c>
      <c r="F535" s="81">
        <v>209</v>
      </c>
      <c r="G535" s="17">
        <v>0.25</v>
      </c>
      <c r="H535" s="83">
        <f t="shared" si="22"/>
        <v>156.75</v>
      </c>
      <c r="I535" s="112"/>
    </row>
    <row r="536" spans="2:9" ht="45">
      <c r="B536" s="78"/>
      <c r="C536" s="145"/>
      <c r="D536" s="91" t="s">
        <v>583</v>
      </c>
      <c r="E536" s="92" t="s">
        <v>584</v>
      </c>
      <c r="F536" s="81">
        <v>239</v>
      </c>
      <c r="G536" s="17">
        <v>0.25</v>
      </c>
      <c r="H536" s="83">
        <f t="shared" si="22"/>
        <v>179.25</v>
      </c>
      <c r="I536" s="112"/>
    </row>
    <row r="537" spans="2:9" ht="45">
      <c r="B537" s="78"/>
      <c r="C537" s="145"/>
      <c r="D537" s="91" t="s">
        <v>585</v>
      </c>
      <c r="E537" s="92" t="s">
        <v>586</v>
      </c>
      <c r="F537" s="81">
        <v>239</v>
      </c>
      <c r="G537" s="17">
        <v>0.25</v>
      </c>
      <c r="H537" s="83">
        <f t="shared" si="22"/>
        <v>179.25</v>
      </c>
      <c r="I537" s="112"/>
    </row>
    <row r="538" spans="2:9" ht="45">
      <c r="B538" s="78"/>
      <c r="C538" s="145"/>
      <c r="D538" s="91" t="s">
        <v>587</v>
      </c>
      <c r="E538" s="92" t="s">
        <v>588</v>
      </c>
      <c r="F538" s="81">
        <v>239</v>
      </c>
      <c r="G538" s="17">
        <v>0.25</v>
      </c>
      <c r="H538" s="83">
        <f t="shared" si="22"/>
        <v>179.25</v>
      </c>
      <c r="I538" s="124"/>
    </row>
    <row r="539" spans="2:9" ht="45">
      <c r="B539" s="78"/>
      <c r="C539" s="145"/>
      <c r="D539" s="91" t="s">
        <v>589</v>
      </c>
      <c r="E539" s="92" t="s">
        <v>590</v>
      </c>
      <c r="F539" s="81">
        <v>239</v>
      </c>
      <c r="G539" s="17">
        <v>0.25</v>
      </c>
      <c r="H539" s="83">
        <f t="shared" si="22"/>
        <v>179.25</v>
      </c>
      <c r="I539" s="112"/>
    </row>
    <row r="540" spans="2:9" ht="45">
      <c r="B540" s="78"/>
      <c r="C540" s="145"/>
      <c r="D540" s="91" t="s">
        <v>591</v>
      </c>
      <c r="E540" s="92" t="s">
        <v>592</v>
      </c>
      <c r="F540" s="81">
        <v>239</v>
      </c>
      <c r="G540" s="17">
        <v>0.25</v>
      </c>
      <c r="H540" s="83">
        <f t="shared" si="22"/>
        <v>179.25</v>
      </c>
      <c r="I540" s="112"/>
    </row>
    <row r="541" spans="2:9" ht="45">
      <c r="B541" s="78"/>
      <c r="C541" s="145"/>
      <c r="D541" s="91" t="s">
        <v>593</v>
      </c>
      <c r="E541" s="92" t="s">
        <v>594</v>
      </c>
      <c r="F541" s="81">
        <v>239</v>
      </c>
      <c r="G541" s="17">
        <v>0.25</v>
      </c>
      <c r="H541" s="83">
        <f t="shared" si="22"/>
        <v>179.25</v>
      </c>
      <c r="I541" s="112"/>
    </row>
    <row r="542" spans="2:9" ht="45">
      <c r="B542" s="78"/>
      <c r="C542" s="145"/>
      <c r="D542" s="91" t="s">
        <v>595</v>
      </c>
      <c r="E542" s="92" t="s">
        <v>596</v>
      </c>
      <c r="F542" s="81">
        <v>239</v>
      </c>
      <c r="G542" s="17">
        <v>0.25</v>
      </c>
      <c r="H542" s="83">
        <f t="shared" si="22"/>
        <v>179.25</v>
      </c>
      <c r="I542" s="112"/>
    </row>
    <row r="543" spans="2:9" ht="45">
      <c r="B543" s="78"/>
      <c r="C543" s="145"/>
      <c r="D543" s="117" t="s">
        <v>1161</v>
      </c>
      <c r="E543" s="92" t="s">
        <v>597</v>
      </c>
      <c r="F543" s="81">
        <v>239</v>
      </c>
      <c r="G543" s="17">
        <v>0.25</v>
      </c>
      <c r="H543" s="83">
        <f t="shared" si="22"/>
        <v>179.25</v>
      </c>
      <c r="I543" s="124"/>
    </row>
    <row r="544" spans="2:9" ht="45">
      <c r="B544" s="78"/>
      <c r="C544" s="145"/>
      <c r="D544" s="91" t="s">
        <v>598</v>
      </c>
      <c r="E544" s="92" t="s">
        <v>599</v>
      </c>
      <c r="F544" s="81">
        <v>249</v>
      </c>
      <c r="G544" s="17">
        <v>0.25</v>
      </c>
      <c r="H544" s="83">
        <f t="shared" si="22"/>
        <v>186.75</v>
      </c>
      <c r="I544" s="124"/>
    </row>
    <row r="545" spans="2:9" ht="45">
      <c r="B545" s="78"/>
      <c r="C545" s="145"/>
      <c r="D545" s="91" t="s">
        <v>600</v>
      </c>
      <c r="E545" s="92" t="s">
        <v>601</v>
      </c>
      <c r="F545" s="81">
        <v>249</v>
      </c>
      <c r="G545" s="17">
        <v>0.25</v>
      </c>
      <c r="H545" s="83">
        <f t="shared" si="22"/>
        <v>186.75</v>
      </c>
      <c r="I545" s="112"/>
    </row>
    <row r="546" spans="2:9" ht="45">
      <c r="B546" s="78"/>
      <c r="C546" s="145"/>
      <c r="D546" s="91" t="s">
        <v>602</v>
      </c>
      <c r="E546" s="92" t="s">
        <v>603</v>
      </c>
      <c r="F546" s="81">
        <v>249</v>
      </c>
      <c r="G546" s="17">
        <v>0.25</v>
      </c>
      <c r="H546" s="83">
        <f t="shared" si="22"/>
        <v>186.75</v>
      </c>
      <c r="I546" s="112"/>
    </row>
    <row r="547" spans="2:9" ht="45">
      <c r="B547" s="78"/>
      <c r="C547" s="145"/>
      <c r="D547" s="91" t="s">
        <v>604</v>
      </c>
      <c r="E547" s="92" t="s">
        <v>605</v>
      </c>
      <c r="F547" s="81">
        <v>249</v>
      </c>
      <c r="G547" s="17">
        <v>0.25</v>
      </c>
      <c r="H547" s="83">
        <f t="shared" si="22"/>
        <v>186.75</v>
      </c>
      <c r="I547" s="112"/>
    </row>
    <row r="548" spans="2:9" ht="45">
      <c r="B548" s="78"/>
      <c r="C548" s="145"/>
      <c r="D548" s="91" t="s">
        <v>606</v>
      </c>
      <c r="E548" s="92" t="s">
        <v>607</v>
      </c>
      <c r="F548" s="81">
        <v>249</v>
      </c>
      <c r="G548" s="17">
        <v>0.25</v>
      </c>
      <c r="H548" s="83">
        <f t="shared" si="22"/>
        <v>186.75</v>
      </c>
      <c r="I548" s="112"/>
    </row>
    <row r="549" spans="2:9" ht="45">
      <c r="B549" s="78"/>
      <c r="C549" s="145"/>
      <c r="D549" s="91" t="s">
        <v>608</v>
      </c>
      <c r="E549" s="92" t="s">
        <v>609</v>
      </c>
      <c r="F549" s="81">
        <v>249</v>
      </c>
      <c r="G549" s="17">
        <v>0.25</v>
      </c>
      <c r="H549" s="83">
        <f t="shared" si="22"/>
        <v>186.75</v>
      </c>
      <c r="I549" s="112"/>
    </row>
    <row r="550" spans="2:9" ht="45">
      <c r="B550" s="78"/>
      <c r="C550" s="145"/>
      <c r="D550" s="91" t="s">
        <v>610</v>
      </c>
      <c r="E550" s="92" t="s">
        <v>611</v>
      </c>
      <c r="F550" s="81">
        <v>249</v>
      </c>
      <c r="G550" s="17">
        <v>0.25</v>
      </c>
      <c r="H550" s="83">
        <f t="shared" si="22"/>
        <v>186.75</v>
      </c>
      <c r="I550" s="112"/>
    </row>
    <row r="551" spans="2:9" ht="45">
      <c r="B551" s="78"/>
      <c r="C551" s="145"/>
      <c r="D551" s="91" t="s">
        <v>612</v>
      </c>
      <c r="E551" s="92" t="s">
        <v>613</v>
      </c>
      <c r="F551" s="81">
        <v>249</v>
      </c>
      <c r="G551" s="17">
        <v>0.25</v>
      </c>
      <c r="H551" s="83">
        <f t="shared" si="22"/>
        <v>186.75</v>
      </c>
      <c r="I551" s="112"/>
    </row>
    <row r="552" spans="2:9" ht="45">
      <c r="B552" s="78"/>
      <c r="C552" s="145"/>
      <c r="D552" s="91" t="s">
        <v>614</v>
      </c>
      <c r="E552" s="92" t="s">
        <v>615</v>
      </c>
      <c r="F552" s="81">
        <v>289</v>
      </c>
      <c r="G552" s="17">
        <v>0.25</v>
      </c>
      <c r="H552" s="83">
        <f>F552*0.75</f>
        <v>216.75</v>
      </c>
      <c r="I552" s="112"/>
    </row>
    <row r="553" spans="2:9" ht="45">
      <c r="B553" s="78"/>
      <c r="C553" s="145"/>
      <c r="D553" s="91" t="s">
        <v>616</v>
      </c>
      <c r="E553" s="92" t="s">
        <v>617</v>
      </c>
      <c r="F553" s="81">
        <v>289</v>
      </c>
      <c r="G553" s="17">
        <v>0.25</v>
      </c>
      <c r="H553" s="83">
        <f t="shared" ref="H553:H567" si="23">F553*0.75</f>
        <v>216.75</v>
      </c>
      <c r="I553" s="112"/>
    </row>
    <row r="554" spans="2:9" ht="45">
      <c r="B554" s="78"/>
      <c r="C554" s="145"/>
      <c r="D554" s="91" t="s">
        <v>618</v>
      </c>
      <c r="E554" s="92" t="s">
        <v>619</v>
      </c>
      <c r="F554" s="81">
        <v>289</v>
      </c>
      <c r="G554" s="17">
        <v>0.25</v>
      </c>
      <c r="H554" s="83">
        <f t="shared" si="23"/>
        <v>216.75</v>
      </c>
      <c r="I554" s="112"/>
    </row>
    <row r="555" spans="2:9" ht="45">
      <c r="B555" s="78"/>
      <c r="C555" s="145"/>
      <c r="D555" s="91" t="s">
        <v>620</v>
      </c>
      <c r="E555" s="92" t="s">
        <v>621</v>
      </c>
      <c r="F555" s="81">
        <v>289</v>
      </c>
      <c r="G555" s="17">
        <v>0.25</v>
      </c>
      <c r="H555" s="83">
        <f t="shared" si="23"/>
        <v>216.75</v>
      </c>
      <c r="I555" s="112"/>
    </row>
    <row r="556" spans="2:9" ht="45">
      <c r="B556" s="78"/>
      <c r="C556" s="145"/>
      <c r="D556" s="91" t="s">
        <v>622</v>
      </c>
      <c r="E556" s="92" t="s">
        <v>623</v>
      </c>
      <c r="F556" s="115">
        <v>289</v>
      </c>
      <c r="G556" s="17">
        <v>0.25</v>
      </c>
      <c r="H556" s="83">
        <f t="shared" si="23"/>
        <v>216.75</v>
      </c>
      <c r="I556" s="112"/>
    </row>
    <row r="557" spans="2:9" ht="45">
      <c r="B557" s="78"/>
      <c r="C557" s="145"/>
      <c r="D557" s="91" t="s">
        <v>624</v>
      </c>
      <c r="E557" s="92" t="s">
        <v>625</v>
      </c>
      <c r="F557" s="115">
        <v>289</v>
      </c>
      <c r="G557" s="17">
        <v>0.25</v>
      </c>
      <c r="H557" s="83">
        <f t="shared" si="23"/>
        <v>216.75</v>
      </c>
      <c r="I557" s="112"/>
    </row>
    <row r="558" spans="2:9" ht="45">
      <c r="B558" s="78"/>
      <c r="C558" s="145"/>
      <c r="D558" s="91" t="s">
        <v>626</v>
      </c>
      <c r="E558" s="92" t="s">
        <v>627</v>
      </c>
      <c r="F558" s="115">
        <v>289</v>
      </c>
      <c r="G558" s="17">
        <v>0.25</v>
      </c>
      <c r="H558" s="83">
        <f t="shared" si="23"/>
        <v>216.75</v>
      </c>
      <c r="I558" s="112"/>
    </row>
    <row r="559" spans="2:9" ht="45">
      <c r="B559" s="78"/>
      <c r="C559" s="145"/>
      <c r="D559" s="91" t="s">
        <v>628</v>
      </c>
      <c r="E559" s="92" t="s">
        <v>629</v>
      </c>
      <c r="F559" s="115">
        <v>289</v>
      </c>
      <c r="G559" s="17">
        <v>0.25</v>
      </c>
      <c r="H559" s="83">
        <f t="shared" si="23"/>
        <v>216.75</v>
      </c>
      <c r="I559" s="112"/>
    </row>
    <row r="560" spans="2:9" ht="45">
      <c r="B560" s="78"/>
      <c r="C560" s="145"/>
      <c r="D560" s="91" t="s">
        <v>630</v>
      </c>
      <c r="E560" s="92" t="s">
        <v>631</v>
      </c>
      <c r="F560" s="115">
        <v>299</v>
      </c>
      <c r="G560" s="17">
        <v>0.25</v>
      </c>
      <c r="H560" s="83">
        <f t="shared" si="23"/>
        <v>224.25</v>
      </c>
      <c r="I560" s="112"/>
    </row>
    <row r="561" spans="2:9" ht="45">
      <c r="B561" s="78"/>
      <c r="C561" s="145"/>
      <c r="D561" s="91" t="s">
        <v>632</v>
      </c>
      <c r="E561" s="92" t="s">
        <v>633</v>
      </c>
      <c r="F561" s="115">
        <v>299</v>
      </c>
      <c r="G561" s="17">
        <v>0.25</v>
      </c>
      <c r="H561" s="83">
        <f t="shared" si="23"/>
        <v>224.25</v>
      </c>
      <c r="I561" s="112"/>
    </row>
    <row r="562" spans="2:9" ht="45">
      <c r="B562" s="78"/>
      <c r="C562" s="145"/>
      <c r="D562" s="91" t="s">
        <v>634</v>
      </c>
      <c r="E562" s="92" t="s">
        <v>635</v>
      </c>
      <c r="F562" s="115">
        <v>299</v>
      </c>
      <c r="G562" s="17">
        <v>0.25</v>
      </c>
      <c r="H562" s="83">
        <f t="shared" si="23"/>
        <v>224.25</v>
      </c>
      <c r="I562" s="112"/>
    </row>
    <row r="563" spans="2:9" ht="45">
      <c r="B563" s="78"/>
      <c r="C563" s="145"/>
      <c r="D563" s="91" t="s">
        <v>636</v>
      </c>
      <c r="E563" s="92" t="s">
        <v>637</v>
      </c>
      <c r="F563" s="115">
        <v>299</v>
      </c>
      <c r="G563" s="17">
        <v>0.25</v>
      </c>
      <c r="H563" s="83">
        <f t="shared" si="23"/>
        <v>224.25</v>
      </c>
      <c r="I563" s="112"/>
    </row>
    <row r="564" spans="2:9" ht="45">
      <c r="B564" s="78"/>
      <c r="C564" s="145"/>
      <c r="D564" s="91" t="s">
        <v>638</v>
      </c>
      <c r="E564" s="92" t="s">
        <v>639</v>
      </c>
      <c r="F564" s="115">
        <v>299</v>
      </c>
      <c r="G564" s="17">
        <v>0.25</v>
      </c>
      <c r="H564" s="83">
        <f t="shared" si="23"/>
        <v>224.25</v>
      </c>
      <c r="I564" s="112"/>
    </row>
    <row r="565" spans="2:9" ht="45">
      <c r="B565" s="78"/>
      <c r="C565" s="145"/>
      <c r="D565" s="91" t="s">
        <v>640</v>
      </c>
      <c r="E565" s="92" t="s">
        <v>641</v>
      </c>
      <c r="F565" s="115">
        <v>299</v>
      </c>
      <c r="G565" s="17">
        <v>0.25</v>
      </c>
      <c r="H565" s="83">
        <f t="shared" si="23"/>
        <v>224.25</v>
      </c>
      <c r="I565" s="112"/>
    </row>
    <row r="566" spans="2:9" ht="45">
      <c r="B566" s="78"/>
      <c r="C566" s="145"/>
      <c r="D566" s="91" t="s">
        <v>642</v>
      </c>
      <c r="E566" s="92" t="s">
        <v>643</v>
      </c>
      <c r="F566" s="115">
        <v>299</v>
      </c>
      <c r="G566" s="17">
        <v>0.25</v>
      </c>
      <c r="H566" s="83">
        <f t="shared" si="23"/>
        <v>224.25</v>
      </c>
      <c r="I566" s="112"/>
    </row>
    <row r="567" spans="2:9" ht="45">
      <c r="B567" s="78"/>
      <c r="C567" s="145"/>
      <c r="D567" s="79" t="s">
        <v>644</v>
      </c>
      <c r="E567" s="92" t="s">
        <v>645</v>
      </c>
      <c r="F567" s="115">
        <v>299</v>
      </c>
      <c r="G567" s="17">
        <v>0.25</v>
      </c>
      <c r="H567" s="83">
        <f t="shared" si="23"/>
        <v>224.25</v>
      </c>
      <c r="I567" s="112"/>
    </row>
    <row r="568" spans="2:9" ht="30">
      <c r="B568" s="90" t="s">
        <v>727</v>
      </c>
      <c r="C568" s="146"/>
      <c r="D568" s="91" t="s">
        <v>647</v>
      </c>
      <c r="E568" s="92" t="s">
        <v>648</v>
      </c>
      <c r="F568" s="81">
        <v>295</v>
      </c>
      <c r="G568" s="17">
        <v>0.25</v>
      </c>
      <c r="H568" s="83">
        <f t="shared" si="22"/>
        <v>221.25</v>
      </c>
      <c r="I568" s="112"/>
    </row>
    <row r="569" spans="2:9" ht="30">
      <c r="B569" s="78"/>
      <c r="C569" s="145"/>
      <c r="D569" s="91" t="s">
        <v>649</v>
      </c>
      <c r="E569" s="92" t="s">
        <v>650</v>
      </c>
      <c r="F569" s="81">
        <v>295</v>
      </c>
      <c r="G569" s="17">
        <v>0.25</v>
      </c>
      <c r="H569" s="83">
        <f t="shared" si="22"/>
        <v>221.25</v>
      </c>
      <c r="I569" s="112"/>
    </row>
    <row r="570" spans="2:9" ht="30">
      <c r="B570" s="78"/>
      <c r="C570" s="145"/>
      <c r="D570" s="91" t="s">
        <v>651</v>
      </c>
      <c r="E570" s="92" t="s">
        <v>652</v>
      </c>
      <c r="F570" s="81">
        <v>295</v>
      </c>
      <c r="G570" s="17">
        <v>0.25</v>
      </c>
      <c r="H570" s="83">
        <f t="shared" si="22"/>
        <v>221.25</v>
      </c>
      <c r="I570" s="112"/>
    </row>
    <row r="571" spans="2:9" ht="30">
      <c r="B571" s="78"/>
      <c r="C571" s="145"/>
      <c r="D571" s="91" t="s">
        <v>653</v>
      </c>
      <c r="E571" s="92" t="s">
        <v>654</v>
      </c>
      <c r="F571" s="81">
        <v>295</v>
      </c>
      <c r="G571" s="17">
        <v>0.25</v>
      </c>
      <c r="H571" s="83">
        <f t="shared" si="22"/>
        <v>221.25</v>
      </c>
      <c r="I571" s="112"/>
    </row>
    <row r="572" spans="2:9" ht="30">
      <c r="B572" s="78"/>
      <c r="C572" s="145"/>
      <c r="D572" s="91" t="s">
        <v>655</v>
      </c>
      <c r="E572" s="92" t="s">
        <v>656</v>
      </c>
      <c r="F572" s="81">
        <v>295</v>
      </c>
      <c r="G572" s="17">
        <v>0.25</v>
      </c>
      <c r="H572" s="83">
        <f t="shared" si="22"/>
        <v>221.25</v>
      </c>
      <c r="I572" s="112"/>
    </row>
    <row r="573" spans="2:9" ht="30">
      <c r="B573" s="78"/>
      <c r="C573" s="145"/>
      <c r="D573" s="91" t="s">
        <v>657</v>
      </c>
      <c r="E573" s="92" t="s">
        <v>658</v>
      </c>
      <c r="F573" s="81">
        <v>295</v>
      </c>
      <c r="G573" s="17">
        <v>0.25</v>
      </c>
      <c r="H573" s="83">
        <f t="shared" si="22"/>
        <v>221.25</v>
      </c>
      <c r="I573" s="112"/>
    </row>
    <row r="574" spans="2:9" ht="30">
      <c r="B574" s="78"/>
      <c r="C574" s="145"/>
      <c r="D574" s="91" t="s">
        <v>659</v>
      </c>
      <c r="E574" s="92" t="s">
        <v>660</v>
      </c>
      <c r="F574" s="81">
        <v>295</v>
      </c>
      <c r="G574" s="17">
        <v>0.25</v>
      </c>
      <c r="H574" s="83">
        <f t="shared" si="22"/>
        <v>221.25</v>
      </c>
      <c r="I574" s="112"/>
    </row>
    <row r="575" spans="2:9" ht="45">
      <c r="B575" s="78"/>
      <c r="C575" s="145"/>
      <c r="D575" s="91" t="s">
        <v>661</v>
      </c>
      <c r="E575" s="92" t="s">
        <v>662</v>
      </c>
      <c r="F575" s="81">
        <v>295</v>
      </c>
      <c r="G575" s="17">
        <v>0.25</v>
      </c>
      <c r="H575" s="83">
        <f t="shared" si="22"/>
        <v>221.25</v>
      </c>
      <c r="I575" s="112"/>
    </row>
    <row r="576" spans="2:9" ht="45">
      <c r="B576" s="78"/>
      <c r="C576" s="145"/>
      <c r="D576" s="91" t="s">
        <v>663</v>
      </c>
      <c r="E576" s="92" t="s">
        <v>664</v>
      </c>
      <c r="F576" s="81">
        <v>305</v>
      </c>
      <c r="G576" s="17">
        <v>0.25</v>
      </c>
      <c r="H576" s="83">
        <f t="shared" si="22"/>
        <v>228.75</v>
      </c>
      <c r="I576" s="112"/>
    </row>
    <row r="577" spans="2:9" ht="45">
      <c r="B577" s="78"/>
      <c r="C577" s="145"/>
      <c r="D577" s="91" t="s">
        <v>665</v>
      </c>
      <c r="E577" s="92" t="s">
        <v>666</v>
      </c>
      <c r="F577" s="81">
        <v>305</v>
      </c>
      <c r="G577" s="17">
        <v>0.25</v>
      </c>
      <c r="H577" s="83">
        <f t="shared" si="22"/>
        <v>228.75</v>
      </c>
      <c r="I577" s="112"/>
    </row>
    <row r="578" spans="2:9" ht="45">
      <c r="B578" s="78"/>
      <c r="C578" s="145"/>
      <c r="D578" s="91" t="s">
        <v>667</v>
      </c>
      <c r="E578" s="92" t="s">
        <v>668</v>
      </c>
      <c r="F578" s="81">
        <v>305</v>
      </c>
      <c r="G578" s="17">
        <v>0.25</v>
      </c>
      <c r="H578" s="83">
        <f t="shared" si="22"/>
        <v>228.75</v>
      </c>
      <c r="I578" s="112"/>
    </row>
    <row r="579" spans="2:9" ht="45">
      <c r="B579" s="78"/>
      <c r="C579" s="145"/>
      <c r="D579" s="91" t="s">
        <v>669</v>
      </c>
      <c r="E579" s="92" t="s">
        <v>670</v>
      </c>
      <c r="F579" s="81">
        <v>305</v>
      </c>
      <c r="G579" s="17">
        <v>0.25</v>
      </c>
      <c r="H579" s="83">
        <f t="shared" si="22"/>
        <v>228.75</v>
      </c>
      <c r="I579" s="112"/>
    </row>
    <row r="580" spans="2:9" ht="45">
      <c r="B580" s="78"/>
      <c r="C580" s="145"/>
      <c r="D580" s="91" t="s">
        <v>671</v>
      </c>
      <c r="E580" s="92" t="s">
        <v>672</v>
      </c>
      <c r="F580" s="81">
        <v>305</v>
      </c>
      <c r="G580" s="17">
        <v>0.25</v>
      </c>
      <c r="H580" s="83">
        <f t="shared" si="22"/>
        <v>228.75</v>
      </c>
      <c r="I580" s="112"/>
    </row>
    <row r="581" spans="2:9" ht="45">
      <c r="B581" s="78"/>
      <c r="C581" s="145"/>
      <c r="D581" s="91" t="s">
        <v>673</v>
      </c>
      <c r="E581" s="92" t="s">
        <v>674</v>
      </c>
      <c r="F581" s="81">
        <v>305</v>
      </c>
      <c r="G581" s="17">
        <v>0.25</v>
      </c>
      <c r="H581" s="83">
        <f t="shared" si="22"/>
        <v>228.75</v>
      </c>
      <c r="I581" s="112"/>
    </row>
    <row r="582" spans="2:9" ht="45">
      <c r="B582" s="78"/>
      <c r="C582" s="145"/>
      <c r="D582" s="91" t="s">
        <v>675</v>
      </c>
      <c r="E582" s="92" t="s">
        <v>676</v>
      </c>
      <c r="F582" s="81">
        <v>305</v>
      </c>
      <c r="G582" s="17">
        <v>0.25</v>
      </c>
      <c r="H582" s="83">
        <f t="shared" si="22"/>
        <v>228.75</v>
      </c>
      <c r="I582" s="112"/>
    </row>
    <row r="583" spans="2:9" ht="45">
      <c r="B583" s="78"/>
      <c r="C583" s="145"/>
      <c r="D583" s="91" t="s">
        <v>677</v>
      </c>
      <c r="E583" s="92" t="s">
        <v>678</v>
      </c>
      <c r="F583" s="81">
        <v>305</v>
      </c>
      <c r="G583" s="17">
        <v>0.25</v>
      </c>
      <c r="H583" s="83">
        <f t="shared" si="22"/>
        <v>228.75</v>
      </c>
      <c r="I583" s="112"/>
    </row>
    <row r="584" spans="2:9" ht="45">
      <c r="B584" s="78"/>
      <c r="C584" s="145"/>
      <c r="D584" s="91" t="s">
        <v>679</v>
      </c>
      <c r="E584" s="92" t="s">
        <v>680</v>
      </c>
      <c r="F584" s="81">
        <v>329</v>
      </c>
      <c r="G584" s="17">
        <v>0.25</v>
      </c>
      <c r="H584" s="83">
        <f t="shared" ref="H584:H615" si="24">SUM(F584-(F584*G584))</f>
        <v>246.75</v>
      </c>
      <c r="I584" s="112"/>
    </row>
    <row r="585" spans="2:9" ht="45">
      <c r="B585" s="78"/>
      <c r="C585" s="145"/>
      <c r="D585" s="91" t="s">
        <v>681</v>
      </c>
      <c r="E585" s="92" t="s">
        <v>682</v>
      </c>
      <c r="F585" s="81">
        <v>329</v>
      </c>
      <c r="G585" s="17">
        <v>0.25</v>
      </c>
      <c r="H585" s="83">
        <f t="shared" si="24"/>
        <v>246.75</v>
      </c>
      <c r="I585" s="112"/>
    </row>
    <row r="586" spans="2:9" ht="45">
      <c r="B586" s="78"/>
      <c r="C586" s="145"/>
      <c r="D586" s="91" t="s">
        <v>683</v>
      </c>
      <c r="E586" s="92" t="s">
        <v>684</v>
      </c>
      <c r="F586" s="81">
        <v>329</v>
      </c>
      <c r="G586" s="17">
        <v>0.25</v>
      </c>
      <c r="H586" s="83">
        <f t="shared" si="24"/>
        <v>246.75</v>
      </c>
      <c r="I586" s="112"/>
    </row>
    <row r="587" spans="2:9" ht="45">
      <c r="B587" s="78"/>
      <c r="C587" s="145"/>
      <c r="D587" s="91" t="s">
        <v>685</v>
      </c>
      <c r="E587" s="92" t="s">
        <v>686</v>
      </c>
      <c r="F587" s="81">
        <v>329</v>
      </c>
      <c r="G587" s="17">
        <v>0.25</v>
      </c>
      <c r="H587" s="83">
        <f t="shared" si="24"/>
        <v>246.75</v>
      </c>
      <c r="I587" s="112"/>
    </row>
    <row r="588" spans="2:9" ht="45">
      <c r="B588" s="78"/>
      <c r="C588" s="145"/>
      <c r="D588" s="91" t="s">
        <v>687</v>
      </c>
      <c r="E588" s="92" t="s">
        <v>688</v>
      </c>
      <c r="F588" s="81">
        <v>329</v>
      </c>
      <c r="G588" s="17">
        <v>0.25</v>
      </c>
      <c r="H588" s="83">
        <f t="shared" si="24"/>
        <v>246.75</v>
      </c>
      <c r="I588" s="112"/>
    </row>
    <row r="589" spans="2:9" ht="45">
      <c r="B589" s="78"/>
      <c r="C589" s="145"/>
      <c r="D589" s="91" t="s">
        <v>689</v>
      </c>
      <c r="E589" s="92" t="s">
        <v>690</v>
      </c>
      <c r="F589" s="81">
        <v>329</v>
      </c>
      <c r="G589" s="17">
        <v>0.25</v>
      </c>
      <c r="H589" s="83">
        <f t="shared" si="24"/>
        <v>246.75</v>
      </c>
      <c r="I589" s="112"/>
    </row>
    <row r="590" spans="2:9" ht="45">
      <c r="B590" s="78"/>
      <c r="C590" s="145"/>
      <c r="D590" s="91" t="s">
        <v>691</v>
      </c>
      <c r="E590" s="92" t="s">
        <v>692</v>
      </c>
      <c r="F590" s="81">
        <v>329</v>
      </c>
      <c r="G590" s="17">
        <v>0.25</v>
      </c>
      <c r="H590" s="83">
        <f t="shared" si="24"/>
        <v>246.75</v>
      </c>
      <c r="I590" s="112"/>
    </row>
    <row r="591" spans="2:9" ht="45">
      <c r="B591" s="78"/>
      <c r="C591" s="145"/>
      <c r="D591" s="91" t="s">
        <v>693</v>
      </c>
      <c r="E591" s="92" t="s">
        <v>694</v>
      </c>
      <c r="F591" s="81">
        <v>329</v>
      </c>
      <c r="G591" s="17">
        <v>0.25</v>
      </c>
      <c r="H591" s="83">
        <f t="shared" si="24"/>
        <v>246.75</v>
      </c>
      <c r="I591" s="112"/>
    </row>
    <row r="592" spans="2:9" ht="45">
      <c r="B592" s="78"/>
      <c r="C592" s="145"/>
      <c r="D592" s="91" t="s">
        <v>695</v>
      </c>
      <c r="E592" s="92" t="s">
        <v>696</v>
      </c>
      <c r="F592" s="81">
        <v>339</v>
      </c>
      <c r="G592" s="17">
        <v>0.25</v>
      </c>
      <c r="H592" s="83">
        <f t="shared" si="24"/>
        <v>254.25</v>
      </c>
      <c r="I592" s="112"/>
    </row>
    <row r="593" spans="2:9" ht="45">
      <c r="B593" s="78"/>
      <c r="C593" s="145"/>
      <c r="D593" s="91" t="s">
        <v>697</v>
      </c>
      <c r="E593" s="92" t="s">
        <v>698</v>
      </c>
      <c r="F593" s="81">
        <v>339</v>
      </c>
      <c r="G593" s="17">
        <v>0.25</v>
      </c>
      <c r="H593" s="83">
        <f t="shared" si="24"/>
        <v>254.25</v>
      </c>
      <c r="I593" s="112"/>
    </row>
    <row r="594" spans="2:9" ht="45">
      <c r="B594" s="78"/>
      <c r="C594" s="145"/>
      <c r="D594" s="91" t="s">
        <v>699</v>
      </c>
      <c r="E594" s="92" t="s">
        <v>700</v>
      </c>
      <c r="F594" s="81">
        <v>339</v>
      </c>
      <c r="G594" s="17">
        <v>0.25</v>
      </c>
      <c r="H594" s="83">
        <f t="shared" si="24"/>
        <v>254.25</v>
      </c>
      <c r="I594" s="112"/>
    </row>
    <row r="595" spans="2:9" ht="45">
      <c r="B595" s="78"/>
      <c r="C595" s="145"/>
      <c r="D595" s="91" t="s">
        <v>701</v>
      </c>
      <c r="E595" s="92" t="s">
        <v>702</v>
      </c>
      <c r="F595" s="81">
        <v>339</v>
      </c>
      <c r="G595" s="17">
        <v>0.25</v>
      </c>
      <c r="H595" s="83">
        <f t="shared" si="24"/>
        <v>254.25</v>
      </c>
      <c r="I595" s="112"/>
    </row>
    <row r="596" spans="2:9" ht="45">
      <c r="B596" s="78"/>
      <c r="C596" s="145"/>
      <c r="D596" s="91" t="s">
        <v>703</v>
      </c>
      <c r="E596" s="92" t="s">
        <v>704</v>
      </c>
      <c r="F596" s="81">
        <v>339</v>
      </c>
      <c r="G596" s="17">
        <v>0.25</v>
      </c>
      <c r="H596" s="83">
        <f t="shared" si="24"/>
        <v>254.25</v>
      </c>
      <c r="I596" s="112"/>
    </row>
    <row r="597" spans="2:9" ht="45">
      <c r="B597" s="78"/>
      <c r="C597" s="145"/>
      <c r="D597" s="91" t="s">
        <v>705</v>
      </c>
      <c r="E597" s="92" t="s">
        <v>706</v>
      </c>
      <c r="F597" s="81">
        <v>339</v>
      </c>
      <c r="G597" s="17">
        <v>0.25</v>
      </c>
      <c r="H597" s="83">
        <f t="shared" si="24"/>
        <v>254.25</v>
      </c>
      <c r="I597" s="112"/>
    </row>
    <row r="598" spans="2:9" ht="45">
      <c r="B598" s="78"/>
      <c r="C598" s="145"/>
      <c r="D598" s="91" t="s">
        <v>707</v>
      </c>
      <c r="E598" s="92" t="s">
        <v>708</v>
      </c>
      <c r="F598" s="81">
        <v>339</v>
      </c>
      <c r="G598" s="17">
        <v>0.25</v>
      </c>
      <c r="H598" s="83">
        <f t="shared" si="24"/>
        <v>254.25</v>
      </c>
      <c r="I598" s="112"/>
    </row>
    <row r="599" spans="2:9" ht="45">
      <c r="B599" s="78"/>
      <c r="C599" s="145"/>
      <c r="D599" s="91" t="s">
        <v>709</v>
      </c>
      <c r="E599" s="92" t="s">
        <v>710</v>
      </c>
      <c r="F599" s="81">
        <v>339</v>
      </c>
      <c r="G599" s="17">
        <v>0.25</v>
      </c>
      <c r="H599" s="83">
        <f t="shared" si="24"/>
        <v>254.25</v>
      </c>
      <c r="I599" s="112"/>
    </row>
    <row r="600" spans="2:9" ht="45">
      <c r="B600" s="78"/>
      <c r="C600" s="145"/>
      <c r="D600" s="91" t="s">
        <v>711</v>
      </c>
      <c r="E600" s="92" t="s">
        <v>712</v>
      </c>
      <c r="F600" s="81">
        <v>359</v>
      </c>
      <c r="G600" s="17">
        <v>0.25</v>
      </c>
      <c r="H600" s="83">
        <f t="shared" si="24"/>
        <v>269.25</v>
      </c>
      <c r="I600" s="112"/>
    </row>
    <row r="601" spans="2:9" ht="45">
      <c r="B601" s="78"/>
      <c r="C601" s="145"/>
      <c r="D601" s="91" t="s">
        <v>713</v>
      </c>
      <c r="E601" s="92" t="s">
        <v>714</v>
      </c>
      <c r="F601" s="81">
        <v>359</v>
      </c>
      <c r="G601" s="17">
        <v>0.25</v>
      </c>
      <c r="H601" s="83">
        <f t="shared" si="24"/>
        <v>269.25</v>
      </c>
      <c r="I601" s="112"/>
    </row>
    <row r="602" spans="2:9" ht="45">
      <c r="B602" s="78"/>
      <c r="C602" s="145"/>
      <c r="D602" s="91" t="s">
        <v>715</v>
      </c>
      <c r="E602" s="92" t="s">
        <v>716</v>
      </c>
      <c r="F602" s="81">
        <v>359</v>
      </c>
      <c r="G602" s="17">
        <v>0.25</v>
      </c>
      <c r="H602" s="83">
        <f t="shared" si="24"/>
        <v>269.25</v>
      </c>
      <c r="I602" s="112"/>
    </row>
    <row r="603" spans="2:9" ht="45">
      <c r="B603" s="78"/>
      <c r="C603" s="145"/>
      <c r="D603" s="91" t="s">
        <v>717</v>
      </c>
      <c r="E603" s="92" t="s">
        <v>718</v>
      </c>
      <c r="F603" s="81">
        <v>359</v>
      </c>
      <c r="G603" s="17">
        <v>0.25</v>
      </c>
      <c r="H603" s="83">
        <f t="shared" si="24"/>
        <v>269.25</v>
      </c>
      <c r="I603" s="112"/>
    </row>
    <row r="604" spans="2:9" ht="45">
      <c r="B604" s="78"/>
      <c r="C604" s="145"/>
      <c r="D604" s="91" t="s">
        <v>719</v>
      </c>
      <c r="E604" s="92" t="s">
        <v>720</v>
      </c>
      <c r="F604" s="81">
        <v>359</v>
      </c>
      <c r="G604" s="17">
        <v>0.25</v>
      </c>
      <c r="H604" s="83">
        <f t="shared" si="24"/>
        <v>269.25</v>
      </c>
      <c r="I604" s="112"/>
    </row>
    <row r="605" spans="2:9" ht="45">
      <c r="B605" s="78"/>
      <c r="C605" s="145"/>
      <c r="D605" s="91" t="s">
        <v>721</v>
      </c>
      <c r="E605" s="92" t="s">
        <v>722</v>
      </c>
      <c r="F605" s="81">
        <v>359</v>
      </c>
      <c r="G605" s="17">
        <v>0.25</v>
      </c>
      <c r="H605" s="83">
        <f t="shared" si="24"/>
        <v>269.25</v>
      </c>
      <c r="I605" s="112"/>
    </row>
    <row r="606" spans="2:9" ht="45">
      <c r="B606" s="78"/>
      <c r="C606" s="145"/>
      <c r="D606" s="91" t="s">
        <v>723</v>
      </c>
      <c r="E606" s="92" t="s">
        <v>724</v>
      </c>
      <c r="F606" s="81">
        <v>359</v>
      </c>
      <c r="G606" s="17">
        <v>0.25</v>
      </c>
      <c r="H606" s="83">
        <f t="shared" si="24"/>
        <v>269.25</v>
      </c>
      <c r="I606" s="112"/>
    </row>
    <row r="607" spans="2:9" ht="45">
      <c r="B607" s="78"/>
      <c r="C607" s="145"/>
      <c r="D607" s="91" t="s">
        <v>725</v>
      </c>
      <c r="E607" s="92" t="s">
        <v>726</v>
      </c>
      <c r="F607" s="81">
        <v>359</v>
      </c>
      <c r="G607" s="17">
        <v>0.25</v>
      </c>
      <c r="H607" s="83">
        <f t="shared" si="24"/>
        <v>269.25</v>
      </c>
      <c r="I607" s="112"/>
    </row>
    <row r="608" spans="2:9" ht="45">
      <c r="B608" s="90" t="s">
        <v>728</v>
      </c>
      <c r="C608" s="146"/>
      <c r="D608" s="91" t="s">
        <v>729</v>
      </c>
      <c r="E608" s="92" t="s">
        <v>730</v>
      </c>
      <c r="F608" s="81">
        <v>439</v>
      </c>
      <c r="G608" s="17">
        <v>0.25</v>
      </c>
      <c r="H608" s="83">
        <f t="shared" si="24"/>
        <v>329.25</v>
      </c>
      <c r="I608" s="112"/>
    </row>
    <row r="609" spans="2:9" ht="45">
      <c r="B609" s="78"/>
      <c r="C609" s="145"/>
      <c r="D609" s="91" t="s">
        <v>731</v>
      </c>
      <c r="E609" s="92" t="s">
        <v>732</v>
      </c>
      <c r="F609" s="81">
        <v>439</v>
      </c>
      <c r="G609" s="17">
        <v>0.25</v>
      </c>
      <c r="H609" s="83">
        <f t="shared" si="24"/>
        <v>329.25</v>
      </c>
      <c r="I609" s="112"/>
    </row>
    <row r="610" spans="2:9" ht="45">
      <c r="B610" s="78"/>
      <c r="C610" s="145"/>
      <c r="D610" s="91" t="s">
        <v>733</v>
      </c>
      <c r="E610" s="92" t="s">
        <v>734</v>
      </c>
      <c r="F610" s="81">
        <v>439</v>
      </c>
      <c r="G610" s="17">
        <v>0.25</v>
      </c>
      <c r="H610" s="83">
        <f t="shared" si="24"/>
        <v>329.25</v>
      </c>
      <c r="I610" s="112"/>
    </row>
    <row r="611" spans="2:9" ht="45">
      <c r="B611" s="78"/>
      <c r="C611" s="145"/>
      <c r="D611" s="91" t="s">
        <v>735</v>
      </c>
      <c r="E611" s="92" t="s">
        <v>736</v>
      </c>
      <c r="F611" s="81">
        <v>439</v>
      </c>
      <c r="G611" s="17">
        <v>0.25</v>
      </c>
      <c r="H611" s="83">
        <f t="shared" si="24"/>
        <v>329.25</v>
      </c>
      <c r="I611" s="112"/>
    </row>
    <row r="612" spans="2:9" ht="45">
      <c r="B612" s="78"/>
      <c r="C612" s="145"/>
      <c r="D612" s="91" t="s">
        <v>737</v>
      </c>
      <c r="E612" s="92" t="s">
        <v>738</v>
      </c>
      <c r="F612" s="81">
        <v>449</v>
      </c>
      <c r="G612" s="17">
        <v>0.25</v>
      </c>
      <c r="H612" s="83">
        <f t="shared" si="24"/>
        <v>336.75</v>
      </c>
      <c r="I612" s="112"/>
    </row>
    <row r="613" spans="2:9" ht="45">
      <c r="B613" s="78"/>
      <c r="C613" s="145"/>
      <c r="D613" s="91" t="s">
        <v>739</v>
      </c>
      <c r="E613" s="92" t="s">
        <v>740</v>
      </c>
      <c r="F613" s="81">
        <v>449</v>
      </c>
      <c r="G613" s="17">
        <v>0.25</v>
      </c>
      <c r="H613" s="83">
        <f t="shared" si="24"/>
        <v>336.75</v>
      </c>
      <c r="I613" s="112"/>
    </row>
    <row r="614" spans="2:9" ht="45">
      <c r="B614" s="78"/>
      <c r="C614" s="145"/>
      <c r="D614" s="91" t="s">
        <v>741</v>
      </c>
      <c r="E614" s="92" t="s">
        <v>742</v>
      </c>
      <c r="F614" s="81">
        <v>449</v>
      </c>
      <c r="G614" s="17">
        <v>0.25</v>
      </c>
      <c r="H614" s="83">
        <f t="shared" si="24"/>
        <v>336.75</v>
      </c>
      <c r="I614" s="112"/>
    </row>
    <row r="615" spans="2:9" ht="45">
      <c r="B615" s="78"/>
      <c r="C615" s="145"/>
      <c r="D615" s="91" t="s">
        <v>743</v>
      </c>
      <c r="E615" s="92" t="s">
        <v>744</v>
      </c>
      <c r="F615" s="81">
        <v>449</v>
      </c>
      <c r="G615" s="17">
        <v>0.25</v>
      </c>
      <c r="H615" s="83">
        <f t="shared" si="24"/>
        <v>336.75</v>
      </c>
      <c r="I615" s="112"/>
    </row>
    <row r="616" spans="2:9" ht="45">
      <c r="B616" s="78"/>
      <c r="C616" s="145"/>
      <c r="D616" s="91" t="s">
        <v>745</v>
      </c>
      <c r="E616" s="92" t="s">
        <v>746</v>
      </c>
      <c r="F616" s="81">
        <v>499</v>
      </c>
      <c r="G616" s="17">
        <v>0.25</v>
      </c>
      <c r="H616" s="83">
        <f t="shared" ref="H616:H623" si="25">SUM(F616-(F616*G616))</f>
        <v>374.25</v>
      </c>
      <c r="I616" s="112"/>
    </row>
    <row r="617" spans="2:9" ht="45">
      <c r="B617" s="78"/>
      <c r="C617" s="145"/>
      <c r="D617" s="91" t="s">
        <v>747</v>
      </c>
      <c r="E617" s="92" t="s">
        <v>748</v>
      </c>
      <c r="F617" s="81">
        <v>499</v>
      </c>
      <c r="G617" s="17">
        <v>0.25</v>
      </c>
      <c r="H617" s="83">
        <f t="shared" si="25"/>
        <v>374.25</v>
      </c>
      <c r="I617" s="112"/>
    </row>
    <row r="618" spans="2:9" ht="45">
      <c r="B618" s="78"/>
      <c r="C618" s="145"/>
      <c r="D618" s="91" t="s">
        <v>749</v>
      </c>
      <c r="E618" s="92" t="s">
        <v>750</v>
      </c>
      <c r="F618" s="81">
        <v>499</v>
      </c>
      <c r="G618" s="17">
        <v>0.25</v>
      </c>
      <c r="H618" s="83">
        <f t="shared" si="25"/>
        <v>374.25</v>
      </c>
      <c r="I618" s="112"/>
    </row>
    <row r="619" spans="2:9" ht="45">
      <c r="B619" s="78"/>
      <c r="C619" s="145"/>
      <c r="D619" s="91" t="s">
        <v>751</v>
      </c>
      <c r="E619" s="92" t="s">
        <v>752</v>
      </c>
      <c r="F619" s="81">
        <v>499</v>
      </c>
      <c r="G619" s="17">
        <v>0.25</v>
      </c>
      <c r="H619" s="83">
        <f t="shared" si="25"/>
        <v>374.25</v>
      </c>
      <c r="I619" s="112"/>
    </row>
    <row r="620" spans="2:9" ht="45">
      <c r="B620" s="78"/>
      <c r="C620" s="145"/>
      <c r="D620" s="91" t="s">
        <v>753</v>
      </c>
      <c r="E620" s="92" t="s">
        <v>754</v>
      </c>
      <c r="F620" s="81">
        <v>569</v>
      </c>
      <c r="G620" s="17">
        <v>0.25</v>
      </c>
      <c r="H620" s="83">
        <f t="shared" si="25"/>
        <v>426.75</v>
      </c>
      <c r="I620" s="112"/>
    </row>
    <row r="621" spans="2:9" ht="45">
      <c r="B621" s="78"/>
      <c r="C621" s="145"/>
      <c r="D621" s="91" t="s">
        <v>755</v>
      </c>
      <c r="E621" s="92" t="s">
        <v>756</v>
      </c>
      <c r="F621" s="81">
        <v>569</v>
      </c>
      <c r="G621" s="17">
        <v>0.25</v>
      </c>
      <c r="H621" s="83">
        <f t="shared" si="25"/>
        <v>426.75</v>
      </c>
      <c r="I621" s="112"/>
    </row>
    <row r="622" spans="2:9" ht="45">
      <c r="B622" s="78"/>
      <c r="C622" s="145"/>
      <c r="D622" s="91" t="s">
        <v>757</v>
      </c>
      <c r="E622" s="92" t="s">
        <v>758</v>
      </c>
      <c r="F622" s="81">
        <v>569</v>
      </c>
      <c r="G622" s="17">
        <v>0.25</v>
      </c>
      <c r="H622" s="83">
        <f t="shared" si="25"/>
        <v>426.75</v>
      </c>
      <c r="I622" s="112"/>
    </row>
    <row r="623" spans="2:9" ht="45">
      <c r="B623" s="78"/>
      <c r="C623" s="145"/>
      <c r="D623" s="91" t="s">
        <v>759</v>
      </c>
      <c r="E623" s="92" t="s">
        <v>760</v>
      </c>
      <c r="F623" s="81">
        <v>569</v>
      </c>
      <c r="G623" s="17">
        <v>0.25</v>
      </c>
      <c r="H623" s="83">
        <f t="shared" si="25"/>
        <v>426.75</v>
      </c>
      <c r="I623" s="112"/>
    </row>
    <row r="624" spans="2:9" ht="30">
      <c r="B624" s="90" t="s">
        <v>761</v>
      </c>
      <c r="C624" s="146"/>
      <c r="D624" s="91" t="s">
        <v>762</v>
      </c>
      <c r="E624" s="92" t="s">
        <v>763</v>
      </c>
      <c r="F624" s="81">
        <v>439</v>
      </c>
      <c r="G624" s="17">
        <v>0.25</v>
      </c>
      <c r="H624" s="83">
        <f t="shared" ref="H624:H687" si="26">SUM(F624-(F624*G624))</f>
        <v>329.25</v>
      </c>
      <c r="I624" s="112"/>
    </row>
    <row r="625" spans="2:9" ht="30">
      <c r="B625" s="78"/>
      <c r="C625" s="145"/>
      <c r="D625" s="91" t="s">
        <v>764</v>
      </c>
      <c r="E625" s="92" t="s">
        <v>765</v>
      </c>
      <c r="F625" s="81">
        <v>439</v>
      </c>
      <c r="G625" s="17">
        <v>0.25</v>
      </c>
      <c r="H625" s="83">
        <f t="shared" si="26"/>
        <v>329.25</v>
      </c>
      <c r="I625" s="112"/>
    </row>
    <row r="626" spans="2:9" ht="30">
      <c r="B626" s="78"/>
      <c r="C626" s="145"/>
      <c r="D626" s="91" t="s">
        <v>766</v>
      </c>
      <c r="E626" s="92" t="s">
        <v>767</v>
      </c>
      <c r="F626" s="81">
        <v>439</v>
      </c>
      <c r="G626" s="17">
        <v>0.25</v>
      </c>
      <c r="H626" s="83">
        <f t="shared" si="26"/>
        <v>329.25</v>
      </c>
      <c r="I626" s="112"/>
    </row>
    <row r="627" spans="2:9" ht="30">
      <c r="B627" s="78"/>
      <c r="C627" s="145"/>
      <c r="D627" s="91" t="s">
        <v>768</v>
      </c>
      <c r="E627" s="92" t="s">
        <v>769</v>
      </c>
      <c r="F627" s="81">
        <v>439</v>
      </c>
      <c r="G627" s="17">
        <v>0.25</v>
      </c>
      <c r="H627" s="83">
        <f t="shared" si="26"/>
        <v>329.25</v>
      </c>
      <c r="I627" s="112"/>
    </row>
    <row r="628" spans="2:9" ht="30">
      <c r="B628" s="78"/>
      <c r="C628" s="145"/>
      <c r="D628" s="91" t="s">
        <v>770</v>
      </c>
      <c r="E628" s="92" t="s">
        <v>771</v>
      </c>
      <c r="F628" s="81">
        <v>439</v>
      </c>
      <c r="G628" s="17">
        <v>0.25</v>
      </c>
      <c r="H628" s="83">
        <f t="shared" si="26"/>
        <v>329.25</v>
      </c>
      <c r="I628" s="112"/>
    </row>
    <row r="629" spans="2:9" ht="30">
      <c r="B629" s="78"/>
      <c r="C629" s="145"/>
      <c r="D629" s="91" t="s">
        <v>772</v>
      </c>
      <c r="E629" s="92" t="s">
        <v>773</v>
      </c>
      <c r="F629" s="81">
        <v>439</v>
      </c>
      <c r="G629" s="17">
        <v>0.25</v>
      </c>
      <c r="H629" s="83">
        <f t="shared" si="26"/>
        <v>329.25</v>
      </c>
      <c r="I629" s="112"/>
    </row>
    <row r="630" spans="2:9" ht="30">
      <c r="B630" s="78"/>
      <c r="C630" s="145"/>
      <c r="D630" s="91" t="s">
        <v>774</v>
      </c>
      <c r="E630" s="92" t="s">
        <v>775</v>
      </c>
      <c r="F630" s="81">
        <v>439</v>
      </c>
      <c r="G630" s="17">
        <v>0.25</v>
      </c>
      <c r="H630" s="83">
        <f t="shared" si="26"/>
        <v>329.25</v>
      </c>
      <c r="I630" s="112"/>
    </row>
    <row r="631" spans="2:9" ht="45">
      <c r="B631" s="78"/>
      <c r="C631" s="145"/>
      <c r="D631" s="91" t="s">
        <v>776</v>
      </c>
      <c r="E631" s="92" t="s">
        <v>777</v>
      </c>
      <c r="F631" s="81">
        <v>439</v>
      </c>
      <c r="G631" s="17">
        <v>0.25</v>
      </c>
      <c r="H631" s="83">
        <f t="shared" si="26"/>
        <v>329.25</v>
      </c>
      <c r="I631" s="112"/>
    </row>
    <row r="632" spans="2:9" ht="45">
      <c r="B632" s="78"/>
      <c r="C632" s="145"/>
      <c r="D632" s="91" t="s">
        <v>778</v>
      </c>
      <c r="E632" s="92" t="s">
        <v>779</v>
      </c>
      <c r="F632" s="81">
        <v>449</v>
      </c>
      <c r="G632" s="17">
        <v>0.25</v>
      </c>
      <c r="H632" s="83">
        <f t="shared" si="26"/>
        <v>336.75</v>
      </c>
      <c r="I632" s="112"/>
    </row>
    <row r="633" spans="2:9" ht="45">
      <c r="B633" s="78"/>
      <c r="C633" s="145"/>
      <c r="D633" s="91" t="s">
        <v>780</v>
      </c>
      <c r="E633" s="92" t="s">
        <v>781</v>
      </c>
      <c r="F633" s="81">
        <v>449</v>
      </c>
      <c r="G633" s="17">
        <v>0.25</v>
      </c>
      <c r="H633" s="83">
        <f t="shared" si="26"/>
        <v>336.75</v>
      </c>
      <c r="I633" s="112"/>
    </row>
    <row r="634" spans="2:9" ht="45">
      <c r="B634" s="78"/>
      <c r="C634" s="145"/>
      <c r="D634" s="91" t="s">
        <v>782</v>
      </c>
      <c r="E634" s="92" t="s">
        <v>783</v>
      </c>
      <c r="F634" s="81">
        <v>449</v>
      </c>
      <c r="G634" s="17">
        <v>0.25</v>
      </c>
      <c r="H634" s="83">
        <f t="shared" si="26"/>
        <v>336.75</v>
      </c>
      <c r="I634" s="112"/>
    </row>
    <row r="635" spans="2:9" ht="45">
      <c r="B635" s="78"/>
      <c r="C635" s="145"/>
      <c r="D635" s="91" t="s">
        <v>784</v>
      </c>
      <c r="E635" s="92" t="s">
        <v>785</v>
      </c>
      <c r="F635" s="81">
        <v>449</v>
      </c>
      <c r="G635" s="17">
        <v>0.25</v>
      </c>
      <c r="H635" s="83">
        <f t="shared" si="26"/>
        <v>336.75</v>
      </c>
      <c r="I635" s="112"/>
    </row>
    <row r="636" spans="2:9" ht="45">
      <c r="B636" s="78"/>
      <c r="C636" s="145"/>
      <c r="D636" s="91" t="s">
        <v>786</v>
      </c>
      <c r="E636" s="92" t="s">
        <v>787</v>
      </c>
      <c r="F636" s="81">
        <v>449</v>
      </c>
      <c r="G636" s="17">
        <v>0.25</v>
      </c>
      <c r="H636" s="83">
        <f t="shared" si="26"/>
        <v>336.75</v>
      </c>
      <c r="I636" s="112"/>
    </row>
    <row r="637" spans="2:9" ht="45">
      <c r="B637" s="78"/>
      <c r="C637" s="145"/>
      <c r="D637" s="91" t="s">
        <v>788</v>
      </c>
      <c r="E637" s="92" t="s">
        <v>789</v>
      </c>
      <c r="F637" s="81">
        <v>449</v>
      </c>
      <c r="G637" s="17">
        <v>0.25</v>
      </c>
      <c r="H637" s="83">
        <f t="shared" si="26"/>
        <v>336.75</v>
      </c>
      <c r="I637" s="112"/>
    </row>
    <row r="638" spans="2:9" ht="45">
      <c r="B638" s="78"/>
      <c r="C638" s="145"/>
      <c r="D638" s="91" t="s">
        <v>790</v>
      </c>
      <c r="E638" s="92" t="s">
        <v>791</v>
      </c>
      <c r="F638" s="81">
        <v>449</v>
      </c>
      <c r="G638" s="17">
        <v>0.25</v>
      </c>
      <c r="H638" s="83">
        <f t="shared" si="26"/>
        <v>336.75</v>
      </c>
      <c r="I638" s="112"/>
    </row>
    <row r="639" spans="2:9" ht="45">
      <c r="B639" s="78"/>
      <c r="C639" s="145"/>
      <c r="D639" s="91" t="s">
        <v>792</v>
      </c>
      <c r="E639" s="92" t="s">
        <v>793</v>
      </c>
      <c r="F639" s="81">
        <v>449</v>
      </c>
      <c r="G639" s="17">
        <v>0.25</v>
      </c>
      <c r="H639" s="83">
        <f t="shared" si="26"/>
        <v>336.75</v>
      </c>
      <c r="I639" s="112"/>
    </row>
    <row r="640" spans="2:9" ht="45">
      <c r="B640" s="78"/>
      <c r="C640" s="145"/>
      <c r="D640" s="91" t="s">
        <v>794</v>
      </c>
      <c r="E640" s="92" t="s">
        <v>795</v>
      </c>
      <c r="F640" s="81">
        <v>529</v>
      </c>
      <c r="G640" s="17">
        <v>0.25</v>
      </c>
      <c r="H640" s="83">
        <f t="shared" si="26"/>
        <v>396.75</v>
      </c>
      <c r="I640" s="112"/>
    </row>
    <row r="641" spans="2:9" ht="45">
      <c r="B641" s="78"/>
      <c r="C641" s="145"/>
      <c r="D641" s="91" t="s">
        <v>796</v>
      </c>
      <c r="E641" s="92" t="s">
        <v>797</v>
      </c>
      <c r="F641" s="81">
        <v>529</v>
      </c>
      <c r="G641" s="17">
        <v>0.25</v>
      </c>
      <c r="H641" s="83">
        <f t="shared" si="26"/>
        <v>396.75</v>
      </c>
      <c r="I641" s="112"/>
    </row>
    <row r="642" spans="2:9" ht="45">
      <c r="B642" s="78"/>
      <c r="C642" s="145"/>
      <c r="D642" s="91" t="s">
        <v>798</v>
      </c>
      <c r="E642" s="92" t="s">
        <v>799</v>
      </c>
      <c r="F642" s="81">
        <v>529</v>
      </c>
      <c r="G642" s="17">
        <v>0.25</v>
      </c>
      <c r="H642" s="83">
        <f t="shared" si="26"/>
        <v>396.75</v>
      </c>
      <c r="I642" s="112"/>
    </row>
    <row r="643" spans="2:9" ht="45">
      <c r="B643" s="78"/>
      <c r="C643" s="145"/>
      <c r="D643" s="91" t="s">
        <v>800</v>
      </c>
      <c r="E643" s="92" t="s">
        <v>801</v>
      </c>
      <c r="F643" s="81">
        <v>529</v>
      </c>
      <c r="G643" s="17">
        <v>0.25</v>
      </c>
      <c r="H643" s="83">
        <f t="shared" si="26"/>
        <v>396.75</v>
      </c>
      <c r="I643" s="112"/>
    </row>
    <row r="644" spans="2:9" ht="45">
      <c r="B644" s="78"/>
      <c r="C644" s="145"/>
      <c r="D644" s="91" t="s">
        <v>802</v>
      </c>
      <c r="E644" s="92" t="s">
        <v>803</v>
      </c>
      <c r="F644" s="81">
        <v>529</v>
      </c>
      <c r="G644" s="17">
        <v>0.25</v>
      </c>
      <c r="H644" s="83">
        <f t="shared" si="26"/>
        <v>396.75</v>
      </c>
      <c r="I644" s="112"/>
    </row>
    <row r="645" spans="2:9" ht="45">
      <c r="B645" s="78"/>
      <c r="C645" s="145"/>
      <c r="D645" s="91" t="s">
        <v>804</v>
      </c>
      <c r="E645" s="92" t="s">
        <v>805</v>
      </c>
      <c r="F645" s="81">
        <v>529</v>
      </c>
      <c r="G645" s="17">
        <v>0.25</v>
      </c>
      <c r="H645" s="83">
        <f t="shared" si="26"/>
        <v>396.75</v>
      </c>
      <c r="I645" s="112"/>
    </row>
    <row r="646" spans="2:9" ht="45">
      <c r="B646" s="78"/>
      <c r="C646" s="145"/>
      <c r="D646" s="91" t="s">
        <v>806</v>
      </c>
      <c r="E646" s="92" t="s">
        <v>807</v>
      </c>
      <c r="F646" s="81">
        <v>529</v>
      </c>
      <c r="G646" s="17">
        <v>0.25</v>
      </c>
      <c r="H646" s="83">
        <f t="shared" si="26"/>
        <v>396.75</v>
      </c>
      <c r="I646" s="112"/>
    </row>
    <row r="647" spans="2:9" ht="45">
      <c r="B647" s="78"/>
      <c r="C647" s="145"/>
      <c r="D647" s="91" t="s">
        <v>808</v>
      </c>
      <c r="E647" s="92" t="s">
        <v>809</v>
      </c>
      <c r="F647" s="81">
        <v>529</v>
      </c>
      <c r="G647" s="17">
        <v>0.25</v>
      </c>
      <c r="H647" s="83">
        <f t="shared" si="26"/>
        <v>396.75</v>
      </c>
      <c r="I647" s="112"/>
    </row>
    <row r="648" spans="2:9" ht="45">
      <c r="B648" s="78"/>
      <c r="C648" s="145"/>
      <c r="D648" s="91" t="s">
        <v>810</v>
      </c>
      <c r="E648" s="92" t="s">
        <v>811</v>
      </c>
      <c r="F648" s="81">
        <v>589</v>
      </c>
      <c r="G648" s="17">
        <v>0.25</v>
      </c>
      <c r="H648" s="83">
        <f>SUM(F648-(F648*G648))</f>
        <v>441.75</v>
      </c>
      <c r="I648" s="112"/>
    </row>
    <row r="649" spans="2:9" ht="45">
      <c r="B649" s="78"/>
      <c r="C649" s="145"/>
      <c r="D649" s="91" t="s">
        <v>812</v>
      </c>
      <c r="E649" s="92" t="s">
        <v>813</v>
      </c>
      <c r="F649" s="81">
        <v>589</v>
      </c>
      <c r="G649" s="17">
        <v>0.25</v>
      </c>
      <c r="H649" s="83">
        <f t="shared" si="26"/>
        <v>441.75</v>
      </c>
      <c r="I649" s="112"/>
    </row>
    <row r="650" spans="2:9" ht="45">
      <c r="B650" s="78"/>
      <c r="C650" s="145"/>
      <c r="D650" s="91" t="s">
        <v>814</v>
      </c>
      <c r="E650" s="92" t="s">
        <v>815</v>
      </c>
      <c r="F650" s="81">
        <v>589</v>
      </c>
      <c r="G650" s="17">
        <v>0.25</v>
      </c>
      <c r="H650" s="83">
        <f t="shared" si="26"/>
        <v>441.75</v>
      </c>
      <c r="I650" s="112"/>
    </row>
    <row r="651" spans="2:9" ht="45">
      <c r="B651" s="78"/>
      <c r="C651" s="145"/>
      <c r="D651" s="91" t="s">
        <v>816</v>
      </c>
      <c r="E651" s="92" t="s">
        <v>817</v>
      </c>
      <c r="F651" s="81">
        <v>589</v>
      </c>
      <c r="G651" s="17">
        <v>0.25</v>
      </c>
      <c r="H651" s="83">
        <f t="shared" si="26"/>
        <v>441.75</v>
      </c>
      <c r="I651" s="112"/>
    </row>
    <row r="652" spans="2:9" ht="45">
      <c r="B652" s="78"/>
      <c r="C652" s="145"/>
      <c r="D652" s="91" t="s">
        <v>818</v>
      </c>
      <c r="E652" s="92" t="s">
        <v>819</v>
      </c>
      <c r="F652" s="81">
        <v>589</v>
      </c>
      <c r="G652" s="17">
        <v>0.25</v>
      </c>
      <c r="H652" s="83">
        <f t="shared" si="26"/>
        <v>441.75</v>
      </c>
      <c r="I652" s="112"/>
    </row>
    <row r="653" spans="2:9" ht="45">
      <c r="B653" s="78"/>
      <c r="C653" s="145"/>
      <c r="D653" s="91" t="s">
        <v>820</v>
      </c>
      <c r="E653" s="92" t="s">
        <v>821</v>
      </c>
      <c r="F653" s="81">
        <v>589</v>
      </c>
      <c r="G653" s="17">
        <v>0.25</v>
      </c>
      <c r="H653" s="83">
        <f t="shared" si="26"/>
        <v>441.75</v>
      </c>
      <c r="I653" s="112"/>
    </row>
    <row r="654" spans="2:9" ht="45">
      <c r="B654" s="78"/>
      <c r="C654" s="145"/>
      <c r="D654" s="91" t="s">
        <v>822</v>
      </c>
      <c r="E654" s="92" t="s">
        <v>823</v>
      </c>
      <c r="F654" s="81">
        <v>589</v>
      </c>
      <c r="G654" s="17">
        <v>0.25</v>
      </c>
      <c r="H654" s="83">
        <f t="shared" si="26"/>
        <v>441.75</v>
      </c>
      <c r="I654" s="112"/>
    </row>
    <row r="655" spans="2:9" ht="45">
      <c r="B655" s="78"/>
      <c r="C655" s="145"/>
      <c r="D655" s="91" t="s">
        <v>824</v>
      </c>
      <c r="E655" s="92" t="s">
        <v>825</v>
      </c>
      <c r="F655" s="81">
        <v>589</v>
      </c>
      <c r="G655" s="17">
        <v>0.25</v>
      </c>
      <c r="H655" s="83">
        <f t="shared" si="26"/>
        <v>441.75</v>
      </c>
      <c r="I655" s="112"/>
    </row>
    <row r="656" spans="2:9" ht="30">
      <c r="B656" s="90" t="s">
        <v>826</v>
      </c>
      <c r="C656" s="146"/>
      <c r="D656" s="91" t="s">
        <v>827</v>
      </c>
      <c r="E656" s="92" t="s">
        <v>828</v>
      </c>
      <c r="F656" s="81">
        <v>439</v>
      </c>
      <c r="G656" s="17">
        <v>0.25</v>
      </c>
      <c r="H656" s="83">
        <f t="shared" si="26"/>
        <v>329.25</v>
      </c>
      <c r="I656" s="112"/>
    </row>
    <row r="657" spans="2:9" ht="30">
      <c r="B657" s="78"/>
      <c r="C657" s="145"/>
      <c r="D657" s="91" t="s">
        <v>829</v>
      </c>
      <c r="E657" s="92" t="s">
        <v>830</v>
      </c>
      <c r="F657" s="81">
        <v>479</v>
      </c>
      <c r="G657" s="17">
        <v>0.25</v>
      </c>
      <c r="H657" s="83">
        <f t="shared" si="26"/>
        <v>359.25</v>
      </c>
      <c r="I657" s="112"/>
    </row>
    <row r="658" spans="2:9" ht="30">
      <c r="B658" s="78"/>
      <c r="C658" s="145"/>
      <c r="D658" s="91" t="s">
        <v>831</v>
      </c>
      <c r="E658" s="92" t="s">
        <v>832</v>
      </c>
      <c r="F658" s="81">
        <v>479</v>
      </c>
      <c r="G658" s="17">
        <v>0.25</v>
      </c>
      <c r="H658" s="83">
        <f t="shared" si="26"/>
        <v>359.25</v>
      </c>
      <c r="I658" s="112"/>
    </row>
    <row r="659" spans="2:9" ht="30">
      <c r="B659" s="78"/>
      <c r="C659" s="145"/>
      <c r="D659" s="91" t="s">
        <v>833</v>
      </c>
      <c r="E659" s="92" t="s">
        <v>834</v>
      </c>
      <c r="F659" s="81">
        <v>439</v>
      </c>
      <c r="G659" s="17">
        <v>0.25</v>
      </c>
      <c r="H659" s="83">
        <f t="shared" si="26"/>
        <v>329.25</v>
      </c>
      <c r="I659" s="112"/>
    </row>
    <row r="660" spans="2:9" ht="45">
      <c r="B660" s="78"/>
      <c r="C660" s="145"/>
      <c r="D660" s="91" t="s">
        <v>835</v>
      </c>
      <c r="E660" s="92" t="s">
        <v>836</v>
      </c>
      <c r="F660" s="81">
        <v>479</v>
      </c>
      <c r="G660" s="17">
        <v>0.25</v>
      </c>
      <c r="H660" s="83">
        <f t="shared" si="26"/>
        <v>359.25</v>
      </c>
      <c r="I660" s="112"/>
    </row>
    <row r="661" spans="2:9" ht="30">
      <c r="B661" s="78"/>
      <c r="C661" s="145"/>
      <c r="D661" s="91" t="s">
        <v>837</v>
      </c>
      <c r="E661" s="92" t="s">
        <v>838</v>
      </c>
      <c r="F661" s="81">
        <v>479</v>
      </c>
      <c r="G661" s="17">
        <v>0.25</v>
      </c>
      <c r="H661" s="83">
        <f t="shared" si="26"/>
        <v>359.25</v>
      </c>
      <c r="I661" s="112"/>
    </row>
    <row r="662" spans="2:9" ht="30">
      <c r="B662" s="78"/>
      <c r="C662" s="145"/>
      <c r="D662" s="91" t="s">
        <v>839</v>
      </c>
      <c r="E662" s="92" t="s">
        <v>840</v>
      </c>
      <c r="F662" s="81">
        <v>439</v>
      </c>
      <c r="G662" s="17">
        <v>0.25</v>
      </c>
      <c r="H662" s="83">
        <f t="shared" si="26"/>
        <v>329.25</v>
      </c>
      <c r="I662" s="112"/>
    </row>
    <row r="663" spans="2:9" ht="30">
      <c r="B663" s="78"/>
      <c r="C663" s="145"/>
      <c r="D663" s="91" t="s">
        <v>841</v>
      </c>
      <c r="E663" s="92" t="s">
        <v>842</v>
      </c>
      <c r="F663" s="81">
        <v>439</v>
      </c>
      <c r="G663" s="17">
        <v>0.25</v>
      </c>
      <c r="H663" s="83">
        <f t="shared" si="26"/>
        <v>329.25</v>
      </c>
      <c r="I663" s="112"/>
    </row>
    <row r="664" spans="2:9" ht="30">
      <c r="B664" s="78"/>
      <c r="C664" s="145"/>
      <c r="D664" s="91" t="s">
        <v>843</v>
      </c>
      <c r="E664" s="92" t="s">
        <v>844</v>
      </c>
      <c r="F664" s="81">
        <v>449</v>
      </c>
      <c r="G664" s="17">
        <v>0.25</v>
      </c>
      <c r="H664" s="83">
        <f t="shared" si="26"/>
        <v>336.75</v>
      </c>
      <c r="I664" s="112"/>
    </row>
    <row r="665" spans="2:9" ht="45">
      <c r="B665" s="78"/>
      <c r="C665" s="145"/>
      <c r="D665" s="91" t="s">
        <v>845</v>
      </c>
      <c r="E665" s="92" t="s">
        <v>846</v>
      </c>
      <c r="F665" s="81">
        <v>499</v>
      </c>
      <c r="G665" s="17">
        <v>0.25</v>
      </c>
      <c r="H665" s="83">
        <f t="shared" si="26"/>
        <v>374.25</v>
      </c>
      <c r="I665" s="112"/>
    </row>
    <row r="666" spans="2:9" ht="45">
      <c r="B666" s="78"/>
      <c r="C666" s="145"/>
      <c r="D666" s="91" t="s">
        <v>847</v>
      </c>
      <c r="E666" s="92" t="s">
        <v>848</v>
      </c>
      <c r="F666" s="81">
        <v>499</v>
      </c>
      <c r="G666" s="17">
        <v>0.25</v>
      </c>
      <c r="H666" s="83">
        <f t="shared" si="26"/>
        <v>374.25</v>
      </c>
      <c r="I666" s="112"/>
    </row>
    <row r="667" spans="2:9" ht="30">
      <c r="B667" s="78"/>
      <c r="C667" s="145"/>
      <c r="D667" s="91" t="s">
        <v>849</v>
      </c>
      <c r="E667" s="92" t="s">
        <v>850</v>
      </c>
      <c r="F667" s="81">
        <v>449</v>
      </c>
      <c r="G667" s="17">
        <v>0.25</v>
      </c>
      <c r="H667" s="83">
        <f t="shared" si="26"/>
        <v>336.75</v>
      </c>
      <c r="I667" s="112"/>
    </row>
    <row r="668" spans="2:9" ht="45">
      <c r="B668" s="78"/>
      <c r="C668" s="145"/>
      <c r="D668" s="91" t="s">
        <v>851</v>
      </c>
      <c r="E668" s="92" t="s">
        <v>852</v>
      </c>
      <c r="F668" s="81">
        <v>499</v>
      </c>
      <c r="G668" s="17">
        <v>0.25</v>
      </c>
      <c r="H668" s="83">
        <f t="shared" si="26"/>
        <v>374.25</v>
      </c>
      <c r="I668" s="112"/>
    </row>
    <row r="669" spans="2:9" ht="45">
      <c r="B669" s="78"/>
      <c r="C669" s="145"/>
      <c r="D669" s="91" t="s">
        <v>853</v>
      </c>
      <c r="E669" s="92" t="s">
        <v>854</v>
      </c>
      <c r="F669" s="81">
        <v>499</v>
      </c>
      <c r="G669" s="17">
        <v>0.25</v>
      </c>
      <c r="H669" s="83">
        <f t="shared" si="26"/>
        <v>374.25</v>
      </c>
      <c r="I669" s="112"/>
    </row>
    <row r="670" spans="2:9" ht="45">
      <c r="B670" s="78"/>
      <c r="C670" s="145"/>
      <c r="D670" s="91" t="s">
        <v>855</v>
      </c>
      <c r="E670" s="92" t="s">
        <v>856</v>
      </c>
      <c r="F670" s="81">
        <v>449</v>
      </c>
      <c r="G670" s="17">
        <v>0.25</v>
      </c>
      <c r="H670" s="83">
        <f t="shared" si="26"/>
        <v>336.75</v>
      </c>
      <c r="I670" s="112"/>
    </row>
    <row r="671" spans="2:9" ht="45">
      <c r="B671" s="78"/>
      <c r="C671" s="145"/>
      <c r="D671" s="91" t="s">
        <v>857</v>
      </c>
      <c r="E671" s="92" t="s">
        <v>858</v>
      </c>
      <c r="F671" s="81">
        <v>449</v>
      </c>
      <c r="G671" s="17">
        <v>0.25</v>
      </c>
      <c r="H671" s="83">
        <f t="shared" si="26"/>
        <v>336.75</v>
      </c>
      <c r="I671" s="112"/>
    </row>
    <row r="672" spans="2:9" ht="45">
      <c r="B672" s="78"/>
      <c r="C672" s="145"/>
      <c r="D672" s="91" t="s">
        <v>859</v>
      </c>
      <c r="E672" s="92" t="s">
        <v>860</v>
      </c>
      <c r="F672" s="81">
        <v>459</v>
      </c>
      <c r="G672" s="17">
        <v>0.25</v>
      </c>
      <c r="H672" s="83">
        <f t="shared" si="26"/>
        <v>344.25</v>
      </c>
      <c r="I672" s="112"/>
    </row>
    <row r="673" spans="2:9" ht="45">
      <c r="B673" s="78"/>
      <c r="C673" s="145"/>
      <c r="D673" s="91" t="s">
        <v>861</v>
      </c>
      <c r="E673" s="92" t="s">
        <v>862</v>
      </c>
      <c r="F673" s="81">
        <v>529</v>
      </c>
      <c r="G673" s="17">
        <v>0.25</v>
      </c>
      <c r="H673" s="83">
        <f t="shared" si="26"/>
        <v>396.75</v>
      </c>
      <c r="I673" s="112"/>
    </row>
    <row r="674" spans="2:9" ht="45">
      <c r="B674" s="78"/>
      <c r="C674" s="145"/>
      <c r="D674" s="91" t="s">
        <v>863</v>
      </c>
      <c r="E674" s="92" t="s">
        <v>864</v>
      </c>
      <c r="F674" s="81">
        <v>529</v>
      </c>
      <c r="G674" s="17">
        <v>0.25</v>
      </c>
      <c r="H674" s="83">
        <f t="shared" si="26"/>
        <v>396.75</v>
      </c>
      <c r="I674" s="112"/>
    </row>
    <row r="675" spans="2:9" ht="45">
      <c r="B675" s="78"/>
      <c r="C675" s="145"/>
      <c r="D675" s="91" t="s">
        <v>865</v>
      </c>
      <c r="E675" s="92" t="s">
        <v>866</v>
      </c>
      <c r="F675" s="81">
        <v>459</v>
      </c>
      <c r="G675" s="17">
        <v>0.25</v>
      </c>
      <c r="H675" s="83">
        <f t="shared" si="26"/>
        <v>344.25</v>
      </c>
      <c r="I675" s="112"/>
    </row>
    <row r="676" spans="2:9" ht="45">
      <c r="B676" s="78"/>
      <c r="C676" s="145"/>
      <c r="D676" s="91" t="s">
        <v>867</v>
      </c>
      <c r="E676" s="92" t="s">
        <v>868</v>
      </c>
      <c r="F676" s="81">
        <v>529</v>
      </c>
      <c r="G676" s="17">
        <v>0.25</v>
      </c>
      <c r="H676" s="83">
        <f t="shared" si="26"/>
        <v>396.75</v>
      </c>
      <c r="I676" s="112"/>
    </row>
    <row r="677" spans="2:9" ht="45">
      <c r="B677" s="78"/>
      <c r="C677" s="145"/>
      <c r="D677" s="91" t="s">
        <v>869</v>
      </c>
      <c r="E677" s="92" t="s">
        <v>870</v>
      </c>
      <c r="F677" s="81">
        <v>529</v>
      </c>
      <c r="G677" s="17">
        <v>0.25</v>
      </c>
      <c r="H677" s="83">
        <f t="shared" si="26"/>
        <v>396.75</v>
      </c>
      <c r="I677" s="112"/>
    </row>
    <row r="678" spans="2:9" ht="45">
      <c r="B678" s="78"/>
      <c r="C678" s="145"/>
      <c r="D678" s="91" t="s">
        <v>871</v>
      </c>
      <c r="E678" s="92" t="s">
        <v>872</v>
      </c>
      <c r="F678" s="81">
        <v>459</v>
      </c>
      <c r="G678" s="17">
        <v>0.25</v>
      </c>
      <c r="H678" s="83">
        <f t="shared" si="26"/>
        <v>344.25</v>
      </c>
      <c r="I678" s="112"/>
    </row>
    <row r="679" spans="2:9" ht="45">
      <c r="B679" s="78"/>
      <c r="C679" s="145"/>
      <c r="D679" s="91" t="s">
        <v>873</v>
      </c>
      <c r="E679" s="92" t="s">
        <v>874</v>
      </c>
      <c r="F679" s="81">
        <v>459</v>
      </c>
      <c r="G679" s="17">
        <v>0.25</v>
      </c>
      <c r="H679" s="83">
        <f t="shared" si="26"/>
        <v>344.25</v>
      </c>
      <c r="I679" s="112"/>
    </row>
    <row r="680" spans="2:9" ht="45">
      <c r="B680" s="78"/>
      <c r="C680" s="145"/>
      <c r="D680" s="91" t="s">
        <v>875</v>
      </c>
      <c r="E680" s="92" t="s">
        <v>876</v>
      </c>
      <c r="F680" s="81">
        <v>469</v>
      </c>
      <c r="G680" s="17">
        <v>0.25</v>
      </c>
      <c r="H680" s="83">
        <f t="shared" si="26"/>
        <v>351.75</v>
      </c>
      <c r="I680" s="112"/>
    </row>
    <row r="681" spans="2:9" ht="45">
      <c r="B681" s="78"/>
      <c r="C681" s="145"/>
      <c r="D681" s="91" t="s">
        <v>877</v>
      </c>
      <c r="E681" s="92" t="s">
        <v>878</v>
      </c>
      <c r="F681" s="81">
        <v>539</v>
      </c>
      <c r="G681" s="17">
        <v>0.25</v>
      </c>
      <c r="H681" s="83">
        <f t="shared" si="26"/>
        <v>404.25</v>
      </c>
      <c r="I681" s="112"/>
    </row>
    <row r="682" spans="2:9" ht="45">
      <c r="B682" s="78"/>
      <c r="C682" s="145"/>
      <c r="D682" s="91" t="s">
        <v>879</v>
      </c>
      <c r="E682" s="92" t="s">
        <v>880</v>
      </c>
      <c r="F682" s="81">
        <v>539</v>
      </c>
      <c r="G682" s="17">
        <v>0.25</v>
      </c>
      <c r="H682" s="83">
        <f t="shared" si="26"/>
        <v>404.25</v>
      </c>
      <c r="I682" s="112"/>
    </row>
    <row r="683" spans="2:9" ht="45">
      <c r="B683" s="78"/>
      <c r="C683" s="145"/>
      <c r="D683" s="91" t="s">
        <v>881</v>
      </c>
      <c r="E683" s="92" t="s">
        <v>882</v>
      </c>
      <c r="F683" s="81">
        <v>469</v>
      </c>
      <c r="G683" s="17">
        <v>0.25</v>
      </c>
      <c r="H683" s="83">
        <f t="shared" si="26"/>
        <v>351.75</v>
      </c>
      <c r="I683" s="112"/>
    </row>
    <row r="684" spans="2:9" ht="45">
      <c r="B684" s="78"/>
      <c r="C684" s="145"/>
      <c r="D684" s="91" t="s">
        <v>883</v>
      </c>
      <c r="E684" s="92" t="s">
        <v>884</v>
      </c>
      <c r="F684" s="81">
        <v>539</v>
      </c>
      <c r="G684" s="17">
        <v>0.25</v>
      </c>
      <c r="H684" s="83">
        <f t="shared" si="26"/>
        <v>404.25</v>
      </c>
      <c r="I684" s="112"/>
    </row>
    <row r="685" spans="2:9" ht="45">
      <c r="B685" s="78"/>
      <c r="C685" s="145"/>
      <c r="D685" s="91" t="s">
        <v>885</v>
      </c>
      <c r="E685" s="92" t="s">
        <v>886</v>
      </c>
      <c r="F685" s="81">
        <v>539</v>
      </c>
      <c r="G685" s="17">
        <v>0.25</v>
      </c>
      <c r="H685" s="83">
        <f t="shared" si="26"/>
        <v>404.25</v>
      </c>
      <c r="I685" s="112"/>
    </row>
    <row r="686" spans="2:9" ht="45">
      <c r="B686" s="78"/>
      <c r="C686" s="145"/>
      <c r="D686" s="91" t="s">
        <v>887</v>
      </c>
      <c r="E686" s="92" t="s">
        <v>888</v>
      </c>
      <c r="F686" s="81">
        <v>469</v>
      </c>
      <c r="G686" s="17">
        <v>0.25</v>
      </c>
      <c r="H686" s="83">
        <f t="shared" si="26"/>
        <v>351.75</v>
      </c>
      <c r="I686" s="112"/>
    </row>
    <row r="687" spans="2:9" ht="45">
      <c r="B687" s="78"/>
      <c r="C687" s="145"/>
      <c r="D687" s="91" t="s">
        <v>889</v>
      </c>
      <c r="E687" s="92" t="s">
        <v>890</v>
      </c>
      <c r="F687" s="81">
        <v>469</v>
      </c>
      <c r="G687" s="17">
        <v>0.25</v>
      </c>
      <c r="H687" s="83">
        <f t="shared" si="26"/>
        <v>351.75</v>
      </c>
      <c r="I687" s="112"/>
    </row>
    <row r="688" spans="2:9" ht="45">
      <c r="B688" s="78"/>
      <c r="C688" s="145"/>
      <c r="D688" s="91" t="s">
        <v>891</v>
      </c>
      <c r="E688" s="92" t="s">
        <v>892</v>
      </c>
      <c r="F688" s="81">
        <v>549</v>
      </c>
      <c r="G688" s="17">
        <v>0.25</v>
      </c>
      <c r="H688" s="83">
        <f t="shared" ref="H688:H703" si="27">SUM(F688-(F688*G688))</f>
        <v>411.75</v>
      </c>
      <c r="I688" s="112"/>
    </row>
    <row r="689" spans="2:9" ht="45">
      <c r="B689" s="78"/>
      <c r="C689" s="145"/>
      <c r="D689" s="91" t="s">
        <v>893</v>
      </c>
      <c r="E689" s="92" t="s">
        <v>894</v>
      </c>
      <c r="F689" s="81">
        <v>639</v>
      </c>
      <c r="G689" s="17">
        <v>0.25</v>
      </c>
      <c r="H689" s="83">
        <f t="shared" si="27"/>
        <v>479.25</v>
      </c>
      <c r="I689" s="112"/>
    </row>
    <row r="690" spans="2:9" ht="45">
      <c r="B690" s="78"/>
      <c r="C690" s="145"/>
      <c r="D690" s="91" t="s">
        <v>895</v>
      </c>
      <c r="E690" s="92" t="s">
        <v>896</v>
      </c>
      <c r="F690" s="81">
        <v>639</v>
      </c>
      <c r="G690" s="17">
        <v>0.25</v>
      </c>
      <c r="H690" s="83">
        <f t="shared" si="27"/>
        <v>479.25</v>
      </c>
      <c r="I690" s="112"/>
    </row>
    <row r="691" spans="2:9" ht="45">
      <c r="B691" s="78"/>
      <c r="C691" s="145"/>
      <c r="D691" s="91" t="s">
        <v>897</v>
      </c>
      <c r="E691" s="92" t="s">
        <v>898</v>
      </c>
      <c r="F691" s="81">
        <v>549</v>
      </c>
      <c r="G691" s="17">
        <v>0.25</v>
      </c>
      <c r="H691" s="83">
        <f t="shared" si="27"/>
        <v>411.75</v>
      </c>
      <c r="I691" s="112"/>
    </row>
    <row r="692" spans="2:9" ht="45">
      <c r="B692" s="78"/>
      <c r="C692" s="145"/>
      <c r="D692" s="91" t="s">
        <v>899</v>
      </c>
      <c r="E692" s="92" t="s">
        <v>900</v>
      </c>
      <c r="F692" s="81">
        <v>639</v>
      </c>
      <c r="G692" s="17">
        <v>0.25</v>
      </c>
      <c r="H692" s="83">
        <f t="shared" si="27"/>
        <v>479.25</v>
      </c>
      <c r="I692" s="112"/>
    </row>
    <row r="693" spans="2:9" ht="45">
      <c r="B693" s="78"/>
      <c r="C693" s="145"/>
      <c r="D693" s="91" t="s">
        <v>901</v>
      </c>
      <c r="E693" s="92" t="s">
        <v>902</v>
      </c>
      <c r="F693" s="81">
        <v>639</v>
      </c>
      <c r="G693" s="17">
        <v>0.25</v>
      </c>
      <c r="H693" s="83">
        <f t="shared" si="27"/>
        <v>479.25</v>
      </c>
      <c r="I693" s="112"/>
    </row>
    <row r="694" spans="2:9" ht="45">
      <c r="B694" s="78"/>
      <c r="C694" s="145"/>
      <c r="D694" s="91" t="s">
        <v>903</v>
      </c>
      <c r="E694" s="92" t="s">
        <v>904</v>
      </c>
      <c r="F694" s="81">
        <v>549</v>
      </c>
      <c r="G694" s="17">
        <v>0.25</v>
      </c>
      <c r="H694" s="83">
        <f t="shared" si="27"/>
        <v>411.75</v>
      </c>
      <c r="I694" s="112"/>
    </row>
    <row r="695" spans="2:9" ht="45">
      <c r="B695" s="78"/>
      <c r="C695" s="145"/>
      <c r="D695" s="91" t="s">
        <v>905</v>
      </c>
      <c r="E695" s="92" t="s">
        <v>906</v>
      </c>
      <c r="F695" s="81">
        <v>549</v>
      </c>
      <c r="G695" s="17">
        <v>0.25</v>
      </c>
      <c r="H695" s="83">
        <f t="shared" si="27"/>
        <v>411.75</v>
      </c>
      <c r="I695" s="112"/>
    </row>
    <row r="696" spans="2:9" ht="45">
      <c r="B696" s="78"/>
      <c r="C696" s="145"/>
      <c r="D696" s="91" t="s">
        <v>907</v>
      </c>
      <c r="E696" s="92" t="s">
        <v>908</v>
      </c>
      <c r="F696" s="81">
        <v>549</v>
      </c>
      <c r="G696" s="17">
        <v>0.25</v>
      </c>
      <c r="H696" s="83">
        <f t="shared" si="27"/>
        <v>411.75</v>
      </c>
      <c r="I696" s="112"/>
    </row>
    <row r="697" spans="2:9" ht="45">
      <c r="B697" s="78"/>
      <c r="C697" s="145"/>
      <c r="D697" s="91" t="s">
        <v>909</v>
      </c>
      <c r="E697" s="92" t="s">
        <v>910</v>
      </c>
      <c r="F697" s="81">
        <v>699</v>
      </c>
      <c r="G697" s="17">
        <v>0.25</v>
      </c>
      <c r="H697" s="83">
        <f t="shared" si="27"/>
        <v>524.25</v>
      </c>
      <c r="I697" s="112"/>
    </row>
    <row r="698" spans="2:9" ht="45">
      <c r="B698" s="78"/>
      <c r="C698" s="145"/>
      <c r="D698" s="91" t="s">
        <v>911</v>
      </c>
      <c r="E698" s="92" t="s">
        <v>912</v>
      </c>
      <c r="F698" s="81">
        <v>699</v>
      </c>
      <c r="G698" s="17">
        <v>0.25</v>
      </c>
      <c r="H698" s="83">
        <f t="shared" si="27"/>
        <v>524.25</v>
      </c>
      <c r="I698" s="112"/>
    </row>
    <row r="699" spans="2:9" ht="45">
      <c r="B699" s="78"/>
      <c r="C699" s="145"/>
      <c r="D699" s="91" t="s">
        <v>913</v>
      </c>
      <c r="E699" s="92" t="s">
        <v>914</v>
      </c>
      <c r="F699" s="81">
        <v>589</v>
      </c>
      <c r="G699" s="17">
        <v>0.25</v>
      </c>
      <c r="H699" s="83">
        <f t="shared" si="27"/>
        <v>441.75</v>
      </c>
      <c r="I699" s="112"/>
    </row>
    <row r="700" spans="2:9" ht="45">
      <c r="B700" s="78"/>
      <c r="C700" s="145"/>
      <c r="D700" s="91" t="s">
        <v>915</v>
      </c>
      <c r="E700" s="92" t="s">
        <v>916</v>
      </c>
      <c r="F700" s="81">
        <v>699</v>
      </c>
      <c r="G700" s="17">
        <v>0.25</v>
      </c>
      <c r="H700" s="83">
        <f t="shared" si="27"/>
        <v>524.25</v>
      </c>
      <c r="I700" s="112"/>
    </row>
    <row r="701" spans="2:9" ht="45">
      <c r="B701" s="78"/>
      <c r="C701" s="145"/>
      <c r="D701" s="91" t="s">
        <v>917</v>
      </c>
      <c r="E701" s="92" t="s">
        <v>918</v>
      </c>
      <c r="F701" s="81">
        <v>699</v>
      </c>
      <c r="G701" s="17">
        <v>0.25</v>
      </c>
      <c r="H701" s="83">
        <f t="shared" si="27"/>
        <v>524.25</v>
      </c>
      <c r="I701" s="112"/>
    </row>
    <row r="702" spans="2:9" ht="45">
      <c r="B702" s="78"/>
      <c r="C702" s="145"/>
      <c r="D702" s="91" t="s">
        <v>919</v>
      </c>
      <c r="E702" s="92" t="s">
        <v>920</v>
      </c>
      <c r="F702" s="81">
        <v>589</v>
      </c>
      <c r="G702" s="17">
        <v>0.25</v>
      </c>
      <c r="H702" s="83">
        <f t="shared" si="27"/>
        <v>441.75</v>
      </c>
      <c r="I702" s="112"/>
    </row>
    <row r="703" spans="2:9" ht="45">
      <c r="B703" s="78"/>
      <c r="C703" s="145"/>
      <c r="D703" s="91" t="s">
        <v>921</v>
      </c>
      <c r="E703" s="92" t="s">
        <v>922</v>
      </c>
      <c r="F703" s="81">
        <v>589</v>
      </c>
      <c r="G703" s="17">
        <v>0.25</v>
      </c>
      <c r="H703" s="83">
        <f t="shared" si="27"/>
        <v>441.75</v>
      </c>
      <c r="I703" s="112"/>
    </row>
    <row r="704" spans="2:9">
      <c r="B704" s="78"/>
      <c r="C704" s="145"/>
      <c r="D704" s="110"/>
      <c r="E704" s="110"/>
      <c r="F704" s="154"/>
      <c r="G704" s="151"/>
      <c r="H704" s="153"/>
      <c r="I704" s="112"/>
    </row>
    <row r="705" spans="2:9" ht="45">
      <c r="B705" s="90" t="s">
        <v>923</v>
      </c>
      <c r="C705" s="146"/>
      <c r="D705" s="79" t="s">
        <v>924</v>
      </c>
      <c r="E705" s="80" t="s">
        <v>925</v>
      </c>
      <c r="F705" s="81">
        <v>479</v>
      </c>
      <c r="G705" s="82">
        <v>0.25</v>
      </c>
      <c r="H705" s="83">
        <f t="shared" ref="H705:H718" si="28">SUM(F705-(F705*G705))</f>
        <v>359.25</v>
      </c>
      <c r="I705" s="112"/>
    </row>
    <row r="706" spans="2:9" ht="45">
      <c r="B706" s="78"/>
      <c r="C706" s="145"/>
      <c r="D706" s="79" t="s">
        <v>926</v>
      </c>
      <c r="E706" s="80" t="s">
        <v>927</v>
      </c>
      <c r="F706" s="81">
        <v>559</v>
      </c>
      <c r="G706" s="82">
        <v>0.25</v>
      </c>
      <c r="H706" s="83">
        <f t="shared" si="28"/>
        <v>419.25</v>
      </c>
      <c r="I706" s="112"/>
    </row>
    <row r="707" spans="2:9" ht="45">
      <c r="B707" s="78"/>
      <c r="C707" s="145"/>
      <c r="D707" s="79" t="s">
        <v>928</v>
      </c>
      <c r="E707" s="80" t="s">
        <v>929</v>
      </c>
      <c r="F707" s="81">
        <v>649</v>
      </c>
      <c r="G707" s="82">
        <v>0.25</v>
      </c>
      <c r="H707" s="83">
        <f t="shared" si="28"/>
        <v>486.75</v>
      </c>
      <c r="I707" s="112"/>
    </row>
    <row r="708" spans="2:9" ht="45">
      <c r="B708" s="78"/>
      <c r="C708" s="145"/>
      <c r="D708" s="79" t="s">
        <v>930</v>
      </c>
      <c r="E708" s="80" t="s">
        <v>931</v>
      </c>
      <c r="F708" s="81">
        <v>809</v>
      </c>
      <c r="G708" s="82">
        <v>0.25</v>
      </c>
      <c r="H708" s="83">
        <f t="shared" si="28"/>
        <v>606.75</v>
      </c>
      <c r="I708" s="112"/>
    </row>
    <row r="709" spans="2:9" ht="45">
      <c r="B709" s="78"/>
      <c r="C709" s="145"/>
      <c r="D709" s="79" t="s">
        <v>932</v>
      </c>
      <c r="E709" s="80" t="s">
        <v>933</v>
      </c>
      <c r="F709" s="81">
        <v>689</v>
      </c>
      <c r="G709" s="82">
        <v>0.25</v>
      </c>
      <c r="H709" s="83">
        <f t="shared" si="28"/>
        <v>516.75</v>
      </c>
      <c r="I709" s="112"/>
    </row>
    <row r="710" spans="2:9" ht="45">
      <c r="B710" s="78"/>
      <c r="C710" s="145"/>
      <c r="D710" s="79" t="s">
        <v>934</v>
      </c>
      <c r="E710" s="80" t="s">
        <v>935</v>
      </c>
      <c r="F710" s="81">
        <v>869</v>
      </c>
      <c r="G710" s="82">
        <v>0.25</v>
      </c>
      <c r="H710" s="83">
        <f t="shared" si="28"/>
        <v>651.75</v>
      </c>
      <c r="I710" s="112"/>
    </row>
    <row r="711" spans="2:9" ht="45">
      <c r="B711" s="78"/>
      <c r="C711" s="145"/>
      <c r="D711" s="79" t="s">
        <v>936</v>
      </c>
      <c r="E711" s="80" t="s">
        <v>937</v>
      </c>
      <c r="F711" s="81">
        <v>729</v>
      </c>
      <c r="G711" s="82">
        <v>0.25</v>
      </c>
      <c r="H711" s="83">
        <f t="shared" si="28"/>
        <v>546.75</v>
      </c>
      <c r="I711" s="112"/>
    </row>
    <row r="712" spans="2:9" ht="45">
      <c r="B712" s="78"/>
      <c r="C712" s="145"/>
      <c r="D712" s="79" t="s">
        <v>938</v>
      </c>
      <c r="E712" s="80" t="s">
        <v>939</v>
      </c>
      <c r="F712" s="81">
        <v>929</v>
      </c>
      <c r="G712" s="82">
        <v>0.25</v>
      </c>
      <c r="H712" s="83">
        <f t="shared" si="28"/>
        <v>696.75</v>
      </c>
      <c r="I712" s="112"/>
    </row>
    <row r="713" spans="2:9" ht="45">
      <c r="B713" s="90" t="s">
        <v>940</v>
      </c>
      <c r="C713" s="146"/>
      <c r="D713" s="79" t="s">
        <v>941</v>
      </c>
      <c r="E713" s="80" t="s">
        <v>942</v>
      </c>
      <c r="F713" s="81">
        <v>1999</v>
      </c>
      <c r="G713" s="82">
        <v>0.25</v>
      </c>
      <c r="H713" s="83">
        <f t="shared" si="28"/>
        <v>1499.25</v>
      </c>
      <c r="I713" s="112"/>
    </row>
    <row r="714" spans="2:9" ht="45">
      <c r="B714" s="78"/>
      <c r="C714" s="145"/>
      <c r="D714" s="79" t="s">
        <v>943</v>
      </c>
      <c r="E714" s="80" t="s">
        <v>944</v>
      </c>
      <c r="F714" s="81">
        <v>2149</v>
      </c>
      <c r="G714" s="82">
        <v>0.25</v>
      </c>
      <c r="H714" s="83">
        <f t="shared" si="28"/>
        <v>1611.75</v>
      </c>
      <c r="I714" s="112"/>
    </row>
    <row r="715" spans="2:9" ht="45">
      <c r="B715" s="78"/>
      <c r="C715" s="145"/>
      <c r="D715" s="79" t="s">
        <v>945</v>
      </c>
      <c r="E715" s="80" t="s">
        <v>946</v>
      </c>
      <c r="F715" s="81">
        <v>2199</v>
      </c>
      <c r="G715" s="82">
        <v>0.25</v>
      </c>
      <c r="H715" s="83">
        <f t="shared" si="28"/>
        <v>1649.25</v>
      </c>
      <c r="I715" s="112"/>
    </row>
    <row r="716" spans="2:9" ht="45">
      <c r="B716" s="78"/>
      <c r="C716" s="145"/>
      <c r="D716" s="79" t="s">
        <v>947</v>
      </c>
      <c r="E716" s="80" t="s">
        <v>948</v>
      </c>
      <c r="F716" s="81">
        <v>2299</v>
      </c>
      <c r="G716" s="82">
        <v>0.25</v>
      </c>
      <c r="H716" s="83">
        <f t="shared" si="28"/>
        <v>1724.25</v>
      </c>
      <c r="I716" s="112"/>
    </row>
    <row r="717" spans="2:9" ht="45">
      <c r="B717" s="78"/>
      <c r="C717" s="145"/>
      <c r="D717" s="79" t="s">
        <v>949</v>
      </c>
      <c r="E717" s="80" t="s">
        <v>950</v>
      </c>
      <c r="F717" s="81">
        <v>2399</v>
      </c>
      <c r="G717" s="82">
        <v>0.25</v>
      </c>
      <c r="H717" s="83">
        <f t="shared" si="28"/>
        <v>1799.25</v>
      </c>
      <c r="I717" s="112"/>
    </row>
    <row r="718" spans="2:9" ht="45">
      <c r="B718" s="78"/>
      <c r="C718" s="145"/>
      <c r="D718" s="79" t="s">
        <v>951</v>
      </c>
      <c r="E718" s="80" t="s">
        <v>952</v>
      </c>
      <c r="F718" s="81">
        <v>2499</v>
      </c>
      <c r="G718" s="82">
        <v>0.25</v>
      </c>
      <c r="H718" s="83">
        <f t="shared" si="28"/>
        <v>1874.25</v>
      </c>
      <c r="I718" s="112"/>
    </row>
    <row r="719" spans="2:9" ht="45">
      <c r="B719" s="90" t="s">
        <v>953</v>
      </c>
      <c r="C719" s="146"/>
      <c r="D719" s="79" t="s">
        <v>954</v>
      </c>
      <c r="E719" s="80" t="s">
        <v>955</v>
      </c>
      <c r="F719" s="81">
        <v>1299</v>
      </c>
      <c r="G719" s="82">
        <v>0.25</v>
      </c>
      <c r="H719" s="83">
        <f t="shared" ref="H719:H775" si="29">SUM(F719-(F719*G719))</f>
        <v>974.25</v>
      </c>
      <c r="I719" s="112"/>
    </row>
    <row r="720" spans="2:9" ht="30">
      <c r="B720" s="90" t="s">
        <v>956</v>
      </c>
      <c r="C720" s="146"/>
      <c r="D720" s="91" t="s">
        <v>957</v>
      </c>
      <c r="E720" s="116" t="s">
        <v>958</v>
      </c>
      <c r="F720" s="81">
        <v>349</v>
      </c>
      <c r="G720" s="17">
        <v>0.25</v>
      </c>
      <c r="H720" s="83">
        <f t="shared" ref="H720:H725" si="30">SUM(F720-(F720*G720))</f>
        <v>261.75</v>
      </c>
      <c r="I720" s="112"/>
    </row>
    <row r="721" spans="2:9" ht="45">
      <c r="B721" s="78"/>
      <c r="C721" s="145"/>
      <c r="D721" s="79" t="s">
        <v>959</v>
      </c>
      <c r="E721" s="80" t="s">
        <v>960</v>
      </c>
      <c r="F721" s="81">
        <v>389</v>
      </c>
      <c r="G721" s="82">
        <v>0.25</v>
      </c>
      <c r="H721" s="83">
        <f t="shared" si="30"/>
        <v>291.75</v>
      </c>
      <c r="I721" s="112"/>
    </row>
    <row r="722" spans="2:9" ht="45">
      <c r="B722" s="78"/>
      <c r="C722" s="145"/>
      <c r="D722" s="79" t="s">
        <v>961</v>
      </c>
      <c r="E722" s="80" t="s">
        <v>962</v>
      </c>
      <c r="F722" s="81">
        <v>399</v>
      </c>
      <c r="G722" s="82">
        <v>0.25</v>
      </c>
      <c r="H722" s="83">
        <f t="shared" si="30"/>
        <v>299.25</v>
      </c>
      <c r="I722" s="112"/>
    </row>
    <row r="723" spans="2:9" ht="30">
      <c r="B723" s="78"/>
      <c r="C723" s="145"/>
      <c r="D723" s="91" t="s">
        <v>963</v>
      </c>
      <c r="E723" s="116" t="s">
        <v>964</v>
      </c>
      <c r="F723" s="81">
        <v>369</v>
      </c>
      <c r="G723" s="17">
        <v>0.25</v>
      </c>
      <c r="H723" s="83">
        <f t="shared" si="30"/>
        <v>276.75</v>
      </c>
      <c r="I723" s="112"/>
    </row>
    <row r="724" spans="2:9" ht="30">
      <c r="B724" s="78"/>
      <c r="C724" s="145"/>
      <c r="D724" s="91" t="s">
        <v>965</v>
      </c>
      <c r="E724" s="116" t="s">
        <v>966</v>
      </c>
      <c r="F724" s="81">
        <v>419</v>
      </c>
      <c r="G724" s="17">
        <v>0.25</v>
      </c>
      <c r="H724" s="83">
        <f t="shared" si="30"/>
        <v>314.25</v>
      </c>
      <c r="I724" s="112"/>
    </row>
    <row r="725" spans="2:9" ht="30">
      <c r="B725" s="78"/>
      <c r="C725" s="145"/>
      <c r="D725" s="91" t="s">
        <v>967</v>
      </c>
      <c r="E725" s="116" t="s">
        <v>968</v>
      </c>
      <c r="F725" s="81">
        <v>429</v>
      </c>
      <c r="G725" s="17">
        <v>0.25</v>
      </c>
      <c r="H725" s="83">
        <f t="shared" si="30"/>
        <v>321.75</v>
      </c>
      <c r="I725" s="112"/>
    </row>
    <row r="726" spans="2:9" ht="30">
      <c r="B726" s="93" t="s">
        <v>981</v>
      </c>
      <c r="C726" s="147"/>
      <c r="D726" s="79" t="s">
        <v>969</v>
      </c>
      <c r="E726" s="80" t="s">
        <v>1064</v>
      </c>
      <c r="F726" s="81">
        <v>79</v>
      </c>
      <c r="G726" s="82">
        <v>0.25</v>
      </c>
      <c r="H726" s="83">
        <f t="shared" si="29"/>
        <v>59.25</v>
      </c>
      <c r="I726" s="112"/>
    </row>
    <row r="727" spans="2:9" ht="30">
      <c r="B727" s="78"/>
      <c r="C727" s="145"/>
      <c r="D727" s="79" t="s">
        <v>970</v>
      </c>
      <c r="E727" s="80" t="s">
        <v>1063</v>
      </c>
      <c r="F727" s="81">
        <v>79</v>
      </c>
      <c r="G727" s="82">
        <v>0.25</v>
      </c>
      <c r="H727" s="83">
        <f t="shared" si="29"/>
        <v>59.25</v>
      </c>
      <c r="I727" s="112"/>
    </row>
    <row r="728" spans="2:9" ht="30">
      <c r="B728" s="78"/>
      <c r="C728" s="145"/>
      <c r="D728" s="79" t="s">
        <v>971</v>
      </c>
      <c r="E728" s="80" t="s">
        <v>1062</v>
      </c>
      <c r="F728" s="81">
        <v>99</v>
      </c>
      <c r="G728" s="82">
        <v>0.25</v>
      </c>
      <c r="H728" s="83">
        <f t="shared" si="29"/>
        <v>74.25</v>
      </c>
      <c r="I728" s="112"/>
    </row>
    <row r="729" spans="2:9" ht="30">
      <c r="B729" s="78"/>
      <c r="C729" s="145"/>
      <c r="D729" s="79" t="s">
        <v>972</v>
      </c>
      <c r="E729" s="80" t="s">
        <v>1061</v>
      </c>
      <c r="F729" s="81">
        <v>99</v>
      </c>
      <c r="G729" s="82">
        <v>0.25</v>
      </c>
      <c r="H729" s="83">
        <f t="shared" si="29"/>
        <v>74.25</v>
      </c>
      <c r="I729" s="112"/>
    </row>
    <row r="730" spans="2:9" ht="30">
      <c r="B730" s="78"/>
      <c r="C730" s="145"/>
      <c r="D730" s="79" t="s">
        <v>973</v>
      </c>
      <c r="E730" s="80" t="s">
        <v>974</v>
      </c>
      <c r="F730" s="81">
        <v>40</v>
      </c>
      <c r="G730" s="82">
        <v>0.25</v>
      </c>
      <c r="H730" s="83">
        <f t="shared" si="29"/>
        <v>30</v>
      </c>
      <c r="I730" s="112"/>
    </row>
    <row r="731" spans="2:9" ht="30">
      <c r="B731" s="78"/>
      <c r="C731" s="145"/>
      <c r="D731" s="79" t="s">
        <v>975</v>
      </c>
      <c r="E731" s="80" t="s">
        <v>976</v>
      </c>
      <c r="F731" s="81">
        <v>40</v>
      </c>
      <c r="G731" s="82">
        <v>0.25</v>
      </c>
      <c r="H731" s="83">
        <f t="shared" si="29"/>
        <v>30</v>
      </c>
      <c r="I731" s="112"/>
    </row>
    <row r="732" spans="2:9" ht="30">
      <c r="B732" s="78"/>
      <c r="C732" s="145"/>
      <c r="D732" s="79" t="s">
        <v>977</v>
      </c>
      <c r="E732" s="80" t="s">
        <v>978</v>
      </c>
      <c r="F732" s="81">
        <v>40</v>
      </c>
      <c r="G732" s="82">
        <v>0.25</v>
      </c>
      <c r="H732" s="83">
        <f t="shared" si="29"/>
        <v>30</v>
      </c>
      <c r="I732" s="112"/>
    </row>
    <row r="733" spans="2:9" ht="30">
      <c r="B733" s="78"/>
      <c r="C733" s="145"/>
      <c r="D733" s="79" t="s">
        <v>979</v>
      </c>
      <c r="E733" s="80" t="s">
        <v>980</v>
      </c>
      <c r="F733" s="81">
        <v>40</v>
      </c>
      <c r="G733" s="82">
        <v>0.25</v>
      </c>
      <c r="H733" s="83">
        <f t="shared" si="29"/>
        <v>30</v>
      </c>
      <c r="I733" s="112"/>
    </row>
    <row r="734" spans="2:9">
      <c r="B734" s="93" t="s">
        <v>982</v>
      </c>
      <c r="C734" s="147"/>
      <c r="D734" s="79" t="s">
        <v>983</v>
      </c>
      <c r="E734" s="80" t="s">
        <v>1060</v>
      </c>
      <c r="F734" s="81">
        <v>20</v>
      </c>
      <c r="G734" s="82">
        <v>0.25</v>
      </c>
      <c r="H734" s="83">
        <f t="shared" si="29"/>
        <v>15</v>
      </c>
      <c r="I734" s="112"/>
    </row>
    <row r="735" spans="2:9">
      <c r="B735" s="78"/>
      <c r="C735" s="145"/>
      <c r="D735" s="79" t="s">
        <v>984</v>
      </c>
      <c r="E735" s="80" t="s">
        <v>985</v>
      </c>
      <c r="F735" s="81">
        <v>29.8</v>
      </c>
      <c r="G735" s="82">
        <v>0.25</v>
      </c>
      <c r="H735" s="83">
        <f t="shared" si="29"/>
        <v>22.35</v>
      </c>
      <c r="I735" s="112"/>
    </row>
    <row r="736" spans="2:9">
      <c r="B736" s="78"/>
      <c r="C736" s="145"/>
      <c r="D736" s="79" t="s">
        <v>986</v>
      </c>
      <c r="E736" s="80" t="s">
        <v>987</v>
      </c>
      <c r="F736" s="81">
        <v>44.7</v>
      </c>
      <c r="G736" s="82">
        <v>0.25</v>
      </c>
      <c r="H736" s="83">
        <f t="shared" si="29"/>
        <v>33.525000000000006</v>
      </c>
      <c r="I736" s="112"/>
    </row>
    <row r="737" spans="2:9">
      <c r="B737" s="78"/>
      <c r="C737" s="145"/>
      <c r="D737" s="79" t="s">
        <v>988</v>
      </c>
      <c r="E737" s="80" t="s">
        <v>989</v>
      </c>
      <c r="F737" s="81">
        <v>59.6</v>
      </c>
      <c r="G737" s="82">
        <v>0.25</v>
      </c>
      <c r="H737" s="83">
        <f t="shared" si="29"/>
        <v>44.7</v>
      </c>
      <c r="I737" s="112"/>
    </row>
    <row r="738" spans="2:9">
      <c r="B738" s="78"/>
      <c r="C738" s="145"/>
      <c r="D738" s="79" t="s">
        <v>990</v>
      </c>
      <c r="E738" s="80" t="s">
        <v>991</v>
      </c>
      <c r="F738" s="81">
        <v>44.7</v>
      </c>
      <c r="G738" s="82">
        <v>0.25</v>
      </c>
      <c r="H738" s="83">
        <f t="shared" si="29"/>
        <v>33.525000000000006</v>
      </c>
      <c r="I738" s="112"/>
    </row>
    <row r="739" spans="2:9">
      <c r="B739" s="78"/>
      <c r="C739" s="145"/>
      <c r="D739" s="79" t="s">
        <v>992</v>
      </c>
      <c r="E739" s="80" t="s">
        <v>993</v>
      </c>
      <c r="F739" s="81">
        <v>67.05</v>
      </c>
      <c r="G739" s="82">
        <v>0.25</v>
      </c>
      <c r="H739" s="83">
        <f t="shared" si="29"/>
        <v>50.287499999999994</v>
      </c>
      <c r="I739" s="112"/>
    </row>
    <row r="740" spans="2:9">
      <c r="B740" s="78"/>
      <c r="C740" s="145"/>
      <c r="D740" s="79" t="s">
        <v>994</v>
      </c>
      <c r="E740" s="80" t="s">
        <v>995</v>
      </c>
      <c r="F740" s="81">
        <v>89.4</v>
      </c>
      <c r="G740" s="82">
        <v>0.25</v>
      </c>
      <c r="H740" s="83">
        <f t="shared" si="29"/>
        <v>67.050000000000011</v>
      </c>
      <c r="I740" s="112"/>
    </row>
    <row r="741" spans="2:9">
      <c r="B741" s="78"/>
      <c r="C741" s="145"/>
      <c r="D741" s="79" t="s">
        <v>996</v>
      </c>
      <c r="E741" s="80" t="s">
        <v>997</v>
      </c>
      <c r="F741" s="81">
        <v>74.5</v>
      </c>
      <c r="G741" s="82">
        <v>0.25</v>
      </c>
      <c r="H741" s="83">
        <f t="shared" si="29"/>
        <v>55.875</v>
      </c>
      <c r="I741" s="112"/>
    </row>
    <row r="742" spans="2:9">
      <c r="B742" s="78"/>
      <c r="C742" s="145"/>
      <c r="D742" s="79" t="s">
        <v>998</v>
      </c>
      <c r="E742" s="80" t="s">
        <v>999</v>
      </c>
      <c r="F742" s="81">
        <v>111.75</v>
      </c>
      <c r="G742" s="82">
        <v>0.25</v>
      </c>
      <c r="H742" s="83">
        <f t="shared" si="29"/>
        <v>83.8125</v>
      </c>
      <c r="I742" s="112"/>
    </row>
    <row r="743" spans="2:9">
      <c r="B743" s="78"/>
      <c r="C743" s="145"/>
      <c r="D743" s="79" t="s">
        <v>1000</v>
      </c>
      <c r="E743" s="80" t="s">
        <v>1001</v>
      </c>
      <c r="F743" s="81">
        <v>149</v>
      </c>
      <c r="G743" s="82">
        <v>0.25</v>
      </c>
      <c r="H743" s="83">
        <f t="shared" si="29"/>
        <v>111.75</v>
      </c>
      <c r="I743" s="112"/>
    </row>
    <row r="744" spans="2:9">
      <c r="B744" s="78"/>
      <c r="C744" s="145"/>
      <c r="D744" s="79" t="s">
        <v>1002</v>
      </c>
      <c r="E744" s="80" t="s">
        <v>1003</v>
      </c>
      <c r="F744" s="81">
        <v>89.4</v>
      </c>
      <c r="G744" s="82">
        <v>0.25</v>
      </c>
      <c r="H744" s="83">
        <f t="shared" si="29"/>
        <v>67.050000000000011</v>
      </c>
      <c r="I744" s="112"/>
    </row>
    <row r="745" spans="2:9">
      <c r="B745" s="78"/>
      <c r="C745" s="145"/>
      <c r="D745" s="79" t="s">
        <v>1004</v>
      </c>
      <c r="E745" s="80" t="s">
        <v>1005</v>
      </c>
      <c r="F745" s="81">
        <v>134.1</v>
      </c>
      <c r="G745" s="82">
        <v>0.25</v>
      </c>
      <c r="H745" s="83">
        <f t="shared" si="29"/>
        <v>100.57499999999999</v>
      </c>
      <c r="I745" s="112"/>
    </row>
    <row r="746" spans="2:9">
      <c r="B746" s="78"/>
      <c r="C746" s="145"/>
      <c r="D746" s="79" t="s">
        <v>1006</v>
      </c>
      <c r="E746" s="80" t="s">
        <v>1007</v>
      </c>
      <c r="F746" s="81">
        <v>178.8</v>
      </c>
      <c r="G746" s="82">
        <v>0.25</v>
      </c>
      <c r="H746" s="83">
        <f t="shared" si="29"/>
        <v>134.10000000000002</v>
      </c>
      <c r="I746" s="112"/>
    </row>
    <row r="747" spans="2:9">
      <c r="B747" s="78"/>
      <c r="C747" s="145"/>
      <c r="D747" s="79" t="s">
        <v>1008</v>
      </c>
      <c r="E747" s="80" t="s">
        <v>1009</v>
      </c>
      <c r="F747" s="81">
        <v>134.1</v>
      </c>
      <c r="G747" s="82">
        <v>0.25</v>
      </c>
      <c r="H747" s="83">
        <f t="shared" si="29"/>
        <v>100.57499999999999</v>
      </c>
      <c r="I747" s="112"/>
    </row>
    <row r="748" spans="2:9">
      <c r="B748" s="78"/>
      <c r="C748" s="145"/>
      <c r="D748" s="79" t="s">
        <v>1010</v>
      </c>
      <c r="E748" s="80" t="s">
        <v>1011</v>
      </c>
      <c r="F748" s="81">
        <v>160.91999999999999</v>
      </c>
      <c r="G748" s="82">
        <v>0.25</v>
      </c>
      <c r="H748" s="83">
        <f t="shared" si="29"/>
        <v>120.69</v>
      </c>
      <c r="I748" s="112"/>
    </row>
    <row r="749" spans="2:9">
      <c r="B749" s="78"/>
      <c r="C749" s="145"/>
      <c r="D749" s="79" t="s">
        <v>1012</v>
      </c>
      <c r="E749" s="80" t="s">
        <v>1013</v>
      </c>
      <c r="F749" s="81">
        <v>201.15</v>
      </c>
      <c r="G749" s="82">
        <v>0.25</v>
      </c>
      <c r="H749" s="83">
        <f t="shared" si="29"/>
        <v>150.86250000000001</v>
      </c>
      <c r="I749" s="112"/>
    </row>
    <row r="750" spans="2:9">
      <c r="B750" s="78"/>
      <c r="C750" s="145"/>
      <c r="D750" s="79" t="s">
        <v>1014</v>
      </c>
      <c r="E750" s="80" t="s">
        <v>1015</v>
      </c>
      <c r="F750" s="81">
        <v>268.2</v>
      </c>
      <c r="G750" s="82">
        <v>0.25</v>
      </c>
      <c r="H750" s="83">
        <f t="shared" si="29"/>
        <v>201.14999999999998</v>
      </c>
      <c r="I750" s="112"/>
    </row>
    <row r="751" spans="2:9">
      <c r="B751" s="78"/>
      <c r="C751" s="145"/>
      <c r="D751" s="79" t="s">
        <v>1016</v>
      </c>
      <c r="E751" s="80" t="s">
        <v>1017</v>
      </c>
      <c r="F751" s="81">
        <v>95.4</v>
      </c>
      <c r="G751" s="82">
        <v>0.25</v>
      </c>
      <c r="H751" s="83">
        <f t="shared" si="29"/>
        <v>71.550000000000011</v>
      </c>
      <c r="I751" s="112"/>
    </row>
    <row r="752" spans="2:9">
      <c r="B752" s="78"/>
      <c r="C752" s="145"/>
      <c r="D752" s="79" t="s">
        <v>1018</v>
      </c>
      <c r="E752" s="80" t="s">
        <v>1019</v>
      </c>
      <c r="F752" s="81">
        <v>127.2</v>
      </c>
      <c r="G752" s="82">
        <v>0.25</v>
      </c>
      <c r="H752" s="83">
        <f t="shared" si="29"/>
        <v>95.4</v>
      </c>
      <c r="I752" s="112"/>
    </row>
    <row r="753" spans="2:9">
      <c r="B753" s="78"/>
      <c r="C753" s="145"/>
      <c r="D753" s="79" t="s">
        <v>1020</v>
      </c>
      <c r="E753" s="80" t="s">
        <v>1017</v>
      </c>
      <c r="F753" s="81">
        <v>95.4</v>
      </c>
      <c r="G753" s="82">
        <v>0.25</v>
      </c>
      <c r="H753" s="83">
        <f t="shared" si="29"/>
        <v>71.550000000000011</v>
      </c>
      <c r="I753" s="112"/>
    </row>
    <row r="754" spans="2:9">
      <c r="B754" s="78"/>
      <c r="C754" s="145"/>
      <c r="D754" s="79" t="s">
        <v>1021</v>
      </c>
      <c r="E754" s="80" t="s">
        <v>1019</v>
      </c>
      <c r="F754" s="81">
        <v>127.2</v>
      </c>
      <c r="G754" s="82">
        <v>0.25</v>
      </c>
      <c r="H754" s="83">
        <f t="shared" si="29"/>
        <v>95.4</v>
      </c>
      <c r="I754" s="112"/>
    </row>
    <row r="755" spans="2:9">
      <c r="B755" s="78"/>
      <c r="C755" s="145"/>
      <c r="D755" s="79" t="s">
        <v>1022</v>
      </c>
      <c r="E755" s="80" t="s">
        <v>1017</v>
      </c>
      <c r="F755" s="81">
        <v>115.4</v>
      </c>
      <c r="G755" s="82">
        <v>0.25</v>
      </c>
      <c r="H755" s="83">
        <f t="shared" si="29"/>
        <v>86.550000000000011</v>
      </c>
      <c r="I755" s="112"/>
    </row>
    <row r="756" spans="2:9">
      <c r="B756" s="78"/>
      <c r="C756" s="145"/>
      <c r="D756" s="79" t="s">
        <v>1023</v>
      </c>
      <c r="E756" s="80" t="s">
        <v>1019</v>
      </c>
      <c r="F756" s="81">
        <v>147.19999999999999</v>
      </c>
      <c r="G756" s="82">
        <v>0.25</v>
      </c>
      <c r="H756" s="83">
        <f t="shared" si="29"/>
        <v>110.39999999999999</v>
      </c>
      <c r="I756" s="112"/>
    </row>
    <row r="757" spans="2:9">
      <c r="B757" s="78"/>
      <c r="C757" s="145"/>
      <c r="D757" s="79" t="s">
        <v>1024</v>
      </c>
      <c r="E757" s="80" t="s">
        <v>1017</v>
      </c>
      <c r="F757" s="81">
        <v>115.4</v>
      </c>
      <c r="G757" s="82">
        <v>0.25</v>
      </c>
      <c r="H757" s="83">
        <f t="shared" si="29"/>
        <v>86.550000000000011</v>
      </c>
      <c r="I757" s="112"/>
    </row>
    <row r="758" spans="2:9">
      <c r="B758" s="78"/>
      <c r="C758" s="145"/>
      <c r="D758" s="79" t="s">
        <v>1025</v>
      </c>
      <c r="E758" s="80" t="s">
        <v>1019</v>
      </c>
      <c r="F758" s="81">
        <v>147.19999999999999</v>
      </c>
      <c r="G758" s="82">
        <v>0.25</v>
      </c>
      <c r="H758" s="83">
        <f t="shared" si="29"/>
        <v>110.39999999999999</v>
      </c>
      <c r="I758" s="112"/>
    </row>
    <row r="759" spans="2:9">
      <c r="B759" s="78"/>
      <c r="C759" s="145"/>
      <c r="D759" s="79" t="s">
        <v>1026</v>
      </c>
      <c r="E759" s="80" t="s">
        <v>1027</v>
      </c>
      <c r="F759" s="81">
        <v>143.1</v>
      </c>
      <c r="G759" s="82">
        <v>0.25</v>
      </c>
      <c r="H759" s="83">
        <f t="shared" si="29"/>
        <v>107.32499999999999</v>
      </c>
      <c r="I759" s="112"/>
    </row>
    <row r="760" spans="2:9">
      <c r="B760" s="78"/>
      <c r="C760" s="145"/>
      <c r="D760" s="79" t="s">
        <v>1028</v>
      </c>
      <c r="E760" s="80" t="s">
        <v>1029</v>
      </c>
      <c r="F760" s="81">
        <v>190.78</v>
      </c>
      <c r="G760" s="82">
        <v>0.25</v>
      </c>
      <c r="H760" s="83">
        <f t="shared" si="29"/>
        <v>143.08500000000001</v>
      </c>
      <c r="I760" s="112"/>
    </row>
    <row r="761" spans="2:9">
      <c r="B761" s="78"/>
      <c r="C761" s="145"/>
      <c r="D761" s="79" t="s">
        <v>1030</v>
      </c>
      <c r="E761" s="80" t="s">
        <v>1031</v>
      </c>
      <c r="F761" s="81">
        <v>238.5</v>
      </c>
      <c r="G761" s="82">
        <v>0.25</v>
      </c>
      <c r="H761" s="83">
        <f t="shared" si="29"/>
        <v>178.875</v>
      </c>
      <c r="I761" s="112"/>
    </row>
    <row r="762" spans="2:9">
      <c r="B762" s="78"/>
      <c r="C762" s="145"/>
      <c r="D762" s="79" t="s">
        <v>1032</v>
      </c>
      <c r="E762" s="80" t="s">
        <v>1033</v>
      </c>
      <c r="F762" s="81">
        <v>318</v>
      </c>
      <c r="G762" s="82">
        <v>0.25</v>
      </c>
      <c r="H762" s="83">
        <f t="shared" si="29"/>
        <v>238.5</v>
      </c>
      <c r="I762" s="112"/>
    </row>
    <row r="763" spans="2:9">
      <c r="B763" s="78"/>
      <c r="C763" s="145"/>
      <c r="D763" s="79" t="s">
        <v>1034</v>
      </c>
      <c r="E763" s="80" t="s">
        <v>1035</v>
      </c>
      <c r="F763" s="81">
        <v>286.2</v>
      </c>
      <c r="G763" s="82">
        <v>0.25</v>
      </c>
      <c r="H763" s="83">
        <f t="shared" si="29"/>
        <v>214.64999999999998</v>
      </c>
      <c r="I763" s="112"/>
    </row>
    <row r="764" spans="2:9">
      <c r="B764" s="78"/>
      <c r="C764" s="145"/>
      <c r="D764" s="79" t="s">
        <v>1036</v>
      </c>
      <c r="E764" s="80" t="s">
        <v>1037</v>
      </c>
      <c r="F764" s="81">
        <v>381.6</v>
      </c>
      <c r="G764" s="82">
        <v>0.25</v>
      </c>
      <c r="H764" s="83">
        <f t="shared" si="29"/>
        <v>286.20000000000005</v>
      </c>
      <c r="I764" s="112"/>
    </row>
    <row r="765" spans="2:9">
      <c r="B765" s="78"/>
      <c r="C765" s="145"/>
      <c r="D765" s="79" t="s">
        <v>1038</v>
      </c>
      <c r="E765" s="80" t="s">
        <v>1039</v>
      </c>
      <c r="F765" s="81">
        <v>429.3</v>
      </c>
      <c r="G765" s="82">
        <v>0.25</v>
      </c>
      <c r="H765" s="83">
        <f t="shared" si="29"/>
        <v>321.97500000000002</v>
      </c>
      <c r="I765" s="112"/>
    </row>
    <row r="766" spans="2:9">
      <c r="B766" s="78"/>
      <c r="C766" s="145"/>
      <c r="D766" s="79" t="s">
        <v>1040</v>
      </c>
      <c r="E766" s="80" t="s">
        <v>1041</v>
      </c>
      <c r="F766" s="81">
        <v>572.4</v>
      </c>
      <c r="G766" s="82">
        <v>0.25</v>
      </c>
      <c r="H766" s="83">
        <f t="shared" si="29"/>
        <v>429.29999999999995</v>
      </c>
      <c r="I766" s="112"/>
    </row>
    <row r="767" spans="2:9">
      <c r="B767" s="78"/>
      <c r="C767" s="145"/>
      <c r="D767" s="79" t="s">
        <v>1042</v>
      </c>
      <c r="E767" s="80" t="s">
        <v>1043</v>
      </c>
      <c r="F767" s="81">
        <v>269</v>
      </c>
      <c r="G767" s="82">
        <v>0.25</v>
      </c>
      <c r="H767" s="83">
        <f t="shared" si="29"/>
        <v>201.75</v>
      </c>
      <c r="I767" s="112"/>
    </row>
    <row r="768" spans="2:9">
      <c r="B768" s="78"/>
      <c r="C768" s="145"/>
      <c r="D768" s="79" t="s">
        <v>1044</v>
      </c>
      <c r="E768" s="80" t="s">
        <v>1045</v>
      </c>
      <c r="F768" s="81">
        <v>538</v>
      </c>
      <c r="G768" s="82">
        <v>0.25</v>
      </c>
      <c r="H768" s="83">
        <f t="shared" si="29"/>
        <v>403.5</v>
      </c>
      <c r="I768" s="112"/>
    </row>
    <row r="769" spans="2:9">
      <c r="B769" s="78"/>
      <c r="C769" s="145"/>
      <c r="D769" s="79" t="s">
        <v>1046</v>
      </c>
      <c r="E769" s="80" t="s">
        <v>1047</v>
      </c>
      <c r="F769" s="81">
        <v>1076</v>
      </c>
      <c r="G769" s="82">
        <v>0.25</v>
      </c>
      <c r="H769" s="83">
        <f t="shared" si="29"/>
        <v>807</v>
      </c>
      <c r="I769" s="112"/>
    </row>
    <row r="770" spans="2:9">
      <c r="B770" s="78"/>
      <c r="C770" s="145"/>
      <c r="D770" s="79" t="s">
        <v>1048</v>
      </c>
      <c r="E770" s="80" t="s">
        <v>1049</v>
      </c>
      <c r="F770" s="81">
        <v>336.25</v>
      </c>
      <c r="G770" s="82">
        <v>0.25</v>
      </c>
      <c r="H770" s="83">
        <f t="shared" si="29"/>
        <v>252.1875</v>
      </c>
      <c r="I770" s="112"/>
    </row>
    <row r="771" spans="2:9">
      <c r="B771" s="78"/>
      <c r="C771" s="145"/>
      <c r="D771" s="79" t="s">
        <v>1050</v>
      </c>
      <c r="E771" s="80" t="s">
        <v>1051</v>
      </c>
      <c r="F771" s="81">
        <v>672.5</v>
      </c>
      <c r="G771" s="82">
        <v>0.25</v>
      </c>
      <c r="H771" s="83">
        <f t="shared" si="29"/>
        <v>504.375</v>
      </c>
      <c r="I771" s="112"/>
    </row>
    <row r="772" spans="2:9">
      <c r="B772" s="78"/>
      <c r="C772" s="145"/>
      <c r="D772" s="79" t="s">
        <v>1052</v>
      </c>
      <c r="E772" s="80" t="s">
        <v>1053</v>
      </c>
      <c r="F772" s="81">
        <v>1345</v>
      </c>
      <c r="G772" s="82">
        <v>0.25</v>
      </c>
      <c r="H772" s="83">
        <f t="shared" si="29"/>
        <v>1008.75</v>
      </c>
      <c r="I772" s="112"/>
    </row>
    <row r="773" spans="2:9">
      <c r="B773" s="78"/>
      <c r="C773" s="145"/>
      <c r="D773" s="79" t="s">
        <v>1054</v>
      </c>
      <c r="E773" s="80" t="s">
        <v>1055</v>
      </c>
      <c r="F773" s="81">
        <v>134.5</v>
      </c>
      <c r="G773" s="82">
        <v>0.25</v>
      </c>
      <c r="H773" s="83">
        <f t="shared" si="29"/>
        <v>100.875</v>
      </c>
      <c r="I773" s="112"/>
    </row>
    <row r="774" spans="2:9">
      <c r="B774" s="78"/>
      <c r="C774" s="145"/>
      <c r="D774" s="79" t="s">
        <v>1056</v>
      </c>
      <c r="E774" s="80" t="s">
        <v>1057</v>
      </c>
      <c r="F774" s="81">
        <v>269</v>
      </c>
      <c r="G774" s="82">
        <v>0.25</v>
      </c>
      <c r="H774" s="83">
        <f t="shared" si="29"/>
        <v>201.75</v>
      </c>
      <c r="I774" s="112"/>
    </row>
    <row r="775" spans="2:9" ht="15.75" thickBot="1">
      <c r="B775" s="94"/>
      <c r="C775" s="148"/>
      <c r="D775" s="95" t="s">
        <v>1058</v>
      </c>
      <c r="E775" s="96" t="s">
        <v>1059</v>
      </c>
      <c r="F775" s="97">
        <v>538</v>
      </c>
      <c r="G775" s="98">
        <v>0.25</v>
      </c>
      <c r="H775" s="99">
        <f t="shared" si="29"/>
        <v>403.5</v>
      </c>
      <c r="I775" s="112"/>
    </row>
    <row r="776" spans="2:9">
      <c r="F776" s="152"/>
      <c r="I776" s="112"/>
    </row>
    <row r="777" spans="2:9">
      <c r="I777" s="112"/>
    </row>
    <row r="778" spans="2:9">
      <c r="I778" s="112"/>
    </row>
    <row r="779" spans="2:9">
      <c r="I779" s="112"/>
    </row>
    <row r="780" spans="2:9">
      <c r="I780" s="112"/>
    </row>
    <row r="781" spans="2:9">
      <c r="I781" s="112"/>
    </row>
    <row r="782" spans="2:9">
      <c r="I782" s="112"/>
    </row>
    <row r="783" spans="2:9">
      <c r="I783" s="112"/>
    </row>
    <row r="784" spans="2:9">
      <c r="I784" s="112"/>
    </row>
    <row r="785" spans="9:9">
      <c r="I785" s="112"/>
    </row>
    <row r="786" spans="9:9">
      <c r="I786" s="112"/>
    </row>
    <row r="787" spans="9:9">
      <c r="I787" s="112"/>
    </row>
    <row r="788" spans="9:9">
      <c r="I788" s="112"/>
    </row>
    <row r="789" spans="9:9">
      <c r="I789" s="112"/>
    </row>
    <row r="790" spans="9:9">
      <c r="I790" s="112"/>
    </row>
    <row r="791" spans="9:9">
      <c r="I791" s="112"/>
    </row>
    <row r="792" spans="9:9">
      <c r="I792" s="112"/>
    </row>
    <row r="793" spans="9:9">
      <c r="I793" s="112"/>
    </row>
    <row r="794" spans="9:9">
      <c r="I794" s="112"/>
    </row>
    <row r="795" spans="9:9">
      <c r="I795" s="112"/>
    </row>
    <row r="796" spans="9:9">
      <c r="I796" s="112"/>
    </row>
    <row r="797" spans="9:9">
      <c r="I797" s="112"/>
    </row>
    <row r="798" spans="9:9">
      <c r="I798" s="112"/>
    </row>
    <row r="799" spans="9:9">
      <c r="I799" s="112"/>
    </row>
    <row r="800" spans="9:9">
      <c r="I800" s="112"/>
    </row>
    <row r="801" spans="9:9">
      <c r="I801" s="112"/>
    </row>
    <row r="802" spans="9:9">
      <c r="I802" s="112"/>
    </row>
  </sheetData>
  <mergeCells count="1">
    <mergeCell ref="B374:B378"/>
  </mergeCells>
  <phoneticPr fontId="16" type="noConversion"/>
  <conditionalFormatting sqref="D519:E519">
    <cfRule type="expression" dxfId="13" priority="13">
      <formula>#REF!="Please Note - Drop Quantities Have Changed and will not match the Figures shown in Row 12 - Please use the below Row as Reference here"</formula>
    </cfRule>
  </conditionalFormatting>
  <conditionalFormatting sqref="D519:E519">
    <cfRule type="expression" dxfId="12" priority="14">
      <formula>#REF!="Product Number"</formula>
    </cfRule>
  </conditionalFormatting>
  <conditionalFormatting sqref="D520:E520">
    <cfRule type="expression" dxfId="11" priority="11">
      <formula>#REF!="Please Note - Drop Quantities Have Changed and will not match the Figures shown in Row 12 - Please use the below Row as Reference here"</formula>
    </cfRule>
  </conditionalFormatting>
  <conditionalFormatting sqref="D520:E520">
    <cfRule type="expression" dxfId="10" priority="12">
      <formula>#REF!="Product Number"</formula>
    </cfRule>
  </conditionalFormatting>
  <conditionalFormatting sqref="D521:E521">
    <cfRule type="expression" dxfId="9" priority="9">
      <formula>#REF!="Please Note - Drop Quantities Have Changed and will not match the Figures shown in Row 12 - Please use the below Row as Reference here"</formula>
    </cfRule>
  </conditionalFormatting>
  <conditionalFormatting sqref="D521:E521">
    <cfRule type="expression" dxfId="8" priority="10">
      <formula>#REF!="Product Number"</formula>
    </cfRule>
  </conditionalFormatting>
  <conditionalFormatting sqref="D522:E522">
    <cfRule type="expression" dxfId="7" priority="7">
      <formula>#REF!="Please Note - Drop Quantities Have Changed and will not match the Figures shown in Row 12 - Please use the below Row as Reference here"</formula>
    </cfRule>
  </conditionalFormatting>
  <conditionalFormatting sqref="D522:E522">
    <cfRule type="expression" dxfId="6" priority="8">
      <formula>#REF!="Product Number"</formula>
    </cfRule>
  </conditionalFormatting>
  <conditionalFormatting sqref="D523:E523">
    <cfRule type="expression" dxfId="5" priority="5">
      <formula>#REF!="Please Note - Drop Quantities Have Changed and will not match the Figures shown in Row 12 - Please use the below Row as Reference here"</formula>
    </cfRule>
  </conditionalFormatting>
  <conditionalFormatting sqref="D523:E523">
    <cfRule type="expression" dxfId="4" priority="6">
      <formula>#REF!="Product Number"</formula>
    </cfRule>
  </conditionalFormatting>
  <conditionalFormatting sqref="D524:E524">
    <cfRule type="expression" dxfId="3" priority="3">
      <formula>#REF!="Please Note - Drop Quantities Have Changed and will not match the Figures shown in Row 12 - Please use the below Row as Reference here"</formula>
    </cfRule>
  </conditionalFormatting>
  <conditionalFormatting sqref="D524:E524">
    <cfRule type="expression" dxfId="2" priority="4">
      <formula>#REF!="Product Number"</formula>
    </cfRule>
  </conditionalFormatting>
  <conditionalFormatting sqref="D525:E525">
    <cfRule type="expression" dxfId="1" priority="1">
      <formula>#REF!="Please Note - Drop Quantities Have Changed and will not match the Figures shown in Row 12 - Please use the below Row as Reference here"</formula>
    </cfRule>
  </conditionalFormatting>
  <conditionalFormatting sqref="D525:E525">
    <cfRule type="expression" dxfId="0" priority="2">
      <formula>#REF!="Product Number"</formula>
    </cfRule>
  </conditionalFormatting>
  <pageMargins left="0.7" right="0.7" top="0.75" bottom="0.75" header="0.3" footer="0.3"/>
  <pageSetup scale="5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April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Stephanie Wildman</dc:creator>
  <cp:lastModifiedBy>Shannon, Laura [DAS]</cp:lastModifiedBy>
  <cp:lastPrinted>2022-01-19T18:37:28Z</cp:lastPrinted>
  <dcterms:created xsi:type="dcterms:W3CDTF">2020-09-17T18:46:26Z</dcterms:created>
  <dcterms:modified xsi:type="dcterms:W3CDTF">2022-04-28T12:54:02Z</dcterms:modified>
</cp:coreProperties>
</file>