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20730" windowHeight="11700"/>
  </bookViews>
  <sheets>
    <sheet name="DNR &amp; DPS Standard Parts" sheetId="1" r:id="rId1"/>
    <sheet name="DNR Standard Labor" sheetId="3" r:id="rId2"/>
    <sheet name="DNR Optional Parts" sheetId="2" r:id="rId3"/>
    <sheet name="Misc. Charges" sheetId="4" r:id="rId4"/>
  </sheets>
  <calcPr calcId="145621"/>
</workbook>
</file>

<file path=xl/calcChain.xml><?xml version="1.0" encoding="utf-8"?>
<calcChain xmlns="http://schemas.openxmlformats.org/spreadsheetml/2006/main">
  <c r="M15" i="2" l="1"/>
  <c r="O18" i="1" l="1"/>
  <c r="M63" i="1" l="1"/>
  <c r="O62" i="1"/>
  <c r="K57" i="1" l="1"/>
  <c r="O59" i="1"/>
  <c r="O38" i="1" l="1"/>
  <c r="O39" i="1"/>
  <c r="O40" i="1"/>
  <c r="O41" i="1"/>
  <c r="O42" i="1"/>
  <c r="O43" i="1"/>
  <c r="O44" i="1"/>
  <c r="O45" i="1"/>
  <c r="O46" i="1"/>
  <c r="O47" i="1"/>
  <c r="O48" i="1"/>
  <c r="O49" i="1"/>
  <c r="O50" i="1"/>
  <c r="O51" i="1"/>
  <c r="O52" i="1"/>
  <c r="O53" i="1"/>
  <c r="M38" i="1"/>
  <c r="M39" i="1"/>
  <c r="M40" i="1"/>
  <c r="M41" i="1"/>
  <c r="M42" i="1"/>
  <c r="M43" i="1"/>
  <c r="M44" i="1"/>
  <c r="M45" i="1"/>
  <c r="M46" i="1"/>
  <c r="M47" i="1"/>
  <c r="M48" i="1"/>
  <c r="M49" i="1"/>
  <c r="M50" i="1"/>
  <c r="M51" i="1"/>
  <c r="M52" i="1"/>
  <c r="M53" i="1"/>
  <c r="K38" i="1"/>
  <c r="K39" i="1"/>
  <c r="K40" i="1"/>
  <c r="K41" i="1"/>
  <c r="K42" i="1"/>
  <c r="K43" i="1"/>
  <c r="K44" i="1"/>
  <c r="K45" i="1"/>
  <c r="K46" i="1"/>
  <c r="K47" i="1"/>
  <c r="K48" i="1"/>
  <c r="K49" i="1"/>
  <c r="K50" i="1"/>
  <c r="K51" i="1"/>
  <c r="K52" i="1"/>
  <c r="K53" i="1"/>
  <c r="K9" i="2" l="1"/>
  <c r="K60" i="1" l="1"/>
  <c r="M60" i="1"/>
  <c r="O60" i="1"/>
  <c r="O9" i="2" l="1"/>
  <c r="M9" i="2"/>
  <c r="K17" i="1"/>
  <c r="M17" i="1"/>
  <c r="O17" i="1"/>
  <c r="K15" i="1"/>
  <c r="M15" i="1"/>
  <c r="O15" i="1"/>
  <c r="O11" i="1"/>
  <c r="M11" i="1"/>
  <c r="K11" i="1"/>
  <c r="O9" i="1"/>
  <c r="M9" i="1"/>
  <c r="K9" i="1"/>
  <c r="O34" i="1" l="1"/>
  <c r="M34" i="1"/>
  <c r="K34" i="1"/>
  <c r="O10" i="2" l="1"/>
  <c r="O11" i="2"/>
  <c r="O12" i="2"/>
  <c r="O13" i="2"/>
  <c r="O14" i="2"/>
  <c r="O15" i="2"/>
  <c r="O16" i="2"/>
  <c r="O8" i="2"/>
  <c r="M10" i="2"/>
  <c r="M11" i="2"/>
  <c r="M12" i="2"/>
  <c r="M13" i="2"/>
  <c r="M14" i="2"/>
  <c r="M16" i="2"/>
  <c r="M8" i="2"/>
  <c r="K10" i="2"/>
  <c r="K11" i="2"/>
  <c r="K12" i="2"/>
  <c r="K13" i="2"/>
  <c r="K14" i="2"/>
  <c r="K15" i="2"/>
  <c r="K16" i="2"/>
  <c r="K8" i="2"/>
  <c r="K70" i="1"/>
  <c r="O55" i="1"/>
  <c r="O56" i="1"/>
  <c r="O57" i="1"/>
  <c r="O54" i="1"/>
  <c r="O35" i="1"/>
  <c r="O36" i="1"/>
  <c r="O33" i="1"/>
  <c r="O10" i="1"/>
  <c r="O12" i="1"/>
  <c r="O13" i="1"/>
  <c r="O14" i="1"/>
  <c r="O16" i="1"/>
  <c r="O19" i="1"/>
  <c r="O20" i="1"/>
  <c r="O21" i="1"/>
  <c r="O22" i="1"/>
  <c r="O23" i="1"/>
  <c r="O24" i="1"/>
  <c r="O25" i="1"/>
  <c r="O26" i="1"/>
  <c r="O27" i="1"/>
  <c r="O28" i="1"/>
  <c r="O29" i="1"/>
  <c r="O30" i="1"/>
  <c r="O8" i="1"/>
  <c r="M55" i="1"/>
  <c r="M56" i="1"/>
  <c r="M57" i="1"/>
  <c r="M59" i="1"/>
  <c r="M54" i="1"/>
  <c r="M35" i="1"/>
  <c r="M36" i="1"/>
  <c r="M33" i="1"/>
  <c r="M29" i="1"/>
  <c r="M30" i="1"/>
  <c r="M18" i="1"/>
  <c r="M19" i="1"/>
  <c r="M20" i="1"/>
  <c r="M21" i="1"/>
  <c r="M22" i="1"/>
  <c r="M23" i="1"/>
  <c r="M24" i="1"/>
  <c r="M25" i="1"/>
  <c r="M26" i="1"/>
  <c r="M27" i="1"/>
  <c r="M28" i="1"/>
  <c r="M10" i="1"/>
  <c r="M12" i="1"/>
  <c r="M13" i="1"/>
  <c r="M14" i="1"/>
  <c r="M16" i="1"/>
  <c r="M8" i="1"/>
  <c r="K55" i="1"/>
  <c r="K56" i="1"/>
  <c r="K59" i="1"/>
  <c r="K54" i="1"/>
  <c r="K35" i="1"/>
  <c r="K36" i="1"/>
  <c r="K33" i="1"/>
  <c r="K16" i="1"/>
  <c r="K18" i="1"/>
  <c r="K19" i="1"/>
  <c r="K20" i="1"/>
  <c r="K21" i="1"/>
  <c r="K22" i="1"/>
  <c r="K23" i="1"/>
  <c r="K24" i="1"/>
  <c r="K25" i="1"/>
  <c r="K26" i="1"/>
  <c r="K27" i="1"/>
  <c r="K28" i="1"/>
  <c r="K29" i="1"/>
  <c r="K30" i="1"/>
  <c r="K10" i="1"/>
  <c r="K12" i="1"/>
  <c r="K13" i="1"/>
  <c r="K14" i="1"/>
  <c r="K8" i="1"/>
</calcChain>
</file>

<file path=xl/sharedStrings.xml><?xml version="1.0" encoding="utf-8"?>
<sst xmlns="http://schemas.openxmlformats.org/spreadsheetml/2006/main" count="833" uniqueCount="316">
  <si>
    <t>Qty.</t>
  </si>
  <si>
    <t>Dual module tri-color R/B/W LED light unit with 3rd color white a steady override</t>
  </si>
  <si>
    <t xml:space="preserve">Headlight Flasher </t>
  </si>
  <si>
    <t>Reverse/Taillight light flashers</t>
  </si>
  <si>
    <t>Bright white LED strobe light package for front of vehicle</t>
  </si>
  <si>
    <t>12V DC Power Supply Outlet</t>
  </si>
  <si>
    <t>Radio Console Unit, -  Univ. Wide Body Console, 8 inch S1/12 lvl, PSgr, open storage (no alternative)</t>
  </si>
  <si>
    <t>Description</t>
  </si>
  <si>
    <t>Notes</t>
  </si>
  <si>
    <t>DNR Supplied</t>
  </si>
  <si>
    <t>Contractor Supplied</t>
  </si>
  <si>
    <t>Unit Price</t>
  </si>
  <si>
    <t>Extended Price</t>
  </si>
  <si>
    <t>*</t>
  </si>
  <si>
    <t>EQUIPMENT PRICING</t>
  </si>
  <si>
    <t>INSTALLATION PRICING</t>
  </si>
  <si>
    <t>Will need custom built mounting bracket to withstand rough terrain and the elements.</t>
  </si>
  <si>
    <t xml:space="preserve">Uses manufacturer's mounting bracket with 180 degree light output </t>
  </si>
  <si>
    <t>Installed inside cab. Uses custom built mounting bracket to mount lights tight to window to avoid flashback of light.</t>
  </si>
  <si>
    <t xml:space="preserve">Replaces Headlight Flasher </t>
  </si>
  <si>
    <t xml:space="preserve">Bright white LED strobe light package for rear of vehicle </t>
  </si>
  <si>
    <t>Federal PA640 or Unitrol/Federal Touchmaster Delta or Whelen 295HFSA6</t>
  </si>
  <si>
    <t xml:space="preserve">Mounted with vehicle specific mounting base plate, heavy gauge </t>
  </si>
  <si>
    <t>Console unit will hold and secure this item</t>
  </si>
  <si>
    <t>Console unit will hold and secure this item. Maximum of 5 if requested.</t>
  </si>
  <si>
    <t>Faceplates for all equipment mounted to the console and blank faceplates to close gaps.</t>
  </si>
  <si>
    <t>Console unit will hold and secure these items</t>
  </si>
  <si>
    <t>Cup Holders, accessory for the console</t>
  </si>
  <si>
    <t>Map light, accessory for the console</t>
  </si>
  <si>
    <t>Microphone Holder Clips, accessory for the console</t>
  </si>
  <si>
    <t>Arm rest for driver side,  accessory for the console</t>
  </si>
  <si>
    <t>Computer USB Ports, accessory for console</t>
  </si>
  <si>
    <t>Motorola APX 7500</t>
  </si>
  <si>
    <t>Mobile RadioSystem, includes control head, power unit in trunk, vehicle repeating system, speaker, antennas, microphone, power cords, cables, connectors, wiring.</t>
  </si>
  <si>
    <t>See installation instructions for full details on mounting all of these radio parts.</t>
  </si>
  <si>
    <t>Mobile Radio System, replacement major antenna on roof</t>
  </si>
  <si>
    <t>Mobile Radio System, replacement repeater antenna</t>
  </si>
  <si>
    <t>Mobile Radio System, replacement power cord</t>
  </si>
  <si>
    <t>Mobile Radio System, replacement cable</t>
  </si>
  <si>
    <t>Mobile Radio System, replacement connectors</t>
  </si>
  <si>
    <t>Siren Speaker</t>
  </si>
  <si>
    <t>Siren Unit</t>
  </si>
  <si>
    <t>External weather proof, proper wattage for Siren Unit, mounted behind Grill</t>
  </si>
  <si>
    <t>Scanner Unit, Antenna, and scanner speaker</t>
  </si>
  <si>
    <t>Rechargeable Flashlight holder</t>
  </si>
  <si>
    <t>Multiple</t>
  </si>
  <si>
    <t>Sentina                           (no alternatives)</t>
  </si>
  <si>
    <t>Gun Rack, with appropriate brackets, plate platform or other components needed for mounting.</t>
  </si>
  <si>
    <t>Firearm Rack, with appropriate brackets, plate platform or other components needed for mounting.</t>
  </si>
  <si>
    <t>Holds a M16-A1 rifle, see specs for other accessories</t>
  </si>
  <si>
    <t>Holds a Remington Model 870 12 gauge shotgun, see specs for other accessories</t>
  </si>
  <si>
    <t>Computer, Stability Support Arm</t>
  </si>
  <si>
    <t>Computer, Swing Arm</t>
  </si>
  <si>
    <t>Computer, Telescopting Pole</t>
  </si>
  <si>
    <t>Computer, Vehicle Mount</t>
  </si>
  <si>
    <t>Brother, PCSPJ622</t>
  </si>
  <si>
    <t>Pocket Jet 6 Printer</t>
  </si>
  <si>
    <t>Wiring for computer/tablet, bar code scanner reader, thermal printer and printer paper roll holder.</t>
  </si>
  <si>
    <t>Gun Rack, Covert</t>
  </si>
  <si>
    <t>Microphone and cord for the PA option on the siren unit</t>
  </si>
  <si>
    <t>Whelen IONR and               Whelen IONB</t>
  </si>
  <si>
    <t>Whelen AVNT2RBW or Federal 329253 RWBRWB</t>
  </si>
  <si>
    <t>Whelen SLPMMRB and Whelen SLPMMAA</t>
  </si>
  <si>
    <t xml:space="preserve">Replaces taillight Flasher </t>
  </si>
  <si>
    <t>police scanner with the current trunk tracker technology</t>
  </si>
  <si>
    <t>as needed and when requested to replace</t>
  </si>
  <si>
    <t>LED flashing light units, front grill, red and blue color pattern</t>
  </si>
  <si>
    <t>Location of Materials in Attachment A</t>
  </si>
  <si>
    <t>Section A 1.1</t>
  </si>
  <si>
    <t>Section A 1.2</t>
  </si>
  <si>
    <t xml:space="preserve">Auxiliary LED Blackout Drive Thin Lamp with Bucket, Green, NSN# 6220-01-496-1925 </t>
  </si>
  <si>
    <t>Section A 2.1</t>
  </si>
  <si>
    <t>Section A 2.2</t>
  </si>
  <si>
    <t>Section A 3.1</t>
  </si>
  <si>
    <t>Under mirror light, passenger side, outside mirror</t>
  </si>
  <si>
    <t>Under mirror light, driver side, outside mirror</t>
  </si>
  <si>
    <t>Section A 4.1</t>
  </si>
  <si>
    <t>One Light bar unit with 1 Red LED module / 1 Blue LED module and one light bar with 2 Amber LED modules</t>
  </si>
  <si>
    <t>One Light bar unit with 1 Red LED module / 1 Blue LED module and  2 Amber LED modules</t>
  </si>
  <si>
    <t xml:space="preserve">Troy Products             TR CC-WBOS20 </t>
  </si>
  <si>
    <t>Part Description</t>
  </si>
  <si>
    <t>RFP1115005004 - COST PROPOSAL</t>
  </si>
  <si>
    <t>Part # Standard</t>
  </si>
  <si>
    <t>Truck-Lite Part No. 07320                          (no alternative)</t>
  </si>
  <si>
    <t>TABLE I - STANDARD EQUIPMENT FOR ALL VEHICLES - DNR</t>
  </si>
  <si>
    <t>PACKAGE C        PICKUP</t>
  </si>
  <si>
    <t>PACKAGE B        SEDAN</t>
  </si>
  <si>
    <t>PACKAGE A           SUV</t>
  </si>
  <si>
    <r>
      <rPr>
        <b/>
        <sz val="11"/>
        <color rgb="FF000000"/>
        <rFont val="Calibri"/>
        <family val="2"/>
        <scheme val="minor"/>
      </rPr>
      <t xml:space="preserve">Package C:  </t>
    </r>
    <r>
      <rPr>
        <sz val="11"/>
        <color rgb="FF000000"/>
        <rFont val="Calibri"/>
        <family val="2"/>
        <scheme val="minor"/>
      </rPr>
      <t>Chevrolet Silverado, Ford F150, Dodge RAM</t>
    </r>
  </si>
  <si>
    <r>
      <rPr>
        <b/>
        <sz val="11"/>
        <color rgb="FF000000"/>
        <rFont val="Calibri"/>
        <family val="2"/>
        <scheme val="minor"/>
      </rPr>
      <t xml:space="preserve">Package C: </t>
    </r>
    <r>
      <rPr>
        <sz val="11"/>
        <color rgb="FF000000"/>
        <rFont val="Calibri"/>
        <family val="2"/>
        <scheme val="minor"/>
      </rPr>
      <t xml:space="preserve"> Chevrolet Silverado, Ford F150, Dodge RAM</t>
    </r>
  </si>
  <si>
    <t>Contractor Supplied Option</t>
  </si>
  <si>
    <t>Any of the following: Panasonic CF 19 models MK3, and MK5, CF-53 model MK2 and CF-C1, and HP ProBook 6570b.</t>
  </si>
  <si>
    <t>Used with  any of the computers listed in Row 31, Column D above.</t>
  </si>
  <si>
    <t xml:space="preserve">Includes all wiring, power and interfacing cables necessary to connect printer to power, the computer, and to the printer paper roll holder. </t>
  </si>
  <si>
    <t>Wiring for computer/tablet</t>
  </si>
  <si>
    <t>Includes all wiring and power cables necessary to connect the computer to power and any other parts other than the printer.</t>
  </si>
  <si>
    <t>Computer/Tablet</t>
  </si>
  <si>
    <t xml:space="preserve">Mounted </t>
  </si>
  <si>
    <r>
      <rPr>
        <b/>
        <sz val="10"/>
        <color rgb="FF000000"/>
        <rFont val="Arial"/>
        <family val="2"/>
      </rPr>
      <t xml:space="preserve">Package A: </t>
    </r>
    <r>
      <rPr>
        <sz val="10"/>
        <color rgb="FF000000"/>
        <rFont val="Arial"/>
        <family val="2"/>
      </rPr>
      <t xml:space="preserve"> Chevrolet Tahoe, Ford Expedition, Dodge Durango, Ford Interceptor  Utility                                                                  </t>
    </r>
    <r>
      <rPr>
        <b/>
        <sz val="10"/>
        <color rgb="FF000000"/>
        <rFont val="Arial"/>
        <family val="2"/>
      </rPr>
      <t xml:space="preserve">Package B: </t>
    </r>
    <r>
      <rPr>
        <sz val="10"/>
        <color rgb="FF000000"/>
        <rFont val="Arial"/>
        <family val="2"/>
      </rPr>
      <t xml:space="preserve"> Chevrolet Impala, Chevrolet Caprice, Ford Interceptor Sedan</t>
    </r>
  </si>
  <si>
    <r>
      <rPr>
        <b/>
        <sz val="10"/>
        <color rgb="FF000000"/>
        <rFont val="Arial"/>
        <family val="2"/>
      </rPr>
      <t xml:space="preserve">Package C:  </t>
    </r>
    <r>
      <rPr>
        <sz val="10"/>
        <color rgb="FF000000"/>
        <rFont val="Arial"/>
        <family val="2"/>
      </rPr>
      <t>Chevrolet Silverado, Ford F150, Dodge RAM</t>
    </r>
  </si>
  <si>
    <t>Contractor Supplied                                    Brand and Part Number</t>
  </si>
  <si>
    <t>Contractor Supplied                            Brand and Part Number</t>
  </si>
  <si>
    <t>Flat Rate</t>
  </si>
  <si>
    <t>Hourly Rate</t>
  </si>
  <si>
    <t>% Discount off MSRP</t>
  </si>
  <si>
    <t>Havis Equipment - Percentage Discount off MSRP</t>
  </si>
  <si>
    <t xml:space="preserve">Whelen Equipment - Percentage Discount off MSRP </t>
  </si>
  <si>
    <t xml:space="preserve">Sentina Equipment - Percentage Discount off MSRP </t>
  </si>
  <si>
    <t xml:space="preserve">Pro-Gard Equipment - Percentage Discount off MSRP </t>
  </si>
  <si>
    <t>Hourly Rate for Installation Work Performed at Contractor's Location</t>
  </si>
  <si>
    <t xml:space="preserve">Removal and Salvage Charge for Retired Vehicles per Section 4.1.9 of the RFP </t>
  </si>
  <si>
    <t>Hourly Rate for Training Performed at Contractor's Location. This training would be beyond the 4 hours/individual defined in Section 4.1.4.</t>
  </si>
  <si>
    <t>Chargeable support fees not covered above as described in Section 4.2.7</t>
  </si>
  <si>
    <t>Hourly Rate for Repairs or Replacement of Installed Components no Longer on Warranty Performed at Contractor's Location as described in Section 4.1.10.</t>
  </si>
  <si>
    <t>Section A 5.1</t>
  </si>
  <si>
    <t>Section A 5.2</t>
  </si>
  <si>
    <t>Section A 5.3.1</t>
  </si>
  <si>
    <t>Section A 5.3.2</t>
  </si>
  <si>
    <t>Section B 1.1</t>
  </si>
  <si>
    <t>Section C 2.2.1</t>
  </si>
  <si>
    <t>Section C 3.1</t>
  </si>
  <si>
    <t>Section C 3.3</t>
  </si>
  <si>
    <t>Section C 3.4</t>
  </si>
  <si>
    <t>Section C 3.5</t>
  </si>
  <si>
    <t>Section C 3.6</t>
  </si>
  <si>
    <t>Section C 3.7</t>
  </si>
  <si>
    <t>Section C 3.8</t>
  </si>
  <si>
    <t>Section C 3.9</t>
  </si>
  <si>
    <t>Section B and Section C 3.2</t>
  </si>
  <si>
    <t>Sections E1 and E2</t>
  </si>
  <si>
    <t>Section D 1.1.5.1</t>
  </si>
  <si>
    <t>Section D 1.1.5.2</t>
  </si>
  <si>
    <t>Section D 1.1.7</t>
  </si>
  <si>
    <t>Section B 1.2.1 &amp; Section F 1.1</t>
  </si>
  <si>
    <t>Section F 1.3</t>
  </si>
  <si>
    <t>Section G 1.1.1</t>
  </si>
  <si>
    <t>Section G 1.1.2</t>
  </si>
  <si>
    <t>Section H</t>
  </si>
  <si>
    <t>Section H 1.1.1</t>
  </si>
  <si>
    <t>Section H 1.1.2</t>
  </si>
  <si>
    <t>Section H 1.1.3</t>
  </si>
  <si>
    <t>Section H 1.1.4</t>
  </si>
  <si>
    <t>Section H 1.3.1</t>
  </si>
  <si>
    <t>Standard /Covert</t>
  </si>
  <si>
    <t xml:space="preserve">S </t>
  </si>
  <si>
    <t>S</t>
  </si>
  <si>
    <t>S / C</t>
  </si>
  <si>
    <t>Section G 2</t>
  </si>
  <si>
    <t>Standard / Covert</t>
  </si>
  <si>
    <t>C</t>
  </si>
  <si>
    <t>Stardard / Covert</t>
  </si>
  <si>
    <r>
      <rPr>
        <b/>
        <sz val="11"/>
        <color rgb="FF000000"/>
        <rFont val="Calibri"/>
        <family val="2"/>
        <scheme val="minor"/>
      </rPr>
      <t>Package A:</t>
    </r>
    <r>
      <rPr>
        <sz val="11"/>
        <color rgb="FF000000"/>
        <rFont val="Calibri"/>
        <family val="2"/>
        <scheme val="minor"/>
      </rPr>
      <t xml:space="preserve">  Chevrolet Tahoe, Ford Expedition, Dodge Durango, Ford Interceptor  Utility                                                                        </t>
    </r>
    <r>
      <rPr>
        <b/>
        <sz val="11"/>
        <color rgb="FF000000"/>
        <rFont val="Calibri"/>
        <family val="2"/>
        <scheme val="minor"/>
      </rPr>
      <t>Package B:</t>
    </r>
    <r>
      <rPr>
        <sz val="11"/>
        <color rgb="FF000000"/>
        <rFont val="Calibri"/>
        <family val="2"/>
        <scheme val="minor"/>
      </rPr>
      <t xml:space="preserve">  Chevrolet Impala, Chevrolet Caprice, Ford Interceptor Sedan</t>
    </r>
  </si>
  <si>
    <t>Covert Installation Section D 1.1</t>
  </si>
  <si>
    <t>Covert Installation Section A 5</t>
  </si>
  <si>
    <t>Installed so the vehicle remains covert. But when emergency lights are diplayed, identifies the vehicle as a law enforcement vehicle.</t>
  </si>
  <si>
    <t>Installed in a covert locaton inside the cab. Location specified by DNR before install begins.</t>
  </si>
  <si>
    <t>Installed so the vehicle remain covert.</t>
  </si>
  <si>
    <t>Installed so the vehicle remains covert.</t>
  </si>
  <si>
    <t>Covert Installation Section B 1</t>
  </si>
  <si>
    <t>Whelen SLPMMRB and SLPMMAA</t>
  </si>
  <si>
    <t>Includes all wiring and cables needed to connect the scanner to power, the speaker and antenna. As needed and when requested to install or replace</t>
  </si>
  <si>
    <t xml:space="preserve">Sound Off Intersector ENT2B3B                         (no alternative) </t>
  </si>
  <si>
    <t xml:space="preserve">Sound Off Intersector ENT2B3R                        (no alternative) </t>
  </si>
  <si>
    <t>Sentina Blac rac            (no alternatives)</t>
  </si>
  <si>
    <t>Microphone and cord accessory that is compatible to the make and model of the siren unit</t>
  </si>
  <si>
    <t>Contractor's Notes</t>
  </si>
  <si>
    <t>Troy Products - Compatible with Console</t>
  </si>
  <si>
    <t>Enter brand of switches in Notes Section</t>
  </si>
  <si>
    <t>Enter brand name of switches bid in Column H</t>
  </si>
  <si>
    <t>Mounted in a pre-arranged location by the Contractor and Department representative at the time of the pre-install meeting</t>
  </si>
  <si>
    <t>Contractor and Department Rep agreed upon package</t>
  </si>
  <si>
    <t>Contractor and Department Rep agreed upon package that will fit the vehicle and space provided</t>
  </si>
  <si>
    <t>Contractor and Deparment Rep agreed upon package</t>
  </si>
  <si>
    <t>Contractor and Deparment Rep agreed upon light package</t>
  </si>
  <si>
    <t>TABLE II - STANDARD EQUIPMENT FOR - DPS</t>
  </si>
  <si>
    <t>N/A</t>
  </si>
  <si>
    <t xml:space="preserve">Standard Brand and Part # </t>
  </si>
  <si>
    <t>Standard Brand and Part #</t>
  </si>
  <si>
    <t>DR40-VM Timer, 00-1705 Pigtail, SK-1502    200 AMP Relay</t>
  </si>
  <si>
    <t>For use on a Patrol car.</t>
  </si>
  <si>
    <t>Contractor Supplied                                                        Brand and Part Number</t>
  </si>
  <si>
    <r>
      <t>Truck-Lite Part No. 07320                          (</t>
    </r>
    <r>
      <rPr>
        <sz val="9"/>
        <color rgb="FFFF0000"/>
        <rFont val="Arial"/>
        <family val="2"/>
      </rPr>
      <t>no alternative</t>
    </r>
    <r>
      <rPr>
        <sz val="9"/>
        <rFont val="Arial"/>
        <family val="2"/>
      </rPr>
      <t>)</t>
    </r>
  </si>
  <si>
    <r>
      <t>Sound Off Intersector ENT2B3R                        (</t>
    </r>
    <r>
      <rPr>
        <sz val="9"/>
        <color rgb="FFFF0000"/>
        <rFont val="Arial"/>
        <family val="2"/>
      </rPr>
      <t>no alternative</t>
    </r>
    <r>
      <rPr>
        <sz val="9"/>
        <rFont val="Arial"/>
        <family val="2"/>
      </rPr>
      <t xml:space="preserve">) </t>
    </r>
  </si>
  <si>
    <r>
      <t>Sound Off Intersector ENT2B3B                         (</t>
    </r>
    <r>
      <rPr>
        <sz val="9"/>
        <color rgb="FFFF0000"/>
        <rFont val="Arial"/>
        <family val="2"/>
      </rPr>
      <t>no alternative</t>
    </r>
    <r>
      <rPr>
        <sz val="9"/>
        <rFont val="Arial"/>
        <family val="2"/>
      </rPr>
      <t xml:space="preserve">) </t>
    </r>
  </si>
  <si>
    <r>
      <t>Sentina Blac rac            (</t>
    </r>
    <r>
      <rPr>
        <sz val="9"/>
        <color rgb="FFFF0000"/>
        <rFont val="Arial"/>
        <family val="2"/>
      </rPr>
      <t>no alternative</t>
    </r>
    <r>
      <rPr>
        <sz val="9"/>
        <rFont val="Arial"/>
        <family val="2"/>
      </rPr>
      <t>)</t>
    </r>
  </si>
  <si>
    <r>
      <t>Sentina                           (</t>
    </r>
    <r>
      <rPr>
        <sz val="9"/>
        <color rgb="FFFF0000"/>
        <rFont val="Arial"/>
        <family val="2"/>
      </rPr>
      <t>no alternative</t>
    </r>
    <r>
      <rPr>
        <sz val="9"/>
        <rFont val="Arial"/>
        <family val="2"/>
      </rPr>
      <t>)</t>
    </r>
  </si>
  <si>
    <r>
      <t>MNSTAR Technologies, Inc. PPK40VMR Kit        (</t>
    </r>
    <r>
      <rPr>
        <sz val="9"/>
        <color rgb="FFFF0000"/>
        <rFont val="Arial"/>
        <family val="2"/>
      </rPr>
      <t>no alternative</t>
    </r>
    <r>
      <rPr>
        <sz val="9"/>
        <color rgb="FF000000"/>
        <rFont val="Arial"/>
        <family val="2"/>
      </rPr>
      <t>)</t>
    </r>
  </si>
  <si>
    <r>
      <rPr>
        <b/>
        <sz val="11"/>
        <color rgb="FF000000"/>
        <rFont val="Calibri"/>
        <family val="2"/>
        <scheme val="minor"/>
      </rPr>
      <t xml:space="preserve">Instructions: </t>
    </r>
    <r>
      <rPr>
        <sz val="11"/>
        <color rgb="FF000000"/>
        <rFont val="Calibri"/>
        <family val="2"/>
        <scheme val="minor"/>
      </rPr>
      <t xml:space="preserve"> Respondents should enter pricing for all parts.  Contractor should enter the brand and part number they are bidding.  No alternatives will be accepted for parts where "no alternative" is indicated.                                                                                                                                                                                                                                                                                                                                                                                                                                                                                                                                                                                                                                                                                                                                                                                                                                                                     </t>
    </r>
  </si>
  <si>
    <r>
      <rPr>
        <b/>
        <sz val="11"/>
        <color rgb="FF000000"/>
        <rFont val="Calibri"/>
        <family val="2"/>
        <scheme val="minor"/>
      </rPr>
      <t xml:space="preserve">Package A:  </t>
    </r>
    <r>
      <rPr>
        <sz val="11"/>
        <color rgb="FF000000"/>
        <rFont val="Calibri"/>
        <family val="2"/>
        <scheme val="minor"/>
      </rPr>
      <t xml:space="preserve">Chevrolet Tahoe, Ford Expedition, Dodge Durango, Ford Interceptor  Utility                                                                             </t>
    </r>
    <r>
      <rPr>
        <b/>
        <sz val="11"/>
        <color rgb="FF000000"/>
        <rFont val="Calibri"/>
        <family val="2"/>
        <scheme val="minor"/>
      </rPr>
      <t>Package B</t>
    </r>
    <r>
      <rPr>
        <sz val="11"/>
        <color rgb="FF000000"/>
        <rFont val="Calibri"/>
        <family val="2"/>
        <scheme val="minor"/>
      </rPr>
      <t>:  Chevrolet Impala, Chevrolet Caprice, Ford Interceptor Sedan</t>
    </r>
  </si>
  <si>
    <t>TABLE III - INSTALLATION FOR STANDARD EQUIPMENT FOR ALL VEHICLES - DNR</t>
  </si>
  <si>
    <t>TABLE IV - OPTIONAL EQUIPMENT FOR ALL VEHICLES - DNR</t>
  </si>
  <si>
    <t xml:space="preserve">TABLE V- OPTIONAL EQUIPMENT INSTALLATION FOR ALL VEHICLES </t>
  </si>
  <si>
    <r>
      <rPr>
        <b/>
        <sz val="11"/>
        <color rgb="FF000000"/>
        <rFont val="Calibri"/>
        <family val="2"/>
        <scheme val="minor"/>
      </rPr>
      <t xml:space="preserve">Package A:  </t>
    </r>
    <r>
      <rPr>
        <sz val="11"/>
        <color rgb="FF000000"/>
        <rFont val="Calibri"/>
        <family val="2"/>
        <scheme val="minor"/>
      </rPr>
      <t xml:space="preserve">Chevrolet Tahoe, Ford Expedition, Dodge Durango, Ford Interceptor  Utility                                                                              </t>
    </r>
    <r>
      <rPr>
        <b/>
        <sz val="11"/>
        <color rgb="FF000000"/>
        <rFont val="Calibri"/>
        <family val="2"/>
        <scheme val="minor"/>
      </rPr>
      <t>Package B:</t>
    </r>
    <r>
      <rPr>
        <sz val="11"/>
        <color rgb="FF000000"/>
        <rFont val="Calibri"/>
        <family val="2"/>
        <scheme val="minor"/>
      </rPr>
      <t xml:space="preserve">  Chevrolet Impala, Chevrolet Caprice, Ford Interceptor Sedan</t>
    </r>
  </si>
  <si>
    <r>
      <rPr>
        <b/>
        <sz val="11"/>
        <color rgb="FF000000"/>
        <rFont val="Calibri"/>
        <family val="2"/>
        <scheme val="minor"/>
      </rPr>
      <t xml:space="preserve">Instructions: </t>
    </r>
    <r>
      <rPr>
        <sz val="11"/>
        <color rgb="FF000000"/>
        <rFont val="Calibri"/>
        <family val="2"/>
        <scheme val="minor"/>
      </rPr>
      <t xml:space="preserve"> Respondents should enter pricing installation of the following optional parts per the specifications in the RFP including, but not limited to, the installation requirements in Section 4.1.3 and Attachment A of the RFP.</t>
    </r>
  </si>
  <si>
    <t>Hourly Rate for Installation Work Performed On-Site at Agency Location</t>
  </si>
  <si>
    <t>Hourly Rate for Repairs or Replacement of Installed Components no Longer on Warranty Performed On-Site at Agency Location as described in Section 4.1.10</t>
  </si>
  <si>
    <t>Hourly Rate for Training Performed On-Site at Agency Location. This training would be beyond the 4 hours/individual defined in Section 4.1.4.</t>
  </si>
  <si>
    <t>Secure Storage of Approximately 2 pallets of DNR Equipment Invoiced Quarterly at:</t>
  </si>
  <si>
    <t>TABLE VII - PARTS DISCOUNT</t>
  </si>
  <si>
    <r>
      <rPr>
        <b/>
        <sz val="11"/>
        <color rgb="FF000000"/>
        <rFont val="Calibri"/>
        <family val="2"/>
        <scheme val="minor"/>
      </rPr>
      <t xml:space="preserve">Instructions: </t>
    </r>
    <r>
      <rPr>
        <sz val="11"/>
        <color rgb="FF000000"/>
        <rFont val="Calibri"/>
        <family val="2"/>
        <scheme val="minor"/>
      </rPr>
      <t xml:space="preserve"> There are three vehicle packages in the Cost Proposal, each written for a 2015 model year or higher vehicle for the parts and a 2010 model year or higher vehicle for installation. Respondents should enter installation pricing for Packages A to C for all of the following standard parts per the specifications in the RFP including, but not limited to, the installation requirements in Section 4.1.3 and Attachment A of the RFP. </t>
    </r>
  </si>
  <si>
    <t>Contractor Notes</t>
  </si>
  <si>
    <r>
      <rPr>
        <b/>
        <sz val="11"/>
        <color rgb="FF000000"/>
        <rFont val="Calibri"/>
        <family val="2"/>
        <scheme val="minor"/>
      </rPr>
      <t>Instructions:</t>
    </r>
    <r>
      <rPr>
        <sz val="11"/>
        <color rgb="FF000000"/>
        <rFont val="Calibri"/>
        <family val="2"/>
        <scheme val="minor"/>
      </rPr>
      <t xml:space="preserve"> This section is for parts that have not been provided by the DNR or other requesting agency but are needed during the installation process. Bidders may provide discounts for one or more of the following brand equipment. The state recognizes that there may be only one manufacturer's representative authorized to provide parts in the state of Iowa for particular brands.</t>
    </r>
  </si>
  <si>
    <r>
      <rPr>
        <b/>
        <sz val="11"/>
        <color rgb="FF000000"/>
        <rFont val="Calibri"/>
        <family val="2"/>
        <scheme val="minor"/>
      </rPr>
      <t>Instructions:</t>
    </r>
    <r>
      <rPr>
        <sz val="11"/>
        <color rgb="FF000000"/>
        <rFont val="Calibri"/>
        <family val="2"/>
        <scheme val="minor"/>
      </rPr>
      <t xml:space="preserve"> This section is for general installation, repair, and training hourly rates for upfitting a vehicle. Bidders should provide rates for all items listed in Table VI.</t>
    </r>
  </si>
  <si>
    <t>TABLE VI - MISCELLANEOUS CHARGES</t>
  </si>
  <si>
    <r>
      <rPr>
        <b/>
        <sz val="11"/>
        <color rgb="FF000000"/>
        <rFont val="Calibri"/>
        <family val="2"/>
        <scheme val="minor"/>
      </rPr>
      <t xml:space="preserve">Instructions: </t>
    </r>
    <r>
      <rPr>
        <sz val="11"/>
        <color rgb="FF000000"/>
        <rFont val="Calibri"/>
        <family val="2"/>
        <scheme val="minor"/>
      </rPr>
      <t xml:space="preserve"> Respondents should enter pricing for all parts except blocked out areas.  Parts that are normally provided by the DNR with the option to purchase through the Contractor have an asterisk in both Columns F and G.                                                                         Any alternatives to the Part # and Brand specified in Column B must be of equal or better quality when compared to the specified part listed and be an approved alternative. Therefore, Contractors should submit a RRAE form for all alternatives to the specified parts in Column B ( See Section 4.1.11 of the RFP).  No RRAE form is required for non-specified parts unless the Contractor chooses to get their parts approved prior to submitting their bid.  Contractor should enter the brand and part number of the approved alternative in Column H when applicable.  No alternatives will be accepted for parts where "no alternative" is indicated.                                                                                                                                                                                                                                                                                                                                                          When Column B states "Contractor and Department Rep agreed upon package", then the Contractor should bid a part which meets the specifications of the RFP and Attachment A and is compatible with the other equipment provided in this RFP.   Contractor should provide the brand and part # in Column H which they are bidding.                                                                                                                                                                                                                                                                                                                                                                                                                                                                                                                  There are three vehicle packages in the Cost Proposal, each written for a 2015 model year or higher vehicle for the parts and a 2010 model year or higher vehicle for installation. The part numbers provided in this spreadsheet are for Package C - Pickup. Please provide pricing for Packages A and B using the same brand name if specified in Column B, only specify the different part number in Column H for the respective packages. In some cases, the same part may be applicable for all three Packages. If the specified part is not available in the same brand for all three packages, Contractors may submit a RRAE form for an approved alternative.                                                                                                                                                                                                                                                                                                                                                                                                                                                                  When a part number is not provided in Column B, provide the brand name and part# of the part you are bidding in Column H. The part you bid must meet the specifications provided in the RFP and be compatible with the other equipment provided in this RFP.</t>
    </r>
  </si>
  <si>
    <r>
      <rPr>
        <b/>
        <sz val="11"/>
        <color rgb="FF000000"/>
        <rFont val="Calibri"/>
        <family val="2"/>
        <scheme val="minor"/>
      </rPr>
      <t xml:space="preserve">Instructions:  </t>
    </r>
    <r>
      <rPr>
        <sz val="11"/>
        <color rgb="FF000000"/>
        <rFont val="Calibri"/>
        <family val="2"/>
        <scheme val="minor"/>
      </rPr>
      <t>Respondents should enter pricing for all parts.  Parts that are normally provided by the DNR with the option to purchase through the Contractor have an asterisk in both Columns F and G.                                                                                                                              Any alternatives to the Part # and Brand specified in Column B must be of equal or better quality when compared to the specified part listed and be an approved alternative. Therefore, Contractors should submit a RRAE form for all alternatives to the specified parts in Column B (See Section 4.1.11 of the RFP).  No RRAE form is needed for non-specified parts unless the Vendor chooses to get their parts approved prior to submitting their bid.  Contractor should enter the brand and part number of the approved alternative in Column H when applicable.                                                                                                                                                                                                                                                                                                                                                                                                                                                                                                                                When Column B states "Contractor and Department Rep agreed upon package", then the Contractor should bid a part which meets the specifications of the RFP and Attachment A and is compatible with the other equipment provided in this RFP.   Contractor should provide the brand and part # in Column H which they are bidding.                                                                                                                                                                                                                                                                                                                                                                                                                                                                                                               There are three vehicle packages in the Cost Proposal, each written for a 2015 model year or higher vehicle for the parts and a 2010 model year or higher vehicle for installation.  Please provide pricing for Packages A and B using the same brand name if specified in Column B, only specify the different part number in Column H for the respective packages. In some cases, the same part may be applicable for all three Packages. If the specified part is not available in the same brand for all three packages, Contractors may submit a RRAE form for an approved alternative.                                                                                                                                                                                                                                                                                                                                                                                                                                                                  When a part number is not provided in Column B, provide the brand name and part# of the part you are bidding in Column H. The part you bid must meet the specifications provided in the RFP and be compatible with the other equipment provided in this RFP.</t>
    </r>
  </si>
  <si>
    <t>Streamlight Stinger series</t>
  </si>
  <si>
    <t>The holder should be a recharging station which holds the flashlight while charging the unit.</t>
  </si>
  <si>
    <t>Rechargeable Flashlight holder compatible with the flashlight.</t>
  </si>
  <si>
    <t>Streamlight SL20 series</t>
  </si>
  <si>
    <t>Installed inside cab using custom built mounting bracket to mount lights tight to window to avoid flashback of light.</t>
  </si>
  <si>
    <t>Custom</t>
  </si>
  <si>
    <t>Custom Built Mounting Device for LED flashing light units, front grill, red and blue color pattern</t>
  </si>
  <si>
    <t>S/C</t>
  </si>
  <si>
    <t xml:space="preserve">Custom Built Mounting Device Auxiliary LED Blackout Drive Thin Lamp with Bucket, Green, NSN# 6220-01-496-1925 </t>
  </si>
  <si>
    <t>Custom Built Mounting Device for Dual module tri-color R/B/W LED light unit with 3rd color white a steady override</t>
  </si>
  <si>
    <t>Custom Built Mounting Device for One Light bar unit with 1 Red LED module / 1 Blue LED module and one light bar with 2 Amber LED modules</t>
  </si>
  <si>
    <t xml:space="preserve">Use manufacturer's mounting bracket with 180 degree light output </t>
  </si>
  <si>
    <t>Use custom built mounting bracket to withstand rough terrain and the elements.</t>
  </si>
  <si>
    <t>Use with  any of the computers listed in Row 31, Column D above.</t>
  </si>
  <si>
    <t>Custom Mounting Bracket for One Light bar unit with 1 Red LED module / 1 Blue LED module and  2 Amber LED modules</t>
  </si>
  <si>
    <t>Using the Pocket Jet 6 Printer listed in Row 43, Column E above.</t>
  </si>
  <si>
    <t>Used with  any of the computers listed in Row 37, Column D above.</t>
  </si>
  <si>
    <t>Section H 1.2.1</t>
  </si>
  <si>
    <t>Section H 1.2.2</t>
  </si>
  <si>
    <t>Printer Mount with Arm Rest Mount and Pedestal</t>
  </si>
  <si>
    <t>Havis, C-ARPB-102</t>
  </si>
  <si>
    <t>Printer Arm Rest Mount with Pedestal</t>
  </si>
  <si>
    <t>Havis, C-HDM-111</t>
  </si>
  <si>
    <t>Havis, C-HDM-202</t>
  </si>
  <si>
    <t>Havis, C-HDM-401</t>
  </si>
  <si>
    <t>Havis, C-MD-102</t>
  </si>
  <si>
    <t>Panasonic CF 19</t>
  </si>
  <si>
    <t>Panasonic CF-53</t>
  </si>
  <si>
    <t>Panasonic CF-C1</t>
  </si>
  <si>
    <t>Panasonic MK2</t>
  </si>
  <si>
    <t>Panasonic MK3</t>
  </si>
  <si>
    <t>Panasonic MK5</t>
  </si>
  <si>
    <t>HP ProBook 6570b</t>
  </si>
  <si>
    <t>Docking Station with antenna pass thru</t>
  </si>
  <si>
    <t>Docking Station without antenna pass thru</t>
  </si>
  <si>
    <t>Universal Tray with anetnna pass thru</t>
  </si>
  <si>
    <t>Universal Tray without antenna pass thru</t>
  </si>
  <si>
    <t>Must be compatible with any of the following: Panasonic CF 19 models MK3, and MK5, CF-53 model MK2 and CF-C1, and HP ProBook 6570b.</t>
  </si>
  <si>
    <t>Determined by Supplier</t>
  </si>
  <si>
    <t>Pass thru for cell, GPS, WiFi, scanner, printer, and other accessories</t>
  </si>
  <si>
    <t>NO PASS THRU</t>
  </si>
  <si>
    <t>Computer Docking station or Universal Tray</t>
  </si>
  <si>
    <t>Mounted</t>
  </si>
  <si>
    <t>WHELEN IONR/IONB</t>
  </si>
  <si>
    <t>HAVIS C-TIR3-4</t>
  </si>
  <si>
    <t>TRUCK-LITE 07320</t>
  </si>
  <si>
    <t>CUSTOM BRACKET</t>
  </si>
  <si>
    <t>SOUND OFF INTERSECTOR ENT2B3R</t>
  </si>
  <si>
    <t>SOUND OFF INTERSECTOR ENT2B3B</t>
  </si>
  <si>
    <t>WHELEN AVNT2RBW</t>
  </si>
  <si>
    <t>WHELEN SLPMMRB AND SLPMMRB</t>
  </si>
  <si>
    <t>WHELEN SLPBKT1</t>
  </si>
  <si>
    <t>WHELEN UHF2150A</t>
  </si>
  <si>
    <t>WHELEN UBF5150</t>
  </si>
  <si>
    <t>WHELEN 295HFSA6</t>
  </si>
  <si>
    <t>WHELEN SA315P AND SAK1</t>
  </si>
  <si>
    <t>INLCUDED IN 296HFSA6</t>
  </si>
  <si>
    <t>091-219</t>
  </si>
  <si>
    <t>TROY AC-INBHG</t>
  </si>
  <si>
    <t>TROY AC-LL12</t>
  </si>
  <si>
    <t>TROY AC-SIDEARM-12</t>
  </si>
  <si>
    <t>CARLING</t>
  </si>
  <si>
    <t>STREAMLIGHT 22052/22050</t>
  </si>
  <si>
    <t>HAVIS C-HDM-111</t>
  </si>
  <si>
    <t>HAVIS C-HDM-202</t>
  </si>
  <si>
    <t>HAVIS C-HDM-401</t>
  </si>
  <si>
    <t>HAVIS C-MD-102</t>
  </si>
  <si>
    <t>HAVIS C-ARPB-102</t>
  </si>
  <si>
    <t>MNSTAR PK40VMR</t>
  </si>
  <si>
    <t>HAVIS UT-101</t>
  </si>
  <si>
    <t>$69/flat service rate fee + $129/hr after 30 minutes</t>
  </si>
  <si>
    <t>$89 flat service call fee + $169/hr</t>
  </si>
  <si>
    <t>$169/hr</t>
  </si>
  <si>
    <t>WHELEN SLPMMRB/SLPMMAA</t>
  </si>
  <si>
    <t>WHELEN RSC03ZCR</t>
  </si>
  <si>
    <t>MOTOROLA HKN6110B</t>
  </si>
  <si>
    <t>MOTOROLA HKN6169B</t>
  </si>
  <si>
    <t>RFU-600-6</t>
  </si>
  <si>
    <t>BCT-15X, MB8U, ABSCANC, RFB-1102-2, KES-3</t>
  </si>
  <si>
    <t>TROY CP-GB3985-PB</t>
  </si>
  <si>
    <t>WHELEN AVNBKT4</t>
  </si>
  <si>
    <t>TROY CC-WBOS20</t>
  </si>
  <si>
    <t>TROY L3-AP1SET</t>
  </si>
  <si>
    <t>TROY AC-MCM1</t>
  </si>
  <si>
    <t>FP-WS295HFS9,FP-MXTL2500,FP-BLNKSW6,C-SW-1 (X2),C-SW-4,C-SW-B, FP-AP12-3,FP-BLNK-2 (X2),FP-BLNK-1</t>
  </si>
  <si>
    <t xml:space="preserve"> STREAMLIGHT 75100/22050</t>
  </si>
  <si>
    <t>SETINA GK11211B1US+GF1092DRT091500</t>
  </si>
  <si>
    <t>Included in kit above.</t>
  </si>
  <si>
    <t>No such item available.</t>
  </si>
  <si>
    <t>MK2 is not a valid Panasonic model.</t>
  </si>
  <si>
    <t>HAVIS DS-PAN-211-2</t>
  </si>
  <si>
    <t>HAVIS DS-PAN-213</t>
  </si>
  <si>
    <t>HAVIS DS-PAN-411-2</t>
  </si>
  <si>
    <t>HAVIS DS-PAN-413</t>
  </si>
  <si>
    <t>LIND POWER SUPPLY</t>
  </si>
  <si>
    <t>BROTHER PJ622, LB3603, LB3692</t>
  </si>
  <si>
    <t>$65.00 + + +</t>
  </si>
  <si>
    <t>$129.00 + + +</t>
  </si>
  <si>
    <t>$129.00 +</t>
  </si>
  <si>
    <t>$169.00 +</t>
  </si>
  <si>
    <t>$169.00 + + +</t>
  </si>
  <si>
    <t>PACKAGE A              SUV</t>
  </si>
  <si>
    <t>Exception: Lighted Pushbumpers/ Blac-Rac at 10% off</t>
  </si>
  <si>
    <t>Switches in Section E1 and E2. Switches in Section E, 2.1.2 and 2.1.3 are removed from the RFP. Installation will include Section E, 1.1, 1.2, 2.1.1, 2.1.4, and 2.1.5 only.</t>
  </si>
  <si>
    <t>Switches in Section E1 and E2. Switches in Section E, 2.1.2 and 2.1.3 are removed from the RFP. Installation will include Section E, 1.1, 1.2, 2.1.1, 2.1.4, and 2.1.5 only</t>
  </si>
  <si>
    <t>plus travel+ overnight fees + mobilization at $150</t>
  </si>
  <si>
    <t>PACKAGE A                     SUV</t>
  </si>
  <si>
    <t>PACKAGE A                         SUV</t>
  </si>
  <si>
    <t>$129 flat service call fee + $129/hr after 30 minutes + travel* + overnight fees. *The flat service call fee of $129/hr starts when the vendor leaves their facility.</t>
  </si>
  <si>
    <t>$129 flat service call fee + $169/hr + travel* + overnight fees. *The flat service call fee of $129/hr starts when the vendor leaves their facility.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</si>
</sst>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0;###0"/>
    <numFmt numFmtId="165" formatCode="\$###0.00;\$###0.00"/>
    <numFmt numFmtId="166" formatCode="&quot;$&quot;#,##0.00"/>
  </numFmts>
  <fonts count="24" x14ac:knownFonts="1">
    <font>
      <sz val="10"/>
      <color rgb="FF000000"/>
      <name val="Times New Roman"/>
      <charset val="204"/>
    </font>
    <font>
      <b/>
      <sz val="9"/>
      <name val="Arial"/>
      <family val="2"/>
    </font>
    <font>
      <b/>
      <sz val="9"/>
      <color rgb="FF000000"/>
      <name val="Arial"/>
      <family val="2"/>
    </font>
    <font>
      <b/>
      <sz val="9"/>
      <name val="Arial"/>
      <family val="2"/>
    </font>
    <font>
      <b/>
      <sz val="10"/>
      <name val="Arial"/>
      <family val="2"/>
    </font>
    <font>
      <b/>
      <sz val="14"/>
      <color rgb="FF000000"/>
      <name val="Calibri"/>
      <family val="2"/>
      <scheme val="minor"/>
    </font>
    <font>
      <sz val="10"/>
      <color rgb="FF000000"/>
      <name val="Calibri"/>
      <family val="2"/>
      <scheme val="minor"/>
    </font>
    <font>
      <sz val="10"/>
      <color rgb="FF000000"/>
      <name val="Arial"/>
      <family val="2"/>
    </font>
    <font>
      <b/>
      <sz val="14"/>
      <color rgb="FF000000"/>
      <name val="Arial"/>
      <family val="2"/>
    </font>
    <font>
      <b/>
      <sz val="12"/>
      <color rgb="FF000000"/>
      <name val="Arial"/>
      <family val="2"/>
    </font>
    <font>
      <b/>
      <sz val="14"/>
      <name val="Arial"/>
      <family val="2"/>
    </font>
    <font>
      <sz val="11"/>
      <color rgb="FF000000"/>
      <name val="Calibri"/>
      <family val="2"/>
      <scheme val="minor"/>
    </font>
    <font>
      <b/>
      <sz val="12"/>
      <color rgb="FF000000"/>
      <name val="Calibri"/>
      <family val="2"/>
      <scheme val="minor"/>
    </font>
    <font>
      <b/>
      <sz val="11"/>
      <color rgb="FF000000"/>
      <name val="Calibri"/>
      <family val="2"/>
      <scheme val="minor"/>
    </font>
    <font>
      <sz val="9"/>
      <name val="Arial"/>
      <family val="2"/>
    </font>
    <font>
      <sz val="10"/>
      <color rgb="FF000000"/>
      <name val="Times New Roman"/>
      <family val="1"/>
    </font>
    <font>
      <b/>
      <sz val="10"/>
      <color rgb="FF000000"/>
      <name val="Times New Roman"/>
      <family val="1"/>
    </font>
    <font>
      <b/>
      <sz val="10"/>
      <color rgb="FF000000"/>
      <name val="Arial"/>
      <family val="2"/>
    </font>
    <font>
      <b/>
      <sz val="8"/>
      <color rgb="FF000000"/>
      <name val="Arial"/>
      <family val="2"/>
    </font>
    <font>
      <sz val="9"/>
      <color rgb="FF000000"/>
      <name val="Arial"/>
      <family val="2"/>
    </font>
    <font>
      <b/>
      <sz val="8"/>
      <name val="Arial"/>
      <family val="2"/>
    </font>
    <font>
      <sz val="10"/>
      <name val="Arial"/>
      <family val="2"/>
    </font>
    <font>
      <sz val="9"/>
      <color rgb="FFFF0000"/>
      <name val="Arial"/>
      <family val="2"/>
    </font>
    <font>
      <sz val="9"/>
      <color rgb="FF000000"/>
      <name val="Times New Roman"/>
      <family val="1"/>
    </font>
  </fonts>
  <fills count="9">
    <fill>
      <patternFill patternType="none"/>
    </fill>
    <fill>
      <patternFill patternType="gray125"/>
    </fill>
    <fill>
      <patternFill patternType="solid">
        <fgColor rgb="FFFFFFCC"/>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79998168889431442"/>
        <bgColor indexed="64"/>
      </patternFill>
    </fill>
  </fills>
  <borders count="45">
    <border>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rgb="FF000000"/>
      </top>
      <bottom style="thin">
        <color rgb="FF000000"/>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44" fontId="15" fillId="0" borderId="0" applyFont="0" applyFill="0" applyBorder="0" applyAlignment="0" applyProtection="0"/>
    <xf numFmtId="9" fontId="15" fillId="0" borderId="0" applyFont="0" applyFill="0" applyBorder="0" applyAlignment="0" applyProtection="0"/>
  </cellStyleXfs>
  <cellXfs count="234">
    <xf numFmtId="0" fontId="0" fillId="0" borderId="0" xfId="0" applyFill="1" applyBorder="1" applyAlignment="1">
      <alignment horizontal="left" vertical="top"/>
    </xf>
    <xf numFmtId="0" fontId="1" fillId="0" borderId="0" xfId="0" applyFont="1" applyFill="1" applyBorder="1" applyAlignment="1">
      <alignment horizontal="left" vertical="top"/>
    </xf>
    <xf numFmtId="8" fontId="1"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0" fillId="0" borderId="0" xfId="0" applyFill="1" applyBorder="1" applyAlignment="1">
      <alignment horizontal="center" vertical="top"/>
    </xf>
    <xf numFmtId="0" fontId="0" fillId="0" borderId="0" xfId="0" applyFill="1" applyBorder="1" applyAlignment="1">
      <alignment horizontal="center"/>
    </xf>
    <xf numFmtId="0" fontId="3" fillId="0" borderId="2" xfId="0" applyFont="1" applyFill="1" applyBorder="1" applyAlignment="1">
      <alignment horizontal="center" vertical="center" wrapText="1"/>
    </xf>
    <xf numFmtId="0" fontId="0" fillId="0" borderId="0" xfId="0" applyFill="1" applyBorder="1" applyAlignment="1">
      <alignment horizontal="left" vertical="top"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left" vertical="center" wrapText="1"/>
    </xf>
    <xf numFmtId="0" fontId="7" fillId="0" borderId="0" xfId="0" applyFont="1" applyFill="1" applyBorder="1" applyAlignment="1">
      <alignment horizontal="left" vertical="top"/>
    </xf>
    <xf numFmtId="0" fontId="3" fillId="0" borderId="5"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8" fillId="0" borderId="0" xfId="0" applyFont="1" applyFill="1" applyBorder="1" applyAlignment="1">
      <alignment horizontal="center" vertical="center"/>
    </xf>
    <xf numFmtId="0" fontId="3" fillId="0" borderId="0" xfId="0" applyFont="1" applyFill="1" applyBorder="1" applyAlignment="1">
      <alignment horizontal="left" vertical="top"/>
    </xf>
    <xf numFmtId="0" fontId="11" fillId="0" borderId="0" xfId="0" applyFont="1" applyFill="1" applyBorder="1" applyAlignment="1">
      <alignment horizontal="left" vertical="top" wrapText="1"/>
    </xf>
    <xf numFmtId="0" fontId="18" fillId="5" borderId="27" xfId="0" applyFont="1" applyFill="1" applyBorder="1" applyAlignment="1">
      <alignment horizontal="center" vertical="top" wrapText="1"/>
    </xf>
    <xf numFmtId="0" fontId="4" fillId="5" borderId="28"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20" fillId="5" borderId="30" xfId="0" applyFont="1" applyFill="1" applyBorder="1" applyAlignment="1">
      <alignment horizontal="center" wrapText="1"/>
    </xf>
    <xf numFmtId="0" fontId="3" fillId="5" borderId="30" xfId="0" applyFont="1" applyFill="1" applyBorder="1" applyAlignment="1">
      <alignment horizontal="center" vertical="center" wrapText="1"/>
    </xf>
    <xf numFmtId="0" fontId="4" fillId="5" borderId="19" xfId="0" applyFont="1" applyFill="1" applyBorder="1" applyAlignment="1">
      <alignment horizontal="center" wrapText="1"/>
    </xf>
    <xf numFmtId="0" fontId="3" fillId="5" borderId="30" xfId="0" applyFont="1" applyFill="1" applyBorder="1" applyAlignment="1">
      <alignment horizontal="center" wrapText="1"/>
    </xf>
    <xf numFmtId="0" fontId="3" fillId="5" borderId="31" xfId="0" applyFont="1" applyFill="1" applyBorder="1" applyAlignment="1">
      <alignment horizontal="center" wrapText="1"/>
    </xf>
    <xf numFmtId="0" fontId="3" fillId="0" borderId="33" xfId="0" applyFont="1" applyFill="1" applyBorder="1" applyAlignment="1">
      <alignment horizontal="left" vertical="center" wrapText="1"/>
    </xf>
    <xf numFmtId="0" fontId="3" fillId="0" borderId="9"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0" fillId="0" borderId="32"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6" fillId="0" borderId="0" xfId="0" applyFont="1" applyFill="1" applyBorder="1" applyAlignment="1">
      <alignment horizontal="left" vertical="top" wrapText="1"/>
    </xf>
    <xf numFmtId="0" fontId="6" fillId="0" borderId="34" xfId="0" applyFont="1" applyFill="1" applyBorder="1" applyAlignment="1">
      <alignment horizontal="left" vertical="top" wrapText="1"/>
    </xf>
    <xf numFmtId="0" fontId="4" fillId="5" borderId="30" xfId="0" applyFont="1" applyFill="1" applyBorder="1" applyAlignment="1">
      <alignment horizontal="center" wrapText="1"/>
    </xf>
    <xf numFmtId="0" fontId="17" fillId="0" borderId="1" xfId="0" applyFont="1" applyFill="1" applyBorder="1" applyAlignment="1">
      <alignment horizontal="center" vertical="center" wrapText="1"/>
    </xf>
    <xf numFmtId="0" fontId="0" fillId="0" borderId="32" xfId="0" applyFill="1" applyBorder="1" applyAlignment="1">
      <alignment horizontal="left" vertical="top" wrapText="1"/>
    </xf>
    <xf numFmtId="0" fontId="10" fillId="0" borderId="0" xfId="0" applyFont="1" applyFill="1" applyBorder="1" applyAlignment="1">
      <alignment horizontal="center" vertical="center" wrapText="1"/>
    </xf>
    <xf numFmtId="0" fontId="6" fillId="0" borderId="17" xfId="0" applyFont="1" applyFill="1" applyBorder="1" applyAlignment="1">
      <alignment horizontal="left" vertical="top" wrapText="1"/>
    </xf>
    <xf numFmtId="166" fontId="0" fillId="0" borderId="0" xfId="0" applyNumberFormat="1" applyFill="1" applyBorder="1" applyAlignment="1">
      <alignment horizontal="left" vertical="top"/>
    </xf>
    <xf numFmtId="0" fontId="5" fillId="0" borderId="0" xfId="0" applyFont="1" applyFill="1" applyBorder="1" applyAlignment="1">
      <alignment vertical="top"/>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7" fillId="0" borderId="0" xfId="0" applyFont="1" applyFill="1" applyBorder="1" applyAlignment="1">
      <alignment horizontal="left" vertical="top"/>
    </xf>
    <xf numFmtId="2" fontId="9"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66" fontId="1" fillId="0" borderId="0" xfId="0" applyNumberFormat="1" applyFont="1" applyFill="1" applyBorder="1" applyAlignment="1">
      <alignment horizontal="right" vertical="top"/>
    </xf>
    <xf numFmtId="0" fontId="16" fillId="0" borderId="0" xfId="2" applyNumberFormat="1" applyFont="1" applyFill="1" applyBorder="1" applyAlignment="1">
      <alignment horizontal="center" vertical="top"/>
    </xf>
    <xf numFmtId="0" fontId="7" fillId="0" borderId="9" xfId="0" applyFont="1" applyFill="1" applyBorder="1" applyAlignment="1">
      <alignment horizontal="left" vertical="center" wrapText="1"/>
    </xf>
    <xf numFmtId="0" fontId="7" fillId="0" borderId="8" xfId="0" applyFont="1" applyFill="1" applyBorder="1" applyAlignment="1">
      <alignment horizontal="left" vertical="center" wrapText="1"/>
    </xf>
    <xf numFmtId="0" fontId="21" fillId="0" borderId="8" xfId="0" applyFont="1" applyFill="1" applyBorder="1" applyAlignment="1">
      <alignment horizontal="left" vertical="center"/>
    </xf>
    <xf numFmtId="0" fontId="19" fillId="0" borderId="8"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165" fontId="2" fillId="0" borderId="0" xfId="0" applyNumberFormat="1" applyFont="1" applyFill="1" applyBorder="1" applyAlignment="1">
      <alignment horizontal="right" vertical="center" wrapText="1"/>
    </xf>
    <xf numFmtId="0" fontId="12" fillId="5" borderId="27" xfId="0" applyFont="1" applyFill="1" applyBorder="1" applyAlignment="1">
      <alignment horizontal="center" vertical="center" wrapText="1"/>
    </xf>
    <xf numFmtId="0" fontId="12" fillId="5" borderId="35"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1" fillId="0" borderId="0" xfId="0" applyFont="1" applyFill="1" applyBorder="1" applyAlignment="1">
      <alignment horizontal="left" vertical="top" wrapText="1"/>
    </xf>
    <xf numFmtId="0" fontId="6" fillId="0" borderId="0" xfId="0" applyFont="1" applyFill="1" applyBorder="1" applyAlignment="1">
      <alignment vertical="top" wrapText="1"/>
    </xf>
    <xf numFmtId="0" fontId="5" fillId="0" borderId="0" xfId="0" applyFont="1" applyFill="1" applyBorder="1" applyAlignment="1">
      <alignment vertical="top" wrapText="1"/>
    </xf>
    <xf numFmtId="2" fontId="9" fillId="8" borderId="0" xfId="0" applyNumberFormat="1" applyFont="1" applyFill="1" applyBorder="1" applyAlignment="1">
      <alignment horizontal="right" vertical="center"/>
    </xf>
    <xf numFmtId="0" fontId="0" fillId="8" borderId="0" xfId="2" applyNumberFormat="1" applyFont="1" applyFill="1" applyBorder="1" applyAlignment="1">
      <alignment horizontal="center" vertical="top"/>
    </xf>
    <xf numFmtId="0" fontId="16" fillId="8" borderId="0" xfId="2" applyNumberFormat="1" applyFont="1" applyFill="1" applyBorder="1" applyAlignment="1">
      <alignment horizontal="center" vertical="top"/>
    </xf>
    <xf numFmtId="2" fontId="9" fillId="8" borderId="13" xfId="0" applyNumberFormat="1" applyFont="1" applyFill="1" applyBorder="1" applyAlignment="1">
      <alignment horizontal="right" vertical="center"/>
    </xf>
    <xf numFmtId="2" fontId="9" fillId="8" borderId="17" xfId="0" applyNumberFormat="1" applyFont="1" applyFill="1" applyBorder="1" applyAlignment="1">
      <alignment horizontal="right" vertical="center"/>
    </xf>
    <xf numFmtId="166" fontId="0" fillId="8" borderId="17" xfId="0" applyNumberFormat="1" applyFill="1" applyBorder="1" applyAlignment="1">
      <alignment horizontal="left" vertical="top"/>
    </xf>
    <xf numFmtId="166" fontId="0" fillId="8" borderId="15" xfId="0" applyNumberFormat="1" applyFill="1" applyBorder="1" applyAlignment="1">
      <alignment horizontal="left" vertical="top"/>
    </xf>
    <xf numFmtId="0" fontId="0" fillId="8" borderId="17" xfId="0" applyFill="1" applyBorder="1" applyAlignment="1">
      <alignment horizontal="left" vertical="top"/>
    </xf>
    <xf numFmtId="166" fontId="0" fillId="8" borderId="36" xfId="0" applyNumberFormat="1" applyFill="1" applyBorder="1" applyAlignment="1">
      <alignment horizontal="left" vertical="top"/>
    </xf>
    <xf numFmtId="0" fontId="0" fillId="8" borderId="37" xfId="0" applyFill="1" applyBorder="1" applyAlignment="1">
      <alignment horizontal="left" vertical="top"/>
    </xf>
    <xf numFmtId="0" fontId="21" fillId="0" borderId="13" xfId="0" applyFont="1" applyFill="1" applyBorder="1" applyAlignment="1">
      <alignment horizontal="left" vertical="center"/>
    </xf>
    <xf numFmtId="0" fontId="7" fillId="0" borderId="36" xfId="0" applyFont="1" applyFill="1" applyBorder="1" applyAlignment="1">
      <alignment horizontal="left" vertical="center" wrapText="1"/>
    </xf>
    <xf numFmtId="0" fontId="16" fillId="8" borderId="13" xfId="2" applyNumberFormat="1" applyFont="1" applyFill="1" applyBorder="1" applyAlignment="1">
      <alignment horizontal="center" vertical="top"/>
    </xf>
    <xf numFmtId="0" fontId="14" fillId="0" borderId="36" xfId="0" applyFont="1" applyFill="1" applyBorder="1" applyAlignment="1">
      <alignment horizontal="left" vertical="center" wrapText="1"/>
    </xf>
    <xf numFmtId="0" fontId="14" fillId="0" borderId="13" xfId="0" applyFont="1" applyFill="1" applyBorder="1" applyAlignment="1">
      <alignment horizontal="center" vertical="center" wrapText="1"/>
    </xf>
    <xf numFmtId="164" fontId="14" fillId="0" borderId="7" xfId="0" applyNumberFormat="1" applyFont="1" applyFill="1" applyBorder="1" applyAlignment="1">
      <alignment horizontal="center" vertical="center" wrapText="1"/>
    </xf>
    <xf numFmtId="164" fontId="14" fillId="0" borderId="16"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5" borderId="27" xfId="0" applyFont="1" applyFill="1" applyBorder="1" applyAlignment="1">
      <alignment horizontal="left" vertical="center"/>
    </xf>
    <xf numFmtId="0" fontId="4" fillId="5" borderId="30" xfId="0" applyFont="1" applyFill="1" applyBorder="1" applyAlignment="1">
      <alignment horizontal="center" vertical="center"/>
    </xf>
    <xf numFmtId="0" fontId="4" fillId="5" borderId="31" xfId="0" applyFont="1" applyFill="1" applyBorder="1" applyAlignment="1">
      <alignment horizontal="center" vertical="center"/>
    </xf>
    <xf numFmtId="164" fontId="19" fillId="0" borderId="16" xfId="0" applyNumberFormat="1" applyFont="1" applyFill="1" applyBorder="1" applyAlignment="1">
      <alignment horizontal="center" vertical="center" wrapText="1"/>
    </xf>
    <xf numFmtId="164" fontId="19" fillId="0" borderId="10" xfId="0" applyNumberFormat="1" applyFont="1" applyFill="1" applyBorder="1" applyAlignment="1">
      <alignment horizontal="center" vertical="center" wrapText="1"/>
    </xf>
    <xf numFmtId="164" fontId="14" fillId="0" borderId="10" xfId="0" applyNumberFormat="1" applyFont="1" applyFill="1" applyBorder="1" applyAlignment="1">
      <alignment horizontal="center" vertical="center" wrapText="1"/>
    </xf>
    <xf numFmtId="164" fontId="19" fillId="0" borderId="14" xfId="0" applyNumberFormat="1" applyFont="1" applyFill="1" applyBorder="1" applyAlignment="1">
      <alignment horizontal="center" vertical="center" wrapText="1"/>
    </xf>
    <xf numFmtId="164" fontId="14" fillId="0" borderId="14"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3" fillId="0" borderId="0" xfId="0" applyFont="1" applyFill="1" applyBorder="1" applyAlignment="1">
      <alignment horizontal="center" wrapText="1"/>
    </xf>
    <xf numFmtId="0" fontId="19" fillId="0" borderId="13" xfId="0" applyFont="1" applyFill="1" applyBorder="1" applyAlignment="1">
      <alignment horizontal="center" vertical="center"/>
    </xf>
    <xf numFmtId="0" fontId="5" fillId="0" borderId="0" xfId="0" applyFont="1" applyFill="1" applyBorder="1" applyAlignment="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top" wrapText="1"/>
    </xf>
    <xf numFmtId="166" fontId="2" fillId="0" borderId="5" xfId="0" applyNumberFormat="1" applyFont="1" applyFill="1" applyBorder="1" applyAlignment="1" applyProtection="1">
      <alignment horizontal="right" vertical="center" wrapText="1"/>
      <protection locked="0"/>
    </xf>
    <xf numFmtId="166" fontId="2" fillId="0" borderId="3" xfId="0" applyNumberFormat="1" applyFont="1" applyFill="1" applyBorder="1" applyAlignment="1" applyProtection="1">
      <alignment horizontal="right" vertical="center" wrapText="1"/>
      <protection locked="0"/>
    </xf>
    <xf numFmtId="166" fontId="2" fillId="0" borderId="2" xfId="0" applyNumberFormat="1" applyFont="1" applyFill="1" applyBorder="1" applyAlignment="1" applyProtection="1">
      <alignment horizontal="right" vertical="center" wrapText="1"/>
      <protection locked="0"/>
    </xf>
    <xf numFmtId="166" fontId="2" fillId="0" borderId="1" xfId="0" applyNumberFormat="1" applyFont="1" applyFill="1" applyBorder="1" applyAlignment="1" applyProtection="1">
      <alignment horizontal="right" vertical="center" wrapText="1"/>
      <protection locked="0"/>
    </xf>
    <xf numFmtId="166" fontId="2" fillId="0" borderId="12" xfId="0" applyNumberFormat="1" applyFont="1" applyFill="1" applyBorder="1" applyAlignment="1" applyProtection="1">
      <alignment horizontal="right" vertical="center" wrapText="1"/>
      <protection locked="0"/>
    </xf>
    <xf numFmtId="166" fontId="2" fillId="8" borderId="9" xfId="0" applyNumberFormat="1" applyFont="1" applyFill="1" applyBorder="1" applyAlignment="1" applyProtection="1">
      <alignment horizontal="right" vertical="center" wrapText="1"/>
      <protection locked="0"/>
    </xf>
    <xf numFmtId="166" fontId="2" fillId="8" borderId="11" xfId="0" applyNumberFormat="1" applyFont="1" applyFill="1" applyBorder="1" applyAlignment="1" applyProtection="1">
      <alignment horizontal="right" vertical="center" wrapText="1"/>
      <protection locked="0"/>
    </xf>
    <xf numFmtId="166" fontId="2" fillId="8" borderId="10" xfId="0" applyNumberFormat="1" applyFont="1" applyFill="1" applyBorder="1" applyAlignment="1" applyProtection="1">
      <alignment horizontal="right" vertical="center" wrapText="1"/>
      <protection locked="0"/>
    </xf>
    <xf numFmtId="166" fontId="19" fillId="0" borderId="13" xfId="0" applyNumberFormat="1" applyFont="1" applyFill="1" applyBorder="1" applyAlignment="1" applyProtection="1">
      <alignment horizontal="center" vertical="center"/>
      <protection locked="0"/>
    </xf>
    <xf numFmtId="0" fontId="8" fillId="0" borderId="13" xfId="0" applyFont="1" applyFill="1" applyBorder="1" applyAlignment="1">
      <alignment horizontal="center" vertical="center"/>
    </xf>
    <xf numFmtId="0" fontId="14" fillId="0" borderId="9"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14" fillId="0" borderId="5"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protection locked="0"/>
    </xf>
    <xf numFmtId="0" fontId="14" fillId="0" borderId="14"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xf numFmtId="0" fontId="14" fillId="0" borderId="12" xfId="0" applyFont="1" applyFill="1" applyBorder="1" applyAlignment="1" applyProtection="1">
      <alignment horizontal="left" vertical="center" wrapText="1"/>
      <protection locked="0"/>
    </xf>
    <xf numFmtId="166" fontId="2" fillId="0" borderId="3" xfId="1" applyNumberFormat="1" applyFont="1" applyFill="1" applyBorder="1" applyAlignment="1" applyProtection="1">
      <alignment horizontal="right" vertical="center" wrapText="1"/>
      <protection locked="0"/>
    </xf>
    <xf numFmtId="166" fontId="2" fillId="0" borderId="8" xfId="0" applyNumberFormat="1" applyFont="1" applyFill="1" applyBorder="1" applyAlignment="1" applyProtection="1">
      <alignment horizontal="right" vertical="center" wrapText="1"/>
      <protection locked="0"/>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wrapText="1"/>
    </xf>
    <xf numFmtId="166" fontId="19" fillId="0" borderId="2" xfId="0" applyNumberFormat="1" applyFont="1" applyFill="1" applyBorder="1" applyAlignment="1" applyProtection="1">
      <alignment horizontal="right" vertical="center" wrapText="1"/>
      <protection locked="0"/>
    </xf>
    <xf numFmtId="0" fontId="1" fillId="0" borderId="5"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166" fontId="2" fillId="0" borderId="13" xfId="0" applyNumberFormat="1" applyFont="1" applyFill="1" applyBorder="1" applyAlignment="1" applyProtection="1">
      <alignment horizontal="center" vertical="center"/>
    </xf>
    <xf numFmtId="166" fontId="2" fillId="0" borderId="3" xfId="0" applyNumberFormat="1" applyFont="1" applyFill="1" applyBorder="1" applyAlignment="1" applyProtection="1">
      <alignment horizontal="right" vertical="center" wrapText="1"/>
    </xf>
    <xf numFmtId="0" fontId="1" fillId="0" borderId="5" xfId="0" applyFont="1" applyFill="1" applyBorder="1" applyAlignment="1" applyProtection="1">
      <alignment horizontal="left" vertical="center" wrapText="1"/>
      <protection locked="0"/>
    </xf>
    <xf numFmtId="166" fontId="19" fillId="0" borderId="13" xfId="0" applyNumberFormat="1" applyFont="1" applyFill="1" applyBorder="1" applyAlignment="1" applyProtection="1">
      <alignment horizontal="left" vertical="top"/>
      <protection locked="0"/>
    </xf>
    <xf numFmtId="166" fontId="19" fillId="0" borderId="8" xfId="0" applyNumberFormat="1" applyFont="1" applyFill="1" applyBorder="1" applyAlignment="1" applyProtection="1">
      <alignment horizontal="left" vertical="top"/>
      <protection locked="0"/>
    </xf>
    <xf numFmtId="0" fontId="19" fillId="0" borderId="13" xfId="0" applyFont="1" applyFill="1" applyBorder="1" applyAlignment="1" applyProtection="1">
      <alignment horizontal="left" vertical="top"/>
      <protection locked="0"/>
    </xf>
    <xf numFmtId="0" fontId="19" fillId="0" borderId="8" xfId="0" applyFont="1" applyFill="1" applyBorder="1" applyAlignment="1" applyProtection="1">
      <alignment horizontal="left" vertical="top"/>
      <protection locked="0"/>
    </xf>
    <xf numFmtId="0" fontId="19" fillId="0" borderId="8" xfId="0" applyFont="1" applyFill="1" applyBorder="1" applyAlignment="1" applyProtection="1">
      <alignment horizontal="center" vertical="top"/>
      <protection locked="0"/>
    </xf>
    <xf numFmtId="166" fontId="23" fillId="0" borderId="8" xfId="0" applyNumberFormat="1" applyFont="1" applyFill="1" applyBorder="1" applyAlignment="1" applyProtection="1">
      <alignment horizontal="right" vertical="top"/>
      <protection locked="0"/>
    </xf>
    <xf numFmtId="0" fontId="21" fillId="0" borderId="0" xfId="0" applyFont="1" applyFill="1" applyBorder="1" applyAlignment="1">
      <alignment horizontal="left" vertical="center"/>
    </xf>
    <xf numFmtId="166" fontId="23" fillId="0" borderId="0" xfId="0" applyNumberFormat="1" applyFont="1" applyFill="1" applyBorder="1" applyAlignment="1" applyProtection="1">
      <alignment horizontal="right" vertical="top"/>
      <protection locked="0"/>
    </xf>
    <xf numFmtId="0" fontId="19" fillId="0" borderId="0" xfId="0" applyFont="1" applyFill="1" applyBorder="1" applyAlignment="1" applyProtection="1">
      <alignment horizontal="center" vertical="top"/>
      <protection locked="0"/>
    </xf>
    <xf numFmtId="0" fontId="19" fillId="0" borderId="44"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4" xfId="0" applyFont="1" applyFill="1" applyBorder="1" applyAlignment="1">
      <alignment horizontal="center" vertical="center" wrapText="1"/>
    </xf>
    <xf numFmtId="0" fontId="0" fillId="0" borderId="44" xfId="0" applyFill="1" applyBorder="1" applyAlignment="1">
      <alignment horizontal="left" vertical="top"/>
    </xf>
    <xf numFmtId="0" fontId="1" fillId="0" borderId="4" xfId="0" applyFont="1" applyFill="1" applyBorder="1" applyAlignment="1" applyProtection="1">
      <alignment horizontal="left" vertical="center" wrapText="1"/>
      <protection locked="0"/>
    </xf>
    <xf numFmtId="0" fontId="14" fillId="0" borderId="4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2" fillId="0" borderId="3" xfId="0" applyNumberFormat="1" applyFont="1" applyFill="1" applyBorder="1" applyAlignment="1" applyProtection="1">
      <alignment horizontal="right" vertical="center" wrapText="1"/>
    </xf>
    <xf numFmtId="166" fontId="2" fillId="0" borderId="13" xfId="0" applyNumberFormat="1" applyFont="1" applyFill="1" applyBorder="1" applyAlignment="1" applyProtection="1">
      <alignment horizontal="right" vertical="center" wrapText="1"/>
      <protection locked="0"/>
    </xf>
    <xf numFmtId="166" fontId="2" fillId="0" borderId="8" xfId="0" applyNumberFormat="1" applyFont="1" applyFill="1" applyBorder="1" applyAlignment="1" applyProtection="1">
      <alignment horizontal="right" vertical="center" wrapText="1"/>
      <protection locked="0"/>
    </xf>
    <xf numFmtId="166" fontId="2" fillId="8" borderId="8" xfId="0" applyNumberFormat="1" applyFont="1" applyFill="1" applyBorder="1" applyAlignment="1" applyProtection="1">
      <alignment horizontal="right" vertical="center"/>
      <protection locked="0"/>
    </xf>
    <xf numFmtId="0" fontId="19" fillId="0" borderId="8" xfId="0" applyFont="1" applyFill="1" applyBorder="1" applyAlignment="1" applyProtection="1">
      <alignment horizontal="left" vertical="center"/>
      <protection locked="0"/>
    </xf>
    <xf numFmtId="0" fontId="19" fillId="0" borderId="8" xfId="0" applyFont="1" applyFill="1" applyBorder="1" applyAlignment="1" applyProtection="1">
      <alignment horizontal="left" vertical="top" wrapText="1"/>
      <protection locked="0"/>
    </xf>
    <xf numFmtId="0" fontId="14" fillId="0" borderId="8"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0" fillId="0" borderId="8" xfId="0" applyFill="1" applyBorder="1" applyAlignment="1">
      <alignment horizontal="left" vertical="top"/>
    </xf>
    <xf numFmtId="0" fontId="1" fillId="0" borderId="8" xfId="0" applyFont="1" applyFill="1" applyBorder="1" applyAlignment="1" applyProtection="1">
      <alignment horizontal="left" vertical="center" wrapText="1"/>
      <protection locked="0"/>
    </xf>
    <xf numFmtId="0" fontId="2" fillId="0" borderId="7" xfId="0" applyFont="1" applyFill="1" applyBorder="1" applyAlignment="1">
      <alignment horizontal="center" vertical="center" wrapText="1"/>
    </xf>
    <xf numFmtId="0" fontId="1" fillId="0" borderId="10" xfId="0" applyFont="1" applyFill="1" applyBorder="1" applyAlignment="1" applyProtection="1">
      <alignment horizontal="left" vertical="center" wrapText="1"/>
      <protection locked="0"/>
    </xf>
    <xf numFmtId="0" fontId="14" fillId="0" borderId="10"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4" fillId="0" borderId="10" xfId="0" applyFont="1" applyFill="1" applyBorder="1" applyAlignment="1">
      <alignment horizontal="center" vertical="center" wrapText="1"/>
    </xf>
    <xf numFmtId="164" fontId="14" fillId="0" borderId="8" xfId="0" applyNumberFormat="1" applyFont="1" applyFill="1" applyBorder="1" applyAlignment="1">
      <alignment horizontal="center" vertical="center" wrapText="1"/>
    </xf>
    <xf numFmtId="166" fontId="2" fillId="0" borderId="8" xfId="0" applyNumberFormat="1" applyFont="1" applyFill="1" applyBorder="1" applyAlignment="1" applyProtection="1">
      <alignment horizontal="right" vertical="center" wrapText="1"/>
    </xf>
    <xf numFmtId="0" fontId="1" fillId="0" borderId="5" xfId="0" applyFont="1" applyFill="1" applyBorder="1" applyAlignment="1">
      <alignment horizontal="left" vertical="center" wrapText="1"/>
    </xf>
    <xf numFmtId="9" fontId="19" fillId="0" borderId="13" xfId="2" applyFont="1" applyFill="1" applyBorder="1" applyAlignment="1" applyProtection="1">
      <alignment horizontal="center" vertical="center"/>
      <protection locked="0"/>
    </xf>
    <xf numFmtId="9" fontId="19" fillId="0" borderId="8" xfId="2"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5" fillId="2" borderId="18" xfId="0" applyFont="1" applyFill="1" applyBorder="1" applyAlignment="1">
      <alignment vertical="center"/>
    </xf>
    <xf numFmtId="0" fontId="5" fillId="2" borderId="19" xfId="0" applyFont="1" applyFill="1" applyBorder="1" applyAlignment="1">
      <alignment vertical="center"/>
    </xf>
    <xf numFmtId="0" fontId="5" fillId="2" borderId="20" xfId="0" applyFont="1" applyFill="1" applyBorder="1" applyAlignment="1">
      <alignment vertical="center"/>
    </xf>
    <xf numFmtId="0" fontId="0" fillId="7" borderId="9" xfId="0" applyFill="1" applyBorder="1" applyAlignment="1">
      <alignment horizontal="left" vertical="top"/>
    </xf>
    <xf numFmtId="0" fontId="0" fillId="7" borderId="11" xfId="0" applyFill="1" applyBorder="1" applyAlignment="1">
      <alignment horizontal="left" vertical="top"/>
    </xf>
    <xf numFmtId="0" fontId="0" fillId="7" borderId="10" xfId="0" applyFill="1" applyBorder="1" applyAlignment="1">
      <alignment horizontal="left" vertical="top"/>
    </xf>
    <xf numFmtId="0" fontId="11" fillId="5" borderId="0" xfId="0" applyFont="1" applyFill="1" applyBorder="1" applyAlignment="1">
      <alignment horizontal="left" vertical="top" wrapText="1"/>
    </xf>
    <xf numFmtId="0" fontId="19" fillId="0" borderId="36" xfId="0" applyFont="1" applyFill="1" applyBorder="1" applyAlignment="1" applyProtection="1">
      <alignment horizontal="center" vertical="center"/>
      <protection locked="0"/>
    </xf>
    <xf numFmtId="0" fontId="19" fillId="0" borderId="37" xfId="0" applyFont="1" applyFill="1" applyBorder="1" applyAlignment="1" applyProtection="1">
      <alignment horizontal="center" vertical="center"/>
      <protection locked="0"/>
    </xf>
    <xf numFmtId="0" fontId="12" fillId="0" borderId="12"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11" fillId="0" borderId="0" xfId="0" applyFont="1" applyFill="1" applyBorder="1" applyAlignment="1">
      <alignment horizontal="left" vertical="top" wrapText="1"/>
    </xf>
    <xf numFmtId="0" fontId="12" fillId="0" borderId="25"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3" fillId="5" borderId="35"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5"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0" fillId="6" borderId="9" xfId="0" applyFill="1" applyBorder="1" applyAlignment="1">
      <alignment horizontal="left" vertical="top"/>
    </xf>
    <xf numFmtId="0" fontId="0" fillId="6" borderId="11" xfId="0" applyFill="1" applyBorder="1" applyAlignment="1">
      <alignment horizontal="left" vertical="top"/>
    </xf>
    <xf numFmtId="0" fontId="0" fillId="6" borderId="10" xfId="0" applyFill="1" applyBorder="1" applyAlignment="1">
      <alignment horizontal="left" vertical="top"/>
    </xf>
    <xf numFmtId="0" fontId="11" fillId="0" borderId="24" xfId="0" applyFont="1" applyFill="1" applyBorder="1" applyAlignment="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166" fontId="2" fillId="0" borderId="8" xfId="0" applyNumberFormat="1" applyFont="1" applyFill="1" applyBorder="1" applyAlignment="1" applyProtection="1">
      <alignment horizontal="right" vertical="center" wrapText="1"/>
      <protection locked="0"/>
    </xf>
    <xf numFmtId="166" fontId="2" fillId="0" borderId="13" xfId="0" applyNumberFormat="1" applyFont="1" applyFill="1" applyBorder="1" applyAlignment="1" applyProtection="1">
      <alignment horizontal="right" vertical="center" wrapText="1"/>
      <protection locked="0"/>
    </xf>
    <xf numFmtId="0" fontId="8" fillId="0" borderId="24" xfId="0" applyFont="1" applyFill="1" applyBorder="1" applyAlignment="1">
      <alignment horizontal="center" vertical="center"/>
    </xf>
    <xf numFmtId="0" fontId="6" fillId="0" borderId="0" xfId="0" applyFont="1" applyFill="1" applyBorder="1" applyAlignment="1">
      <alignment horizontal="left" vertical="top" wrapText="1"/>
    </xf>
    <xf numFmtId="0" fontId="5" fillId="2" borderId="18" xfId="0" applyFont="1" applyFill="1" applyBorder="1" applyAlignment="1">
      <alignment vertical="top"/>
    </xf>
    <xf numFmtId="0" fontId="5" fillId="2" borderId="19" xfId="0" applyFont="1" applyFill="1" applyBorder="1" applyAlignment="1">
      <alignment vertical="top"/>
    </xf>
    <xf numFmtId="0" fontId="5" fillId="2" borderId="20" xfId="0" applyFont="1" applyFill="1" applyBorder="1" applyAlignment="1">
      <alignment vertical="top"/>
    </xf>
    <xf numFmtId="0" fontId="6" fillId="5" borderId="0" xfId="0" applyFont="1" applyFill="1" applyBorder="1" applyAlignment="1">
      <alignment horizontal="left" vertical="top" wrapText="1"/>
    </xf>
    <xf numFmtId="0" fontId="12" fillId="0" borderId="18"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7" fillId="0" borderId="0" xfId="0" applyFont="1" applyFill="1" applyBorder="1" applyAlignment="1">
      <alignment horizontal="left" vertical="top" wrapText="1"/>
    </xf>
    <xf numFmtId="0" fontId="19" fillId="0" borderId="42" xfId="0" applyFont="1" applyFill="1" applyBorder="1" applyAlignment="1" applyProtection="1">
      <alignment horizontal="left" vertical="top"/>
      <protection locked="0"/>
    </xf>
    <xf numFmtId="0" fontId="19" fillId="0" borderId="22" xfId="0" applyFont="1" applyFill="1" applyBorder="1" applyAlignment="1" applyProtection="1">
      <alignment horizontal="left" vertical="top"/>
      <protection locked="0"/>
    </xf>
    <xf numFmtId="0" fontId="19" fillId="0" borderId="43" xfId="0" applyFont="1" applyFill="1" applyBorder="1" applyAlignment="1" applyProtection="1">
      <alignment horizontal="left" vertical="top"/>
      <protection locked="0"/>
    </xf>
    <xf numFmtId="0" fontId="12" fillId="0" borderId="35"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11" fillId="5" borderId="39" xfId="0" applyFont="1" applyFill="1" applyBorder="1" applyAlignment="1">
      <alignment vertical="top" wrapText="1"/>
    </xf>
    <xf numFmtId="0" fontId="13" fillId="5" borderId="39" xfId="0" applyFont="1" applyFill="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8"/>
  <sheetViews>
    <sheetView showGridLines="0" tabSelected="1" zoomScale="90" zoomScaleNormal="90" workbookViewId="0">
      <selection activeCell="O18" sqref="O18"/>
    </sheetView>
  </sheetViews>
  <sheetFormatPr defaultRowHeight="12.75" outlineLevelRow="1" x14ac:dyDescent="0.2"/>
  <cols>
    <col min="1" max="1" width="12.5" customWidth="1"/>
    <col min="2" max="2" width="20.83203125" customWidth="1"/>
    <col min="3" max="3" width="47" style="4" customWidth="1"/>
    <col min="4" max="4" width="12.33203125" style="4" customWidth="1"/>
    <col min="5" max="5" width="39.5" style="4" customWidth="1"/>
    <col min="6" max="6" width="11.1640625" style="4" customWidth="1"/>
    <col min="7" max="7" width="10.83203125" style="4" customWidth="1"/>
    <col min="8" max="8" width="35.1640625" style="4" customWidth="1"/>
    <col min="9" max="9" width="10.1640625" style="4" customWidth="1"/>
    <col min="10" max="10" width="11.6640625" customWidth="1"/>
    <col min="11" max="11" width="12" style="5" customWidth="1"/>
    <col min="12" max="12" width="11.1640625" customWidth="1"/>
    <col min="13" max="14" width="11.6640625" customWidth="1"/>
    <col min="15" max="15" width="12" style="5" customWidth="1"/>
    <col min="16" max="16" width="9.1640625" customWidth="1"/>
  </cols>
  <sheetData>
    <row r="1" spans="1:15" ht="24" customHeight="1" thickBot="1" x14ac:dyDescent="0.25">
      <c r="A1" s="180" t="s">
        <v>81</v>
      </c>
      <c r="B1" s="180"/>
      <c r="C1" s="180"/>
      <c r="D1" s="180"/>
      <c r="E1" s="180"/>
      <c r="F1" s="180"/>
      <c r="G1" s="180"/>
      <c r="H1" s="180"/>
      <c r="I1" s="180"/>
      <c r="J1" s="180"/>
      <c r="K1" s="180"/>
      <c r="L1" s="180"/>
      <c r="M1" s="180"/>
      <c r="N1" s="27"/>
      <c r="O1" s="27"/>
    </row>
    <row r="2" spans="1:15" ht="22.5" customHeight="1" thickBot="1" x14ac:dyDescent="0.25">
      <c r="A2" s="181" t="s">
        <v>84</v>
      </c>
      <c r="B2" s="182"/>
      <c r="C2" s="182"/>
      <c r="D2" s="182"/>
      <c r="E2" s="182"/>
      <c r="F2" s="182"/>
      <c r="G2" s="182"/>
      <c r="H2" s="182"/>
      <c r="I2" s="182"/>
      <c r="J2" s="182"/>
      <c r="K2" s="182"/>
      <c r="L2" s="182"/>
      <c r="M2" s="182"/>
      <c r="N2" s="182"/>
      <c r="O2" s="183"/>
    </row>
    <row r="3" spans="1:15" ht="154.5" customHeight="1" x14ac:dyDescent="0.2">
      <c r="A3" s="187" t="s">
        <v>204</v>
      </c>
      <c r="B3" s="187"/>
      <c r="C3" s="187"/>
      <c r="D3" s="187"/>
      <c r="E3" s="187"/>
      <c r="F3" s="187"/>
      <c r="G3" s="187"/>
      <c r="H3" s="187"/>
      <c r="I3" s="187"/>
      <c r="J3" s="187"/>
      <c r="K3" s="187"/>
      <c r="L3" s="187"/>
      <c r="M3" s="187"/>
      <c r="N3" s="187"/>
      <c r="O3" s="187"/>
    </row>
    <row r="4" spans="1:15" ht="15" customHeight="1" thickBot="1" x14ac:dyDescent="0.25">
      <c r="A4" s="29"/>
      <c r="B4" s="29"/>
      <c r="C4" s="29"/>
      <c r="D4" s="55"/>
      <c r="E4" s="29"/>
      <c r="F4" s="29"/>
      <c r="G4" s="29"/>
      <c r="H4" s="29"/>
      <c r="I4" s="29"/>
      <c r="J4" s="29"/>
      <c r="K4" s="29"/>
      <c r="L4" s="29"/>
      <c r="M4" s="29"/>
      <c r="N4" s="29"/>
      <c r="O4" s="29"/>
    </row>
    <row r="5" spans="1:15" ht="32.25" customHeight="1" x14ac:dyDescent="0.2">
      <c r="A5" s="195" t="s">
        <v>151</v>
      </c>
      <c r="B5" s="195"/>
      <c r="C5" s="195"/>
      <c r="D5" s="195"/>
      <c r="E5" s="195"/>
      <c r="F5" s="29"/>
      <c r="G5" s="29"/>
      <c r="H5" s="29"/>
      <c r="I5" s="29"/>
      <c r="J5" s="192" t="s">
        <v>14</v>
      </c>
      <c r="K5" s="193"/>
      <c r="L5" s="193"/>
      <c r="M5" s="193"/>
      <c r="N5" s="193"/>
      <c r="O5" s="194"/>
    </row>
    <row r="6" spans="1:15" ht="30" customHeight="1" thickBot="1" x14ac:dyDescent="0.25">
      <c r="A6" s="195" t="s">
        <v>89</v>
      </c>
      <c r="B6" s="195"/>
      <c r="C6" s="195"/>
      <c r="D6" s="195"/>
      <c r="E6" s="195"/>
      <c r="F6" s="195"/>
      <c r="G6" s="195"/>
      <c r="H6" s="195"/>
      <c r="I6" s="195"/>
      <c r="J6" s="196" t="s">
        <v>307</v>
      </c>
      <c r="K6" s="190"/>
      <c r="L6" s="190" t="s">
        <v>86</v>
      </c>
      <c r="M6" s="190"/>
      <c r="N6" s="190" t="s">
        <v>85</v>
      </c>
      <c r="O6" s="191"/>
    </row>
    <row r="7" spans="1:15" ht="34.5" customHeight="1" thickBot="1" x14ac:dyDescent="0.25">
      <c r="A7" s="30" t="s">
        <v>67</v>
      </c>
      <c r="B7" s="31" t="s">
        <v>176</v>
      </c>
      <c r="C7" s="32" t="s">
        <v>80</v>
      </c>
      <c r="D7" s="33" t="s">
        <v>143</v>
      </c>
      <c r="E7" s="33" t="s">
        <v>8</v>
      </c>
      <c r="F7" s="34" t="s">
        <v>9</v>
      </c>
      <c r="G7" s="34" t="s">
        <v>90</v>
      </c>
      <c r="H7" s="35" t="s">
        <v>101</v>
      </c>
      <c r="I7" s="36" t="s">
        <v>0</v>
      </c>
      <c r="J7" s="37" t="s">
        <v>11</v>
      </c>
      <c r="K7" s="37" t="s">
        <v>12</v>
      </c>
      <c r="L7" s="37" t="s">
        <v>11</v>
      </c>
      <c r="M7" s="37" t="s">
        <v>12</v>
      </c>
      <c r="N7" s="37" t="s">
        <v>11</v>
      </c>
      <c r="O7" s="38" t="s">
        <v>12</v>
      </c>
    </row>
    <row r="8" spans="1:15" ht="30" customHeight="1" outlineLevel="1" x14ac:dyDescent="0.2">
      <c r="A8" s="67" t="s">
        <v>68</v>
      </c>
      <c r="B8" s="92" t="s">
        <v>60</v>
      </c>
      <c r="C8" s="14" t="s">
        <v>66</v>
      </c>
      <c r="D8" s="68" t="s">
        <v>146</v>
      </c>
      <c r="E8" s="24" t="s">
        <v>16</v>
      </c>
      <c r="F8" s="16"/>
      <c r="G8" s="16" t="s">
        <v>13</v>
      </c>
      <c r="H8" s="134" t="s">
        <v>249</v>
      </c>
      <c r="I8" s="21">
        <v>2</v>
      </c>
      <c r="J8" s="110">
        <v>100.32</v>
      </c>
      <c r="K8" s="140">
        <f>I8*J8</f>
        <v>200.64</v>
      </c>
      <c r="L8" s="110">
        <v>100.32</v>
      </c>
      <c r="M8" s="140">
        <f>I8*L8</f>
        <v>200.64</v>
      </c>
      <c r="N8" s="110">
        <v>100.32</v>
      </c>
      <c r="O8" s="140">
        <f>I8*N8</f>
        <v>200.64</v>
      </c>
    </row>
    <row r="9" spans="1:15" ht="31.5" customHeight="1" outlineLevel="1" x14ac:dyDescent="0.2">
      <c r="A9" s="67" t="s">
        <v>68</v>
      </c>
      <c r="B9" s="92" t="s">
        <v>211</v>
      </c>
      <c r="C9" s="177" t="s">
        <v>212</v>
      </c>
      <c r="D9" s="173" t="s">
        <v>213</v>
      </c>
      <c r="E9" s="24"/>
      <c r="F9" s="16"/>
      <c r="G9" s="16" t="s">
        <v>13</v>
      </c>
      <c r="H9" s="134" t="s">
        <v>250</v>
      </c>
      <c r="I9" s="21">
        <v>2</v>
      </c>
      <c r="J9" s="110">
        <v>12.57</v>
      </c>
      <c r="K9" s="140">
        <f>I9*J9</f>
        <v>25.14</v>
      </c>
      <c r="L9" s="110">
        <v>12.57</v>
      </c>
      <c r="M9" s="140">
        <f>I9*L9</f>
        <v>25.14</v>
      </c>
      <c r="N9" s="110">
        <v>12.57</v>
      </c>
      <c r="O9" s="140">
        <f>I9*N9</f>
        <v>25.14</v>
      </c>
    </row>
    <row r="10" spans="1:15" ht="36" outlineLevel="1" x14ac:dyDescent="0.2">
      <c r="A10" s="66" t="s">
        <v>69</v>
      </c>
      <c r="B10" s="93" t="s">
        <v>181</v>
      </c>
      <c r="C10" s="9" t="s">
        <v>70</v>
      </c>
      <c r="D10" s="68" t="s">
        <v>145</v>
      </c>
      <c r="E10" s="25" t="s">
        <v>16</v>
      </c>
      <c r="F10" s="17"/>
      <c r="G10" s="16" t="s">
        <v>13</v>
      </c>
      <c r="H10" s="134" t="s">
        <v>251</v>
      </c>
      <c r="I10" s="6">
        <v>1</v>
      </c>
      <c r="J10" s="112">
        <v>45.62</v>
      </c>
      <c r="K10" s="140">
        <f t="shared" ref="K10:K60" si="0">I10*J10</f>
        <v>45.62</v>
      </c>
      <c r="L10" s="112">
        <v>45.62</v>
      </c>
      <c r="M10" s="140">
        <f t="shared" ref="M10:M30" si="1">I10*L10</f>
        <v>45.62</v>
      </c>
      <c r="N10" s="112">
        <v>45.62</v>
      </c>
      <c r="O10" s="140">
        <f t="shared" ref="O10:O30" si="2">I10*N10</f>
        <v>45.62</v>
      </c>
    </row>
    <row r="11" spans="1:15" ht="36" outlineLevel="1" x14ac:dyDescent="0.2">
      <c r="A11" s="66" t="s">
        <v>69</v>
      </c>
      <c r="B11" s="93" t="s">
        <v>211</v>
      </c>
      <c r="C11" s="158" t="s">
        <v>214</v>
      </c>
      <c r="D11" s="173" t="s">
        <v>145</v>
      </c>
      <c r="E11" s="25"/>
      <c r="F11" s="17"/>
      <c r="G11" s="16" t="s">
        <v>13</v>
      </c>
      <c r="H11" s="134" t="s">
        <v>252</v>
      </c>
      <c r="I11" s="6">
        <v>1</v>
      </c>
      <c r="J11" s="112">
        <v>50</v>
      </c>
      <c r="K11" s="140">
        <f t="shared" si="0"/>
        <v>50</v>
      </c>
      <c r="L11" s="112">
        <v>50</v>
      </c>
      <c r="M11" s="140">
        <f t="shared" si="1"/>
        <v>50</v>
      </c>
      <c r="N11" s="112">
        <v>50</v>
      </c>
      <c r="O11" s="140">
        <f t="shared" si="2"/>
        <v>50</v>
      </c>
    </row>
    <row r="12" spans="1:15" ht="36" outlineLevel="1" x14ac:dyDescent="0.2">
      <c r="A12" s="66" t="s">
        <v>71</v>
      </c>
      <c r="B12" s="93" t="s">
        <v>182</v>
      </c>
      <c r="C12" s="9" t="s">
        <v>75</v>
      </c>
      <c r="D12" s="68" t="s">
        <v>145</v>
      </c>
      <c r="E12" s="25" t="s">
        <v>17</v>
      </c>
      <c r="F12" s="17"/>
      <c r="G12" s="16" t="s">
        <v>13</v>
      </c>
      <c r="H12" s="134" t="s">
        <v>253</v>
      </c>
      <c r="I12" s="6">
        <v>1</v>
      </c>
      <c r="J12" s="112">
        <v>165</v>
      </c>
      <c r="K12" s="140">
        <f t="shared" si="0"/>
        <v>165</v>
      </c>
      <c r="L12" s="112">
        <v>165</v>
      </c>
      <c r="M12" s="140">
        <f t="shared" si="1"/>
        <v>165</v>
      </c>
      <c r="N12" s="112">
        <v>165</v>
      </c>
      <c r="O12" s="140">
        <f t="shared" si="2"/>
        <v>165</v>
      </c>
    </row>
    <row r="13" spans="1:15" ht="36" outlineLevel="1" x14ac:dyDescent="0.2">
      <c r="A13" s="66" t="s">
        <v>72</v>
      </c>
      <c r="B13" s="93" t="s">
        <v>183</v>
      </c>
      <c r="C13" s="9" t="s">
        <v>74</v>
      </c>
      <c r="D13" s="68" t="s">
        <v>145</v>
      </c>
      <c r="E13" s="25" t="s">
        <v>17</v>
      </c>
      <c r="F13" s="17"/>
      <c r="G13" s="16" t="s">
        <v>13</v>
      </c>
      <c r="H13" s="134" t="s">
        <v>254</v>
      </c>
      <c r="I13" s="6">
        <v>1</v>
      </c>
      <c r="J13" s="112">
        <v>165</v>
      </c>
      <c r="K13" s="140">
        <f t="shared" si="0"/>
        <v>165</v>
      </c>
      <c r="L13" s="112">
        <v>165</v>
      </c>
      <c r="M13" s="140">
        <f t="shared" si="1"/>
        <v>165</v>
      </c>
      <c r="N13" s="112">
        <v>165</v>
      </c>
      <c r="O13" s="140">
        <f t="shared" si="2"/>
        <v>165</v>
      </c>
    </row>
    <row r="14" spans="1:15" ht="39.75" customHeight="1" outlineLevel="1" x14ac:dyDescent="0.2">
      <c r="A14" s="66" t="s">
        <v>73</v>
      </c>
      <c r="B14" s="93" t="s">
        <v>61</v>
      </c>
      <c r="C14" s="9" t="s">
        <v>1</v>
      </c>
      <c r="D14" s="68" t="s">
        <v>145</v>
      </c>
      <c r="E14" s="25" t="s">
        <v>18</v>
      </c>
      <c r="F14" s="17"/>
      <c r="G14" s="16" t="s">
        <v>13</v>
      </c>
      <c r="H14" s="134" t="s">
        <v>255</v>
      </c>
      <c r="I14" s="6">
        <v>1</v>
      </c>
      <c r="J14" s="133">
        <v>261.63</v>
      </c>
      <c r="K14" s="140">
        <f t="shared" si="0"/>
        <v>261.63</v>
      </c>
      <c r="L14" s="133">
        <v>261.63</v>
      </c>
      <c r="M14" s="140">
        <f t="shared" si="1"/>
        <v>261.63</v>
      </c>
      <c r="N14" s="133">
        <v>261.63</v>
      </c>
      <c r="O14" s="140">
        <f t="shared" si="2"/>
        <v>261.63</v>
      </c>
    </row>
    <row r="15" spans="1:15" ht="39.75" customHeight="1" outlineLevel="1" x14ac:dyDescent="0.2">
      <c r="A15" s="66" t="s">
        <v>73</v>
      </c>
      <c r="B15" s="93" t="s">
        <v>211</v>
      </c>
      <c r="C15" s="158" t="s">
        <v>215</v>
      </c>
      <c r="D15" s="173" t="s">
        <v>145</v>
      </c>
      <c r="E15" s="25"/>
      <c r="F15" s="17"/>
      <c r="G15" s="16" t="s">
        <v>13</v>
      </c>
      <c r="H15" s="134" t="s">
        <v>286</v>
      </c>
      <c r="I15" s="6">
        <v>1</v>
      </c>
      <c r="J15" s="133">
        <v>26.22</v>
      </c>
      <c r="K15" s="140">
        <f t="shared" si="0"/>
        <v>26.22</v>
      </c>
      <c r="L15" s="133">
        <v>26.22</v>
      </c>
      <c r="M15" s="140">
        <f t="shared" si="1"/>
        <v>26.22</v>
      </c>
      <c r="N15" s="133">
        <v>26.22</v>
      </c>
      <c r="O15" s="140">
        <f t="shared" si="2"/>
        <v>26.22</v>
      </c>
    </row>
    <row r="16" spans="1:15" ht="39.75" customHeight="1" outlineLevel="1" x14ac:dyDescent="0.2">
      <c r="A16" s="66" t="s">
        <v>76</v>
      </c>
      <c r="B16" s="93" t="s">
        <v>62</v>
      </c>
      <c r="C16" s="9" t="s">
        <v>77</v>
      </c>
      <c r="D16" s="68" t="s">
        <v>145</v>
      </c>
      <c r="E16" s="25" t="s">
        <v>16</v>
      </c>
      <c r="F16" s="17"/>
      <c r="G16" s="16" t="s">
        <v>13</v>
      </c>
      <c r="H16" s="134" t="s">
        <v>256</v>
      </c>
      <c r="I16" s="6">
        <v>1</v>
      </c>
      <c r="J16" s="112">
        <v>442.32</v>
      </c>
      <c r="K16" s="140">
        <f t="shared" si="0"/>
        <v>442.32</v>
      </c>
      <c r="L16" s="112">
        <v>442.32</v>
      </c>
      <c r="M16" s="140">
        <f t="shared" si="1"/>
        <v>442.32</v>
      </c>
      <c r="N16" s="112">
        <v>442.32</v>
      </c>
      <c r="O16" s="140">
        <f t="shared" si="2"/>
        <v>442.32</v>
      </c>
    </row>
    <row r="17" spans="1:15" ht="39.75" customHeight="1" outlineLevel="1" x14ac:dyDescent="0.2">
      <c r="A17" s="66" t="s">
        <v>76</v>
      </c>
      <c r="B17" s="93" t="s">
        <v>211</v>
      </c>
      <c r="C17" s="158" t="s">
        <v>216</v>
      </c>
      <c r="D17" s="173" t="s">
        <v>145</v>
      </c>
      <c r="E17" s="25"/>
      <c r="F17" s="17"/>
      <c r="G17" s="16" t="s">
        <v>13</v>
      </c>
      <c r="H17" s="134" t="s">
        <v>257</v>
      </c>
      <c r="I17" s="6">
        <v>1</v>
      </c>
      <c r="J17" s="112">
        <v>17.670000000000002</v>
      </c>
      <c r="K17" s="140">
        <f t="shared" si="0"/>
        <v>17.670000000000002</v>
      </c>
      <c r="L17" s="112">
        <v>17.670000000000002</v>
      </c>
      <c r="M17" s="140">
        <f t="shared" si="1"/>
        <v>17.670000000000002</v>
      </c>
      <c r="N17" s="112">
        <v>17.670000000000002</v>
      </c>
      <c r="O17" s="140">
        <f t="shared" si="2"/>
        <v>17.670000000000002</v>
      </c>
    </row>
    <row r="18" spans="1:15" ht="48" outlineLevel="1" x14ac:dyDescent="0.2">
      <c r="A18" s="66" t="s">
        <v>114</v>
      </c>
      <c r="B18" s="93" t="s">
        <v>170</v>
      </c>
      <c r="C18" s="9" t="s">
        <v>2</v>
      </c>
      <c r="D18" s="68" t="s">
        <v>145</v>
      </c>
      <c r="E18" s="25"/>
      <c r="F18" s="17"/>
      <c r="G18" s="16" t="s">
        <v>13</v>
      </c>
      <c r="H18" s="134" t="s">
        <v>258</v>
      </c>
      <c r="I18" s="6">
        <v>1</v>
      </c>
      <c r="J18" s="112">
        <v>39.33</v>
      </c>
      <c r="K18" s="140">
        <f t="shared" si="0"/>
        <v>39.33</v>
      </c>
      <c r="L18" s="112">
        <v>39.33</v>
      </c>
      <c r="M18" s="140">
        <f t="shared" si="1"/>
        <v>39.33</v>
      </c>
      <c r="N18" s="112">
        <v>39.33</v>
      </c>
      <c r="O18" s="140">
        <f>I18*N18</f>
        <v>39.33</v>
      </c>
    </row>
    <row r="19" spans="1:15" ht="48" outlineLevel="1" x14ac:dyDescent="0.2">
      <c r="A19" s="66" t="s">
        <v>115</v>
      </c>
      <c r="B19" s="93" t="s">
        <v>170</v>
      </c>
      <c r="C19" s="9" t="s">
        <v>3</v>
      </c>
      <c r="D19" s="68" t="s">
        <v>146</v>
      </c>
      <c r="E19" s="25"/>
      <c r="F19" s="17"/>
      <c r="G19" s="16" t="s">
        <v>13</v>
      </c>
      <c r="H19" s="134" t="s">
        <v>259</v>
      </c>
      <c r="I19" s="6">
        <v>1</v>
      </c>
      <c r="J19" s="112">
        <v>49.02</v>
      </c>
      <c r="K19" s="140">
        <f t="shared" si="0"/>
        <v>49.02</v>
      </c>
      <c r="L19" s="112">
        <v>49.02</v>
      </c>
      <c r="M19" s="140">
        <f t="shared" si="1"/>
        <v>49.02</v>
      </c>
      <c r="N19" s="112">
        <v>49.02</v>
      </c>
      <c r="O19" s="140">
        <f t="shared" si="2"/>
        <v>49.02</v>
      </c>
    </row>
    <row r="20" spans="1:15" ht="51.75" customHeight="1" outlineLevel="1" x14ac:dyDescent="0.2">
      <c r="A20" s="66" t="s">
        <v>128</v>
      </c>
      <c r="B20" s="93" t="s">
        <v>21</v>
      </c>
      <c r="C20" s="9" t="s">
        <v>41</v>
      </c>
      <c r="D20" s="68" t="s">
        <v>146</v>
      </c>
      <c r="E20" s="25"/>
      <c r="F20" s="17" t="s">
        <v>13</v>
      </c>
      <c r="G20" s="16" t="s">
        <v>13</v>
      </c>
      <c r="H20" s="134" t="s">
        <v>260</v>
      </c>
      <c r="I20" s="6">
        <v>1</v>
      </c>
      <c r="J20" s="112">
        <v>375.06</v>
      </c>
      <c r="K20" s="140">
        <f t="shared" si="0"/>
        <v>375.06</v>
      </c>
      <c r="L20" s="112">
        <v>375.06</v>
      </c>
      <c r="M20" s="140">
        <f t="shared" si="1"/>
        <v>375.06</v>
      </c>
      <c r="N20" s="112">
        <v>375.06</v>
      </c>
      <c r="O20" s="140">
        <f t="shared" si="2"/>
        <v>375.06</v>
      </c>
    </row>
    <row r="21" spans="1:15" ht="75.75" customHeight="1" outlineLevel="1" x14ac:dyDescent="0.2">
      <c r="A21" s="66" t="s">
        <v>133</v>
      </c>
      <c r="B21" s="93" t="s">
        <v>171</v>
      </c>
      <c r="C21" s="9" t="s">
        <v>40</v>
      </c>
      <c r="D21" s="68" t="s">
        <v>146</v>
      </c>
      <c r="E21" s="25" t="s">
        <v>42</v>
      </c>
      <c r="F21" s="17" t="s">
        <v>13</v>
      </c>
      <c r="G21" s="16" t="s">
        <v>13</v>
      </c>
      <c r="H21" s="134" t="s">
        <v>261</v>
      </c>
      <c r="I21" s="6">
        <v>1</v>
      </c>
      <c r="J21" s="113">
        <v>204.06</v>
      </c>
      <c r="K21" s="140">
        <f t="shared" si="0"/>
        <v>204.06</v>
      </c>
      <c r="L21" s="113">
        <v>204.06</v>
      </c>
      <c r="M21" s="140">
        <f t="shared" si="1"/>
        <v>204.06</v>
      </c>
      <c r="N21" s="113">
        <v>204.06</v>
      </c>
      <c r="O21" s="140">
        <f t="shared" si="2"/>
        <v>204.06</v>
      </c>
    </row>
    <row r="22" spans="1:15" ht="60" outlineLevel="1" x14ac:dyDescent="0.2">
      <c r="A22" s="66" t="s">
        <v>118</v>
      </c>
      <c r="B22" s="93" t="s">
        <v>164</v>
      </c>
      <c r="C22" s="9" t="s">
        <v>59</v>
      </c>
      <c r="D22" s="68" t="s">
        <v>145</v>
      </c>
      <c r="E22" s="25"/>
      <c r="F22" s="17" t="s">
        <v>13</v>
      </c>
      <c r="G22" s="16" t="s">
        <v>13</v>
      </c>
      <c r="H22" s="134" t="s">
        <v>262</v>
      </c>
      <c r="I22" s="6">
        <v>1</v>
      </c>
      <c r="J22" s="130"/>
      <c r="K22" s="140">
        <f t="shared" si="0"/>
        <v>0</v>
      </c>
      <c r="L22" s="130"/>
      <c r="M22" s="140">
        <f t="shared" si="1"/>
        <v>0</v>
      </c>
      <c r="N22" s="130"/>
      <c r="O22" s="140">
        <f t="shared" si="2"/>
        <v>0</v>
      </c>
    </row>
    <row r="23" spans="1:15" ht="48" customHeight="1" outlineLevel="1" x14ac:dyDescent="0.2">
      <c r="A23" s="66" t="s">
        <v>119</v>
      </c>
      <c r="B23" s="93" t="s">
        <v>79</v>
      </c>
      <c r="C23" s="9" t="s">
        <v>6</v>
      </c>
      <c r="D23" s="68" t="s">
        <v>145</v>
      </c>
      <c r="E23" s="25" t="s">
        <v>22</v>
      </c>
      <c r="F23" s="17"/>
      <c r="G23" s="17" t="s">
        <v>13</v>
      </c>
      <c r="H23" s="135" t="s">
        <v>287</v>
      </c>
      <c r="I23" s="6">
        <v>1</v>
      </c>
      <c r="J23" s="110">
        <v>442.9</v>
      </c>
      <c r="K23" s="140">
        <f t="shared" si="0"/>
        <v>442.9</v>
      </c>
      <c r="L23" s="110">
        <v>442.9</v>
      </c>
      <c r="M23" s="140">
        <f t="shared" si="1"/>
        <v>442.9</v>
      </c>
      <c r="N23" s="110">
        <v>442.9</v>
      </c>
      <c r="O23" s="140">
        <f t="shared" si="2"/>
        <v>442.9</v>
      </c>
    </row>
    <row r="24" spans="1:15" ht="36" outlineLevel="1" x14ac:dyDescent="0.2">
      <c r="A24" s="66" t="s">
        <v>122</v>
      </c>
      <c r="B24" s="93" t="s">
        <v>166</v>
      </c>
      <c r="C24" s="9" t="s">
        <v>5</v>
      </c>
      <c r="D24" s="68" t="s">
        <v>145</v>
      </c>
      <c r="E24" s="25" t="s">
        <v>24</v>
      </c>
      <c r="F24" s="17"/>
      <c r="G24" s="17" t="s">
        <v>13</v>
      </c>
      <c r="H24" s="135" t="s">
        <v>288</v>
      </c>
      <c r="I24" s="6">
        <v>3</v>
      </c>
      <c r="J24" s="112">
        <v>7.23</v>
      </c>
      <c r="K24" s="140">
        <f t="shared" si="0"/>
        <v>21.69</v>
      </c>
      <c r="L24" s="112">
        <v>7.23</v>
      </c>
      <c r="M24" s="140">
        <f t="shared" si="1"/>
        <v>21.69</v>
      </c>
      <c r="N24" s="112">
        <v>7.23</v>
      </c>
      <c r="O24" s="140">
        <f t="shared" si="2"/>
        <v>21.69</v>
      </c>
    </row>
    <row r="25" spans="1:15" ht="36" outlineLevel="1" x14ac:dyDescent="0.2">
      <c r="A25" s="66" t="s">
        <v>123</v>
      </c>
      <c r="B25" s="93" t="s">
        <v>166</v>
      </c>
      <c r="C25" s="9" t="s">
        <v>31</v>
      </c>
      <c r="D25" s="68" t="s">
        <v>145</v>
      </c>
      <c r="E25" s="25" t="s">
        <v>23</v>
      </c>
      <c r="F25" s="17"/>
      <c r="G25" s="17" t="s">
        <v>13</v>
      </c>
      <c r="H25" s="135" t="s">
        <v>263</v>
      </c>
      <c r="I25" s="6">
        <v>2</v>
      </c>
      <c r="J25" s="112">
        <v>39.99</v>
      </c>
      <c r="K25" s="140">
        <f t="shared" si="0"/>
        <v>79.98</v>
      </c>
      <c r="L25" s="112">
        <v>39.99</v>
      </c>
      <c r="M25" s="140">
        <f t="shared" si="1"/>
        <v>79.98</v>
      </c>
      <c r="N25" s="112">
        <v>39.99</v>
      </c>
      <c r="O25" s="140">
        <f t="shared" si="2"/>
        <v>79.98</v>
      </c>
    </row>
    <row r="26" spans="1:15" ht="45" customHeight="1" outlineLevel="1" x14ac:dyDescent="0.2">
      <c r="A26" s="66" t="s">
        <v>124</v>
      </c>
      <c r="B26" s="93" t="s">
        <v>166</v>
      </c>
      <c r="C26" s="9" t="s">
        <v>27</v>
      </c>
      <c r="D26" s="68" t="s">
        <v>145</v>
      </c>
      <c r="E26" s="25" t="s">
        <v>23</v>
      </c>
      <c r="F26" s="17"/>
      <c r="G26" s="17" t="s">
        <v>13</v>
      </c>
      <c r="H26" s="136" t="s">
        <v>264</v>
      </c>
      <c r="I26" s="6">
        <v>2</v>
      </c>
      <c r="J26" s="112">
        <v>36.130000000000003</v>
      </c>
      <c r="K26" s="140">
        <f t="shared" si="0"/>
        <v>72.260000000000005</v>
      </c>
      <c r="L26" s="112">
        <v>36.130000000000003</v>
      </c>
      <c r="M26" s="140">
        <f t="shared" si="1"/>
        <v>72.260000000000005</v>
      </c>
      <c r="N26" s="112">
        <v>36.130000000000003</v>
      </c>
      <c r="O26" s="140">
        <f t="shared" si="2"/>
        <v>72.260000000000005</v>
      </c>
    </row>
    <row r="27" spans="1:15" ht="36" outlineLevel="1" x14ac:dyDescent="0.2">
      <c r="A27" s="66" t="s">
        <v>125</v>
      </c>
      <c r="B27" s="93" t="s">
        <v>166</v>
      </c>
      <c r="C27" s="10" t="s">
        <v>28</v>
      </c>
      <c r="D27" s="68" t="s">
        <v>145</v>
      </c>
      <c r="E27" s="25" t="s">
        <v>23</v>
      </c>
      <c r="F27" s="18"/>
      <c r="G27" s="17" t="s">
        <v>13</v>
      </c>
      <c r="H27" s="137" t="s">
        <v>265</v>
      </c>
      <c r="I27" s="15">
        <v>1</v>
      </c>
      <c r="J27" s="112">
        <v>43.35</v>
      </c>
      <c r="K27" s="140">
        <f t="shared" si="0"/>
        <v>43.35</v>
      </c>
      <c r="L27" s="113">
        <v>43.35</v>
      </c>
      <c r="M27" s="140">
        <f t="shared" si="1"/>
        <v>43.35</v>
      </c>
      <c r="N27" s="112">
        <v>43.35</v>
      </c>
      <c r="O27" s="140">
        <f t="shared" si="2"/>
        <v>43.35</v>
      </c>
    </row>
    <row r="28" spans="1:15" ht="36" outlineLevel="1" x14ac:dyDescent="0.2">
      <c r="A28" s="66" t="s">
        <v>125</v>
      </c>
      <c r="B28" s="93" t="s">
        <v>166</v>
      </c>
      <c r="C28" s="11" t="s">
        <v>29</v>
      </c>
      <c r="D28" s="68" t="s">
        <v>145</v>
      </c>
      <c r="E28" s="25" t="s">
        <v>23</v>
      </c>
      <c r="F28" s="19"/>
      <c r="G28" s="17" t="s">
        <v>13</v>
      </c>
      <c r="H28" s="137" t="s">
        <v>289</v>
      </c>
      <c r="I28" s="22">
        <v>2</v>
      </c>
      <c r="J28" s="112">
        <v>10.84</v>
      </c>
      <c r="K28" s="140">
        <f t="shared" si="0"/>
        <v>21.68</v>
      </c>
      <c r="L28" s="114">
        <v>10.84</v>
      </c>
      <c r="M28" s="140">
        <f t="shared" si="1"/>
        <v>21.68</v>
      </c>
      <c r="N28" s="112">
        <v>10.84</v>
      </c>
      <c r="O28" s="140">
        <f t="shared" si="2"/>
        <v>21.68</v>
      </c>
    </row>
    <row r="29" spans="1:15" ht="36" outlineLevel="1" x14ac:dyDescent="0.2">
      <c r="A29" s="66" t="s">
        <v>126</v>
      </c>
      <c r="B29" s="93" t="s">
        <v>166</v>
      </c>
      <c r="C29" s="12" t="s">
        <v>30</v>
      </c>
      <c r="D29" s="68" t="s">
        <v>145</v>
      </c>
      <c r="E29" s="25" t="s">
        <v>23</v>
      </c>
      <c r="F29" s="20"/>
      <c r="G29" s="17" t="s">
        <v>13</v>
      </c>
      <c r="H29" s="137" t="s">
        <v>266</v>
      </c>
      <c r="I29" s="23">
        <v>1</v>
      </c>
      <c r="J29" s="112">
        <v>79</v>
      </c>
      <c r="K29" s="140">
        <f t="shared" si="0"/>
        <v>79</v>
      </c>
      <c r="L29" s="130">
        <v>79</v>
      </c>
      <c r="M29" s="140">
        <f>I29*L29</f>
        <v>79</v>
      </c>
      <c r="N29" s="112">
        <v>79</v>
      </c>
      <c r="O29" s="140">
        <f t="shared" si="2"/>
        <v>79</v>
      </c>
    </row>
    <row r="30" spans="1:15" ht="39" customHeight="1" outlineLevel="1" x14ac:dyDescent="0.2">
      <c r="A30" s="66" t="s">
        <v>127</v>
      </c>
      <c r="B30" s="93" t="s">
        <v>166</v>
      </c>
      <c r="C30" s="12" t="s">
        <v>25</v>
      </c>
      <c r="D30" s="68" t="s">
        <v>145</v>
      </c>
      <c r="E30" s="25" t="s">
        <v>26</v>
      </c>
      <c r="F30" s="20"/>
      <c r="G30" s="17" t="s">
        <v>13</v>
      </c>
      <c r="H30" s="137" t="s">
        <v>290</v>
      </c>
      <c r="I30" s="23">
        <v>1</v>
      </c>
      <c r="J30" s="113">
        <v>40</v>
      </c>
      <c r="K30" s="140">
        <f t="shared" si="0"/>
        <v>40</v>
      </c>
      <c r="L30" s="114">
        <v>40</v>
      </c>
      <c r="M30" s="140">
        <f t="shared" si="1"/>
        <v>40</v>
      </c>
      <c r="N30" s="113">
        <v>40</v>
      </c>
      <c r="O30" s="140">
        <f t="shared" si="2"/>
        <v>40</v>
      </c>
    </row>
    <row r="31" spans="1:15" ht="48" customHeight="1" outlineLevel="1" x14ac:dyDescent="0.2">
      <c r="A31" s="66" t="s">
        <v>120</v>
      </c>
      <c r="B31" s="93" t="s">
        <v>32</v>
      </c>
      <c r="C31" s="158" t="s">
        <v>33</v>
      </c>
      <c r="D31" s="68" t="s">
        <v>146</v>
      </c>
      <c r="E31" s="25" t="s">
        <v>34</v>
      </c>
      <c r="F31" s="17" t="s">
        <v>13</v>
      </c>
      <c r="G31" s="17"/>
      <c r="H31" s="135"/>
      <c r="I31" s="6">
        <v>1</v>
      </c>
      <c r="J31" s="115"/>
      <c r="K31" s="116"/>
      <c r="L31" s="116"/>
      <c r="M31" s="116"/>
      <c r="N31" s="116"/>
      <c r="O31" s="117"/>
    </row>
    <row r="32" spans="1:15" ht="52.5" customHeight="1" outlineLevel="1" x14ac:dyDescent="0.2">
      <c r="A32" s="66" t="s">
        <v>129</v>
      </c>
      <c r="B32" s="100" t="s">
        <v>168</v>
      </c>
      <c r="C32" s="158" t="s">
        <v>310</v>
      </c>
      <c r="D32" s="68" t="s">
        <v>145</v>
      </c>
      <c r="E32" s="12"/>
      <c r="F32" s="17"/>
      <c r="G32" s="17" t="s">
        <v>13</v>
      </c>
      <c r="H32" s="137" t="s">
        <v>267</v>
      </c>
      <c r="I32" s="23" t="s">
        <v>45</v>
      </c>
      <c r="J32" s="160"/>
      <c r="K32" s="111"/>
      <c r="L32" s="160"/>
      <c r="M32" s="160"/>
      <c r="N32" s="160"/>
      <c r="O32" s="160"/>
    </row>
    <row r="33" spans="1:15" ht="39" customHeight="1" outlineLevel="1" x14ac:dyDescent="0.2">
      <c r="A33" s="66" t="s">
        <v>134</v>
      </c>
      <c r="B33" s="100" t="s">
        <v>209</v>
      </c>
      <c r="C33" s="158" t="s">
        <v>208</v>
      </c>
      <c r="D33" s="68" t="s">
        <v>145</v>
      </c>
      <c r="E33" s="26" t="s">
        <v>207</v>
      </c>
      <c r="F33" s="17" t="s">
        <v>13</v>
      </c>
      <c r="G33" s="17" t="s">
        <v>13</v>
      </c>
      <c r="H33" s="137" t="s">
        <v>268</v>
      </c>
      <c r="I33" s="23">
        <v>1</v>
      </c>
      <c r="J33" s="161">
        <v>22</v>
      </c>
      <c r="K33" s="140">
        <f t="shared" si="0"/>
        <v>22</v>
      </c>
      <c r="L33" s="161">
        <v>22</v>
      </c>
      <c r="M33" s="140">
        <f t="shared" ref="M33:M60" si="3">I33*L33</f>
        <v>22</v>
      </c>
      <c r="N33" s="161">
        <v>22</v>
      </c>
      <c r="O33" s="140">
        <f t="shared" ref="O33:O60" si="4">I33*N33</f>
        <v>22</v>
      </c>
    </row>
    <row r="34" spans="1:15" ht="39" customHeight="1" outlineLevel="1" x14ac:dyDescent="0.2">
      <c r="A34" s="66" t="s">
        <v>134</v>
      </c>
      <c r="B34" s="100" t="s">
        <v>206</v>
      </c>
      <c r="C34" s="158" t="s">
        <v>208</v>
      </c>
      <c r="D34" s="68" t="s">
        <v>145</v>
      </c>
      <c r="E34" s="26" t="s">
        <v>207</v>
      </c>
      <c r="F34" s="17" t="s">
        <v>13</v>
      </c>
      <c r="G34" s="17" t="s">
        <v>13</v>
      </c>
      <c r="H34" s="137" t="s">
        <v>291</v>
      </c>
      <c r="I34" s="23">
        <v>1</v>
      </c>
      <c r="J34" s="161">
        <v>32</v>
      </c>
      <c r="K34" s="140">
        <f t="shared" ref="K34" si="5">I34*J34</f>
        <v>32</v>
      </c>
      <c r="L34" s="161">
        <v>32</v>
      </c>
      <c r="M34" s="140">
        <f t="shared" ref="M34" si="6">I34*L34</f>
        <v>32</v>
      </c>
      <c r="N34" s="161">
        <v>32</v>
      </c>
      <c r="O34" s="140">
        <f t="shared" ref="O34" si="7">I34*N34</f>
        <v>32</v>
      </c>
    </row>
    <row r="35" spans="1:15" ht="39" customHeight="1" outlineLevel="1" x14ac:dyDescent="0.2">
      <c r="A35" s="66" t="s">
        <v>135</v>
      </c>
      <c r="B35" s="100" t="s">
        <v>184</v>
      </c>
      <c r="C35" s="12" t="s">
        <v>48</v>
      </c>
      <c r="D35" s="68" t="s">
        <v>145</v>
      </c>
      <c r="E35" s="26" t="s">
        <v>49</v>
      </c>
      <c r="F35" s="17"/>
      <c r="G35" s="17" t="s">
        <v>13</v>
      </c>
      <c r="H35" s="137" t="s">
        <v>292</v>
      </c>
      <c r="I35" s="23">
        <v>1</v>
      </c>
      <c r="J35" s="130">
        <v>779.73</v>
      </c>
      <c r="K35" s="140">
        <f t="shared" si="0"/>
        <v>779.73</v>
      </c>
      <c r="L35" s="130">
        <v>779.73</v>
      </c>
      <c r="M35" s="140">
        <f t="shared" si="3"/>
        <v>779.73</v>
      </c>
      <c r="N35" s="130">
        <v>779.73</v>
      </c>
      <c r="O35" s="140">
        <f t="shared" si="4"/>
        <v>779.73</v>
      </c>
    </row>
    <row r="36" spans="1:15" ht="39" customHeight="1" outlineLevel="1" x14ac:dyDescent="0.2">
      <c r="A36" s="66" t="s">
        <v>136</v>
      </c>
      <c r="B36" s="100" t="s">
        <v>185</v>
      </c>
      <c r="C36" s="12" t="s">
        <v>47</v>
      </c>
      <c r="D36" s="68" t="s">
        <v>145</v>
      </c>
      <c r="E36" s="26" t="s">
        <v>50</v>
      </c>
      <c r="F36" s="17"/>
      <c r="G36" s="17" t="s">
        <v>13</v>
      </c>
      <c r="H36" s="137" t="s">
        <v>293</v>
      </c>
      <c r="I36" s="23">
        <v>1</v>
      </c>
      <c r="J36" s="114">
        <v>0</v>
      </c>
      <c r="K36" s="140">
        <f t="shared" si="0"/>
        <v>0</v>
      </c>
      <c r="L36" s="114">
        <v>0</v>
      </c>
      <c r="M36" s="140">
        <f t="shared" si="3"/>
        <v>0</v>
      </c>
      <c r="N36" s="114">
        <v>0</v>
      </c>
      <c r="O36" s="140">
        <f t="shared" si="4"/>
        <v>0</v>
      </c>
    </row>
    <row r="37" spans="1:15" ht="79.5" customHeight="1" outlineLevel="1" x14ac:dyDescent="0.2">
      <c r="A37" s="66" t="s">
        <v>137</v>
      </c>
      <c r="B37" s="26" t="s">
        <v>91</v>
      </c>
      <c r="C37" s="12" t="s">
        <v>96</v>
      </c>
      <c r="D37" s="68" t="s">
        <v>145</v>
      </c>
      <c r="E37" s="44"/>
      <c r="F37" s="17" t="s">
        <v>13</v>
      </c>
      <c r="G37" s="17"/>
      <c r="H37" s="137"/>
      <c r="I37" s="103">
        <v>1</v>
      </c>
      <c r="J37" s="115"/>
      <c r="K37" s="116"/>
      <c r="L37" s="116"/>
      <c r="M37" s="116"/>
      <c r="N37" s="116"/>
      <c r="O37" s="117"/>
    </row>
    <row r="38" spans="1:15" ht="30.75" customHeight="1" outlineLevel="1" x14ac:dyDescent="0.2">
      <c r="A38" s="66" t="s">
        <v>137</v>
      </c>
      <c r="B38" s="172" t="s">
        <v>238</v>
      </c>
      <c r="C38" s="166" t="s">
        <v>239</v>
      </c>
      <c r="D38" s="68" t="s">
        <v>145</v>
      </c>
      <c r="E38" s="44" t="s">
        <v>245</v>
      </c>
      <c r="F38" s="17" t="s">
        <v>13</v>
      </c>
      <c r="G38" s="17" t="s">
        <v>13</v>
      </c>
      <c r="H38" s="137" t="s">
        <v>294</v>
      </c>
      <c r="I38" s="103">
        <v>1</v>
      </c>
      <c r="J38" s="161">
        <v>0</v>
      </c>
      <c r="K38" s="140">
        <f t="shared" si="0"/>
        <v>0</v>
      </c>
      <c r="L38" s="161">
        <v>0</v>
      </c>
      <c r="M38" s="140">
        <f t="shared" si="3"/>
        <v>0</v>
      </c>
      <c r="N38" s="161">
        <v>0</v>
      </c>
      <c r="O38" s="140">
        <f t="shared" si="4"/>
        <v>0</v>
      </c>
    </row>
    <row r="39" spans="1:15" ht="30.75" customHeight="1" outlineLevel="1" x14ac:dyDescent="0.2">
      <c r="A39" s="66" t="s">
        <v>137</v>
      </c>
      <c r="B39" s="172" t="s">
        <v>238</v>
      </c>
      <c r="C39" s="166" t="s">
        <v>240</v>
      </c>
      <c r="D39" s="68" t="s">
        <v>145</v>
      </c>
      <c r="E39" s="44" t="s">
        <v>246</v>
      </c>
      <c r="F39" s="17" t="s">
        <v>13</v>
      </c>
      <c r="G39" s="17" t="s">
        <v>13</v>
      </c>
      <c r="H39" s="137" t="s">
        <v>275</v>
      </c>
      <c r="I39" s="103">
        <v>1</v>
      </c>
      <c r="J39" s="161">
        <v>0</v>
      </c>
      <c r="K39" s="140">
        <f t="shared" si="0"/>
        <v>0</v>
      </c>
      <c r="L39" s="161">
        <v>0</v>
      </c>
      <c r="M39" s="140">
        <f t="shared" si="3"/>
        <v>0</v>
      </c>
      <c r="N39" s="161">
        <v>0</v>
      </c>
      <c r="O39" s="140">
        <f t="shared" si="4"/>
        <v>0</v>
      </c>
    </row>
    <row r="40" spans="1:15" ht="30.75" customHeight="1" outlineLevel="1" x14ac:dyDescent="0.2">
      <c r="A40" s="66" t="s">
        <v>137</v>
      </c>
      <c r="B40" s="172" t="s">
        <v>235</v>
      </c>
      <c r="C40" s="166" t="s">
        <v>239</v>
      </c>
      <c r="D40" s="68" t="s">
        <v>145</v>
      </c>
      <c r="E40" s="44" t="s">
        <v>245</v>
      </c>
      <c r="F40" s="17" t="s">
        <v>13</v>
      </c>
      <c r="G40" s="17" t="s">
        <v>13</v>
      </c>
      <c r="H40" s="137" t="s">
        <v>295</v>
      </c>
      <c r="I40" s="103">
        <v>1</v>
      </c>
      <c r="J40" s="161">
        <v>0</v>
      </c>
      <c r="K40" s="140">
        <f t="shared" si="0"/>
        <v>0</v>
      </c>
      <c r="L40" s="161">
        <v>0</v>
      </c>
      <c r="M40" s="140">
        <f t="shared" si="3"/>
        <v>0</v>
      </c>
      <c r="N40" s="161">
        <v>0</v>
      </c>
      <c r="O40" s="140">
        <f t="shared" si="4"/>
        <v>0</v>
      </c>
    </row>
    <row r="41" spans="1:15" ht="30.75" customHeight="1" outlineLevel="1" x14ac:dyDescent="0.2">
      <c r="A41" s="66" t="s">
        <v>137</v>
      </c>
      <c r="B41" s="172" t="s">
        <v>235</v>
      </c>
      <c r="C41" s="166" t="s">
        <v>240</v>
      </c>
      <c r="D41" s="68" t="s">
        <v>145</v>
      </c>
      <c r="E41" s="44" t="s">
        <v>246</v>
      </c>
      <c r="F41" s="17" t="s">
        <v>13</v>
      </c>
      <c r="G41" s="17" t="s">
        <v>13</v>
      </c>
      <c r="H41" s="137" t="s">
        <v>295</v>
      </c>
      <c r="I41" s="103">
        <v>1</v>
      </c>
      <c r="J41" s="161">
        <v>0</v>
      </c>
      <c r="K41" s="140">
        <f t="shared" si="0"/>
        <v>0</v>
      </c>
      <c r="L41" s="161">
        <v>0</v>
      </c>
      <c r="M41" s="140">
        <f t="shared" si="3"/>
        <v>0</v>
      </c>
      <c r="N41" s="161">
        <v>0</v>
      </c>
      <c r="O41" s="140">
        <f t="shared" si="4"/>
        <v>0</v>
      </c>
    </row>
    <row r="42" spans="1:15" ht="30.75" customHeight="1" outlineLevel="1" x14ac:dyDescent="0.2">
      <c r="A42" s="66" t="s">
        <v>137</v>
      </c>
      <c r="B42" s="172" t="s">
        <v>236</v>
      </c>
      <c r="C42" s="166" t="s">
        <v>239</v>
      </c>
      <c r="D42" s="68" t="s">
        <v>145</v>
      </c>
      <c r="E42" s="44" t="s">
        <v>245</v>
      </c>
      <c r="F42" s="17" t="s">
        <v>13</v>
      </c>
      <c r="G42" s="17" t="s">
        <v>13</v>
      </c>
      <c r="H42" s="137" t="s">
        <v>295</v>
      </c>
      <c r="I42" s="103">
        <v>1</v>
      </c>
      <c r="J42" s="161">
        <v>0</v>
      </c>
      <c r="K42" s="140">
        <f t="shared" si="0"/>
        <v>0</v>
      </c>
      <c r="L42" s="161">
        <v>0</v>
      </c>
      <c r="M42" s="140">
        <f t="shared" si="3"/>
        <v>0</v>
      </c>
      <c r="N42" s="161">
        <v>0</v>
      </c>
      <c r="O42" s="140">
        <f t="shared" si="4"/>
        <v>0</v>
      </c>
    </row>
    <row r="43" spans="1:15" ht="30.75" customHeight="1" outlineLevel="1" x14ac:dyDescent="0.2">
      <c r="A43" s="66" t="s">
        <v>137</v>
      </c>
      <c r="B43" s="172" t="s">
        <v>236</v>
      </c>
      <c r="C43" s="166" t="s">
        <v>240</v>
      </c>
      <c r="D43" s="68" t="s">
        <v>145</v>
      </c>
      <c r="E43" s="44" t="s">
        <v>246</v>
      </c>
      <c r="F43" s="17" t="s">
        <v>13</v>
      </c>
      <c r="G43" s="17" t="s">
        <v>13</v>
      </c>
      <c r="H43" s="137" t="s">
        <v>295</v>
      </c>
      <c r="I43" s="103">
        <v>1</v>
      </c>
      <c r="J43" s="161">
        <v>0</v>
      </c>
      <c r="K43" s="140">
        <f t="shared" si="0"/>
        <v>0</v>
      </c>
      <c r="L43" s="161">
        <v>0</v>
      </c>
      <c r="M43" s="140">
        <f t="shared" si="3"/>
        <v>0</v>
      </c>
      <c r="N43" s="161">
        <v>0</v>
      </c>
      <c r="O43" s="140">
        <f t="shared" si="4"/>
        <v>0</v>
      </c>
    </row>
    <row r="44" spans="1:15" ht="30.75" customHeight="1" outlineLevel="1" x14ac:dyDescent="0.2">
      <c r="A44" s="66" t="s">
        <v>137</v>
      </c>
      <c r="B44" s="172" t="s">
        <v>237</v>
      </c>
      <c r="C44" s="166" t="s">
        <v>239</v>
      </c>
      <c r="D44" s="68" t="s">
        <v>145</v>
      </c>
      <c r="E44" s="44" t="s">
        <v>245</v>
      </c>
      <c r="F44" s="17" t="s">
        <v>13</v>
      </c>
      <c r="G44" s="17" t="s">
        <v>13</v>
      </c>
      <c r="H44" s="137" t="s">
        <v>295</v>
      </c>
      <c r="I44" s="103">
        <v>1</v>
      </c>
      <c r="J44" s="161">
        <v>0</v>
      </c>
      <c r="K44" s="140">
        <f t="shared" si="0"/>
        <v>0</v>
      </c>
      <c r="L44" s="161">
        <v>0</v>
      </c>
      <c r="M44" s="140">
        <f t="shared" si="3"/>
        <v>0</v>
      </c>
      <c r="N44" s="161">
        <v>0</v>
      </c>
      <c r="O44" s="140">
        <f t="shared" si="4"/>
        <v>0</v>
      </c>
    </row>
    <row r="45" spans="1:15" ht="30.75" customHeight="1" outlineLevel="1" x14ac:dyDescent="0.2">
      <c r="A45" s="66" t="s">
        <v>137</v>
      </c>
      <c r="B45" s="172" t="s">
        <v>237</v>
      </c>
      <c r="C45" s="166" t="s">
        <v>240</v>
      </c>
      <c r="D45" s="68" t="s">
        <v>145</v>
      </c>
      <c r="E45" s="44" t="s">
        <v>246</v>
      </c>
      <c r="F45" s="17" t="s">
        <v>13</v>
      </c>
      <c r="G45" s="17" t="s">
        <v>13</v>
      </c>
      <c r="H45" s="137" t="s">
        <v>295</v>
      </c>
      <c r="I45" s="103">
        <v>1</v>
      </c>
      <c r="J45" s="161">
        <v>0</v>
      </c>
      <c r="K45" s="140">
        <f t="shared" si="0"/>
        <v>0</v>
      </c>
      <c r="L45" s="161">
        <v>0</v>
      </c>
      <c r="M45" s="140">
        <f t="shared" si="3"/>
        <v>0</v>
      </c>
      <c r="N45" s="161">
        <v>0</v>
      </c>
      <c r="O45" s="140">
        <f t="shared" si="4"/>
        <v>0</v>
      </c>
    </row>
    <row r="46" spans="1:15" ht="30.75" customHeight="1" outlineLevel="1" x14ac:dyDescent="0.2">
      <c r="A46" s="66" t="s">
        <v>137</v>
      </c>
      <c r="B46" s="172" t="s">
        <v>232</v>
      </c>
      <c r="C46" s="166" t="s">
        <v>239</v>
      </c>
      <c r="D46" s="68" t="s">
        <v>145</v>
      </c>
      <c r="E46" s="44" t="s">
        <v>245</v>
      </c>
      <c r="F46" s="17" t="s">
        <v>13</v>
      </c>
      <c r="G46" s="17" t="s">
        <v>13</v>
      </c>
      <c r="H46" s="137" t="s">
        <v>296</v>
      </c>
      <c r="I46" s="103">
        <v>1</v>
      </c>
      <c r="J46" s="161">
        <v>597.39</v>
      </c>
      <c r="K46" s="140">
        <f t="shared" si="0"/>
        <v>597.39</v>
      </c>
      <c r="L46" s="161">
        <v>597.39</v>
      </c>
      <c r="M46" s="140">
        <f t="shared" si="3"/>
        <v>597.39</v>
      </c>
      <c r="N46" s="161">
        <v>597.39</v>
      </c>
      <c r="O46" s="140">
        <f t="shared" si="4"/>
        <v>597.39</v>
      </c>
    </row>
    <row r="47" spans="1:15" ht="30.75" customHeight="1" outlineLevel="1" x14ac:dyDescent="0.2">
      <c r="A47" s="66" t="s">
        <v>137</v>
      </c>
      <c r="B47" s="172" t="s">
        <v>232</v>
      </c>
      <c r="C47" s="166" t="s">
        <v>240</v>
      </c>
      <c r="D47" s="68" t="s">
        <v>145</v>
      </c>
      <c r="E47" s="44" t="s">
        <v>246</v>
      </c>
      <c r="F47" s="17" t="s">
        <v>13</v>
      </c>
      <c r="G47" s="17" t="s">
        <v>13</v>
      </c>
      <c r="H47" s="137" t="s">
        <v>297</v>
      </c>
      <c r="I47" s="103">
        <v>1</v>
      </c>
      <c r="J47" s="161">
        <v>264.89</v>
      </c>
      <c r="K47" s="140">
        <f t="shared" si="0"/>
        <v>264.89</v>
      </c>
      <c r="L47" s="161">
        <v>264.89</v>
      </c>
      <c r="M47" s="140">
        <f t="shared" si="3"/>
        <v>264.89</v>
      </c>
      <c r="N47" s="161">
        <v>264.89</v>
      </c>
      <c r="O47" s="140">
        <f t="shared" si="4"/>
        <v>264.89</v>
      </c>
    </row>
    <row r="48" spans="1:15" ht="30.75" customHeight="1" outlineLevel="1" x14ac:dyDescent="0.2">
      <c r="A48" s="66" t="s">
        <v>137</v>
      </c>
      <c r="B48" s="172" t="s">
        <v>233</v>
      </c>
      <c r="C48" s="166" t="s">
        <v>239</v>
      </c>
      <c r="D48" s="68" t="s">
        <v>145</v>
      </c>
      <c r="E48" s="44" t="s">
        <v>245</v>
      </c>
      <c r="F48" s="17" t="s">
        <v>13</v>
      </c>
      <c r="G48" s="17" t="s">
        <v>13</v>
      </c>
      <c r="H48" s="137" t="s">
        <v>298</v>
      </c>
      <c r="I48" s="103">
        <v>1</v>
      </c>
      <c r="J48" s="161">
        <v>590.61</v>
      </c>
      <c r="K48" s="140">
        <f t="shared" si="0"/>
        <v>590.61</v>
      </c>
      <c r="L48" s="161">
        <v>590.61</v>
      </c>
      <c r="M48" s="140">
        <f t="shared" si="3"/>
        <v>590.61</v>
      </c>
      <c r="N48" s="161">
        <v>590.61</v>
      </c>
      <c r="O48" s="140">
        <f t="shared" si="4"/>
        <v>590.61</v>
      </c>
    </row>
    <row r="49" spans="1:15" ht="30.75" customHeight="1" outlineLevel="1" x14ac:dyDescent="0.2">
      <c r="A49" s="66" t="s">
        <v>137</v>
      </c>
      <c r="B49" s="172" t="s">
        <v>233</v>
      </c>
      <c r="C49" s="166" t="s">
        <v>240</v>
      </c>
      <c r="D49" s="68" t="s">
        <v>145</v>
      </c>
      <c r="E49" s="44" t="s">
        <v>246</v>
      </c>
      <c r="F49" s="17" t="s">
        <v>13</v>
      </c>
      <c r="G49" s="17" t="s">
        <v>13</v>
      </c>
      <c r="H49" s="137" t="s">
        <v>299</v>
      </c>
      <c r="I49" s="103">
        <v>1</v>
      </c>
      <c r="J49" s="161">
        <v>277.07</v>
      </c>
      <c r="K49" s="140">
        <f t="shared" si="0"/>
        <v>277.07</v>
      </c>
      <c r="L49" s="161">
        <v>277.07</v>
      </c>
      <c r="M49" s="140">
        <f t="shared" si="3"/>
        <v>277.07</v>
      </c>
      <c r="N49" s="161">
        <v>277.07</v>
      </c>
      <c r="O49" s="140">
        <f t="shared" si="4"/>
        <v>277.07</v>
      </c>
    </row>
    <row r="50" spans="1:15" ht="30.75" customHeight="1" outlineLevel="1" x14ac:dyDescent="0.2">
      <c r="A50" s="66" t="s">
        <v>137</v>
      </c>
      <c r="B50" s="172" t="s">
        <v>234</v>
      </c>
      <c r="C50" s="166" t="s">
        <v>239</v>
      </c>
      <c r="D50" s="68" t="s">
        <v>145</v>
      </c>
      <c r="E50" s="44" t="s">
        <v>245</v>
      </c>
      <c r="F50" s="17" t="s">
        <v>13</v>
      </c>
      <c r="G50" s="17" t="s">
        <v>13</v>
      </c>
      <c r="H50" s="137" t="s">
        <v>294</v>
      </c>
      <c r="I50" s="103">
        <v>1</v>
      </c>
      <c r="J50" s="161">
        <v>0</v>
      </c>
      <c r="K50" s="140">
        <f t="shared" si="0"/>
        <v>0</v>
      </c>
      <c r="L50" s="161">
        <v>0</v>
      </c>
      <c r="M50" s="140">
        <f t="shared" si="3"/>
        <v>0</v>
      </c>
      <c r="N50" s="161">
        <v>0</v>
      </c>
      <c r="O50" s="140">
        <f t="shared" si="4"/>
        <v>0</v>
      </c>
    </row>
    <row r="51" spans="1:15" ht="30.75" customHeight="1" outlineLevel="1" x14ac:dyDescent="0.2">
      <c r="A51" s="66" t="s">
        <v>137</v>
      </c>
      <c r="B51" s="172" t="s">
        <v>234</v>
      </c>
      <c r="C51" s="166" t="s">
        <v>240</v>
      </c>
      <c r="D51" s="68" t="s">
        <v>145</v>
      </c>
      <c r="E51" s="44" t="s">
        <v>246</v>
      </c>
      <c r="F51" s="17" t="s">
        <v>13</v>
      </c>
      <c r="G51" s="17" t="s">
        <v>13</v>
      </c>
      <c r="H51" s="137" t="s">
        <v>275</v>
      </c>
      <c r="I51" s="103">
        <v>1</v>
      </c>
      <c r="J51" s="161">
        <v>165.14</v>
      </c>
      <c r="K51" s="140">
        <f t="shared" si="0"/>
        <v>165.14</v>
      </c>
      <c r="L51" s="161">
        <v>165.14</v>
      </c>
      <c r="M51" s="140">
        <f t="shared" si="3"/>
        <v>165.14</v>
      </c>
      <c r="N51" s="161">
        <v>165.14</v>
      </c>
      <c r="O51" s="140">
        <f t="shared" si="4"/>
        <v>165.14</v>
      </c>
    </row>
    <row r="52" spans="1:15" ht="48" outlineLevel="1" x14ac:dyDescent="0.2">
      <c r="A52" s="66" t="s">
        <v>137</v>
      </c>
      <c r="B52" s="174" t="s">
        <v>244</v>
      </c>
      <c r="C52" s="166" t="s">
        <v>241</v>
      </c>
      <c r="D52" s="68" t="s">
        <v>145</v>
      </c>
      <c r="E52" s="26" t="s">
        <v>243</v>
      </c>
      <c r="F52" s="17" t="s">
        <v>13</v>
      </c>
      <c r="G52" s="17" t="s">
        <v>13</v>
      </c>
      <c r="H52" s="137" t="s">
        <v>294</v>
      </c>
      <c r="I52" s="103">
        <v>1</v>
      </c>
      <c r="J52" s="161">
        <v>0</v>
      </c>
      <c r="K52" s="140">
        <f t="shared" si="0"/>
        <v>0</v>
      </c>
      <c r="L52" s="161">
        <v>0</v>
      </c>
      <c r="M52" s="140">
        <f t="shared" si="3"/>
        <v>0</v>
      </c>
      <c r="N52" s="161">
        <v>0</v>
      </c>
      <c r="O52" s="140">
        <f t="shared" si="4"/>
        <v>0</v>
      </c>
    </row>
    <row r="53" spans="1:15" ht="48" outlineLevel="1" x14ac:dyDescent="0.2">
      <c r="A53" s="66" t="s">
        <v>137</v>
      </c>
      <c r="B53" s="174" t="s">
        <v>244</v>
      </c>
      <c r="C53" s="166" t="s">
        <v>242</v>
      </c>
      <c r="D53" s="68" t="s">
        <v>145</v>
      </c>
      <c r="E53" s="26" t="s">
        <v>243</v>
      </c>
      <c r="F53" s="17" t="s">
        <v>13</v>
      </c>
      <c r="G53" s="17" t="s">
        <v>13</v>
      </c>
      <c r="H53" s="137" t="s">
        <v>275</v>
      </c>
      <c r="I53" s="103">
        <v>1</v>
      </c>
      <c r="J53" s="161">
        <v>165.14</v>
      </c>
      <c r="K53" s="140">
        <f t="shared" si="0"/>
        <v>165.14</v>
      </c>
      <c r="L53" s="161">
        <v>165.14</v>
      </c>
      <c r="M53" s="140">
        <f t="shared" si="3"/>
        <v>165.14</v>
      </c>
      <c r="N53" s="161">
        <v>165.14</v>
      </c>
      <c r="O53" s="140">
        <f t="shared" si="4"/>
        <v>165.14</v>
      </c>
    </row>
    <row r="54" spans="1:15" ht="37.5" customHeight="1" outlineLevel="1" x14ac:dyDescent="0.2">
      <c r="A54" s="66" t="s">
        <v>138</v>
      </c>
      <c r="B54" s="100" t="s">
        <v>228</v>
      </c>
      <c r="C54" s="12" t="s">
        <v>54</v>
      </c>
      <c r="D54" s="68" t="s">
        <v>145</v>
      </c>
      <c r="E54" s="26" t="s">
        <v>222</v>
      </c>
      <c r="F54" s="17" t="s">
        <v>13</v>
      </c>
      <c r="G54" s="17" t="s">
        <v>13</v>
      </c>
      <c r="H54" s="137" t="s">
        <v>269</v>
      </c>
      <c r="I54" s="23">
        <v>1</v>
      </c>
      <c r="J54" s="160">
        <v>53.27</v>
      </c>
      <c r="K54" s="140">
        <f t="shared" si="0"/>
        <v>53.27</v>
      </c>
      <c r="L54" s="160">
        <v>53.27</v>
      </c>
      <c r="M54" s="140">
        <f t="shared" si="3"/>
        <v>53.27</v>
      </c>
      <c r="N54" s="160">
        <v>53.27</v>
      </c>
      <c r="O54" s="140">
        <f t="shared" si="4"/>
        <v>53.27</v>
      </c>
    </row>
    <row r="55" spans="1:15" ht="39" customHeight="1" outlineLevel="1" x14ac:dyDescent="0.2">
      <c r="A55" s="66" t="s">
        <v>139</v>
      </c>
      <c r="B55" s="100" t="s">
        <v>229</v>
      </c>
      <c r="C55" s="12" t="s">
        <v>53</v>
      </c>
      <c r="D55" s="68" t="s">
        <v>145</v>
      </c>
      <c r="E55" s="26" t="s">
        <v>222</v>
      </c>
      <c r="F55" s="17" t="s">
        <v>13</v>
      </c>
      <c r="G55" s="17" t="s">
        <v>13</v>
      </c>
      <c r="H55" s="137" t="s">
        <v>270</v>
      </c>
      <c r="I55" s="23">
        <v>1</v>
      </c>
      <c r="J55" s="161">
        <v>95.16</v>
      </c>
      <c r="K55" s="140">
        <f t="shared" si="0"/>
        <v>95.16</v>
      </c>
      <c r="L55" s="161">
        <v>95.16</v>
      </c>
      <c r="M55" s="140">
        <f t="shared" si="3"/>
        <v>95.16</v>
      </c>
      <c r="N55" s="161">
        <v>95.16</v>
      </c>
      <c r="O55" s="140">
        <f t="shared" si="4"/>
        <v>95.16</v>
      </c>
    </row>
    <row r="56" spans="1:15" ht="39" customHeight="1" outlineLevel="1" x14ac:dyDescent="0.2">
      <c r="A56" s="66" t="s">
        <v>140</v>
      </c>
      <c r="B56" s="100" t="s">
        <v>230</v>
      </c>
      <c r="C56" s="12" t="s">
        <v>51</v>
      </c>
      <c r="D56" s="68" t="s">
        <v>145</v>
      </c>
      <c r="E56" s="26" t="s">
        <v>222</v>
      </c>
      <c r="F56" s="17" t="s">
        <v>13</v>
      </c>
      <c r="G56" s="17" t="s">
        <v>13</v>
      </c>
      <c r="H56" s="137" t="s">
        <v>271</v>
      </c>
      <c r="I56" s="23">
        <v>1</v>
      </c>
      <c r="J56" s="161">
        <v>38.9</v>
      </c>
      <c r="K56" s="140">
        <f t="shared" si="0"/>
        <v>38.9</v>
      </c>
      <c r="L56" s="161">
        <v>38.9</v>
      </c>
      <c r="M56" s="140">
        <f t="shared" si="3"/>
        <v>38.9</v>
      </c>
      <c r="N56" s="161">
        <v>38.9</v>
      </c>
      <c r="O56" s="140">
        <f t="shared" si="4"/>
        <v>38.9</v>
      </c>
    </row>
    <row r="57" spans="1:15" ht="39" customHeight="1" outlineLevel="1" x14ac:dyDescent="0.2">
      <c r="A57" s="66" t="s">
        <v>141</v>
      </c>
      <c r="B57" s="100" t="s">
        <v>231</v>
      </c>
      <c r="C57" s="12" t="s">
        <v>52</v>
      </c>
      <c r="D57" s="68" t="s">
        <v>145</v>
      </c>
      <c r="E57" s="26" t="s">
        <v>222</v>
      </c>
      <c r="F57" s="17" t="s">
        <v>13</v>
      </c>
      <c r="G57" s="17" t="s">
        <v>13</v>
      </c>
      <c r="H57" s="137" t="s">
        <v>272</v>
      </c>
      <c r="I57" s="23">
        <v>1</v>
      </c>
      <c r="J57" s="161">
        <v>188.46</v>
      </c>
      <c r="K57" s="140">
        <f>I57*J57</f>
        <v>188.46</v>
      </c>
      <c r="L57" s="161">
        <v>188.46</v>
      </c>
      <c r="M57" s="140">
        <f t="shared" si="3"/>
        <v>188.46</v>
      </c>
      <c r="N57" s="161">
        <v>188.46</v>
      </c>
      <c r="O57" s="140">
        <f t="shared" si="4"/>
        <v>188.46</v>
      </c>
    </row>
    <row r="58" spans="1:15" ht="48.75" customHeight="1" outlineLevel="1" x14ac:dyDescent="0.2">
      <c r="A58" s="66" t="s">
        <v>142</v>
      </c>
      <c r="B58" s="26" t="s">
        <v>92</v>
      </c>
      <c r="C58" s="12" t="s">
        <v>94</v>
      </c>
      <c r="D58" s="68" t="s">
        <v>145</v>
      </c>
      <c r="E58" s="44" t="s">
        <v>95</v>
      </c>
      <c r="F58" s="20" t="s">
        <v>13</v>
      </c>
      <c r="G58" s="20" t="s">
        <v>13</v>
      </c>
      <c r="H58" s="137" t="s">
        <v>300</v>
      </c>
      <c r="I58" s="8" t="s">
        <v>45</v>
      </c>
      <c r="J58" s="161">
        <v>125</v>
      </c>
      <c r="K58" s="159">
        <v>125</v>
      </c>
      <c r="L58" s="161">
        <v>125</v>
      </c>
      <c r="M58" s="111">
        <v>125</v>
      </c>
      <c r="N58" s="161">
        <v>125</v>
      </c>
      <c r="O58" s="111">
        <v>125</v>
      </c>
    </row>
    <row r="59" spans="1:15" ht="52.5" customHeight="1" outlineLevel="1" x14ac:dyDescent="0.2">
      <c r="A59" s="66" t="s">
        <v>223</v>
      </c>
      <c r="B59" s="102" t="s">
        <v>55</v>
      </c>
      <c r="C59" s="11" t="s">
        <v>56</v>
      </c>
      <c r="D59" s="68" t="s">
        <v>145</v>
      </c>
      <c r="E59" s="44" t="s">
        <v>93</v>
      </c>
      <c r="F59" s="18" t="s">
        <v>13</v>
      </c>
      <c r="G59" s="18" t="s">
        <v>13</v>
      </c>
      <c r="H59" s="138" t="s">
        <v>301</v>
      </c>
      <c r="I59" s="22">
        <v>1</v>
      </c>
      <c r="J59" s="114">
        <v>300</v>
      </c>
      <c r="K59" s="140">
        <f t="shared" si="0"/>
        <v>300</v>
      </c>
      <c r="L59" s="114">
        <v>300</v>
      </c>
      <c r="M59" s="140">
        <f t="shared" si="3"/>
        <v>300</v>
      </c>
      <c r="N59" s="114">
        <v>300</v>
      </c>
      <c r="O59" s="140">
        <f>I59*N59</f>
        <v>300</v>
      </c>
    </row>
    <row r="60" spans="1:15" ht="33" customHeight="1" outlineLevel="1" x14ac:dyDescent="0.2">
      <c r="A60" s="66" t="s">
        <v>224</v>
      </c>
      <c r="B60" s="175" t="s">
        <v>226</v>
      </c>
      <c r="C60" s="166" t="s">
        <v>225</v>
      </c>
      <c r="D60" s="167" t="s">
        <v>145</v>
      </c>
      <c r="E60" s="26" t="s">
        <v>221</v>
      </c>
      <c r="F60" s="20" t="s">
        <v>13</v>
      </c>
      <c r="G60" s="20" t="s">
        <v>13</v>
      </c>
      <c r="H60" s="137" t="s">
        <v>273</v>
      </c>
      <c r="I60" s="8">
        <v>1</v>
      </c>
      <c r="J60" s="161">
        <v>141.08000000000001</v>
      </c>
      <c r="K60" s="176">
        <f t="shared" si="0"/>
        <v>141.08000000000001</v>
      </c>
      <c r="L60" s="161">
        <v>141.08000000000001</v>
      </c>
      <c r="M60" s="176">
        <f t="shared" si="3"/>
        <v>141.08000000000001</v>
      </c>
      <c r="N60" s="161">
        <v>141.08000000000001</v>
      </c>
      <c r="O60" s="176">
        <f t="shared" si="4"/>
        <v>141.08000000000001</v>
      </c>
    </row>
    <row r="61" spans="1:15" ht="11.1" customHeight="1" outlineLevel="1" x14ac:dyDescent="0.2">
      <c r="A61" s="184"/>
      <c r="B61" s="185"/>
      <c r="C61" s="185"/>
      <c r="D61" s="185"/>
      <c r="E61" s="185"/>
      <c r="F61" s="185"/>
      <c r="G61" s="185"/>
      <c r="H61" s="185"/>
      <c r="I61" s="185"/>
      <c r="J61" s="185"/>
      <c r="K61" s="185"/>
      <c r="L61" s="185"/>
      <c r="M61" s="185"/>
      <c r="N61" s="185"/>
      <c r="O61" s="186"/>
    </row>
    <row r="62" spans="1:15" ht="11.1" customHeight="1" x14ac:dyDescent="0.2">
      <c r="B62" s="7"/>
      <c r="C62" s="7"/>
      <c r="D62" s="7"/>
      <c r="E62" s="7"/>
      <c r="F62" s="7"/>
      <c r="G62" s="7"/>
      <c r="H62" s="7"/>
      <c r="I62" s="7"/>
      <c r="J62" s="7"/>
      <c r="K62" s="7"/>
      <c r="L62" s="7"/>
      <c r="M62" s="7"/>
      <c r="N62" s="7"/>
      <c r="O62" s="7">
        <f>SUM(A38:O61)</f>
        <v>18034.659999999996</v>
      </c>
    </row>
    <row r="63" spans="1:15" x14ac:dyDescent="0.2">
      <c r="M63" s="53">
        <f>SUM(M8:M60)</f>
        <v>6703.4100000000008</v>
      </c>
    </row>
    <row r="64" spans="1:15" ht="13.5" thickBot="1" x14ac:dyDescent="0.25"/>
    <row r="65" spans="1:15" ht="22.5" customHeight="1" thickBot="1" x14ac:dyDescent="0.25">
      <c r="A65" s="181" t="s">
        <v>174</v>
      </c>
      <c r="B65" s="182"/>
      <c r="C65" s="182"/>
      <c r="D65" s="182"/>
      <c r="E65" s="182"/>
      <c r="F65" s="182"/>
      <c r="G65" s="182"/>
      <c r="H65" s="182"/>
      <c r="I65" s="182"/>
      <c r="J65" s="182"/>
      <c r="K65" s="183"/>
      <c r="L65" s="107"/>
      <c r="M65" s="107"/>
      <c r="N65" s="107"/>
      <c r="O65" s="107"/>
    </row>
    <row r="66" spans="1:15" ht="25.5" customHeight="1" x14ac:dyDescent="0.2">
      <c r="A66" s="201" t="s">
        <v>187</v>
      </c>
      <c r="B66" s="201"/>
      <c r="C66" s="201"/>
      <c r="D66" s="201"/>
      <c r="E66" s="201"/>
      <c r="F66" s="201"/>
      <c r="G66" s="201"/>
      <c r="H66" s="201"/>
      <c r="I66" s="201"/>
      <c r="J66" s="201"/>
      <c r="K66" s="201"/>
      <c r="L66" s="108"/>
      <c r="M66" s="108"/>
      <c r="N66" s="108"/>
      <c r="O66" s="108"/>
    </row>
    <row r="67" spans="1:15" ht="13.5" customHeight="1" thickBot="1" x14ac:dyDescent="0.25">
      <c r="A67" s="108"/>
      <c r="B67" s="108"/>
      <c r="C67" s="108"/>
      <c r="D67" s="108"/>
      <c r="E67" s="108"/>
      <c r="F67" s="108"/>
      <c r="G67" s="108"/>
      <c r="H67" s="108"/>
      <c r="I67" s="108"/>
      <c r="J67" s="108"/>
      <c r="K67" s="108"/>
      <c r="L67" s="108"/>
      <c r="M67" s="108"/>
      <c r="N67" s="108"/>
      <c r="O67" s="108"/>
    </row>
    <row r="68" spans="1:15" ht="36" customHeight="1" thickBot="1" x14ac:dyDescent="0.25">
      <c r="A68" s="74"/>
      <c r="B68" s="74"/>
      <c r="C68" s="74"/>
      <c r="D68" s="74"/>
      <c r="E68" s="74"/>
      <c r="F68" s="74"/>
      <c r="G68" s="74"/>
      <c r="H68" s="74"/>
      <c r="J68" s="197" t="s">
        <v>14</v>
      </c>
      <c r="K68" s="198"/>
      <c r="L68" s="104"/>
      <c r="M68" s="104"/>
      <c r="N68" s="104"/>
      <c r="O68" s="74"/>
    </row>
    <row r="69" spans="1:15" ht="34.5" customHeight="1" thickBot="1" x14ac:dyDescent="0.25">
      <c r="A69" s="30" t="s">
        <v>67</v>
      </c>
      <c r="B69" s="31" t="s">
        <v>177</v>
      </c>
      <c r="C69" s="32" t="s">
        <v>80</v>
      </c>
      <c r="D69" s="33" t="s">
        <v>143</v>
      </c>
      <c r="E69" s="33" t="s">
        <v>8</v>
      </c>
      <c r="F69" s="34" t="s">
        <v>90</v>
      </c>
      <c r="G69" s="199" t="s">
        <v>180</v>
      </c>
      <c r="H69" s="200"/>
      <c r="I69" s="36" t="s">
        <v>0</v>
      </c>
      <c r="J69" s="37" t="s">
        <v>11</v>
      </c>
      <c r="K69" s="38" t="s">
        <v>12</v>
      </c>
      <c r="L69" s="105"/>
      <c r="M69" s="105"/>
      <c r="N69" s="105"/>
      <c r="O69"/>
    </row>
    <row r="70" spans="1:15" ht="59.25" customHeight="1" x14ac:dyDescent="0.2">
      <c r="A70" s="106" t="s">
        <v>175</v>
      </c>
      <c r="B70" s="67" t="s">
        <v>186</v>
      </c>
      <c r="C70" s="132" t="s">
        <v>178</v>
      </c>
      <c r="D70" s="131" t="s">
        <v>144</v>
      </c>
      <c r="E70" s="106" t="s">
        <v>179</v>
      </c>
      <c r="F70" s="119" t="s">
        <v>13</v>
      </c>
      <c r="G70" s="188" t="s">
        <v>274</v>
      </c>
      <c r="H70" s="189"/>
      <c r="I70" s="131">
        <v>1</v>
      </c>
      <c r="J70" s="118">
        <v>207.16200000000001</v>
      </c>
      <c r="K70" s="139">
        <f>I70*J70</f>
        <v>207.16200000000001</v>
      </c>
      <c r="L70" s="5"/>
      <c r="N70" s="5"/>
      <c r="O70"/>
    </row>
    <row r="71" spans="1:15" x14ac:dyDescent="0.2">
      <c r="I71"/>
      <c r="J71" s="5"/>
      <c r="K71"/>
      <c r="N71" s="5"/>
      <c r="O71"/>
    </row>
    <row r="72" spans="1:15" x14ac:dyDescent="0.2">
      <c r="I72"/>
      <c r="J72" s="5"/>
      <c r="K72"/>
      <c r="N72" s="5"/>
      <c r="O72"/>
    </row>
    <row r="73" spans="1:15" x14ac:dyDescent="0.2">
      <c r="I73"/>
      <c r="J73" s="5"/>
      <c r="K73"/>
      <c r="N73" s="5"/>
      <c r="O73"/>
    </row>
    <row r="74" spans="1:15" x14ac:dyDescent="0.2">
      <c r="I74"/>
      <c r="J74" s="5"/>
      <c r="K74"/>
      <c r="N74" s="5"/>
      <c r="O74"/>
    </row>
    <row r="75" spans="1:15" x14ac:dyDescent="0.2">
      <c r="I75"/>
      <c r="J75" s="5"/>
      <c r="K75"/>
      <c r="N75" s="5"/>
      <c r="O75"/>
    </row>
    <row r="76" spans="1:15" x14ac:dyDescent="0.2">
      <c r="I76"/>
      <c r="J76" s="5"/>
      <c r="K76"/>
      <c r="N76" s="5"/>
      <c r="O76"/>
    </row>
    <row r="77" spans="1:15" x14ac:dyDescent="0.2">
      <c r="I77"/>
      <c r="J77" s="5"/>
      <c r="K77"/>
      <c r="N77" s="5"/>
      <c r="O77"/>
    </row>
    <row r="78" spans="1:15" x14ac:dyDescent="0.2">
      <c r="I78"/>
      <c r="J78" s="5"/>
      <c r="K78"/>
      <c r="N78" s="5"/>
      <c r="O78"/>
    </row>
  </sheetData>
  <sheetProtection selectLockedCells="1"/>
  <mergeCells count="16">
    <mergeCell ref="A1:M1"/>
    <mergeCell ref="A2:O2"/>
    <mergeCell ref="A61:O61"/>
    <mergeCell ref="A3:O3"/>
    <mergeCell ref="G70:H70"/>
    <mergeCell ref="N6:O6"/>
    <mergeCell ref="J5:O5"/>
    <mergeCell ref="A5:E5"/>
    <mergeCell ref="A6:E6"/>
    <mergeCell ref="F6:I6"/>
    <mergeCell ref="L6:M6"/>
    <mergeCell ref="J6:K6"/>
    <mergeCell ref="J68:K68"/>
    <mergeCell ref="G69:H69"/>
    <mergeCell ref="A65:K65"/>
    <mergeCell ref="A66:K66"/>
  </mergeCells>
  <pageMargins left="0.7" right="0.7" top="0.75" bottom="0.75" header="0.3" footer="0.3"/>
  <pageSetup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zoomScale="90" zoomScaleNormal="90" workbookViewId="0">
      <pane ySplit="6" topLeftCell="A7" activePane="bottomLeft" state="frozen"/>
      <selection pane="bottomLeft" activeCell="F54" sqref="F54"/>
    </sheetView>
  </sheetViews>
  <sheetFormatPr defaultRowHeight="12.75" outlineLevelRow="1" x14ac:dyDescent="0.2"/>
  <cols>
    <col min="1" max="1" width="13.83203125" bestFit="1" customWidth="1"/>
    <col min="2" max="2" width="21.33203125" bestFit="1" customWidth="1"/>
    <col min="3" max="3" width="43" bestFit="1" customWidth="1"/>
    <col min="4" max="4" width="11.83203125" customWidth="1"/>
    <col min="5" max="5" width="41" bestFit="1" customWidth="1"/>
    <col min="6" max="6" width="41" customWidth="1"/>
    <col min="7" max="7" width="10" customWidth="1"/>
    <col min="8" max="8" width="17.1640625" customWidth="1"/>
    <col min="9" max="10" width="17.5" customWidth="1"/>
  </cols>
  <sheetData>
    <row r="1" spans="1:10" ht="24" customHeight="1" thickBot="1" x14ac:dyDescent="0.25">
      <c r="A1" s="180" t="s">
        <v>81</v>
      </c>
      <c r="B1" s="180"/>
      <c r="C1" s="180"/>
      <c r="D1" s="180"/>
      <c r="E1" s="180"/>
      <c r="F1" s="180"/>
      <c r="G1" s="180"/>
      <c r="H1" s="180"/>
      <c r="I1" s="180"/>
      <c r="J1" s="180"/>
    </row>
    <row r="2" spans="1:10" ht="22.5" customHeight="1" thickBot="1" x14ac:dyDescent="0.25">
      <c r="A2" s="181" t="s">
        <v>189</v>
      </c>
      <c r="B2" s="182"/>
      <c r="C2" s="182"/>
      <c r="D2" s="182"/>
      <c r="E2" s="182"/>
      <c r="F2" s="182"/>
      <c r="G2" s="182"/>
      <c r="H2" s="182"/>
      <c r="I2" s="182"/>
      <c r="J2" s="183"/>
    </row>
    <row r="3" spans="1:10" ht="40.5" customHeight="1" x14ac:dyDescent="0.2">
      <c r="A3" s="187" t="s">
        <v>199</v>
      </c>
      <c r="B3" s="187"/>
      <c r="C3" s="187"/>
      <c r="D3" s="187"/>
      <c r="E3" s="187"/>
      <c r="F3" s="187"/>
      <c r="G3" s="187"/>
      <c r="H3" s="187"/>
      <c r="I3" s="187"/>
      <c r="J3" s="187"/>
    </row>
    <row r="4" spans="1:10" ht="30" customHeight="1" thickBot="1" x14ac:dyDescent="0.25">
      <c r="A4" s="195" t="s">
        <v>188</v>
      </c>
      <c r="B4" s="195"/>
      <c r="C4" s="195"/>
      <c r="D4" s="195"/>
      <c r="E4" s="195"/>
      <c r="F4" s="109"/>
      <c r="G4" s="29"/>
      <c r="H4" s="208"/>
      <c r="I4" s="208"/>
      <c r="J4" s="208"/>
    </row>
    <row r="5" spans="1:10" ht="23.25" customHeight="1" thickBot="1" x14ac:dyDescent="0.25">
      <c r="A5" s="195" t="s">
        <v>88</v>
      </c>
      <c r="B5" s="195"/>
      <c r="C5" s="195"/>
      <c r="D5" s="195"/>
      <c r="E5" s="195"/>
      <c r="F5" s="109"/>
      <c r="G5" s="29"/>
      <c r="H5" s="202" t="s">
        <v>15</v>
      </c>
      <c r="I5" s="203"/>
      <c r="J5" s="204"/>
    </row>
    <row r="6" spans="1:10" ht="34.5" customHeight="1" thickBot="1" x14ac:dyDescent="0.25">
      <c r="A6" s="30" t="s">
        <v>67</v>
      </c>
      <c r="B6" s="31" t="s">
        <v>82</v>
      </c>
      <c r="C6" s="32" t="s">
        <v>80</v>
      </c>
      <c r="D6" s="33" t="s">
        <v>148</v>
      </c>
      <c r="E6" s="33" t="s">
        <v>8</v>
      </c>
      <c r="F6" s="33" t="s">
        <v>200</v>
      </c>
      <c r="G6" s="43" t="s">
        <v>0</v>
      </c>
      <c r="H6" s="71" t="s">
        <v>87</v>
      </c>
      <c r="I6" s="72" t="s">
        <v>86</v>
      </c>
      <c r="J6" s="73" t="s">
        <v>85</v>
      </c>
    </row>
    <row r="7" spans="1:10" ht="31.5" customHeight="1" x14ac:dyDescent="0.2">
      <c r="A7" s="67" t="s">
        <v>68</v>
      </c>
      <c r="B7" s="92" t="s">
        <v>60</v>
      </c>
      <c r="C7" s="14" t="s">
        <v>66</v>
      </c>
      <c r="D7" s="68" t="s">
        <v>145</v>
      </c>
      <c r="E7" s="24" t="s">
        <v>218</v>
      </c>
      <c r="F7" s="122"/>
      <c r="G7" s="21">
        <v>2</v>
      </c>
      <c r="H7" s="129">
        <v>65</v>
      </c>
      <c r="I7" s="129">
        <v>65</v>
      </c>
      <c r="J7" s="129">
        <v>65</v>
      </c>
    </row>
    <row r="8" spans="1:10" ht="49.5" customHeight="1" x14ac:dyDescent="0.2">
      <c r="A8" s="67" t="s">
        <v>153</v>
      </c>
      <c r="B8" s="92" t="s">
        <v>60</v>
      </c>
      <c r="C8" s="14" t="s">
        <v>66</v>
      </c>
      <c r="D8" s="68" t="s">
        <v>149</v>
      </c>
      <c r="E8" s="24" t="s">
        <v>154</v>
      </c>
      <c r="F8" s="122"/>
      <c r="G8" s="21">
        <v>2</v>
      </c>
      <c r="H8" s="129">
        <v>65</v>
      </c>
      <c r="I8" s="129">
        <v>65</v>
      </c>
      <c r="J8" s="129">
        <v>65</v>
      </c>
    </row>
    <row r="9" spans="1:10" ht="36" x14ac:dyDescent="0.2">
      <c r="A9" s="66" t="s">
        <v>69</v>
      </c>
      <c r="B9" s="93" t="s">
        <v>83</v>
      </c>
      <c r="C9" s="9" t="s">
        <v>70</v>
      </c>
      <c r="D9" s="68" t="s">
        <v>145</v>
      </c>
      <c r="E9" s="25" t="s">
        <v>218</v>
      </c>
      <c r="F9" s="123"/>
      <c r="G9" s="6">
        <v>1</v>
      </c>
      <c r="H9" s="129">
        <v>65</v>
      </c>
      <c r="I9" s="129">
        <v>65</v>
      </c>
      <c r="J9" s="129">
        <v>65</v>
      </c>
    </row>
    <row r="10" spans="1:10" ht="36" x14ac:dyDescent="0.2">
      <c r="A10" s="66" t="s">
        <v>71</v>
      </c>
      <c r="B10" s="93" t="s">
        <v>162</v>
      </c>
      <c r="C10" s="9" t="s">
        <v>75</v>
      </c>
      <c r="D10" s="68" t="s">
        <v>145</v>
      </c>
      <c r="E10" s="25" t="s">
        <v>217</v>
      </c>
      <c r="F10" s="123"/>
      <c r="G10" s="6">
        <v>1</v>
      </c>
      <c r="H10" s="129">
        <v>130</v>
      </c>
      <c r="I10" s="129">
        <v>130</v>
      </c>
      <c r="J10" s="129">
        <v>130</v>
      </c>
    </row>
    <row r="11" spans="1:10" ht="36" x14ac:dyDescent="0.2">
      <c r="A11" s="66" t="s">
        <v>72</v>
      </c>
      <c r="B11" s="93" t="s">
        <v>161</v>
      </c>
      <c r="C11" s="9" t="s">
        <v>74</v>
      </c>
      <c r="D11" s="68" t="s">
        <v>145</v>
      </c>
      <c r="E11" s="25" t="s">
        <v>217</v>
      </c>
      <c r="F11" s="123"/>
      <c r="G11" s="6">
        <v>1</v>
      </c>
      <c r="H11" s="129">
        <v>130</v>
      </c>
      <c r="I11" s="129">
        <v>130</v>
      </c>
      <c r="J11" s="129">
        <v>130</v>
      </c>
    </row>
    <row r="12" spans="1:10" ht="39.75" customHeight="1" x14ac:dyDescent="0.2">
      <c r="A12" s="66" t="s">
        <v>73</v>
      </c>
      <c r="B12" s="93" t="s">
        <v>61</v>
      </c>
      <c r="C12" s="9" t="s">
        <v>1</v>
      </c>
      <c r="D12" s="68" t="s">
        <v>145</v>
      </c>
      <c r="E12" s="25" t="s">
        <v>210</v>
      </c>
      <c r="F12" s="123"/>
      <c r="G12" s="6">
        <v>1</v>
      </c>
      <c r="H12" s="129">
        <v>130</v>
      </c>
      <c r="I12" s="129">
        <v>130</v>
      </c>
      <c r="J12" s="129">
        <v>130</v>
      </c>
    </row>
    <row r="13" spans="1:10" ht="39.75" customHeight="1" x14ac:dyDescent="0.2">
      <c r="A13" s="66" t="s">
        <v>76</v>
      </c>
      <c r="B13" s="93" t="s">
        <v>62</v>
      </c>
      <c r="C13" s="9" t="s">
        <v>77</v>
      </c>
      <c r="D13" s="68" t="s">
        <v>145</v>
      </c>
      <c r="E13" s="25" t="s">
        <v>218</v>
      </c>
      <c r="F13" s="123"/>
      <c r="G13" s="6">
        <v>1</v>
      </c>
      <c r="H13" s="129">
        <v>65</v>
      </c>
      <c r="I13" s="129">
        <v>65</v>
      </c>
      <c r="J13" s="129">
        <v>65</v>
      </c>
    </row>
    <row r="14" spans="1:10" ht="40.5" customHeight="1" x14ac:dyDescent="0.2">
      <c r="A14" s="66" t="s">
        <v>114</v>
      </c>
      <c r="B14" s="93" t="s">
        <v>170</v>
      </c>
      <c r="C14" s="9" t="s">
        <v>2</v>
      </c>
      <c r="D14" s="68" t="s">
        <v>145</v>
      </c>
      <c r="E14" s="25"/>
      <c r="F14" s="123"/>
      <c r="G14" s="6">
        <v>1</v>
      </c>
      <c r="H14" s="129">
        <v>65</v>
      </c>
      <c r="I14" s="129">
        <v>65</v>
      </c>
      <c r="J14" s="129">
        <v>65</v>
      </c>
    </row>
    <row r="15" spans="1:10" ht="48" x14ac:dyDescent="0.2">
      <c r="A15" s="66" t="s">
        <v>115</v>
      </c>
      <c r="B15" s="93" t="s">
        <v>170</v>
      </c>
      <c r="C15" s="9" t="s">
        <v>3</v>
      </c>
      <c r="D15" s="68" t="s">
        <v>145</v>
      </c>
      <c r="E15" s="25"/>
      <c r="F15" s="123"/>
      <c r="G15" s="6">
        <v>1</v>
      </c>
      <c r="H15" s="129">
        <v>65</v>
      </c>
      <c r="I15" s="129">
        <v>65</v>
      </c>
      <c r="J15" s="129">
        <v>65</v>
      </c>
    </row>
    <row r="16" spans="1:10" ht="49.5" customHeight="1" x14ac:dyDescent="0.2">
      <c r="A16" s="66" t="s">
        <v>153</v>
      </c>
      <c r="B16" s="93" t="s">
        <v>170</v>
      </c>
      <c r="C16" s="9" t="s">
        <v>3</v>
      </c>
      <c r="D16" s="68" t="s">
        <v>149</v>
      </c>
      <c r="E16" s="25" t="s">
        <v>154</v>
      </c>
      <c r="F16" s="123"/>
      <c r="G16" s="6">
        <v>1</v>
      </c>
      <c r="H16" s="129">
        <v>65</v>
      </c>
      <c r="I16" s="129">
        <v>65</v>
      </c>
      <c r="J16" s="129">
        <v>65</v>
      </c>
    </row>
    <row r="17" spans="1:10" ht="51.75" customHeight="1" x14ac:dyDescent="0.2">
      <c r="A17" s="66" t="s">
        <v>128</v>
      </c>
      <c r="B17" s="98" t="s">
        <v>21</v>
      </c>
      <c r="C17" s="9" t="s">
        <v>41</v>
      </c>
      <c r="D17" s="68" t="s">
        <v>145</v>
      </c>
      <c r="E17" s="25"/>
      <c r="F17" s="123"/>
      <c r="G17" s="6">
        <v>1</v>
      </c>
      <c r="H17" s="129">
        <v>195</v>
      </c>
      <c r="I17" s="129">
        <v>195</v>
      </c>
      <c r="J17" s="129">
        <v>195</v>
      </c>
    </row>
    <row r="18" spans="1:10" ht="51.75" customHeight="1" x14ac:dyDescent="0.2">
      <c r="A18" s="66" t="s">
        <v>158</v>
      </c>
      <c r="B18" s="98" t="s">
        <v>21</v>
      </c>
      <c r="C18" s="9" t="s">
        <v>41</v>
      </c>
      <c r="D18" s="68" t="s">
        <v>149</v>
      </c>
      <c r="E18" s="25" t="s">
        <v>157</v>
      </c>
      <c r="F18" s="123"/>
      <c r="G18" s="6">
        <v>1</v>
      </c>
      <c r="H18" s="129">
        <v>195</v>
      </c>
      <c r="I18" s="129">
        <v>195</v>
      </c>
      <c r="J18" s="129">
        <v>195</v>
      </c>
    </row>
    <row r="19" spans="1:10" ht="72" x14ac:dyDescent="0.2">
      <c r="A19" s="66" t="s">
        <v>133</v>
      </c>
      <c r="B19" s="93" t="s">
        <v>171</v>
      </c>
      <c r="C19" s="9" t="s">
        <v>40</v>
      </c>
      <c r="D19" s="68" t="s">
        <v>145</v>
      </c>
      <c r="E19" s="25" t="s">
        <v>42</v>
      </c>
      <c r="F19" s="123"/>
      <c r="G19" s="6">
        <v>1</v>
      </c>
      <c r="H19" s="129">
        <v>65</v>
      </c>
      <c r="I19" s="129">
        <v>65</v>
      </c>
      <c r="J19" s="129">
        <v>65</v>
      </c>
    </row>
    <row r="20" spans="1:10" ht="72" x14ac:dyDescent="0.2">
      <c r="A20" s="66" t="s">
        <v>158</v>
      </c>
      <c r="B20" s="93" t="s">
        <v>171</v>
      </c>
      <c r="C20" s="9" t="s">
        <v>40</v>
      </c>
      <c r="D20" s="68" t="s">
        <v>149</v>
      </c>
      <c r="E20" s="25" t="s">
        <v>157</v>
      </c>
      <c r="F20" s="123"/>
      <c r="G20" s="6">
        <v>1</v>
      </c>
      <c r="H20" s="129">
        <v>65</v>
      </c>
      <c r="I20" s="129">
        <v>65</v>
      </c>
      <c r="J20" s="129">
        <v>65</v>
      </c>
    </row>
    <row r="21" spans="1:10" ht="61.5" customHeight="1" x14ac:dyDescent="0.2">
      <c r="A21" s="66" t="s">
        <v>118</v>
      </c>
      <c r="B21" s="93" t="s">
        <v>164</v>
      </c>
      <c r="C21" s="9" t="s">
        <v>59</v>
      </c>
      <c r="D21" s="68" t="s">
        <v>145</v>
      </c>
      <c r="E21" s="25"/>
      <c r="F21" s="123"/>
      <c r="G21" s="6">
        <v>1</v>
      </c>
      <c r="H21" s="129">
        <v>0</v>
      </c>
      <c r="I21" s="129">
        <v>0</v>
      </c>
      <c r="J21" s="129">
        <v>0</v>
      </c>
    </row>
    <row r="22" spans="1:10" ht="48" customHeight="1" x14ac:dyDescent="0.2">
      <c r="A22" s="66" t="s">
        <v>119</v>
      </c>
      <c r="B22" s="98" t="s">
        <v>79</v>
      </c>
      <c r="C22" s="9" t="s">
        <v>6</v>
      </c>
      <c r="D22" s="68" t="s">
        <v>145</v>
      </c>
      <c r="E22" s="25" t="s">
        <v>22</v>
      </c>
      <c r="F22" s="123"/>
      <c r="G22" s="6">
        <v>1</v>
      </c>
      <c r="H22" s="129">
        <v>130</v>
      </c>
      <c r="I22" s="129">
        <v>130</v>
      </c>
      <c r="J22" s="129">
        <v>130</v>
      </c>
    </row>
    <row r="23" spans="1:10" ht="36" x14ac:dyDescent="0.2">
      <c r="A23" s="66" t="s">
        <v>122</v>
      </c>
      <c r="B23" s="93" t="s">
        <v>166</v>
      </c>
      <c r="C23" s="9" t="s">
        <v>5</v>
      </c>
      <c r="D23" s="68" t="s">
        <v>145</v>
      </c>
      <c r="E23" s="25" t="s">
        <v>24</v>
      </c>
      <c r="F23" s="123"/>
      <c r="G23" s="6">
        <v>3</v>
      </c>
      <c r="H23" s="129">
        <v>32.5</v>
      </c>
      <c r="I23" s="129">
        <v>32.5</v>
      </c>
      <c r="J23" s="129">
        <v>32.5</v>
      </c>
    </row>
    <row r="24" spans="1:10" ht="33.950000000000003" customHeight="1" x14ac:dyDescent="0.2">
      <c r="A24" s="66" t="s">
        <v>123</v>
      </c>
      <c r="B24" s="93" t="s">
        <v>166</v>
      </c>
      <c r="C24" s="9" t="s">
        <v>31</v>
      </c>
      <c r="D24" s="68" t="s">
        <v>145</v>
      </c>
      <c r="E24" s="25" t="s">
        <v>23</v>
      </c>
      <c r="F24" s="124"/>
      <c r="G24" s="6">
        <v>2</v>
      </c>
      <c r="H24" s="129">
        <v>32.5</v>
      </c>
      <c r="I24" s="129">
        <v>32.5</v>
      </c>
      <c r="J24" s="129">
        <v>32.5</v>
      </c>
    </row>
    <row r="25" spans="1:10" ht="45" customHeight="1" x14ac:dyDescent="0.2">
      <c r="A25" s="66" t="s">
        <v>124</v>
      </c>
      <c r="B25" s="93" t="s">
        <v>166</v>
      </c>
      <c r="C25" s="9" t="s">
        <v>27</v>
      </c>
      <c r="D25" s="68" t="s">
        <v>145</v>
      </c>
      <c r="E25" s="41" t="s">
        <v>23</v>
      </c>
      <c r="F25" s="125"/>
      <c r="G25" s="121">
        <v>2</v>
      </c>
      <c r="H25" s="129">
        <v>32.5</v>
      </c>
      <c r="I25" s="129">
        <v>32.5</v>
      </c>
      <c r="J25" s="129">
        <v>32.5</v>
      </c>
    </row>
    <row r="26" spans="1:10" ht="39" customHeight="1" x14ac:dyDescent="0.2">
      <c r="A26" s="66" t="s">
        <v>125</v>
      </c>
      <c r="B26" s="93" t="s">
        <v>166</v>
      </c>
      <c r="C26" s="10" t="s">
        <v>28</v>
      </c>
      <c r="D26" s="68" t="s">
        <v>145</v>
      </c>
      <c r="E26" s="120" t="s">
        <v>23</v>
      </c>
      <c r="F26" s="125"/>
      <c r="G26" s="15">
        <v>1</v>
      </c>
      <c r="H26" s="129">
        <v>32.5</v>
      </c>
      <c r="I26" s="129">
        <v>32.5</v>
      </c>
      <c r="J26" s="129">
        <v>32.5</v>
      </c>
    </row>
    <row r="27" spans="1:10" ht="39" customHeight="1" x14ac:dyDescent="0.2">
      <c r="A27" s="66" t="s">
        <v>125</v>
      </c>
      <c r="B27" s="93" t="s">
        <v>166</v>
      </c>
      <c r="C27" s="39" t="s">
        <v>29</v>
      </c>
      <c r="D27" s="68" t="s">
        <v>145</v>
      </c>
      <c r="E27" s="26" t="s">
        <v>23</v>
      </c>
      <c r="F27" s="126"/>
      <c r="G27" s="22">
        <v>2</v>
      </c>
      <c r="H27" s="129">
        <v>32.5</v>
      </c>
      <c r="I27" s="129">
        <v>32.5</v>
      </c>
      <c r="J27" s="129">
        <v>32.5</v>
      </c>
    </row>
    <row r="28" spans="1:10" ht="39" customHeight="1" x14ac:dyDescent="0.2">
      <c r="A28" s="66" t="s">
        <v>126</v>
      </c>
      <c r="B28" s="93" t="s">
        <v>166</v>
      </c>
      <c r="C28" s="40" t="s">
        <v>30</v>
      </c>
      <c r="D28" s="68" t="s">
        <v>145</v>
      </c>
      <c r="E28" s="26" t="s">
        <v>23</v>
      </c>
      <c r="F28" s="127"/>
      <c r="G28" s="23">
        <v>1</v>
      </c>
      <c r="H28" s="129">
        <v>32.5</v>
      </c>
      <c r="I28" s="129">
        <v>32.5</v>
      </c>
      <c r="J28" s="129">
        <v>32.5</v>
      </c>
    </row>
    <row r="29" spans="1:10" ht="39" customHeight="1" x14ac:dyDescent="0.2">
      <c r="A29" s="66" t="s">
        <v>127</v>
      </c>
      <c r="B29" s="93" t="s">
        <v>166</v>
      </c>
      <c r="C29" s="40" t="s">
        <v>25</v>
      </c>
      <c r="D29" s="68" t="s">
        <v>145</v>
      </c>
      <c r="E29" s="26" t="s">
        <v>26</v>
      </c>
      <c r="F29" s="127"/>
      <c r="G29" s="23">
        <v>1</v>
      </c>
      <c r="H29" s="129">
        <v>32.5</v>
      </c>
      <c r="I29" s="129">
        <v>32.5</v>
      </c>
      <c r="J29" s="129">
        <v>32.5</v>
      </c>
    </row>
    <row r="30" spans="1:10" ht="48" customHeight="1" x14ac:dyDescent="0.2">
      <c r="A30" s="66" t="s">
        <v>120</v>
      </c>
      <c r="B30" s="98" t="s">
        <v>32</v>
      </c>
      <c r="C30" s="9" t="s">
        <v>33</v>
      </c>
      <c r="D30" s="68" t="s">
        <v>145</v>
      </c>
      <c r="E30" s="24" t="s">
        <v>34</v>
      </c>
      <c r="F30" s="122"/>
      <c r="G30" s="6">
        <v>1</v>
      </c>
      <c r="H30" s="129">
        <v>260</v>
      </c>
      <c r="I30" s="129">
        <v>260</v>
      </c>
      <c r="J30" s="129">
        <v>260</v>
      </c>
    </row>
    <row r="31" spans="1:10" ht="64.5" customHeight="1" x14ac:dyDescent="0.2">
      <c r="A31" s="66" t="s">
        <v>152</v>
      </c>
      <c r="B31" s="98" t="s">
        <v>32</v>
      </c>
      <c r="C31" s="9" t="s">
        <v>33</v>
      </c>
      <c r="D31" s="68" t="s">
        <v>149</v>
      </c>
      <c r="E31" s="24" t="s">
        <v>155</v>
      </c>
      <c r="F31" s="122"/>
      <c r="G31" s="6">
        <v>1</v>
      </c>
      <c r="H31" s="129">
        <v>260</v>
      </c>
      <c r="I31" s="129">
        <v>260</v>
      </c>
      <c r="J31" s="129">
        <v>260</v>
      </c>
    </row>
    <row r="32" spans="1:10" ht="65.25" customHeight="1" x14ac:dyDescent="0.2">
      <c r="A32" s="66" t="s">
        <v>129</v>
      </c>
      <c r="B32" s="99" t="s">
        <v>167</v>
      </c>
      <c r="C32" s="158" t="s">
        <v>309</v>
      </c>
      <c r="D32" s="68" t="s">
        <v>145</v>
      </c>
      <c r="E32" s="12"/>
      <c r="F32" s="171"/>
      <c r="G32" s="23" t="s">
        <v>45</v>
      </c>
      <c r="H32" s="129">
        <v>32.5</v>
      </c>
      <c r="I32" s="129">
        <v>32.5</v>
      </c>
      <c r="J32" s="129">
        <v>32.5</v>
      </c>
    </row>
    <row r="33" spans="1:16" ht="39" customHeight="1" x14ac:dyDescent="0.2">
      <c r="A33" s="66" t="s">
        <v>134</v>
      </c>
      <c r="B33" s="100" t="s">
        <v>209</v>
      </c>
      <c r="C33" s="9" t="s">
        <v>44</v>
      </c>
      <c r="D33" s="68" t="s">
        <v>145</v>
      </c>
      <c r="E33" s="26" t="s">
        <v>169</v>
      </c>
      <c r="F33" s="171"/>
      <c r="G33" s="23">
        <v>1</v>
      </c>
      <c r="H33" s="129">
        <v>32.5</v>
      </c>
      <c r="I33" s="129">
        <v>32.5</v>
      </c>
      <c r="J33" s="129">
        <v>32.5</v>
      </c>
    </row>
    <row r="34" spans="1:16" ht="39" customHeight="1" x14ac:dyDescent="0.2">
      <c r="A34" s="66" t="s">
        <v>134</v>
      </c>
      <c r="B34" s="100" t="s">
        <v>206</v>
      </c>
      <c r="C34" s="9" t="s">
        <v>44</v>
      </c>
      <c r="D34" s="68" t="s">
        <v>145</v>
      </c>
      <c r="E34" s="26" t="s">
        <v>169</v>
      </c>
      <c r="F34" s="171"/>
      <c r="G34" s="23">
        <v>1</v>
      </c>
      <c r="H34" s="129">
        <v>32.5</v>
      </c>
      <c r="I34" s="129">
        <v>32.5</v>
      </c>
      <c r="J34" s="129">
        <v>32.5</v>
      </c>
    </row>
    <row r="35" spans="1:16" ht="39" customHeight="1" x14ac:dyDescent="0.2">
      <c r="A35" s="66" t="s">
        <v>135</v>
      </c>
      <c r="B35" s="100" t="s">
        <v>163</v>
      </c>
      <c r="C35" s="12" t="s">
        <v>48</v>
      </c>
      <c r="D35" s="68" t="s">
        <v>145</v>
      </c>
      <c r="E35" s="26" t="s">
        <v>49</v>
      </c>
      <c r="F35" s="127"/>
      <c r="G35" s="23">
        <v>1</v>
      </c>
      <c r="H35" s="129">
        <v>65</v>
      </c>
      <c r="I35" s="129">
        <v>65</v>
      </c>
      <c r="J35" s="129">
        <v>65</v>
      </c>
    </row>
    <row r="36" spans="1:16" ht="39" customHeight="1" x14ac:dyDescent="0.2">
      <c r="A36" s="66" t="s">
        <v>136</v>
      </c>
      <c r="B36" s="99" t="s">
        <v>46</v>
      </c>
      <c r="C36" s="12" t="s">
        <v>47</v>
      </c>
      <c r="D36" s="68" t="s">
        <v>145</v>
      </c>
      <c r="E36" s="26" t="s">
        <v>50</v>
      </c>
      <c r="F36" s="127"/>
      <c r="G36" s="23">
        <v>1</v>
      </c>
      <c r="H36" s="129">
        <v>65</v>
      </c>
      <c r="I36" s="129">
        <v>65</v>
      </c>
      <c r="J36" s="129">
        <v>65</v>
      </c>
    </row>
    <row r="37" spans="1:16" ht="77.25" customHeight="1" x14ac:dyDescent="0.2">
      <c r="A37" s="66" t="s">
        <v>137</v>
      </c>
      <c r="B37" s="26" t="s">
        <v>91</v>
      </c>
      <c r="C37" s="12" t="s">
        <v>96</v>
      </c>
      <c r="D37" s="68" t="s">
        <v>145</v>
      </c>
      <c r="E37" s="26" t="s">
        <v>97</v>
      </c>
      <c r="F37" s="127"/>
      <c r="G37" s="23">
        <v>1</v>
      </c>
      <c r="H37" s="129">
        <v>32.5</v>
      </c>
      <c r="I37" s="129">
        <v>32.5</v>
      </c>
      <c r="J37" s="129">
        <v>32.5</v>
      </c>
    </row>
    <row r="38" spans="1:16" ht="33.75" customHeight="1" x14ac:dyDescent="0.2">
      <c r="A38" s="66" t="s">
        <v>137</v>
      </c>
      <c r="B38" s="172"/>
      <c r="C38" s="166" t="s">
        <v>247</v>
      </c>
      <c r="D38" s="173" t="s">
        <v>145</v>
      </c>
      <c r="E38" s="26" t="s">
        <v>248</v>
      </c>
      <c r="F38" s="127"/>
      <c r="G38" s="23">
        <v>1</v>
      </c>
      <c r="H38" s="129">
        <v>32.5</v>
      </c>
      <c r="I38" s="129">
        <v>32.5</v>
      </c>
      <c r="J38" s="129">
        <v>32.5</v>
      </c>
    </row>
    <row r="39" spans="1:16" ht="39" customHeight="1" x14ac:dyDescent="0.2">
      <c r="A39" s="66" t="s">
        <v>138</v>
      </c>
      <c r="B39" s="99" t="s">
        <v>228</v>
      </c>
      <c r="C39" s="12" t="s">
        <v>54</v>
      </c>
      <c r="D39" s="68" t="s">
        <v>145</v>
      </c>
      <c r="E39" s="26" t="s">
        <v>219</v>
      </c>
      <c r="F39" s="127"/>
      <c r="G39" s="23">
        <v>1</v>
      </c>
      <c r="H39" s="129">
        <v>32.5</v>
      </c>
      <c r="I39" s="129">
        <v>32.5</v>
      </c>
      <c r="J39" s="129">
        <v>32.5</v>
      </c>
    </row>
    <row r="40" spans="1:16" ht="39" customHeight="1" x14ac:dyDescent="0.2">
      <c r="A40" s="66" t="s">
        <v>139</v>
      </c>
      <c r="B40" s="99" t="s">
        <v>229</v>
      </c>
      <c r="C40" s="12" t="s">
        <v>53</v>
      </c>
      <c r="D40" s="68" t="s">
        <v>145</v>
      </c>
      <c r="E40" s="26" t="s">
        <v>219</v>
      </c>
      <c r="F40" s="127"/>
      <c r="G40" s="23">
        <v>1</v>
      </c>
      <c r="H40" s="129">
        <v>32.5</v>
      </c>
      <c r="I40" s="129">
        <v>32.5</v>
      </c>
      <c r="J40" s="129">
        <v>32.5</v>
      </c>
    </row>
    <row r="41" spans="1:16" ht="39" customHeight="1" x14ac:dyDescent="0.2">
      <c r="A41" s="66" t="s">
        <v>140</v>
      </c>
      <c r="B41" s="99" t="s">
        <v>230</v>
      </c>
      <c r="C41" s="12" t="s">
        <v>51</v>
      </c>
      <c r="D41" s="68" t="s">
        <v>145</v>
      </c>
      <c r="E41" s="26" t="s">
        <v>219</v>
      </c>
      <c r="F41" s="127"/>
      <c r="G41" s="23">
        <v>1</v>
      </c>
      <c r="H41" s="129">
        <v>32.5</v>
      </c>
      <c r="I41" s="129">
        <v>32.5</v>
      </c>
      <c r="J41" s="129">
        <v>32.5</v>
      </c>
    </row>
    <row r="42" spans="1:16" ht="39" customHeight="1" x14ac:dyDescent="0.2">
      <c r="A42" s="66" t="s">
        <v>141</v>
      </c>
      <c r="B42" s="99" t="s">
        <v>231</v>
      </c>
      <c r="C42" s="12" t="s">
        <v>52</v>
      </c>
      <c r="D42" s="68" t="s">
        <v>145</v>
      </c>
      <c r="E42" s="26" t="s">
        <v>219</v>
      </c>
      <c r="F42" s="127"/>
      <c r="G42" s="23">
        <v>1</v>
      </c>
      <c r="H42" s="129">
        <v>32.5</v>
      </c>
      <c r="I42" s="129">
        <v>32.5</v>
      </c>
      <c r="J42" s="129">
        <v>32.5</v>
      </c>
    </row>
    <row r="43" spans="1:16" ht="51.75" customHeight="1" outlineLevel="1" x14ac:dyDescent="0.2">
      <c r="A43" s="66" t="s">
        <v>142</v>
      </c>
      <c r="B43" s="26" t="s">
        <v>92</v>
      </c>
      <c r="C43" s="12" t="s">
        <v>57</v>
      </c>
      <c r="D43" s="68" t="s">
        <v>145</v>
      </c>
      <c r="E43" s="44" t="s">
        <v>95</v>
      </c>
      <c r="F43" s="128"/>
      <c r="G43" s="8" t="s">
        <v>45</v>
      </c>
      <c r="H43" s="129">
        <v>32.5</v>
      </c>
      <c r="I43" s="129">
        <v>32.5</v>
      </c>
      <c r="J43" s="129">
        <v>32.5</v>
      </c>
      <c r="K43" s="70"/>
      <c r="L43" s="70"/>
      <c r="M43" s="70"/>
      <c r="N43" s="70"/>
      <c r="O43" s="70"/>
      <c r="P43" s="70"/>
    </row>
    <row r="44" spans="1:16" ht="52.5" customHeight="1" x14ac:dyDescent="0.2">
      <c r="A44" s="66" t="s">
        <v>223</v>
      </c>
      <c r="B44" s="101" t="s">
        <v>55</v>
      </c>
      <c r="C44" s="11" t="s">
        <v>56</v>
      </c>
      <c r="D44" s="68" t="s">
        <v>145</v>
      </c>
      <c r="E44" s="44" t="s">
        <v>93</v>
      </c>
      <c r="F44" s="126"/>
      <c r="G44" s="22">
        <v>1</v>
      </c>
      <c r="H44" s="129">
        <v>32.5</v>
      </c>
      <c r="I44" s="129">
        <v>32.5</v>
      </c>
      <c r="J44" s="129">
        <v>32.5</v>
      </c>
    </row>
    <row r="45" spans="1:16" ht="39" customHeight="1" x14ac:dyDescent="0.2">
      <c r="A45" s="66" t="s">
        <v>224</v>
      </c>
      <c r="B45" s="99" t="s">
        <v>226</v>
      </c>
      <c r="C45" s="166" t="s">
        <v>227</v>
      </c>
      <c r="D45" s="68" t="s">
        <v>145</v>
      </c>
      <c r="E45" s="26" t="s">
        <v>219</v>
      </c>
      <c r="F45" s="125"/>
      <c r="G45" s="8">
        <v>1</v>
      </c>
      <c r="H45" s="129">
        <v>32.5</v>
      </c>
      <c r="I45" s="129">
        <v>32.5</v>
      </c>
      <c r="J45" s="129">
        <v>32.5</v>
      </c>
    </row>
    <row r="46" spans="1:16" ht="11.1" customHeight="1" x14ac:dyDescent="0.2">
      <c r="A46" s="205"/>
      <c r="B46" s="206"/>
      <c r="C46" s="206"/>
      <c r="D46" s="206"/>
      <c r="E46" s="206"/>
      <c r="F46" s="206"/>
      <c r="G46" s="206"/>
      <c r="H46" s="206"/>
      <c r="I46" s="206"/>
      <c r="J46" s="207"/>
    </row>
  </sheetData>
  <sheetProtection selectLockedCells="1"/>
  <mergeCells count="8">
    <mergeCell ref="A1:J1"/>
    <mergeCell ref="A5:E5"/>
    <mergeCell ref="H5:J5"/>
    <mergeCell ref="A46:J46"/>
    <mergeCell ref="H4:J4"/>
    <mergeCell ref="A3:J3"/>
    <mergeCell ref="A2:J2"/>
    <mergeCell ref="A4:E4"/>
  </mergeCells>
  <pageMargins left="0.7" right="0.7" top="0.75" bottom="0.75" header="0.3" footer="0.3"/>
  <pageSetup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showGridLines="0" zoomScale="90" zoomScaleNormal="90" workbookViewId="0">
      <selection activeCell="E8" sqref="E8"/>
    </sheetView>
  </sheetViews>
  <sheetFormatPr defaultRowHeight="12.75" x14ac:dyDescent="0.2"/>
  <cols>
    <col min="1" max="1" width="13.6640625" customWidth="1"/>
    <col min="2" max="2" width="23.5" customWidth="1"/>
    <col min="3" max="3" width="40.83203125" bestFit="1" customWidth="1"/>
    <col min="4" max="4" width="11.6640625" customWidth="1"/>
    <col min="5" max="5" width="41.83203125" customWidth="1"/>
    <col min="7" max="7" width="11.33203125" customWidth="1"/>
    <col min="8" max="8" width="36.1640625" style="4" customWidth="1"/>
    <col min="9" max="9" width="8.1640625" customWidth="1"/>
    <col min="10" max="10" width="10.6640625" customWidth="1"/>
    <col min="11" max="11" width="10.5" style="5" customWidth="1"/>
    <col min="12" max="12" width="11.1640625" customWidth="1"/>
    <col min="13" max="14" width="11.6640625" customWidth="1"/>
    <col min="15" max="15" width="12" style="5" customWidth="1"/>
  </cols>
  <sheetData>
    <row r="1" spans="1:15" ht="24" customHeight="1" thickBot="1" x14ac:dyDescent="0.25">
      <c r="A1" s="214" t="s">
        <v>81</v>
      </c>
      <c r="B1" s="214"/>
      <c r="C1" s="214"/>
      <c r="D1" s="214"/>
      <c r="E1" s="214"/>
      <c r="F1" s="214"/>
      <c r="G1" s="214"/>
      <c r="H1" s="214"/>
      <c r="I1" s="214"/>
      <c r="J1" s="214"/>
      <c r="K1" s="214"/>
      <c r="L1" s="214"/>
      <c r="M1" s="214"/>
      <c r="N1" s="214"/>
      <c r="O1" s="214"/>
    </row>
    <row r="2" spans="1:15" ht="22.5" customHeight="1" thickBot="1" x14ac:dyDescent="0.25">
      <c r="A2" s="216" t="s">
        <v>190</v>
      </c>
      <c r="B2" s="217"/>
      <c r="C2" s="217"/>
      <c r="D2" s="217"/>
      <c r="E2" s="217"/>
      <c r="F2" s="217"/>
      <c r="G2" s="217"/>
      <c r="H2" s="217"/>
      <c r="I2" s="217"/>
      <c r="J2" s="217"/>
      <c r="K2" s="217"/>
      <c r="L2" s="217"/>
      <c r="M2" s="217"/>
      <c r="N2" s="217"/>
      <c r="O2" s="218"/>
    </row>
    <row r="3" spans="1:15" ht="161.25" customHeight="1" x14ac:dyDescent="0.2">
      <c r="A3" s="187" t="s">
        <v>205</v>
      </c>
      <c r="B3" s="219"/>
      <c r="C3" s="219"/>
      <c r="D3" s="219"/>
      <c r="E3" s="219"/>
      <c r="F3" s="219"/>
      <c r="G3" s="219"/>
      <c r="H3" s="219"/>
      <c r="I3" s="219"/>
      <c r="J3" s="219"/>
      <c r="K3" s="219"/>
      <c r="L3" s="219"/>
      <c r="M3" s="219"/>
      <c r="N3" s="219"/>
      <c r="O3" s="219"/>
    </row>
    <row r="4" spans="1:15" ht="12.75" customHeight="1" thickBot="1" x14ac:dyDescent="0.25">
      <c r="A4" s="29"/>
      <c r="B4" s="46"/>
      <c r="C4" s="46"/>
      <c r="D4" s="57"/>
      <c r="E4" s="46"/>
      <c r="F4" s="46"/>
      <c r="G4" s="46"/>
      <c r="H4" s="46"/>
      <c r="I4" s="46"/>
      <c r="J4" s="46"/>
      <c r="K4" s="46"/>
      <c r="L4" s="46"/>
      <c r="M4" s="46"/>
      <c r="N4" s="46"/>
      <c r="O4" s="46"/>
    </row>
    <row r="5" spans="1:15" ht="27" customHeight="1" x14ac:dyDescent="0.2">
      <c r="A5" s="222" t="s">
        <v>98</v>
      </c>
      <c r="B5" s="222"/>
      <c r="C5" s="222"/>
      <c r="D5" s="222"/>
      <c r="E5" s="222"/>
      <c r="F5" s="46"/>
      <c r="G5" s="46"/>
      <c r="H5" s="29"/>
      <c r="I5" s="47"/>
      <c r="J5" s="192" t="s">
        <v>14</v>
      </c>
      <c r="K5" s="193"/>
      <c r="L5" s="193"/>
      <c r="M5" s="193"/>
      <c r="N5" s="193"/>
      <c r="O5" s="194"/>
    </row>
    <row r="6" spans="1:15" ht="31.5" customHeight="1" thickBot="1" x14ac:dyDescent="0.25">
      <c r="A6" s="222" t="s">
        <v>99</v>
      </c>
      <c r="B6" s="222"/>
      <c r="C6" s="222"/>
      <c r="D6" s="56"/>
      <c r="E6" s="46"/>
      <c r="F6" s="46"/>
      <c r="G6" s="46"/>
      <c r="H6" s="46"/>
      <c r="I6" s="52"/>
      <c r="J6" s="196" t="s">
        <v>312</v>
      </c>
      <c r="K6" s="190"/>
      <c r="L6" s="190" t="s">
        <v>86</v>
      </c>
      <c r="M6" s="190"/>
      <c r="N6" s="190" t="s">
        <v>85</v>
      </c>
      <c r="O6" s="191"/>
    </row>
    <row r="7" spans="1:15" ht="33.75" customHeight="1" thickBot="1" x14ac:dyDescent="0.25">
      <c r="A7" s="30" t="s">
        <v>67</v>
      </c>
      <c r="B7" s="31" t="s">
        <v>177</v>
      </c>
      <c r="C7" s="33" t="s">
        <v>7</v>
      </c>
      <c r="D7" s="33" t="s">
        <v>148</v>
      </c>
      <c r="E7" s="33" t="s">
        <v>8</v>
      </c>
      <c r="F7" s="37" t="s">
        <v>9</v>
      </c>
      <c r="G7" s="37" t="s">
        <v>10</v>
      </c>
      <c r="H7" s="35" t="s">
        <v>100</v>
      </c>
      <c r="I7" s="48" t="s">
        <v>0</v>
      </c>
      <c r="J7" s="37" t="s">
        <v>11</v>
      </c>
      <c r="K7" s="37" t="s">
        <v>12</v>
      </c>
      <c r="L7" s="37" t="s">
        <v>11</v>
      </c>
      <c r="M7" s="37" t="s">
        <v>12</v>
      </c>
      <c r="N7" s="37" t="s">
        <v>11</v>
      </c>
      <c r="O7" s="38" t="s">
        <v>12</v>
      </c>
    </row>
    <row r="8" spans="1:15" ht="39.75" customHeight="1" x14ac:dyDescent="0.2">
      <c r="A8" s="151" t="s">
        <v>76</v>
      </c>
      <c r="B8" s="152" t="s">
        <v>159</v>
      </c>
      <c r="C8" s="153" t="s">
        <v>78</v>
      </c>
      <c r="D8" s="154" t="s">
        <v>145</v>
      </c>
      <c r="E8" s="157" t="s">
        <v>16</v>
      </c>
      <c r="F8" s="155"/>
      <c r="G8" s="51" t="s">
        <v>13</v>
      </c>
      <c r="H8" s="156" t="s">
        <v>279</v>
      </c>
      <c r="I8" s="21">
        <v>1</v>
      </c>
      <c r="J8" s="110">
        <v>221.16</v>
      </c>
      <c r="K8" s="140">
        <f>I8*J8</f>
        <v>221.16</v>
      </c>
      <c r="L8" s="110">
        <v>221.16</v>
      </c>
      <c r="M8" s="140">
        <f>I8*L8</f>
        <v>221.16</v>
      </c>
      <c r="N8" s="110">
        <v>221.16</v>
      </c>
      <c r="O8" s="140">
        <f>I8*N8</f>
        <v>221.16</v>
      </c>
    </row>
    <row r="9" spans="1:15" ht="50.25" customHeight="1" x14ac:dyDescent="0.2">
      <c r="A9" s="66" t="s">
        <v>76</v>
      </c>
      <c r="B9" s="165" t="s">
        <v>211</v>
      </c>
      <c r="C9" s="166" t="s">
        <v>220</v>
      </c>
      <c r="D9" s="167" t="s">
        <v>145</v>
      </c>
      <c r="E9" s="26"/>
      <c r="F9" s="168"/>
      <c r="G9" s="20" t="s">
        <v>13</v>
      </c>
      <c r="H9" s="169" t="s">
        <v>257</v>
      </c>
      <c r="I9" s="170">
        <v>1</v>
      </c>
      <c r="J9" s="110">
        <v>17.670000000000002</v>
      </c>
      <c r="K9" s="140">
        <f>I9*J9</f>
        <v>17.670000000000002</v>
      </c>
      <c r="L9" s="110">
        <v>17.670000000000002</v>
      </c>
      <c r="M9" s="140">
        <f>I9*L9</f>
        <v>17.670000000000002</v>
      </c>
      <c r="N9" s="110">
        <v>17.670000000000002</v>
      </c>
      <c r="O9" s="140">
        <f>I9*N9</f>
        <v>17.670000000000002</v>
      </c>
    </row>
    <row r="10" spans="1:15" ht="44.25" customHeight="1" x14ac:dyDescent="0.2">
      <c r="A10" s="67" t="s">
        <v>116</v>
      </c>
      <c r="B10" s="92" t="s">
        <v>173</v>
      </c>
      <c r="C10" s="14" t="s">
        <v>4</v>
      </c>
      <c r="D10" s="68" t="s">
        <v>145</v>
      </c>
      <c r="E10" s="24" t="s">
        <v>19</v>
      </c>
      <c r="F10" s="16"/>
      <c r="G10" s="16" t="s">
        <v>13</v>
      </c>
      <c r="H10" s="141" t="s">
        <v>280</v>
      </c>
      <c r="I10" s="21">
        <v>1</v>
      </c>
      <c r="J10" s="112">
        <v>109.44</v>
      </c>
      <c r="K10" s="140">
        <f t="shared" ref="K10:K16" si="0">I10*J10</f>
        <v>109.44</v>
      </c>
      <c r="L10" s="112">
        <v>109.44</v>
      </c>
      <c r="M10" s="140">
        <f t="shared" ref="M10:M16" si="1">I10*L10</f>
        <v>109.44</v>
      </c>
      <c r="N10" s="112">
        <v>109.44</v>
      </c>
      <c r="O10" s="140">
        <f t="shared" ref="O10:O16" si="2">I10*N10</f>
        <v>109.44</v>
      </c>
    </row>
    <row r="11" spans="1:15" ht="37.5" customHeight="1" x14ac:dyDescent="0.2">
      <c r="A11" s="67" t="s">
        <v>117</v>
      </c>
      <c r="B11" s="92" t="s">
        <v>173</v>
      </c>
      <c r="C11" s="9" t="s">
        <v>20</v>
      </c>
      <c r="D11" s="6" t="s">
        <v>145</v>
      </c>
      <c r="E11" s="25" t="s">
        <v>63</v>
      </c>
      <c r="F11" s="17"/>
      <c r="G11" s="16" t="s">
        <v>13</v>
      </c>
      <c r="H11" s="141" t="s">
        <v>280</v>
      </c>
      <c r="I11" s="6">
        <v>1</v>
      </c>
      <c r="J11" s="112">
        <v>164.16</v>
      </c>
      <c r="K11" s="140">
        <f t="shared" si="0"/>
        <v>164.16</v>
      </c>
      <c r="L11" s="112">
        <v>164.16</v>
      </c>
      <c r="M11" s="140">
        <f t="shared" si="1"/>
        <v>164.16</v>
      </c>
      <c r="N11" s="112">
        <v>164.16</v>
      </c>
      <c r="O11" s="140">
        <f t="shared" si="2"/>
        <v>164.16</v>
      </c>
    </row>
    <row r="12" spans="1:15" ht="37.5" customHeight="1" x14ac:dyDescent="0.2">
      <c r="A12" s="67" t="s">
        <v>132</v>
      </c>
      <c r="B12" s="92" t="s">
        <v>172</v>
      </c>
      <c r="C12" s="9" t="s">
        <v>37</v>
      </c>
      <c r="D12" s="6" t="s">
        <v>145</v>
      </c>
      <c r="E12" s="25" t="s">
        <v>65</v>
      </c>
      <c r="F12" s="17"/>
      <c r="G12" s="16" t="s">
        <v>13</v>
      </c>
      <c r="H12" s="141" t="s">
        <v>281</v>
      </c>
      <c r="I12" s="6">
        <v>1</v>
      </c>
      <c r="J12" s="112">
        <v>37</v>
      </c>
      <c r="K12" s="140">
        <f t="shared" si="0"/>
        <v>37</v>
      </c>
      <c r="L12" s="112">
        <v>37</v>
      </c>
      <c r="M12" s="140">
        <f t="shared" si="1"/>
        <v>37</v>
      </c>
      <c r="N12" s="112">
        <v>37</v>
      </c>
      <c r="O12" s="140">
        <f t="shared" si="2"/>
        <v>37</v>
      </c>
    </row>
    <row r="13" spans="1:15" ht="39.75" customHeight="1" x14ac:dyDescent="0.2">
      <c r="A13" s="67" t="s">
        <v>132</v>
      </c>
      <c r="B13" s="92" t="s">
        <v>172</v>
      </c>
      <c r="C13" s="9" t="s">
        <v>38</v>
      </c>
      <c r="D13" s="6" t="s">
        <v>145</v>
      </c>
      <c r="E13" s="25" t="s">
        <v>65</v>
      </c>
      <c r="F13" s="17"/>
      <c r="G13" s="16" t="s">
        <v>13</v>
      </c>
      <c r="H13" s="141" t="s">
        <v>282</v>
      </c>
      <c r="I13" s="6">
        <v>1</v>
      </c>
      <c r="J13" s="112">
        <v>58</v>
      </c>
      <c r="K13" s="140">
        <f t="shared" si="0"/>
        <v>58</v>
      </c>
      <c r="L13" s="112">
        <v>58</v>
      </c>
      <c r="M13" s="140">
        <f t="shared" si="1"/>
        <v>58</v>
      </c>
      <c r="N13" s="112">
        <v>58</v>
      </c>
      <c r="O13" s="140">
        <f t="shared" si="2"/>
        <v>58</v>
      </c>
    </row>
    <row r="14" spans="1:15" ht="36" x14ac:dyDescent="0.2">
      <c r="A14" s="67" t="s">
        <v>132</v>
      </c>
      <c r="B14" s="92" t="s">
        <v>172</v>
      </c>
      <c r="C14" s="9" t="s">
        <v>39</v>
      </c>
      <c r="D14" s="6" t="s">
        <v>145</v>
      </c>
      <c r="E14" s="25" t="s">
        <v>65</v>
      </c>
      <c r="F14" s="17"/>
      <c r="G14" s="16" t="s">
        <v>13</v>
      </c>
      <c r="H14" s="141" t="s">
        <v>283</v>
      </c>
      <c r="I14" s="6">
        <v>1</v>
      </c>
      <c r="J14" s="112">
        <v>2.54</v>
      </c>
      <c r="K14" s="140">
        <f t="shared" si="0"/>
        <v>2.54</v>
      </c>
      <c r="L14" s="112">
        <v>2.54</v>
      </c>
      <c r="M14" s="140">
        <f t="shared" si="1"/>
        <v>2.54</v>
      </c>
      <c r="N14" s="112">
        <v>2.54</v>
      </c>
      <c r="O14" s="140">
        <f t="shared" si="2"/>
        <v>2.54</v>
      </c>
    </row>
    <row r="15" spans="1:15" ht="48" x14ac:dyDescent="0.2">
      <c r="A15" s="67" t="s">
        <v>121</v>
      </c>
      <c r="B15" s="93" t="s">
        <v>64</v>
      </c>
      <c r="C15" s="9" t="s">
        <v>43</v>
      </c>
      <c r="D15" s="6" t="s">
        <v>145</v>
      </c>
      <c r="E15" s="25" t="s">
        <v>160</v>
      </c>
      <c r="F15" s="17" t="s">
        <v>13</v>
      </c>
      <c r="G15" s="16" t="s">
        <v>13</v>
      </c>
      <c r="H15" s="141" t="s">
        <v>284</v>
      </c>
      <c r="I15" s="6">
        <v>1</v>
      </c>
      <c r="J15" s="112">
        <v>300.55500000000001</v>
      </c>
      <c r="K15" s="140">
        <f t="shared" si="0"/>
        <v>300.55500000000001</v>
      </c>
      <c r="L15" s="112">
        <v>300.56</v>
      </c>
      <c r="M15" s="140">
        <f>I15*L15</f>
        <v>300.56</v>
      </c>
      <c r="N15" s="112">
        <v>300.56</v>
      </c>
      <c r="O15" s="140">
        <f t="shared" si="2"/>
        <v>300.56</v>
      </c>
    </row>
    <row r="16" spans="1:15" ht="40.5" customHeight="1" x14ac:dyDescent="0.2">
      <c r="A16" s="67" t="s">
        <v>147</v>
      </c>
      <c r="B16" s="92" t="s">
        <v>172</v>
      </c>
      <c r="C16" s="10" t="s">
        <v>58</v>
      </c>
      <c r="D16" s="69" t="s">
        <v>149</v>
      </c>
      <c r="E16" s="41" t="s">
        <v>156</v>
      </c>
      <c r="F16" s="18" t="s">
        <v>13</v>
      </c>
      <c r="G16" s="45" t="s">
        <v>13</v>
      </c>
      <c r="H16" s="141" t="s">
        <v>285</v>
      </c>
      <c r="I16" s="49">
        <v>1</v>
      </c>
      <c r="J16" s="114">
        <v>1042.8800000000001</v>
      </c>
      <c r="K16" s="140">
        <f t="shared" si="0"/>
        <v>1042.8800000000001</v>
      </c>
      <c r="L16" s="114">
        <v>1042.8800000000001</v>
      </c>
      <c r="M16" s="140">
        <f t="shared" si="1"/>
        <v>1042.8800000000001</v>
      </c>
      <c r="N16" s="114">
        <v>1042.8800000000001</v>
      </c>
      <c r="O16" s="140">
        <f t="shared" si="2"/>
        <v>1042.8800000000001</v>
      </c>
    </row>
    <row r="17" spans="1:15" ht="11.1" customHeight="1" x14ac:dyDescent="0.2">
      <c r="A17" s="184"/>
      <c r="B17" s="185"/>
      <c r="C17" s="185"/>
      <c r="D17" s="185"/>
      <c r="E17" s="185"/>
      <c r="F17" s="185"/>
      <c r="G17" s="185"/>
      <c r="H17" s="185"/>
      <c r="I17" s="185"/>
      <c r="J17" s="185"/>
      <c r="K17" s="185"/>
      <c r="L17" s="185"/>
      <c r="M17" s="185"/>
      <c r="N17" s="185"/>
      <c r="O17" s="186"/>
    </row>
    <row r="18" spans="1:15" ht="11.1" customHeight="1" x14ac:dyDescent="0.2">
      <c r="B18" s="7"/>
      <c r="C18" s="7"/>
      <c r="D18" s="7"/>
      <c r="E18" s="7"/>
      <c r="F18" s="7"/>
      <c r="G18" s="50"/>
      <c r="H18" s="42"/>
      <c r="I18" s="7"/>
      <c r="J18" s="7"/>
      <c r="K18" s="7"/>
      <c r="L18" s="7"/>
      <c r="M18" s="7"/>
      <c r="N18" s="7"/>
      <c r="O18" s="7"/>
    </row>
    <row r="19" spans="1:15" ht="12" customHeight="1" thickBot="1" x14ac:dyDescent="0.25">
      <c r="B19" s="28"/>
      <c r="C19" s="28"/>
      <c r="D19" s="28"/>
      <c r="E19" s="28"/>
      <c r="F19" s="28"/>
      <c r="G19" s="28"/>
      <c r="H19" s="51"/>
      <c r="I19" s="28"/>
      <c r="J19" s="28"/>
      <c r="L19" s="5"/>
      <c r="M19" s="5"/>
      <c r="N19" s="28"/>
    </row>
    <row r="20" spans="1:15" ht="22.5" customHeight="1" thickBot="1" x14ac:dyDescent="0.25">
      <c r="A20" s="216" t="s">
        <v>191</v>
      </c>
      <c r="B20" s="217"/>
      <c r="C20" s="217"/>
      <c r="D20" s="217"/>
      <c r="E20" s="217"/>
      <c r="F20" s="217"/>
      <c r="G20" s="217"/>
      <c r="H20" s="217"/>
      <c r="I20" s="217"/>
      <c r="J20" s="217"/>
      <c r="K20" s="217"/>
      <c r="L20" s="217"/>
      <c r="M20" s="217"/>
      <c r="N20" s="217"/>
      <c r="O20" s="218"/>
    </row>
    <row r="21" spans="1:15" ht="31.5" customHeight="1" x14ac:dyDescent="0.2">
      <c r="A21" s="187" t="s">
        <v>193</v>
      </c>
      <c r="B21" s="219"/>
      <c r="C21" s="219"/>
      <c r="D21" s="219"/>
      <c r="E21" s="219"/>
      <c r="F21" s="219"/>
      <c r="G21" s="219"/>
      <c r="H21" s="219"/>
      <c r="I21" s="219"/>
      <c r="J21" s="219"/>
      <c r="K21" s="219"/>
      <c r="L21" s="219"/>
      <c r="M21" s="219"/>
      <c r="N21" s="219"/>
      <c r="O21" s="219"/>
    </row>
    <row r="22" spans="1:15" ht="5.25" customHeight="1" x14ac:dyDescent="0.2">
      <c r="A22" s="29"/>
      <c r="B22" s="46"/>
      <c r="C22" s="46"/>
      <c r="D22" s="57"/>
      <c r="E22" s="46"/>
      <c r="F22" s="46"/>
      <c r="G22" s="46"/>
      <c r="H22" s="46"/>
      <c r="I22" s="46"/>
      <c r="J22" s="46"/>
      <c r="K22" s="46"/>
      <c r="L22" s="46"/>
      <c r="M22" s="46"/>
      <c r="N22" s="46"/>
      <c r="O22" s="46"/>
    </row>
    <row r="23" spans="1:15" ht="31.5" customHeight="1" thickBot="1" x14ac:dyDescent="0.25">
      <c r="A23" s="195" t="s">
        <v>192</v>
      </c>
      <c r="B23" s="215"/>
      <c r="C23" s="215"/>
      <c r="D23" s="215"/>
      <c r="E23" s="215"/>
      <c r="F23" s="46"/>
      <c r="G23" s="46"/>
      <c r="H23" s="46"/>
      <c r="I23" s="46"/>
      <c r="J23" s="46"/>
      <c r="K23" s="46"/>
      <c r="L23" s="46"/>
      <c r="M23" s="46"/>
      <c r="N23" s="46"/>
      <c r="O23" s="46"/>
    </row>
    <row r="24" spans="1:15" ht="31.5" customHeight="1" thickBot="1" x14ac:dyDescent="0.25">
      <c r="A24" s="195" t="s">
        <v>89</v>
      </c>
      <c r="B24" s="215"/>
      <c r="C24" s="215"/>
      <c r="D24" s="57"/>
      <c r="E24" s="46"/>
      <c r="F24" s="46"/>
      <c r="G24" s="46"/>
      <c r="H24" s="46"/>
      <c r="I24" s="52"/>
      <c r="J24" s="228" t="s">
        <v>15</v>
      </c>
      <c r="K24" s="229"/>
      <c r="L24" s="229"/>
      <c r="M24" s="229"/>
      <c r="N24" s="229"/>
      <c r="O24" s="230"/>
    </row>
    <row r="25" spans="1:15" ht="33.75" customHeight="1" thickBot="1" x14ac:dyDescent="0.25">
      <c r="A25" s="30" t="s">
        <v>67</v>
      </c>
      <c r="B25" s="31" t="s">
        <v>82</v>
      </c>
      <c r="C25" s="33" t="s">
        <v>7</v>
      </c>
      <c r="D25" s="33" t="s">
        <v>150</v>
      </c>
      <c r="E25" s="33" t="s">
        <v>8</v>
      </c>
      <c r="F25" s="199" t="s">
        <v>165</v>
      </c>
      <c r="G25" s="200"/>
      <c r="H25" s="231"/>
      <c r="I25" s="48" t="s">
        <v>0</v>
      </c>
      <c r="J25" s="220" t="s">
        <v>313</v>
      </c>
      <c r="K25" s="221"/>
      <c r="L25" s="226" t="s">
        <v>86</v>
      </c>
      <c r="M25" s="221"/>
      <c r="N25" s="226" t="s">
        <v>85</v>
      </c>
      <c r="O25" s="227"/>
    </row>
    <row r="26" spans="1:15" ht="39.75" customHeight="1" x14ac:dyDescent="0.2">
      <c r="A26" s="67" t="s">
        <v>76</v>
      </c>
      <c r="B26" s="91" t="s">
        <v>159</v>
      </c>
      <c r="C26" s="14" t="s">
        <v>78</v>
      </c>
      <c r="D26" s="94" t="s">
        <v>144</v>
      </c>
      <c r="E26" s="90" t="s">
        <v>16</v>
      </c>
      <c r="F26" s="223"/>
      <c r="G26" s="224"/>
      <c r="H26" s="225"/>
      <c r="I26" s="21">
        <v>1</v>
      </c>
      <c r="J26" s="213">
        <v>65</v>
      </c>
      <c r="K26" s="213"/>
      <c r="L26" s="213">
        <v>65</v>
      </c>
      <c r="M26" s="213"/>
      <c r="N26" s="213">
        <v>65</v>
      </c>
      <c r="O26" s="213"/>
    </row>
    <row r="27" spans="1:15" ht="44.25" customHeight="1" x14ac:dyDescent="0.2">
      <c r="A27" s="67" t="s">
        <v>116</v>
      </c>
      <c r="B27" s="92" t="s">
        <v>173</v>
      </c>
      <c r="C27" s="14" t="s">
        <v>4</v>
      </c>
      <c r="D27" s="8" t="s">
        <v>144</v>
      </c>
      <c r="E27" s="24" t="s">
        <v>19</v>
      </c>
      <c r="F27" s="209"/>
      <c r="G27" s="210"/>
      <c r="H27" s="211"/>
      <c r="I27" s="21">
        <v>1</v>
      </c>
      <c r="J27" s="213">
        <v>65</v>
      </c>
      <c r="K27" s="213"/>
      <c r="L27" s="213">
        <v>65</v>
      </c>
      <c r="M27" s="213"/>
      <c r="N27" s="213">
        <v>65</v>
      </c>
      <c r="O27" s="213"/>
    </row>
    <row r="28" spans="1:15" ht="37.5" customHeight="1" x14ac:dyDescent="0.2">
      <c r="A28" s="67" t="s">
        <v>117</v>
      </c>
      <c r="B28" s="92" t="s">
        <v>173</v>
      </c>
      <c r="C28" s="9" t="s">
        <v>20</v>
      </c>
      <c r="D28" s="8" t="s">
        <v>144</v>
      </c>
      <c r="E28" s="25" t="s">
        <v>63</v>
      </c>
      <c r="F28" s="209"/>
      <c r="G28" s="210"/>
      <c r="H28" s="211"/>
      <c r="I28" s="6">
        <v>1</v>
      </c>
      <c r="J28" s="213">
        <v>65</v>
      </c>
      <c r="K28" s="213"/>
      <c r="L28" s="213">
        <v>65</v>
      </c>
      <c r="M28" s="213"/>
      <c r="N28" s="213">
        <v>65</v>
      </c>
      <c r="O28" s="213"/>
    </row>
    <row r="29" spans="1:15" ht="39" customHeight="1" x14ac:dyDescent="0.2">
      <c r="A29" s="67" t="s">
        <v>130</v>
      </c>
      <c r="B29" s="92" t="s">
        <v>172</v>
      </c>
      <c r="C29" s="9" t="s">
        <v>35</v>
      </c>
      <c r="D29" s="8" t="s">
        <v>144</v>
      </c>
      <c r="E29" s="25" t="s">
        <v>65</v>
      </c>
      <c r="F29" s="209"/>
      <c r="G29" s="210"/>
      <c r="H29" s="211"/>
      <c r="I29" s="6">
        <v>1</v>
      </c>
      <c r="J29" s="213">
        <v>65</v>
      </c>
      <c r="K29" s="213"/>
      <c r="L29" s="213">
        <v>65</v>
      </c>
      <c r="M29" s="213"/>
      <c r="N29" s="213">
        <v>65</v>
      </c>
      <c r="O29" s="213"/>
    </row>
    <row r="30" spans="1:15" ht="36" x14ac:dyDescent="0.2">
      <c r="A30" s="67" t="s">
        <v>131</v>
      </c>
      <c r="B30" s="92" t="s">
        <v>172</v>
      </c>
      <c r="C30" s="9" t="s">
        <v>36</v>
      </c>
      <c r="D30" s="8" t="s">
        <v>144</v>
      </c>
      <c r="E30" s="25" t="s">
        <v>65</v>
      </c>
      <c r="F30" s="209"/>
      <c r="G30" s="210"/>
      <c r="H30" s="211"/>
      <c r="I30" s="6">
        <v>1</v>
      </c>
      <c r="J30" s="213">
        <v>65</v>
      </c>
      <c r="K30" s="213"/>
      <c r="L30" s="213">
        <v>65</v>
      </c>
      <c r="M30" s="213"/>
      <c r="N30" s="213">
        <v>65</v>
      </c>
      <c r="O30" s="213"/>
    </row>
    <row r="31" spans="1:15" ht="36" x14ac:dyDescent="0.2">
      <c r="A31" s="67" t="s">
        <v>132</v>
      </c>
      <c r="B31" s="92" t="s">
        <v>172</v>
      </c>
      <c r="C31" s="9" t="s">
        <v>37</v>
      </c>
      <c r="D31" s="8" t="s">
        <v>144</v>
      </c>
      <c r="E31" s="25" t="s">
        <v>65</v>
      </c>
      <c r="F31" s="209"/>
      <c r="G31" s="210"/>
      <c r="H31" s="211"/>
      <c r="I31" s="6">
        <v>1</v>
      </c>
      <c r="J31" s="212">
        <v>32.5</v>
      </c>
      <c r="K31" s="212"/>
      <c r="L31" s="212">
        <v>32.5</v>
      </c>
      <c r="M31" s="212"/>
      <c r="N31" s="212">
        <v>32.5</v>
      </c>
      <c r="O31" s="212"/>
    </row>
    <row r="32" spans="1:15" ht="39.75" customHeight="1" x14ac:dyDescent="0.2">
      <c r="A32" s="67" t="s">
        <v>132</v>
      </c>
      <c r="B32" s="92" t="s">
        <v>172</v>
      </c>
      <c r="C32" s="9" t="s">
        <v>38</v>
      </c>
      <c r="D32" s="8" t="s">
        <v>144</v>
      </c>
      <c r="E32" s="25" t="s">
        <v>65</v>
      </c>
      <c r="F32" s="209"/>
      <c r="G32" s="210"/>
      <c r="H32" s="211"/>
      <c r="I32" s="6">
        <v>1</v>
      </c>
      <c r="J32" s="212">
        <v>32.5</v>
      </c>
      <c r="K32" s="212"/>
      <c r="L32" s="212">
        <v>32.5</v>
      </c>
      <c r="M32" s="212"/>
      <c r="N32" s="212">
        <v>32.5</v>
      </c>
      <c r="O32" s="212"/>
    </row>
    <row r="33" spans="1:15" ht="39.75" customHeight="1" x14ac:dyDescent="0.2">
      <c r="A33" s="67" t="s">
        <v>132</v>
      </c>
      <c r="B33" s="92" t="s">
        <v>172</v>
      </c>
      <c r="C33" s="9" t="s">
        <v>39</v>
      </c>
      <c r="D33" s="8" t="s">
        <v>144</v>
      </c>
      <c r="E33" s="25" t="s">
        <v>65</v>
      </c>
      <c r="F33" s="209"/>
      <c r="G33" s="210"/>
      <c r="H33" s="211"/>
      <c r="I33" s="6">
        <v>1</v>
      </c>
      <c r="J33" s="212">
        <v>65</v>
      </c>
      <c r="K33" s="212"/>
      <c r="L33" s="212">
        <v>65</v>
      </c>
      <c r="M33" s="212"/>
      <c r="N33" s="212">
        <v>65</v>
      </c>
      <c r="O33" s="212"/>
    </row>
    <row r="34" spans="1:15" ht="48" x14ac:dyDescent="0.2">
      <c r="A34" s="67" t="s">
        <v>121</v>
      </c>
      <c r="B34" s="93" t="s">
        <v>64</v>
      </c>
      <c r="C34" s="9" t="s">
        <v>43</v>
      </c>
      <c r="D34" s="8" t="s">
        <v>144</v>
      </c>
      <c r="E34" s="25" t="s">
        <v>160</v>
      </c>
      <c r="F34" s="209"/>
      <c r="G34" s="210"/>
      <c r="H34" s="211"/>
      <c r="I34" s="6">
        <v>1</v>
      </c>
      <c r="J34" s="212">
        <v>130</v>
      </c>
      <c r="K34" s="212"/>
      <c r="L34" s="212">
        <v>130</v>
      </c>
      <c r="M34" s="212"/>
      <c r="N34" s="212">
        <v>130</v>
      </c>
      <c r="O34" s="212"/>
    </row>
    <row r="35" spans="1:15" ht="40.5" customHeight="1" x14ac:dyDescent="0.2">
      <c r="A35" s="67" t="s">
        <v>147</v>
      </c>
      <c r="B35" s="92" t="s">
        <v>172</v>
      </c>
      <c r="C35" s="10" t="s">
        <v>58</v>
      </c>
      <c r="D35" s="69" t="s">
        <v>149</v>
      </c>
      <c r="E35" s="41" t="s">
        <v>156</v>
      </c>
      <c r="F35" s="209"/>
      <c r="G35" s="210"/>
      <c r="H35" s="211"/>
      <c r="I35" s="49">
        <v>1</v>
      </c>
      <c r="J35" s="212">
        <v>130</v>
      </c>
      <c r="K35" s="212"/>
      <c r="L35" s="212">
        <v>130</v>
      </c>
      <c r="M35" s="212"/>
      <c r="N35" s="212">
        <v>130</v>
      </c>
      <c r="O35" s="212"/>
    </row>
    <row r="36" spans="1:15" ht="11.1" customHeight="1" x14ac:dyDescent="0.2">
      <c r="A36" s="184"/>
      <c r="B36" s="185"/>
      <c r="C36" s="185"/>
      <c r="D36" s="185"/>
      <c r="E36" s="185"/>
      <c r="F36" s="185"/>
      <c r="G36" s="185"/>
      <c r="H36" s="185"/>
      <c r="I36" s="185"/>
      <c r="J36" s="185"/>
      <c r="K36" s="185"/>
      <c r="L36" s="185"/>
      <c r="M36" s="185"/>
      <c r="N36" s="185"/>
      <c r="O36" s="186"/>
    </row>
    <row r="37" spans="1:15" ht="12" customHeight="1" x14ac:dyDescent="0.2">
      <c r="B37" s="2"/>
      <c r="C37" s="4"/>
      <c r="D37" s="4"/>
      <c r="E37" s="4"/>
      <c r="F37" s="4"/>
      <c r="G37" s="4"/>
      <c r="I37" s="4"/>
      <c r="M37" s="5"/>
    </row>
    <row r="38" spans="1:15" ht="12" customHeight="1" x14ac:dyDescent="0.2">
      <c r="B38" s="1"/>
      <c r="C38" s="4"/>
      <c r="D38" s="4"/>
      <c r="E38" s="4"/>
      <c r="F38" s="4"/>
      <c r="G38" s="4"/>
      <c r="H38" s="7"/>
      <c r="I38" s="4"/>
      <c r="M38" s="5"/>
    </row>
    <row r="39" spans="1:15" ht="12" customHeight="1" x14ac:dyDescent="0.2">
      <c r="B39" s="3"/>
      <c r="C39" s="4"/>
      <c r="D39" s="4"/>
      <c r="E39" s="4"/>
      <c r="F39" s="4"/>
      <c r="G39" s="4"/>
      <c r="H39" s="28"/>
      <c r="I39" s="4"/>
      <c r="M39" s="5"/>
    </row>
    <row r="40" spans="1:15" ht="12" customHeight="1" x14ac:dyDescent="0.2">
      <c r="B40" s="1"/>
      <c r="C40" s="4"/>
      <c r="D40" s="4"/>
      <c r="E40" s="4"/>
      <c r="F40" s="4"/>
      <c r="G40" s="4"/>
      <c r="I40" s="4"/>
      <c r="M40" s="5"/>
    </row>
    <row r="41" spans="1:15" x14ac:dyDescent="0.2">
      <c r="C41" s="4"/>
      <c r="D41" s="4"/>
      <c r="E41" s="4"/>
      <c r="F41" s="4"/>
      <c r="G41" s="4"/>
      <c r="I41" s="4"/>
      <c r="M41" s="5"/>
    </row>
    <row r="42" spans="1:15" x14ac:dyDescent="0.2">
      <c r="B42" s="13"/>
      <c r="C42" s="4"/>
      <c r="D42" s="4"/>
      <c r="E42" s="4"/>
      <c r="F42" s="4"/>
      <c r="G42" s="4"/>
      <c r="I42" s="4"/>
      <c r="M42" s="5"/>
    </row>
    <row r="43" spans="1:15" x14ac:dyDescent="0.2">
      <c r="B43" s="13"/>
      <c r="C43" s="4"/>
      <c r="D43" s="4"/>
      <c r="E43" s="4"/>
      <c r="F43" s="4"/>
      <c r="G43" s="4"/>
      <c r="I43" s="4"/>
      <c r="M43" s="5"/>
    </row>
    <row r="44" spans="1:15" ht="15" customHeight="1" x14ac:dyDescent="0.2">
      <c r="B44" s="222"/>
      <c r="C44" s="222"/>
      <c r="D44" s="222"/>
      <c r="E44" s="222"/>
      <c r="F44" s="4"/>
      <c r="G44" s="4"/>
      <c r="I44" s="4"/>
      <c r="M44" s="5"/>
    </row>
  </sheetData>
  <sheetProtection selectLockedCells="1"/>
  <mergeCells count="61">
    <mergeCell ref="J5:O5"/>
    <mergeCell ref="N6:O6"/>
    <mergeCell ref="A17:O17"/>
    <mergeCell ref="L25:M25"/>
    <mergeCell ref="N25:O25"/>
    <mergeCell ref="J24:O24"/>
    <mergeCell ref="F25:H25"/>
    <mergeCell ref="B44:E44"/>
    <mergeCell ref="L28:M28"/>
    <mergeCell ref="A36:O36"/>
    <mergeCell ref="J34:K34"/>
    <mergeCell ref="J28:K28"/>
    <mergeCell ref="L34:M34"/>
    <mergeCell ref="L31:M31"/>
    <mergeCell ref="L32:M32"/>
    <mergeCell ref="L33:M33"/>
    <mergeCell ref="J32:K32"/>
    <mergeCell ref="J33:K33"/>
    <mergeCell ref="L35:M35"/>
    <mergeCell ref="N28:O28"/>
    <mergeCell ref="N34:O34"/>
    <mergeCell ref="N35:O35"/>
    <mergeCell ref="J35:K35"/>
    <mergeCell ref="A1:O1"/>
    <mergeCell ref="J26:K26"/>
    <mergeCell ref="A23:E23"/>
    <mergeCell ref="A24:C24"/>
    <mergeCell ref="A2:O2"/>
    <mergeCell ref="A3:O3"/>
    <mergeCell ref="J25:K25"/>
    <mergeCell ref="N26:O26"/>
    <mergeCell ref="A5:E5"/>
    <mergeCell ref="A6:C6"/>
    <mergeCell ref="L26:M26"/>
    <mergeCell ref="A20:O20"/>
    <mergeCell ref="A21:O21"/>
    <mergeCell ref="J6:K6"/>
    <mergeCell ref="L6:M6"/>
    <mergeCell ref="F26:H26"/>
    <mergeCell ref="J27:K27"/>
    <mergeCell ref="J29:K29"/>
    <mergeCell ref="N29:O29"/>
    <mergeCell ref="N30:O30"/>
    <mergeCell ref="N31:O31"/>
    <mergeCell ref="J30:K30"/>
    <mergeCell ref="J31:K31"/>
    <mergeCell ref="N32:O32"/>
    <mergeCell ref="N33:O33"/>
    <mergeCell ref="L29:M29"/>
    <mergeCell ref="L30:M30"/>
    <mergeCell ref="L27:M27"/>
    <mergeCell ref="N27:O27"/>
    <mergeCell ref="F32:H32"/>
    <mergeCell ref="F33:H33"/>
    <mergeCell ref="F34:H34"/>
    <mergeCell ref="F35:H35"/>
    <mergeCell ref="F27:H27"/>
    <mergeCell ref="F28:H28"/>
    <mergeCell ref="F29:H29"/>
    <mergeCell ref="F30:H30"/>
    <mergeCell ref="F31:H31"/>
  </mergeCells>
  <pageMargins left="0.7" right="0.7" top="0.75" bottom="0.75" header="0.3" footer="0.3"/>
  <pageSetup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showGridLines="0" workbookViewId="0">
      <selection activeCell="E12" sqref="E12"/>
    </sheetView>
  </sheetViews>
  <sheetFormatPr defaultRowHeight="12.75" x14ac:dyDescent="0.2"/>
  <cols>
    <col min="1" max="1" width="85.5" customWidth="1"/>
    <col min="2" max="2" width="17" customWidth="1"/>
    <col min="3" max="3" width="16.6640625" bestFit="1" customWidth="1"/>
    <col min="4" max="4" width="16.5" customWidth="1"/>
    <col min="5" max="5" width="64" customWidth="1"/>
  </cols>
  <sheetData>
    <row r="1" spans="1:14" ht="24" customHeight="1" thickBot="1" x14ac:dyDescent="0.25">
      <c r="A1" s="214" t="s">
        <v>81</v>
      </c>
      <c r="B1" s="214"/>
      <c r="C1" s="214"/>
      <c r="D1" s="214"/>
      <c r="E1" s="214"/>
      <c r="F1" s="27"/>
      <c r="G1" s="27"/>
      <c r="H1" s="27"/>
      <c r="I1" s="27"/>
      <c r="J1" s="27"/>
      <c r="K1" s="27"/>
      <c r="L1" s="27"/>
      <c r="M1" s="27"/>
      <c r="N1" s="27"/>
    </row>
    <row r="2" spans="1:14" ht="22.5" customHeight="1" thickBot="1" x14ac:dyDescent="0.25">
      <c r="A2" s="216" t="s">
        <v>203</v>
      </c>
      <c r="B2" s="217"/>
      <c r="C2" s="217"/>
      <c r="D2" s="217"/>
      <c r="E2" s="218"/>
      <c r="F2" s="54"/>
      <c r="G2" s="54"/>
      <c r="H2" s="54"/>
      <c r="I2" s="54"/>
      <c r="J2" s="54"/>
      <c r="K2" s="54"/>
      <c r="L2" s="54"/>
      <c r="M2" s="54"/>
      <c r="N2" s="54"/>
    </row>
    <row r="3" spans="1:14" ht="21" customHeight="1" x14ac:dyDescent="0.2">
      <c r="A3" s="232" t="s">
        <v>202</v>
      </c>
      <c r="B3" s="233"/>
      <c r="C3" s="233"/>
      <c r="D3" s="233"/>
      <c r="E3" s="233"/>
      <c r="F3" s="54"/>
      <c r="G3" s="54"/>
      <c r="H3" s="54"/>
      <c r="I3" s="54"/>
      <c r="J3" s="54"/>
      <c r="K3" s="54"/>
      <c r="L3" s="54"/>
      <c r="M3" s="54"/>
      <c r="N3" s="54"/>
    </row>
    <row r="4" spans="1:14" ht="13.5" thickBot="1" x14ac:dyDescent="0.25"/>
    <row r="5" spans="1:14" ht="26.25" customHeight="1" thickBot="1" x14ac:dyDescent="0.25">
      <c r="A5" s="95" t="s">
        <v>7</v>
      </c>
      <c r="B5" s="96" t="s">
        <v>103</v>
      </c>
      <c r="C5" s="96" t="s">
        <v>102</v>
      </c>
      <c r="D5" s="33" t="s">
        <v>104</v>
      </c>
      <c r="E5" s="97" t="s">
        <v>8</v>
      </c>
    </row>
    <row r="6" spans="1:14" ht="20.100000000000001" customHeight="1" x14ac:dyDescent="0.2">
      <c r="A6" s="88" t="s">
        <v>109</v>
      </c>
      <c r="B6" s="142">
        <v>65</v>
      </c>
      <c r="C6" s="77"/>
      <c r="D6" s="78"/>
      <c r="E6" s="144"/>
    </row>
    <row r="7" spans="1:14" ht="20.100000000000001" customHeight="1" x14ac:dyDescent="0.2">
      <c r="A7" s="63" t="s">
        <v>194</v>
      </c>
      <c r="B7" s="143" t="s">
        <v>302</v>
      </c>
      <c r="C7" s="77"/>
      <c r="D7" s="78"/>
      <c r="E7" s="145" t="s">
        <v>311</v>
      </c>
    </row>
    <row r="8" spans="1:14" ht="30.75" customHeight="1" x14ac:dyDescent="0.2">
      <c r="A8" s="63" t="s">
        <v>113</v>
      </c>
      <c r="B8" s="143" t="s">
        <v>304</v>
      </c>
      <c r="C8" s="77"/>
      <c r="D8" s="78"/>
      <c r="E8" s="145" t="s">
        <v>276</v>
      </c>
    </row>
    <row r="9" spans="1:14" ht="46.5" customHeight="1" x14ac:dyDescent="0.2">
      <c r="A9" s="63" t="s">
        <v>195</v>
      </c>
      <c r="B9" s="143" t="s">
        <v>303</v>
      </c>
      <c r="C9" s="77"/>
      <c r="D9" s="78"/>
      <c r="E9" s="164" t="s">
        <v>314</v>
      </c>
    </row>
    <row r="10" spans="1:14" ht="45" customHeight="1" x14ac:dyDescent="0.2">
      <c r="A10" s="63" t="s">
        <v>111</v>
      </c>
      <c r="B10" s="143" t="s">
        <v>305</v>
      </c>
      <c r="C10" s="77"/>
      <c r="D10" s="78"/>
      <c r="E10" s="145" t="s">
        <v>277</v>
      </c>
    </row>
    <row r="11" spans="1:14" ht="30" customHeight="1" x14ac:dyDescent="0.2">
      <c r="A11" s="63" t="s">
        <v>196</v>
      </c>
      <c r="B11" s="143" t="s">
        <v>306</v>
      </c>
      <c r="C11" s="77"/>
      <c r="D11" s="78"/>
      <c r="E11" s="164" t="s">
        <v>315</v>
      </c>
    </row>
    <row r="12" spans="1:14" ht="21" customHeight="1" x14ac:dyDescent="0.2">
      <c r="A12" s="63" t="s">
        <v>112</v>
      </c>
      <c r="B12" s="143">
        <v>169</v>
      </c>
      <c r="C12" s="162"/>
      <c r="D12" s="78"/>
      <c r="E12" s="145" t="s">
        <v>278</v>
      </c>
    </row>
    <row r="13" spans="1:14" ht="20.100000000000001" customHeight="1" x14ac:dyDescent="0.2">
      <c r="A13" s="64" t="s">
        <v>110</v>
      </c>
      <c r="B13" s="81"/>
      <c r="C13" s="147">
        <v>300</v>
      </c>
      <c r="D13" s="79"/>
      <c r="E13" s="146"/>
      <c r="F13" s="4"/>
      <c r="G13" s="4"/>
      <c r="H13" s="4"/>
      <c r="J13" s="5"/>
      <c r="L13" s="5"/>
      <c r="N13" s="5"/>
    </row>
    <row r="14" spans="1:14" ht="20.100000000000001" customHeight="1" x14ac:dyDescent="0.2">
      <c r="A14" s="65" t="s">
        <v>197</v>
      </c>
      <c r="B14" s="80"/>
      <c r="C14" s="147">
        <v>0</v>
      </c>
      <c r="D14" s="89"/>
      <c r="E14" s="146"/>
      <c r="F14" s="4"/>
      <c r="G14" s="4"/>
      <c r="H14" s="4"/>
      <c r="J14" s="5"/>
      <c r="L14" s="5"/>
      <c r="N14" s="5"/>
    </row>
    <row r="15" spans="1:14" ht="20.100000000000001" customHeight="1" x14ac:dyDescent="0.2">
      <c r="A15" s="148"/>
      <c r="B15" s="59"/>
      <c r="C15" s="149"/>
      <c r="D15" s="62"/>
      <c r="E15" s="150"/>
      <c r="F15" s="4"/>
      <c r="G15" s="4"/>
      <c r="H15" s="4"/>
      <c r="J15" s="5"/>
      <c r="L15" s="5"/>
      <c r="N15" s="5"/>
    </row>
    <row r="16" spans="1:14" ht="20.100000000000001" customHeight="1" thickBot="1" x14ac:dyDescent="0.25">
      <c r="A16" s="60"/>
      <c r="B16" s="59"/>
      <c r="C16" s="61"/>
      <c r="D16" s="62"/>
      <c r="E16" s="4"/>
      <c r="F16" s="4"/>
      <c r="G16" s="4"/>
      <c r="H16" s="4"/>
      <c r="J16" s="5"/>
      <c r="L16" s="5"/>
      <c r="N16" s="5"/>
    </row>
    <row r="17" spans="1:14" ht="22.5" customHeight="1" thickBot="1" x14ac:dyDescent="0.25">
      <c r="A17" s="216" t="s">
        <v>198</v>
      </c>
      <c r="B17" s="217"/>
      <c r="C17" s="217"/>
      <c r="D17" s="217"/>
      <c r="E17" s="218"/>
      <c r="F17" s="54"/>
      <c r="G17" s="54"/>
      <c r="H17" s="54"/>
      <c r="I17" s="54"/>
      <c r="J17" s="54"/>
      <c r="K17" s="54"/>
      <c r="L17" s="54"/>
      <c r="M17" s="54"/>
      <c r="N17" s="54"/>
    </row>
    <row r="18" spans="1:14" ht="33.75" customHeight="1" x14ac:dyDescent="0.2">
      <c r="A18" s="232" t="s">
        <v>201</v>
      </c>
      <c r="B18" s="233"/>
      <c r="C18" s="233"/>
      <c r="D18" s="233"/>
      <c r="E18" s="233"/>
      <c r="F18" s="54"/>
      <c r="G18" s="54"/>
      <c r="H18" s="54"/>
      <c r="I18" s="54"/>
      <c r="J18" s="54"/>
      <c r="K18" s="54"/>
      <c r="L18" s="54"/>
      <c r="M18" s="54"/>
      <c r="N18" s="54"/>
    </row>
    <row r="19" spans="1:14" ht="12.75" customHeight="1" thickBot="1" x14ac:dyDescent="0.25">
      <c r="A19" s="75"/>
      <c r="B19" s="76"/>
      <c r="C19" s="76"/>
      <c r="D19" s="76"/>
      <c r="E19" s="76"/>
      <c r="F19" s="54"/>
      <c r="G19" s="54"/>
      <c r="H19" s="54"/>
      <c r="I19" s="54"/>
      <c r="J19" s="54"/>
      <c r="K19" s="54"/>
      <c r="L19" s="54"/>
      <c r="M19" s="54"/>
      <c r="N19" s="54"/>
    </row>
    <row r="20" spans="1:14" ht="26.25" customHeight="1" thickBot="1" x14ac:dyDescent="0.25">
      <c r="A20" s="95" t="s">
        <v>7</v>
      </c>
      <c r="B20" s="96" t="s">
        <v>103</v>
      </c>
      <c r="C20" s="96" t="s">
        <v>102</v>
      </c>
      <c r="D20" s="33" t="s">
        <v>104</v>
      </c>
      <c r="E20" s="97" t="s">
        <v>8</v>
      </c>
    </row>
    <row r="21" spans="1:14" ht="20.100000000000001" customHeight="1" x14ac:dyDescent="0.2">
      <c r="A21" s="87" t="s">
        <v>106</v>
      </c>
      <c r="B21" s="77"/>
      <c r="C21" s="82"/>
      <c r="D21" s="178">
        <v>0.43</v>
      </c>
      <c r="E21" s="144"/>
    </row>
    <row r="22" spans="1:14" ht="20.100000000000001" customHeight="1" x14ac:dyDescent="0.2">
      <c r="A22" s="65" t="s">
        <v>105</v>
      </c>
      <c r="B22" s="83"/>
      <c r="C22" s="82"/>
      <c r="D22" s="179">
        <v>0.43</v>
      </c>
      <c r="E22" s="145"/>
    </row>
    <row r="23" spans="1:14" ht="20.100000000000001" customHeight="1" x14ac:dyDescent="0.2">
      <c r="A23" s="65" t="s">
        <v>107</v>
      </c>
      <c r="B23" s="83"/>
      <c r="C23" s="84"/>
      <c r="D23" s="179">
        <v>0.25</v>
      </c>
      <c r="E23" s="163" t="s">
        <v>308</v>
      </c>
    </row>
    <row r="24" spans="1:14" ht="20.100000000000001" customHeight="1" x14ac:dyDescent="0.2">
      <c r="A24" s="65" t="s">
        <v>108</v>
      </c>
      <c r="B24" s="85"/>
      <c r="C24" s="86"/>
      <c r="D24" s="179">
        <v>0.25</v>
      </c>
      <c r="E24" s="145"/>
    </row>
    <row r="25" spans="1:14" x14ac:dyDescent="0.2">
      <c r="B25" s="53"/>
    </row>
    <row r="28" spans="1:14" x14ac:dyDescent="0.2">
      <c r="A28" s="58"/>
    </row>
  </sheetData>
  <sheetProtection selectLockedCells="1"/>
  <mergeCells count="5">
    <mergeCell ref="A2:E2"/>
    <mergeCell ref="A1:E1"/>
    <mergeCell ref="A17:E17"/>
    <mergeCell ref="A18:E18"/>
    <mergeCell ref="A3:E3"/>
  </mergeCells>
  <pageMargins left="0.7" right="0.7" top="0.75" bottom="0.75" header="0.3" footer="0.3"/>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DNR &amp; DPS Standard Parts</vt:lpstr>
      <vt:lpstr>DNR Standard Labor</vt:lpstr>
      <vt:lpstr>DNR Optional Parts</vt:lpstr>
      <vt:lpstr>Misc. Charges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jfinger</dc:creator>
  <cp:lastModifiedBy>Wheelock, Nancy [DAS]</cp:lastModifiedBy>
  <cp:lastPrinted>2015-05-11T16:04:24Z</cp:lastPrinted>
  <dcterms:created xsi:type="dcterms:W3CDTF">2015-03-03T14:42:48Z</dcterms:created>
  <dcterms:modified xsi:type="dcterms:W3CDTF">2015-07-13T14:31:29Z</dcterms:modified>
</cp:coreProperties>
</file>