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hnicorporation-my.sharepoint.com/personal/paynea_hniworkplacefurnishings_com/Documents/02. HON States 2022/NASPO/02. Working Documents/"/>
    </mc:Choice>
  </mc:AlternateContent>
  <xr:revisionPtr revIDLastSave="0" documentId="8_{218034C7-54ED-4AAA-8E41-4998D2B048D5}" xr6:coauthVersionLast="47" xr6:coauthVersionMax="47" xr10:uidLastSave="{00000000-0000-0000-0000-000000000000}"/>
  <workbookProtection workbookAlgorithmName="SHA-512" workbookHashValue="0oqLyNVdTQVMpkCBN5uhPkARnIBF+OFAg7phWsegF1VmAaSqIFKSj7Csm9OZhZU8ZkmXf36RuVOlljPrmB4GqQ==" workbookSaltValue="o0oRwLfeQY/dGAzttnNW4g==" workbookSpinCount="100000" lockStructure="1"/>
  <bookViews>
    <workbookView xWindow="-120" yWindow="-120" windowWidth="29040" windowHeight="15840" xr2:uid="{00000000-000D-0000-FFFF-FFFF00000000}"/>
  </bookViews>
  <sheets>
    <sheet name="Office Seating" sheetId="2" r:id="rId1"/>
    <sheet name="Office Seating Detail" sheetId="13" r:id="rId2"/>
    <sheet name="Lounge &amp; Public Seating" sheetId="7" r:id="rId3"/>
    <sheet name="Lounge &amp; Public Seating Detail" sheetId="14" r:id="rId4"/>
    <sheet name="Desks &amp; Tables" sheetId="8" r:id="rId5"/>
    <sheet name="Desks &amp; Tables Detail" sheetId="15" r:id="rId6"/>
    <sheet name="Panel Systems" sheetId="9" r:id="rId7"/>
    <sheet name="Panel Systems Detail" sheetId="16" r:id="rId8"/>
    <sheet name="Storage" sheetId="11" r:id="rId9"/>
    <sheet name="Storage Detail" sheetId="17" r:id="rId10"/>
    <sheet name="Architectural Products" sheetId="12" r:id="rId11"/>
    <sheet name="Architectural Products Detail" sheetId="18" r:id="rId12"/>
    <sheet name="Data Validation" sheetId="1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 i="9" l="1"/>
  <c r="H26" i="18" l="1"/>
  <c r="F26" i="18"/>
  <c r="D26" i="18"/>
  <c r="H26" i="17"/>
  <c r="F26" i="17"/>
  <c r="D26" i="17"/>
  <c r="H26" i="16"/>
  <c r="F26" i="16"/>
  <c r="D26" i="16"/>
  <c r="H26" i="15"/>
  <c r="F26" i="15"/>
  <c r="D26" i="15"/>
  <c r="H26" i="14"/>
  <c r="F26" i="14"/>
  <c r="D26" i="14"/>
  <c r="O17" i="12" l="1"/>
  <c r="R17" i="12" s="1"/>
  <c r="O18" i="12"/>
  <c r="R18" i="12" s="1"/>
  <c r="O16" i="12"/>
  <c r="R16" i="12" s="1"/>
  <c r="S19" i="11"/>
  <c r="O18" i="8"/>
  <c r="R18" i="8" s="1"/>
  <c r="O19" i="8"/>
  <c r="R19" i="8" s="1"/>
  <c r="O20" i="8"/>
  <c r="R20" i="8" s="1"/>
  <c r="O21" i="8"/>
  <c r="R21" i="8" s="1"/>
  <c r="O22" i="8"/>
  <c r="R22" i="8" s="1"/>
  <c r="O23" i="8"/>
  <c r="R23" i="8" s="1"/>
  <c r="O17" i="8"/>
  <c r="R17" i="8" s="1"/>
  <c r="O18" i="11"/>
  <c r="S18" i="11" s="1"/>
  <c r="O19" i="11"/>
  <c r="O20" i="11"/>
  <c r="S20" i="11" s="1"/>
  <c r="O21" i="11"/>
  <c r="S21" i="11" s="1"/>
  <c r="O17" i="11"/>
  <c r="S17" i="11" s="1"/>
  <c r="R17" i="9"/>
  <c r="R19" i="12" l="1"/>
  <c r="S22" i="11" l="1"/>
  <c r="R18" i="9"/>
  <c r="O17" i="7"/>
  <c r="R17" i="7" s="1"/>
  <c r="O18" i="7"/>
  <c r="R18" i="7" s="1"/>
  <c r="O19" i="7"/>
  <c r="R19" i="7" s="1"/>
  <c r="O20" i="7"/>
  <c r="R20" i="7" s="1"/>
  <c r="O16" i="7"/>
  <c r="R16" i="7" s="1"/>
  <c r="O17" i="2" l="1"/>
  <c r="R17" i="2" s="1"/>
  <c r="O18" i="2"/>
  <c r="R18" i="2" s="1"/>
  <c r="O19" i="2"/>
  <c r="R19" i="2" s="1"/>
  <c r="O20" i="2"/>
  <c r="R20" i="2" s="1"/>
  <c r="O21" i="2"/>
  <c r="R21" i="2" s="1"/>
  <c r="O22" i="2"/>
  <c r="R22" i="2" s="1"/>
  <c r="O16" i="2"/>
  <c r="R16" i="2" s="1"/>
  <c r="R21" i="7" l="1"/>
  <c r="R24" i="8" l="1"/>
  <c r="H26" i="13"/>
  <c r="F26" i="13"/>
  <c r="D26" i="13"/>
  <c r="R23" i="2" l="1"/>
</calcChain>
</file>

<file path=xl/sharedStrings.xml><?xml version="1.0" encoding="utf-8"?>
<sst xmlns="http://schemas.openxmlformats.org/spreadsheetml/2006/main" count="816" uniqueCount="275">
  <si>
    <t>Offeror Name:</t>
  </si>
  <si>
    <t>Item #</t>
  </si>
  <si>
    <t>% Discount</t>
  </si>
  <si>
    <t>Item Description</t>
  </si>
  <si>
    <t xml:space="preserve">Instructions:  </t>
  </si>
  <si>
    <t>EXAMPLE</t>
  </si>
  <si>
    <t xml:space="preserve">The following example is for illustrative purposes.  </t>
  </si>
  <si>
    <t>Brand</t>
  </si>
  <si>
    <t>Less than or equal to $50k</t>
  </si>
  <si>
    <t>Over $50k to $150k</t>
  </si>
  <si>
    <t>Over $150k</t>
  </si>
  <si>
    <t>Bobs Chairs</t>
  </si>
  <si>
    <t>Classic Comfort</t>
  </si>
  <si>
    <t>Cushy Ride</t>
  </si>
  <si>
    <t>Super Plush</t>
  </si>
  <si>
    <t>Is additional discounting negotiable on Seating orders that exceed $150,000?      (yes or no)</t>
  </si>
  <si>
    <t>Model</t>
  </si>
  <si>
    <t>Model Number</t>
  </si>
  <si>
    <t>Quantity</t>
  </si>
  <si>
    <t xml:space="preserve">Sled Base Guest Chair with fixed arms. Glides. Mesh back. Black seat fabric. Black frame. </t>
  </si>
  <si>
    <t>Armless Sled Base Guest Chair. Glides. Black Leather back and seat. Black frame.</t>
  </si>
  <si>
    <t>Open Office Sofa. Fully upholstered three seat lounge w/high back and high arms, carpet glides, and upholstered back.</t>
  </si>
  <si>
    <t>Reception Chair. Single Seat. Fully upholstered with COM. Mid back. 4 prong swivel base in black finish. Glides.</t>
  </si>
  <si>
    <t>Product Line(s) Offered</t>
  </si>
  <si>
    <t>All cells shaded in yellow must be filled out. All cells shaded in a grey highlight throughout this worksheet are to be completed by the Offeror as needed. All other cells are not to be changed or altered.</t>
  </si>
  <si>
    <r>
      <t>Under the column heading</t>
    </r>
    <r>
      <rPr>
        <sz val="11"/>
        <color indexed="8"/>
        <rFont val="Calibri"/>
        <family val="2"/>
        <scheme val="minor"/>
      </rPr>
      <t xml:space="preserve"> </t>
    </r>
    <r>
      <rPr>
        <b/>
        <sz val="11"/>
        <color indexed="8"/>
        <rFont val="Calibri"/>
        <family val="2"/>
        <scheme val="minor"/>
      </rPr>
      <t>"Price Tier 1 Percentage Discount"</t>
    </r>
    <r>
      <rPr>
        <sz val="11"/>
        <color indexed="8"/>
        <rFont val="Calibri"/>
        <family val="2"/>
        <scheme val="minor"/>
      </rPr>
      <t xml:space="preserve"> , enter the percentage discount for purchases made that are in this cost range for each brand and product line offered.  </t>
    </r>
  </si>
  <si>
    <r>
      <t>Under the column heading</t>
    </r>
    <r>
      <rPr>
        <sz val="11"/>
        <color indexed="8"/>
        <rFont val="Calibri"/>
        <family val="2"/>
        <scheme val="minor"/>
      </rPr>
      <t xml:space="preserve"> </t>
    </r>
    <r>
      <rPr>
        <b/>
        <sz val="11"/>
        <color indexed="8"/>
        <rFont val="Calibri"/>
        <family val="2"/>
        <scheme val="minor"/>
      </rPr>
      <t>"Price Tier 2 Percentage Discount"</t>
    </r>
    <r>
      <rPr>
        <sz val="11"/>
        <color indexed="8"/>
        <rFont val="Calibri"/>
        <family val="2"/>
        <scheme val="minor"/>
      </rPr>
      <t xml:space="preserve">, enter the percentage discount for purchases made that are in this cost range for each brand and product line offered.  </t>
    </r>
  </si>
  <si>
    <t>18" D x 18" H Round Laminate Table. Round steel base with glide plate.</t>
  </si>
  <si>
    <t>24" D x 18" H Round Laminate Table. Round steel base with glide plate.</t>
  </si>
  <si>
    <t>Category 1: Office Seating and Accessories</t>
  </si>
  <si>
    <t>Category 2: Lounge and Public Seating and Accessories</t>
  </si>
  <si>
    <t>Category 1: Office Seating and Accessories - Detail</t>
  </si>
  <si>
    <t>Category 2: Lounge and Public Seating and Accessories Detail</t>
  </si>
  <si>
    <t>Category 3: Desks and Tables and Accessories</t>
  </si>
  <si>
    <t>Category 3: Desks and Tables and Accessories Detail</t>
  </si>
  <si>
    <t>Category 4: Panel Systems and Accessories</t>
  </si>
  <si>
    <t>Category 4: Panel Systems and Accessories Detail</t>
  </si>
  <si>
    <t>Category 5: Storage and Accessories</t>
  </si>
  <si>
    <t>Category 5: Storage and Accessories Detail</t>
  </si>
  <si>
    <t>Category 6: Architectural Products and Accessories</t>
  </si>
  <si>
    <t>Category 6: Architectural Products and Accessories Detail</t>
  </si>
  <si>
    <t>CATEGORY 6A: Architectural Products - Base</t>
  </si>
  <si>
    <t xml:space="preserve">20" D x 36" W x 26" H Lateral File Cabinet. Laminate top. Painted steel, standard smooth finish. Rails included. Leveling glides. Keyed. </t>
  </si>
  <si>
    <t>22" D x 15" W x 22" H. Metal Mobile Pedestal. Cushion top. Keyed. Rails included. Casters. 2 Drawers. Counterweight included.</t>
  </si>
  <si>
    <t>22" D x 15" W x 28" H. Metal Mobile Pedestal. Keyed. Rails included. Casters. 3 Drawers. Counterweight included.</t>
  </si>
  <si>
    <t>13" D x 36" W x 72" H 5 Shelf Bookcase. Metal. Glides. Adjustable Shelves.</t>
  </si>
  <si>
    <t>Price List # and Date</t>
  </si>
  <si>
    <t>2. Each line item must be completed with one (1) product.</t>
  </si>
  <si>
    <r>
      <t xml:space="preserve">1. Offerors must complete all information requested (yellow boxes) and </t>
    </r>
    <r>
      <rPr>
        <b/>
        <u/>
        <sz val="11"/>
        <rFont val="Calibri"/>
        <family val="2"/>
        <scheme val="minor"/>
      </rPr>
      <t xml:space="preserve">bid on every product </t>
    </r>
    <r>
      <rPr>
        <sz val="11"/>
        <rFont val="Calibri"/>
        <family val="2"/>
        <scheme val="minor"/>
      </rPr>
      <t>and complete the corresponding category detail sheet, if Offeror wishes to be considered for the category.</t>
    </r>
  </si>
  <si>
    <t>Attachment D: Cost Proposal</t>
  </si>
  <si>
    <t>CATEGORY 1: Office Seating - Base</t>
  </si>
  <si>
    <t>Cost Proposal Form Instructions:</t>
  </si>
  <si>
    <t xml:space="preserve">4. Offerors must indicate the exact Published Commercial Price List number and date for which cost is being based on. </t>
  </si>
  <si>
    <t xml:space="preserve">5. Base is defined as the best priced standard typical offering. </t>
  </si>
  <si>
    <t>CATEGORY 1 TOTAL (Points for Category 1 determined by this amount)</t>
  </si>
  <si>
    <t>CATEGORY 2 TOTAL (Points for Category 2 determined by this amount)</t>
  </si>
  <si>
    <t>CATEGORY 3 TOTAL (Points for Category 3 determined by this amount)</t>
  </si>
  <si>
    <t>CATEGORY 4 TOTAL (Points for Category 4 determined by this amount)</t>
  </si>
  <si>
    <t>CATEGORY 5 TOTAL (Points for Category 5 determined by this amount)</t>
  </si>
  <si>
    <t>CATEGORY 6 TOTAL (Points for Category 6 determined by this amount)</t>
  </si>
  <si>
    <t>CATEGORY 2: Lounge and Public Seating - Base</t>
  </si>
  <si>
    <t>CATEGORY 3: Desks and Tables - Base</t>
  </si>
  <si>
    <t>Collection (If applicable)</t>
  </si>
  <si>
    <t>Diamond Collection</t>
  </si>
  <si>
    <t>N/A</t>
  </si>
  <si>
    <t>Bronze Collection</t>
  </si>
  <si>
    <r>
      <t xml:space="preserve">Under the column heading </t>
    </r>
    <r>
      <rPr>
        <b/>
        <sz val="11"/>
        <rFont val="Calibri"/>
        <family val="2"/>
        <scheme val="minor"/>
      </rPr>
      <t>"Price Tier 3 Percentage Discount"</t>
    </r>
    <r>
      <rPr>
        <sz val="11"/>
        <rFont val="Calibri"/>
        <family val="2"/>
        <scheme val="minor"/>
      </rPr>
      <t>, enter the percentage discount for purchases made that are in this cost range for each brand and product line offered. Offeror may enter "negotiable" instead of submitting a percentage discount.</t>
    </r>
  </si>
  <si>
    <t>Yes</t>
  </si>
  <si>
    <t>No</t>
  </si>
  <si>
    <t>Office Seating and Accessories Product Offering</t>
  </si>
  <si>
    <t>6. Boxes in green and blue will auto-populate.</t>
  </si>
  <si>
    <t>Contract Price (Published Commercial Price List x Quantity x Percentage Discount)</t>
  </si>
  <si>
    <t>Product Line - Collection (if applicable)</t>
  </si>
  <si>
    <r>
      <t>Under the column heading "</t>
    </r>
    <r>
      <rPr>
        <b/>
        <sz val="11"/>
        <rFont val="Calibri"/>
        <family val="2"/>
        <scheme val="minor"/>
      </rPr>
      <t>Brand</t>
    </r>
    <r>
      <rPr>
        <sz val="11"/>
        <rFont val="Calibri"/>
        <family val="2"/>
        <scheme val="minor"/>
      </rPr>
      <t>", "</t>
    </r>
    <r>
      <rPr>
        <b/>
        <sz val="11"/>
        <rFont val="Calibri"/>
        <family val="2"/>
        <scheme val="minor"/>
      </rPr>
      <t>Product Line(s) Offered</t>
    </r>
    <r>
      <rPr>
        <sz val="11"/>
        <rFont val="Calibri"/>
        <family val="2"/>
        <scheme val="minor"/>
      </rPr>
      <t>", and "</t>
    </r>
    <r>
      <rPr>
        <b/>
        <sz val="11"/>
        <rFont val="Calibri"/>
        <family val="2"/>
        <scheme val="minor"/>
      </rPr>
      <t>Collection (If applicable)</t>
    </r>
    <r>
      <rPr>
        <sz val="11"/>
        <rFont val="Calibri"/>
        <family val="2"/>
        <scheme val="minor"/>
      </rPr>
      <t>" enter Offeror's complete offering for this cateogry.  There is no limit to the number of brands or product lines that may be offered. Multiple product lines may be combined into a single line where the discounts are the same across each price tier.</t>
    </r>
  </si>
  <si>
    <t>Panel Systems and Accessories Product Offering</t>
  </si>
  <si>
    <t>Storage and Accessories Product Offering</t>
  </si>
  <si>
    <t>Architectural Products and Accessories Product Offering</t>
  </si>
  <si>
    <t>Published Commercial Price List Price</t>
  </si>
  <si>
    <t>Published Commercial Price List Price x Quantity</t>
  </si>
  <si>
    <t>Lounge and Public Seating and Accessories Product Offering</t>
  </si>
  <si>
    <t xml:space="preserve">6. Base is defined as the best priced standard typical offering. </t>
  </si>
  <si>
    <t>7. Boxes in green and blue will auto-populate.</t>
  </si>
  <si>
    <t>Desks and Tables and Accessories Product Offering</t>
  </si>
  <si>
    <t>Published Commercial Price List x Quantity</t>
  </si>
  <si>
    <t>Published Commerical Price List Price</t>
  </si>
  <si>
    <t>CATEGORY 5: Storage and Accessories - Base</t>
  </si>
  <si>
    <t>CATEGORY 4: Panel Systems - Base</t>
  </si>
  <si>
    <t>1 frameless glass swing door, self closing hinges, non locking pull bar.</t>
  </si>
  <si>
    <t>1 frameless glass sliding door, soft close mechanism, non locking bar pull.</t>
  </si>
  <si>
    <t xml:space="preserve">Freestanding 2" thick, full fabric gray upholstered panels with black trim including all necessary hardware for installation (See image below for dimensions). </t>
  </si>
  <si>
    <t>Contract Price (Published Commerical Price List x Quantity x Discount)</t>
  </si>
  <si>
    <t>3. This cost sheet is for scoring purposes and if awarded, the percentage discount offered by the Offeror for products below should match the minimum percentage discount in the corresponding detail sheet.</t>
  </si>
  <si>
    <r>
      <t>Under the column heading</t>
    </r>
    <r>
      <rPr>
        <sz val="11"/>
        <color indexed="8"/>
        <rFont val="Calibri"/>
        <family val="2"/>
        <scheme val="minor"/>
      </rPr>
      <t xml:space="preserve"> </t>
    </r>
    <r>
      <rPr>
        <b/>
        <sz val="11"/>
        <color indexed="8"/>
        <rFont val="Calibri"/>
        <family val="2"/>
        <scheme val="minor"/>
      </rPr>
      <t>"Price Tier 1 Percentage Discount"</t>
    </r>
    <r>
      <rPr>
        <sz val="11"/>
        <color indexed="8"/>
        <rFont val="Calibri"/>
        <family val="2"/>
        <scheme val="minor"/>
      </rPr>
      <t xml:space="preserve">, enter the minimum percentage discount for purchases made that are in this cost range for each brand and product line offered.  </t>
    </r>
  </si>
  <si>
    <r>
      <t>Under the column heading</t>
    </r>
    <r>
      <rPr>
        <sz val="11"/>
        <color indexed="8"/>
        <rFont val="Calibri"/>
        <family val="2"/>
        <scheme val="minor"/>
      </rPr>
      <t xml:space="preserve"> </t>
    </r>
    <r>
      <rPr>
        <b/>
        <sz val="11"/>
        <color indexed="8"/>
        <rFont val="Calibri"/>
        <family val="2"/>
        <scheme val="minor"/>
      </rPr>
      <t>"Price Tier 2 Percentage Discount"</t>
    </r>
    <r>
      <rPr>
        <sz val="11"/>
        <color indexed="8"/>
        <rFont val="Calibri"/>
        <family val="2"/>
        <scheme val="minor"/>
      </rPr>
      <t xml:space="preserve">, enter the minimum percentage discount for purchases made that are in this cost range for each brand and product line offered.  </t>
    </r>
  </si>
  <si>
    <r>
      <t xml:space="preserve">Under the column heading </t>
    </r>
    <r>
      <rPr>
        <b/>
        <sz val="11"/>
        <rFont val="Calibri"/>
        <family val="2"/>
        <scheme val="minor"/>
      </rPr>
      <t>"Price Tier 3 Percentage Discount"</t>
    </r>
    <r>
      <rPr>
        <sz val="11"/>
        <rFont val="Calibri"/>
        <family val="2"/>
        <scheme val="minor"/>
      </rPr>
      <t>, enter the minimum percentage discount for purchases made that are in this cost range for each brand and product line offered. Offeror may enter "negotiable" instead of submitting a minimum percentage discount.</t>
    </r>
  </si>
  <si>
    <t xml:space="preserve">Price Tier 1 Minimum Percentage Discount </t>
  </si>
  <si>
    <t xml:space="preserve">Price Tier 2 Minimum Percentage Discount </t>
  </si>
  <si>
    <t xml:space="preserve">Price Tier 3 Minimum Percentage Discount </t>
  </si>
  <si>
    <t>Is additional discounting negotiable on Lounge and Public Seating and Accessories orders that exceed $150,000?      (yes or no)</t>
  </si>
  <si>
    <t>Is additional discounting negotiable on Desks and Tables and Accessories orders that exceed $150,000?      (yes or no)</t>
  </si>
  <si>
    <t>Is additional discounting negotiable on Panel Systems and Accessories orders that exceed $150,000?      (yes or no)</t>
  </si>
  <si>
    <t>Is additional discounting negotiable on Storage and Accessories orders that exceed $150,000?      (yes or no)</t>
  </si>
  <si>
    <t>Is additional discounting negotiable on Architectural Products and Accessories orders that exceed $150,000?      (yes or no)</t>
  </si>
  <si>
    <t>Task Chair with arms. Mesh or fabric seat and back. Five star base. Height adjustable. Tilt limiter and seat angle adjustments. Fully adjustable arms (height, width, and angle) with non upholstered arm pads. Standard casters for low pile carpet or tile. Finish: graphite or black base finish.</t>
  </si>
  <si>
    <t>Armless Task Chair. Mesh or fabric seat and back. Five star base. Height adjustable. Tilt limiter and seat angle adjustments.  2 1/2" hard caster for carpet. Finish: graphite or black base finish with standard mesh seat and back.</t>
  </si>
  <si>
    <t>Conference Chair with arms. Mesh or fabric seat and back. Five star base. Height adjustable. Standard tilt. Fully adjustable arms (height, width, and angle) with nonupholstered arm pads. 2 1/2" caster for low pile carpet or tile. Finish: graphite or black base finish.</t>
  </si>
  <si>
    <t>Executive 5 Star Base Chair. Black mesh or fabric seat and back. High back, height adjustable arms, gas lifted, synchronized titling mechanism, chrome, platinum metallic, or polished aluminum base, standard casters for low pile carpet or tile.</t>
  </si>
  <si>
    <t>Armless 5 Star Base Chair. Black fabric upholstered chair, gas lifted, tilting mechanism, chrome, platinum metallic, or polished aluminum base, standard casters for low pile carpet or tile.</t>
  </si>
  <si>
    <t>Lounge Chair. Single seat. Four hardwood or metal feet. Black leather chair. Attached arms. Glides.</t>
  </si>
  <si>
    <t>Armless Reception Chair. Single seat. Full upholstered with COM. High back. 4 wooden or metal legs. Glides.</t>
  </si>
  <si>
    <t>Reception Sofa. 3 Seater. Fixed arms. Black leather seat and back. Glides. Wood or metal legs matching black leather.</t>
  </si>
  <si>
    <t>24" D x 48" W x 29" H Laminate Desk. Single Hanging Pedestal with two box/file drawers. Locks can be on all drawers or one lock that controls all drawers. Full modestly panel. Glides. Minimum 1 black wire management grommets.</t>
  </si>
  <si>
    <t xml:space="preserve">Height Adjustable Worksurface. square edge rectangular plastic laminate surface with vinyl or ABS edge. Base: Height adjustable base with standard eletric height adjustment (19" range); adjustment mechanism placed at the front edge of the table. Size: 48" W x 30" D. Finish: wood grain plastic laminate with vinyl edge; color light brown. </t>
  </si>
  <si>
    <t xml:space="preserve">5. Offerors may offer a product with a +/- six (6) inch variance. </t>
  </si>
  <si>
    <t>24" D x 72" W Rectangular Table. Squared Edge. Laminate Top. Post leg. Glides or Casters.</t>
  </si>
  <si>
    <t>36" D x 42" H x 72" W Rectangular Table. Squared Edge. Laminate Top. Glides or Casters.</t>
  </si>
  <si>
    <t>5. Offerors may offer a product with a +/- six (6) inch variance on width and height. Offerors may offer a product with a +/- one (1) inch variance on thickness.</t>
  </si>
  <si>
    <t>13" D x 36" W x 48" H 3 Shelf Bookcase. Laminate. Glides. Fixed and/or adjustable Shelves.</t>
  </si>
  <si>
    <t>100 feet single pane glass solution; 1/2" acoustic laminated glass; 36 STC, 9' bulkhead height with standard powder coat finish and stainless steel door hardware. Glass may be tempered or laminated.</t>
  </si>
  <si>
    <t>36" D x 96" W  x  42" H Work Table. Standing height table. Wood veneer or wood with mitered or rounded edge. Non powered.</t>
  </si>
  <si>
    <t>HON</t>
  </si>
  <si>
    <t>Ignition</t>
  </si>
  <si>
    <t>HIWMMS</t>
  </si>
  <si>
    <t>HIWMMS.Y0.A.S.IM.IMS.NL.PA.T.N</t>
  </si>
  <si>
    <t>HIWMU</t>
  </si>
  <si>
    <t>HIWMU.Y0.N.S.CU10.NL.PA.T</t>
  </si>
  <si>
    <t>HISB6</t>
  </si>
  <si>
    <t>HISB6.F.E.IM.CU10.T</t>
  </si>
  <si>
    <t>The HON Company LLC</t>
  </si>
  <si>
    <t>Grove</t>
  </si>
  <si>
    <t>HML1S</t>
  </si>
  <si>
    <t>HML1S.A.UR10.TR.P7A</t>
  </si>
  <si>
    <t>Flock</t>
  </si>
  <si>
    <t>HML3S</t>
  </si>
  <si>
    <t>HML3S.A.UR10.TR.P7A</t>
  </si>
  <si>
    <t>H105692 &amp; H10501</t>
  </si>
  <si>
    <t>Preside</t>
  </si>
  <si>
    <t>HTMC424296BB</t>
  </si>
  <si>
    <t>Huddle</t>
  </si>
  <si>
    <t>HTMC424272</t>
  </si>
  <si>
    <t>Contain</t>
  </si>
  <si>
    <t>H1874</t>
  </si>
  <si>
    <t>HS72ABC</t>
  </si>
  <si>
    <t>NO BID</t>
  </si>
  <si>
    <t>HON May 2022 Shared Spaces Pricer</t>
  </si>
  <si>
    <t>HISB6.N.E.U.UR10.T</t>
  </si>
  <si>
    <t>HITLM</t>
  </si>
  <si>
    <t>HITLM.Y3.V.S.IM.CU10.NL.SB.T</t>
  </si>
  <si>
    <t>HITLM.Y3.N.H.IM.CU10.NL.SB.T</t>
  </si>
  <si>
    <t>HITLM.Y0.V.S.IM.CU10.NL.SB.T</t>
  </si>
  <si>
    <t>The HON Company</t>
  </si>
  <si>
    <t xml:space="preserve">Accommodate </t>
  </si>
  <si>
    <t>Adjustable Task/Lab Stools</t>
  </si>
  <si>
    <t>Build Seating</t>
  </si>
  <si>
    <t>Ceres</t>
  </si>
  <si>
    <t>Cliq</t>
  </si>
  <si>
    <t>Cofi</t>
  </si>
  <si>
    <t>ComforTask (5900)</t>
  </si>
  <si>
    <t>Convergence - HCT1MM</t>
  </si>
  <si>
    <t>Endorse</t>
  </si>
  <si>
    <t>Gateway</t>
  </si>
  <si>
    <t>GuestStacker (4030)</t>
  </si>
  <si>
    <t>High Density Olson Stacker (4040)</t>
  </si>
  <si>
    <t xml:space="preserve">Ignition </t>
  </si>
  <si>
    <t>Ignition 2.0</t>
  </si>
  <si>
    <t>Lota (2280)</t>
  </si>
  <si>
    <t>Merit Seating</t>
  </si>
  <si>
    <t>Motivate</t>
  </si>
  <si>
    <t>Nucleus</t>
  </si>
  <si>
    <t xml:space="preserve">Nucleus Recharged </t>
  </si>
  <si>
    <t>Park Avenue</t>
  </si>
  <si>
    <t>Pillow-Soft (2090/2190)</t>
  </si>
  <si>
    <t>Purpose</t>
  </si>
  <si>
    <t>Riley</t>
  </si>
  <si>
    <t>Seating Accessories</t>
  </si>
  <si>
    <t>Solutions Seating (4000)</t>
  </si>
  <si>
    <t>Solve</t>
  </si>
  <si>
    <t>Volt (5700/5710)</t>
  </si>
  <si>
    <t>Mav</t>
  </si>
  <si>
    <t>HMAVHN</t>
  </si>
  <si>
    <t>HMAVHN.CU03.4SP7A</t>
  </si>
  <si>
    <t>HMAVMN</t>
  </si>
  <si>
    <t>HMAVMN.CU03.4SP8X</t>
  </si>
  <si>
    <t>Astir</t>
  </si>
  <si>
    <t>HASHB3</t>
  </si>
  <si>
    <t>HASHB3.B.APX13.KDK.DWLLA1</t>
  </si>
  <si>
    <t>HON 2022 May Workspace &amp; Shared Spaces Pricer</t>
  </si>
  <si>
    <t>Astir Collaborative Work</t>
  </si>
  <si>
    <t>Invitation (2210)</t>
  </si>
  <si>
    <t>Mav Single Lounge</t>
  </si>
  <si>
    <t>Skip</t>
  </si>
  <si>
    <t xml:space="preserve">Soothe </t>
  </si>
  <si>
    <t>Versant</t>
  </si>
  <si>
    <t>West Hill</t>
  </si>
  <si>
    <t>10500 Series</t>
  </si>
  <si>
    <t>H105692.NN &amp; H10501.N</t>
  </si>
  <si>
    <t>HON 2022 May Workspace Pricer</t>
  </si>
  <si>
    <t xml:space="preserve">10500 Series &amp; Height Adjustable </t>
  </si>
  <si>
    <t>H105R3048 &amp; HHATB2S2LT</t>
  </si>
  <si>
    <t>H105R3048.NN &amp; HHATB2S2LT.LOFT.X.MEM</t>
  </si>
  <si>
    <t>Birk Tables</t>
  </si>
  <si>
    <t>HCWPT</t>
  </si>
  <si>
    <t>HCWPT.LFW1.FW.P8V</t>
  </si>
  <si>
    <t>HCWTRND30G &amp; HCWTSBM18</t>
  </si>
  <si>
    <t>HCWTRND30G.N.LFW1.FW &amp;
HCWTSBM18.P8V</t>
  </si>
  <si>
    <t>HON 2022 May Shared Spaces Pricer</t>
  </si>
  <si>
    <t>HTMC424296BB.N.LH903.C.T1</t>
  </si>
  <si>
    <t>HMT2472G &amp; HMBPOST</t>
  </si>
  <si>
    <t>HMT2472G.N.LFW1.FW &amp;
HMBPOST.G.T1</t>
  </si>
  <si>
    <t>HTMC424272.N.LFW1.FW.C.T1</t>
  </si>
  <si>
    <t>10500 Series Laminate Desking</t>
  </si>
  <si>
    <t>10700 Series Laminate Desking</t>
  </si>
  <si>
    <t>34000 Series Desking</t>
  </si>
  <si>
    <t>38000 Series Desking</t>
  </si>
  <si>
    <t>94000 Series Laminate Desking</t>
  </si>
  <si>
    <t xml:space="preserve">Arrange </t>
  </si>
  <si>
    <t>Between</t>
  </si>
  <si>
    <t>Build Makerspace</t>
  </si>
  <si>
    <t>Build Tables</t>
  </si>
  <si>
    <t>Concinnity</t>
  </si>
  <si>
    <t>Desking &amp; Table Accessories</t>
  </si>
  <si>
    <t>Gravitation</t>
  </si>
  <si>
    <t>Height Adjustable</t>
  </si>
  <si>
    <t xml:space="preserve">Hospitality </t>
  </si>
  <si>
    <t>HPWRMOB1</t>
  </si>
  <si>
    <t>Laminate Occasional Tables</t>
  </si>
  <si>
    <t>Mentor Desking</t>
  </si>
  <si>
    <t>Metro Desking</t>
  </si>
  <si>
    <t>Scramble Occasional Tables</t>
  </si>
  <si>
    <t>Utility Tables</t>
  </si>
  <si>
    <t>Valido Laminate Desking</t>
  </si>
  <si>
    <t>Voi Laminate &amp; Veneer Desking</t>
  </si>
  <si>
    <t>Workwall</t>
  </si>
  <si>
    <t>Accelerate Systems</t>
  </si>
  <si>
    <t xml:space="preserve">HETP6548FP &amp;
HETP6572FP &amp;
HETC96 &amp;
HETC72 &amp;
HEC65PLN &amp;
HECSL &amp;
HSCKTPS &amp;
HEFEC65P </t>
  </si>
  <si>
    <t xml:space="preserve">HETP6548FP.APN09.L &amp;
HETP6572FP.APN09.L &amp;
HETC96.L &amp;
HETC72.L &amp;
HEC65PLN.L &amp;
HECSL &amp;
HSCKTPS.X &amp;
HEFEC65P.L </t>
  </si>
  <si>
    <t>HON May 2022 Workspace Pricer</t>
  </si>
  <si>
    <t>Abode Systems</t>
  </si>
  <si>
    <t>Abound Systems</t>
  </si>
  <si>
    <t>Brigade Pedestals</t>
  </si>
  <si>
    <t>Empower</t>
  </si>
  <si>
    <t>Flagship Pedestals</t>
  </si>
  <si>
    <t>Systems Accessories</t>
  </si>
  <si>
    <t>Healthy Workplace Screens &amp; Stackers</t>
  </si>
  <si>
    <t>PET Desktop Screens</t>
  </si>
  <si>
    <t>Brigade Series &amp; Lateral File Accessories</t>
  </si>
  <si>
    <t>H682
H919436</t>
  </si>
  <si>
    <t>H682.LOFT &amp;
H919436</t>
  </si>
  <si>
    <t>Flagship Series &amp; Pedestal Accessories</t>
  </si>
  <si>
    <t>H15923R
HPSEAT24ND</t>
  </si>
  <si>
    <t>H15923R.L.LOFT &amp; 
HPSEAT24ND.CU10</t>
  </si>
  <si>
    <t>Contain Series</t>
  </si>
  <si>
    <t>HSPM271524BBFM</t>
  </si>
  <si>
    <t>HSPM271524BBFM.R.LOFT.LOFT.L</t>
  </si>
  <si>
    <t>1870 Series RTA Bookcases</t>
  </si>
  <si>
    <t>H1874.N</t>
  </si>
  <si>
    <t>Brigade Series</t>
  </si>
  <si>
    <t>HS72ABC.LOFT</t>
  </si>
  <si>
    <t>210 Vertical Files</t>
  </si>
  <si>
    <t>310 Vertical Files</t>
  </si>
  <si>
    <t>510 Vertical Files</t>
  </si>
  <si>
    <t>Brigade Laterals</t>
  </si>
  <si>
    <t>Brigade Shelf File &amp; Overfiles</t>
  </si>
  <si>
    <t>Brigade Steel Bookcase</t>
  </si>
  <si>
    <t>Brigade Storage Cabinets</t>
  </si>
  <si>
    <t>Flagship File Centers</t>
  </si>
  <si>
    <t>Flagship Laterals</t>
  </si>
  <si>
    <t>Flagship Storage &amp; Bookcases</t>
  </si>
  <si>
    <t>FlameSafe Fire-Resistant Files</t>
  </si>
  <si>
    <t>Fuse</t>
  </si>
  <si>
    <t>Storage Accessories</t>
  </si>
  <si>
    <t>Storage Islands</t>
  </si>
  <si>
    <t>Perpetual Nesting Chairs</t>
  </si>
  <si>
    <t>Ruck</t>
  </si>
  <si>
    <t>Cambia (2150/2160)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</si>
</sst>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u/>
      <sz val="11"/>
      <name val="Calibri"/>
      <family val="2"/>
      <scheme val="minor"/>
    </font>
    <font>
      <b/>
      <sz val="11"/>
      <color rgb="FFFF0000"/>
      <name val="Calibri"/>
      <family val="2"/>
      <scheme val="minor"/>
    </font>
    <font>
      <b/>
      <sz val="14"/>
      <color rgb="FFFF0000"/>
      <name val="Calibri"/>
      <family val="2"/>
      <scheme val="minor"/>
    </font>
    <font>
      <b/>
      <sz val="14"/>
      <name val="Calibri"/>
      <family val="2"/>
      <scheme val="minor"/>
    </font>
    <font>
      <sz val="11"/>
      <color indexed="8"/>
      <name val="Calibri"/>
      <family val="2"/>
      <scheme val="minor"/>
    </font>
    <font>
      <b/>
      <sz val="11"/>
      <color indexed="8"/>
      <name val="Calibri"/>
      <family val="2"/>
      <scheme val="minor"/>
    </font>
    <font>
      <i/>
      <sz val="11"/>
      <name val="Calibri"/>
      <family val="2"/>
      <scheme val="minor"/>
    </font>
    <font>
      <sz val="11"/>
      <color rgb="FF000000"/>
      <name val="Calibri"/>
      <family val="2"/>
      <scheme val="minor"/>
    </font>
    <font>
      <sz val="9"/>
      <color theme="1"/>
      <name val="Calibri"/>
      <family val="2"/>
      <scheme val="minor"/>
    </font>
    <font>
      <sz val="9"/>
      <color rgb="FF000000"/>
      <name val="Segoe UI"/>
      <family val="2"/>
    </font>
    <font>
      <sz val="10"/>
      <name val="Calibri"/>
      <family val="2"/>
      <scheme val="minor"/>
    </font>
    <font>
      <sz val="10"/>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FF00"/>
        <bgColor rgb="FF000000"/>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ck">
        <color auto="1"/>
      </bottom>
      <diagonal/>
    </border>
    <border>
      <left/>
      <right/>
      <top style="medium">
        <color indexed="64"/>
      </top>
      <bottom style="thick">
        <color auto="1"/>
      </bottom>
      <diagonal/>
    </border>
    <border>
      <left/>
      <right style="medium">
        <color indexed="64"/>
      </right>
      <top style="medium">
        <color indexed="64"/>
      </top>
      <bottom style="thick">
        <color auto="1"/>
      </bottom>
      <diagonal/>
    </border>
    <border>
      <left style="medium">
        <color indexed="64"/>
      </left>
      <right style="thin">
        <color auto="1"/>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ck">
        <color auto="1"/>
      </right>
      <top style="thick">
        <color auto="1"/>
      </top>
      <bottom style="medium">
        <color indexed="64"/>
      </bottom>
      <diagonal/>
    </border>
    <border>
      <left style="thick">
        <color auto="1"/>
      </left>
      <right style="thick">
        <color auto="1"/>
      </right>
      <top style="thick">
        <color auto="1"/>
      </top>
      <bottom style="medium">
        <color indexed="64"/>
      </bottom>
      <diagonal/>
    </border>
    <border>
      <left style="thick">
        <color auto="1"/>
      </left>
      <right style="medium">
        <color indexed="64"/>
      </right>
      <top style="thick">
        <color auto="1"/>
      </top>
      <bottom style="medium">
        <color indexed="64"/>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thin">
        <color indexed="64"/>
      </top>
      <bottom style="thick">
        <color auto="1"/>
      </bottom>
      <diagonal/>
    </border>
    <border>
      <left/>
      <right/>
      <top style="thin">
        <color indexed="64"/>
      </top>
      <bottom style="thick">
        <color auto="1"/>
      </bottom>
      <diagonal/>
    </border>
    <border>
      <left/>
      <right style="thin">
        <color indexed="64"/>
      </right>
      <top style="thin">
        <color indexed="64"/>
      </top>
      <bottom style="thick">
        <color auto="1"/>
      </bottom>
      <diagonal/>
    </border>
    <border>
      <left/>
      <right style="thin">
        <color indexed="64"/>
      </right>
      <top/>
      <bottom/>
      <diagonal/>
    </border>
    <border>
      <left/>
      <right/>
      <top style="thin">
        <color indexed="64"/>
      </top>
      <bottom/>
      <diagonal/>
    </border>
    <border>
      <left style="medium">
        <color indexed="64"/>
      </left>
      <right style="thick">
        <color auto="1"/>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3" fillId="0" borderId="0" xfId="0" applyFont="1" applyBorder="1" applyAlignment="1">
      <alignment horizontal="left"/>
    </xf>
    <xf numFmtId="0" fontId="0" fillId="0" borderId="12" xfId="0" applyBorder="1" applyAlignment="1">
      <alignment horizontal="center"/>
    </xf>
    <xf numFmtId="0" fontId="0" fillId="2" borderId="5" xfId="0" applyFill="1" applyBorder="1" applyAlignment="1">
      <alignment horizontal="left"/>
    </xf>
    <xf numFmtId="9" fontId="0" fillId="0" borderId="0" xfId="0" applyNumberFormat="1"/>
    <xf numFmtId="0" fontId="5" fillId="9" borderId="26" xfId="0" applyFont="1" applyFill="1" applyBorder="1" applyAlignment="1" applyProtection="1">
      <alignment horizontal="center" vertical="center"/>
    </xf>
    <xf numFmtId="0" fontId="4" fillId="9" borderId="27" xfId="0" applyFont="1" applyFill="1" applyBorder="1" applyProtection="1"/>
    <xf numFmtId="0" fontId="4" fillId="9" borderId="28" xfId="0" applyFont="1" applyFill="1" applyBorder="1" applyProtection="1"/>
    <xf numFmtId="0" fontId="5" fillId="0" borderId="12"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Border="1" applyAlignment="1" applyProtection="1">
      <alignment vertical="center" wrapText="1"/>
    </xf>
    <xf numFmtId="0" fontId="4" fillId="0" borderId="0" xfId="0" applyFont="1" applyFill="1" applyAlignment="1" applyProtection="1">
      <alignment horizontal="center"/>
    </xf>
    <xf numFmtId="0" fontId="5" fillId="0" borderId="33"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4" fillId="0" borderId="34" xfId="0" applyFont="1" applyFill="1" applyBorder="1" applyAlignment="1" applyProtection="1">
      <alignment horizontal="center"/>
    </xf>
    <xf numFmtId="0" fontId="4" fillId="0" borderId="12"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33" xfId="0" applyFont="1" applyFill="1" applyBorder="1" applyAlignment="1" applyProtection="1">
      <alignment vertical="center"/>
    </xf>
    <xf numFmtId="0" fontId="4" fillId="0" borderId="0" xfId="0" applyFont="1" applyFill="1" applyBorder="1" applyAlignment="1" applyProtection="1">
      <alignment vertical="center"/>
    </xf>
    <xf numFmtId="9" fontId="4" fillId="0" borderId="0" xfId="2" applyFont="1" applyFill="1" applyBorder="1" applyAlignment="1" applyProtection="1">
      <alignment horizontal="center" vertical="center"/>
    </xf>
    <xf numFmtId="9" fontId="4" fillId="0" borderId="0" xfId="2" applyFont="1" applyFill="1" applyBorder="1" applyAlignment="1" applyProtection="1">
      <alignment horizontal="center" vertical="center" wrapText="1"/>
    </xf>
    <xf numFmtId="9" fontId="4" fillId="0" borderId="34" xfId="2" applyFont="1" applyFill="1" applyBorder="1" applyAlignment="1" applyProtection="1">
      <alignment horizontal="center"/>
    </xf>
    <xf numFmtId="0" fontId="4" fillId="0" borderId="33" xfId="0" applyFont="1" applyBorder="1" applyProtection="1"/>
    <xf numFmtId="0" fontId="4" fillId="0" borderId="0" xfId="0" applyFont="1" applyBorder="1" applyProtection="1"/>
    <xf numFmtId="0" fontId="4" fillId="0" borderId="0" xfId="0" applyFont="1" applyBorder="1" applyAlignment="1" applyProtection="1">
      <alignment horizontal="left" vertical="top" wrapText="1"/>
    </xf>
    <xf numFmtId="0" fontId="4" fillId="0" borderId="34" xfId="0" applyFont="1" applyBorder="1" applyAlignment="1" applyProtection="1">
      <alignment horizontal="center"/>
    </xf>
    <xf numFmtId="9" fontId="3" fillId="2" borderId="40" xfId="2" applyFont="1" applyFill="1" applyBorder="1" applyAlignment="1" applyProtection="1">
      <alignment horizontal="center" vertical="center" wrapText="1"/>
      <protection locked="0"/>
    </xf>
    <xf numFmtId="9" fontId="3" fillId="0" borderId="0" xfId="2"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4" borderId="12" xfId="0" applyFont="1" applyFill="1" applyBorder="1" applyAlignment="1" applyProtection="1">
      <alignment vertical="center"/>
      <protection locked="0"/>
    </xf>
    <xf numFmtId="0" fontId="4" fillId="4" borderId="1" xfId="0" applyFont="1" applyFill="1" applyBorder="1" applyAlignment="1" applyProtection="1">
      <alignment vertical="center" wrapText="1"/>
      <protection locked="0"/>
    </xf>
    <xf numFmtId="0" fontId="4" fillId="0" borderId="0" xfId="0" applyFont="1" applyFill="1" applyBorder="1" applyProtection="1"/>
    <xf numFmtId="0" fontId="4" fillId="0" borderId="34" xfId="0" applyFont="1" applyBorder="1" applyProtection="1"/>
    <xf numFmtId="0" fontId="5" fillId="6" borderId="43" xfId="0" applyFont="1" applyFill="1" applyBorder="1" applyAlignment="1">
      <alignment horizontal="center" wrapText="1"/>
    </xf>
    <xf numFmtId="0" fontId="5" fillId="6" borderId="43" xfId="0" applyFont="1" applyFill="1" applyBorder="1" applyAlignment="1">
      <alignment horizontal="center"/>
    </xf>
    <xf numFmtId="0" fontId="8" fillId="0" borderId="0" xfId="0" applyFont="1" applyAlignment="1"/>
    <xf numFmtId="0" fontId="9" fillId="0" borderId="0" xfId="0" applyFont="1" applyAlignment="1"/>
    <xf numFmtId="0" fontId="7" fillId="0" borderId="0" xfId="0" applyFont="1" applyAlignment="1"/>
    <xf numFmtId="0" fontId="7" fillId="0" borderId="0" xfId="0" applyFont="1" applyAlignment="1">
      <alignment horizontal="center"/>
    </xf>
    <xf numFmtId="0" fontId="5" fillId="0" borderId="22" xfId="0"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Fill="1" applyBorder="1" applyAlignment="1">
      <alignment horizontal="center" vertical="center" wrapText="1"/>
    </xf>
    <xf numFmtId="0" fontId="5" fillId="6" borderId="31" xfId="0" applyFont="1" applyFill="1" applyBorder="1" applyAlignment="1">
      <alignment horizontal="center" wrapText="1"/>
    </xf>
    <xf numFmtId="0" fontId="0" fillId="0" borderId="12" xfId="0" applyBorder="1" applyAlignment="1">
      <alignment horizontal="center" vertical="center"/>
    </xf>
    <xf numFmtId="0" fontId="0" fillId="0" borderId="0" xfId="0" applyFont="1"/>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0" fillId="0" borderId="5" xfId="0" applyFill="1" applyBorder="1" applyAlignment="1">
      <alignment horizontal="center" vertical="center"/>
    </xf>
    <xf numFmtId="0" fontId="2" fillId="6" borderId="26" xfId="0" applyFont="1" applyFill="1" applyBorder="1" applyAlignment="1">
      <alignment horizontal="center" wrapText="1"/>
    </xf>
    <xf numFmtId="0" fontId="4" fillId="0" borderId="22" xfId="0" applyFont="1" applyFill="1" applyBorder="1" applyAlignment="1" applyProtection="1">
      <alignment vertical="center"/>
    </xf>
    <xf numFmtId="0" fontId="4" fillId="0" borderId="24" xfId="0" applyFont="1" applyFill="1" applyBorder="1" applyAlignment="1" applyProtection="1">
      <alignment vertical="center"/>
    </xf>
    <xf numFmtId="0" fontId="0" fillId="0" borderId="35" xfId="0" applyBorder="1" applyAlignment="1">
      <alignment horizontal="center"/>
    </xf>
    <xf numFmtId="0" fontId="0" fillId="0" borderId="5" xfId="0" applyBorder="1" applyAlignment="1">
      <alignment horizontal="center" vertical="center" wrapText="1"/>
    </xf>
    <xf numFmtId="0" fontId="0" fillId="0" borderId="49" xfId="0" applyBorder="1" applyAlignment="1">
      <alignment horizontal="center" vertical="center" wrapText="1"/>
    </xf>
    <xf numFmtId="0" fontId="7" fillId="0" borderId="0" xfId="0" applyFont="1" applyAlignment="1">
      <alignment horizontal="center"/>
    </xf>
    <xf numFmtId="0" fontId="5" fillId="6" borderId="31" xfId="0" applyFont="1" applyFill="1" applyBorder="1" applyAlignment="1">
      <alignment horizontal="center" wrapText="1"/>
    </xf>
    <xf numFmtId="0" fontId="4" fillId="4" borderId="2" xfId="0" applyFont="1" applyFill="1" applyBorder="1" applyAlignment="1" applyProtection="1">
      <alignment vertical="center" wrapText="1"/>
      <protection locked="0"/>
    </xf>
    <xf numFmtId="0" fontId="4" fillId="0" borderId="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0" fillId="2" borderId="1" xfId="0" applyFont="1" applyFill="1" applyBorder="1" applyAlignment="1" applyProtection="1">
      <alignment horizontal="center"/>
      <protection locked="0"/>
    </xf>
    <xf numFmtId="44" fontId="0" fillId="7" borderId="6" xfId="1" applyFont="1" applyFill="1" applyBorder="1" applyAlignment="1"/>
    <xf numFmtId="0" fontId="4" fillId="0" borderId="1" xfId="0" applyFont="1" applyFill="1" applyBorder="1" applyAlignment="1" applyProtection="1">
      <alignment horizontal="center" vertical="center"/>
    </xf>
    <xf numFmtId="0" fontId="0" fillId="0" borderId="0" xfId="0" applyBorder="1" applyAlignment="1">
      <alignment horizontal="left"/>
    </xf>
    <xf numFmtId="0" fontId="4" fillId="0" borderId="5" xfId="0" applyFont="1" applyBorder="1" applyAlignment="1">
      <alignment horizontal="center" vertical="center" wrapText="1"/>
    </xf>
    <xf numFmtId="0" fontId="4" fillId="0" borderId="0" xfId="0" applyFont="1"/>
    <xf numFmtId="0" fontId="7" fillId="0" borderId="0" xfId="0" applyFont="1" applyAlignment="1">
      <alignment horizontal="center"/>
    </xf>
    <xf numFmtId="0" fontId="0" fillId="2" borderId="1" xfId="0" applyFont="1" applyFill="1" applyBorder="1" applyAlignment="1" applyProtection="1">
      <protection locked="0"/>
    </xf>
    <xf numFmtId="0" fontId="0" fillId="2" borderId="5" xfId="0" applyFill="1" applyBorder="1" applyAlignment="1" applyProtection="1">
      <alignment horizontal="left"/>
    </xf>
    <xf numFmtId="0" fontId="13" fillId="10" borderId="5" xfId="0" applyFont="1" applyFill="1" applyBorder="1" applyAlignment="1" applyProtection="1">
      <alignment horizontal="left"/>
    </xf>
    <xf numFmtId="0" fontId="14" fillId="2" borderId="5" xfId="0" applyFont="1" applyFill="1" applyBorder="1" applyAlignment="1" applyProtection="1">
      <alignment horizontal="left"/>
    </xf>
    <xf numFmtId="0" fontId="14" fillId="2" borderId="13" xfId="0" applyFont="1" applyFill="1" applyBorder="1" applyAlignment="1" applyProtection="1">
      <alignment horizontal="left"/>
    </xf>
    <xf numFmtId="0" fontId="14" fillId="2" borderId="4" xfId="0" applyFont="1" applyFill="1" applyBorder="1" applyAlignment="1" applyProtection="1">
      <alignment horizontal="left"/>
    </xf>
    <xf numFmtId="0" fontId="15" fillId="2" borderId="1" xfId="0" applyFont="1" applyFill="1" applyBorder="1" applyAlignment="1" applyProtection="1">
      <alignment horizontal="left" wrapText="1"/>
    </xf>
    <xf numFmtId="0" fontId="14" fillId="2" borderId="48" xfId="0" applyFont="1" applyFill="1" applyBorder="1" applyAlignment="1" applyProtection="1">
      <alignment horizontal="left"/>
    </xf>
    <xf numFmtId="0" fontId="14" fillId="2" borderId="11" xfId="0" applyFont="1" applyFill="1" applyBorder="1" applyAlignment="1" applyProtection="1">
      <alignment horizontal="left"/>
    </xf>
    <xf numFmtId="164" fontId="16" fillId="4" borderId="1" xfId="2" applyNumberFormat="1" applyFont="1" applyFill="1" applyBorder="1" applyAlignment="1" applyProtection="1">
      <alignment horizontal="left" vertical="center"/>
      <protection locked="0"/>
    </xf>
    <xf numFmtId="0" fontId="4" fillId="4" borderId="2" xfId="0" applyFont="1" applyFill="1" applyBorder="1" applyAlignment="1" applyProtection="1">
      <alignment horizontal="center" vertical="center" wrapText="1"/>
      <protection locked="0"/>
    </xf>
    <xf numFmtId="49" fontId="16" fillId="4" borderId="1" xfId="2" applyNumberFormat="1" applyFont="1" applyFill="1" applyBorder="1" applyAlignment="1" applyProtection="1">
      <alignment horizontal="left" vertical="center"/>
      <protection locked="0"/>
    </xf>
    <xf numFmtId="0" fontId="14" fillId="2" borderId="5" xfId="0" applyFont="1" applyFill="1" applyBorder="1" applyAlignment="1" applyProtection="1">
      <alignment horizontal="left" wrapText="1"/>
    </xf>
    <xf numFmtId="0" fontId="14" fillId="2" borderId="36" xfId="0" applyFont="1" applyFill="1" applyBorder="1" applyAlignment="1" applyProtection="1">
      <alignment horizontal="left"/>
    </xf>
    <xf numFmtId="0" fontId="14" fillId="2" borderId="5" xfId="0" applyFont="1" applyFill="1" applyBorder="1" applyAlignment="1" applyProtection="1">
      <alignment horizontal="left" vertical="center"/>
    </xf>
    <xf numFmtId="0" fontId="17" fillId="4" borderId="1" xfId="0" applyFont="1" applyFill="1" applyBorder="1" applyAlignment="1" applyProtection="1">
      <alignment horizontal="left"/>
      <protection locked="0"/>
    </xf>
    <xf numFmtId="0" fontId="16" fillId="4" borderId="1" xfId="0" applyFont="1" applyFill="1" applyBorder="1" applyAlignment="1" applyProtection="1">
      <alignment horizontal="left" vertical="center"/>
      <protection locked="0"/>
    </xf>
    <xf numFmtId="0" fontId="14" fillId="4" borderId="5" xfId="0" applyFont="1" applyFill="1" applyBorder="1" applyAlignment="1" applyProtection="1">
      <alignment horizontal="left"/>
      <protection locked="0"/>
    </xf>
    <xf numFmtId="0" fontId="9" fillId="0" borderId="0" xfId="0" applyFont="1" applyAlignment="1">
      <alignment horizontal="center"/>
    </xf>
    <xf numFmtId="0" fontId="7" fillId="0" borderId="0" xfId="0" applyFont="1" applyAlignment="1">
      <alignment horizontal="center"/>
    </xf>
    <xf numFmtId="44" fontId="0" fillId="7" borderId="1" xfId="1" applyFont="1" applyFill="1" applyBorder="1" applyAlignment="1"/>
    <xf numFmtId="44" fontId="0" fillId="7" borderId="14" xfId="1" applyFont="1" applyFill="1" applyBorder="1" applyAlignment="1"/>
    <xf numFmtId="0" fontId="0" fillId="0" borderId="2"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44" fontId="14" fillId="2" borderId="1" xfId="1" applyFont="1" applyFill="1" applyBorder="1" applyAlignment="1" applyProtection="1"/>
    <xf numFmtId="10" fontId="14" fillId="2" borderId="2" xfId="2" applyNumberFormat="1" applyFont="1" applyFill="1" applyBorder="1" applyAlignment="1" applyProtection="1">
      <alignment horizontal="center" vertical="center"/>
    </xf>
    <xf numFmtId="10" fontId="14" fillId="2" borderId="5" xfId="2" applyNumberFormat="1" applyFont="1" applyFill="1" applyBorder="1" applyAlignment="1" applyProtection="1">
      <alignment horizontal="center" vertical="center"/>
    </xf>
    <xf numFmtId="0" fontId="2" fillId="8" borderId="15" xfId="0" applyFont="1" applyFill="1" applyBorder="1" applyAlignment="1">
      <alignment horizontal="center" vertical="center"/>
    </xf>
    <xf numFmtId="0" fontId="2" fillId="8" borderId="16" xfId="0" applyFont="1" applyFill="1" applyBorder="1" applyAlignment="1">
      <alignment horizontal="center" vertical="center"/>
    </xf>
    <xf numFmtId="44" fontId="0" fillId="3" borderId="16" xfId="1" applyFont="1" applyFill="1" applyBorder="1" applyAlignment="1"/>
    <xf numFmtId="44" fontId="0" fillId="3" borderId="17" xfId="1" applyFont="1" applyFill="1" applyBorder="1" applyAlignment="1"/>
    <xf numFmtId="0" fontId="2" fillId="4" borderId="1" xfId="0" applyFont="1" applyFill="1" applyBorder="1" applyAlignment="1">
      <alignment horizontal="center"/>
    </xf>
    <xf numFmtId="0" fontId="4" fillId="0" borderId="1" xfId="0" applyFont="1" applyBorder="1" applyAlignment="1">
      <alignment horizontal="left" wrapText="1"/>
    </xf>
    <xf numFmtId="0" fontId="0" fillId="0" borderId="1" xfId="0" applyBorder="1" applyAlignment="1">
      <alignment horizontal="left"/>
    </xf>
    <xf numFmtId="0" fontId="2" fillId="5" borderId="7" xfId="0" applyFont="1" applyFill="1" applyBorder="1" applyAlignment="1">
      <alignment horizontal="center" vertical="center"/>
    </xf>
    <xf numFmtId="0" fontId="0" fillId="0" borderId="8" xfId="0" applyBorder="1" applyAlignment="1"/>
    <xf numFmtId="0" fontId="0" fillId="0" borderId="9" xfId="0" applyBorder="1" applyAlignment="1"/>
    <xf numFmtId="0" fontId="2" fillId="6" borderId="41" xfId="0" applyFont="1" applyFill="1" applyBorder="1" applyAlignment="1">
      <alignment horizontal="center"/>
    </xf>
    <xf numFmtId="0" fontId="0" fillId="6" borderId="42" xfId="0" applyFill="1"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5" fillId="6" borderId="31" xfId="0" applyFont="1" applyFill="1" applyBorder="1" applyAlignment="1">
      <alignment horizontal="center" wrapText="1"/>
    </xf>
    <xf numFmtId="0" fontId="4" fillId="6" borderId="31" xfId="0" applyFont="1" applyFill="1" applyBorder="1" applyAlignment="1">
      <alignment horizontal="center" wrapText="1"/>
    </xf>
    <xf numFmtId="0" fontId="2" fillId="6" borderId="31" xfId="0" applyFont="1" applyFill="1" applyBorder="1" applyAlignment="1">
      <alignment horizontal="center" wrapText="1"/>
    </xf>
    <xf numFmtId="0" fontId="0" fillId="6" borderId="31" xfId="0" applyFill="1" applyBorder="1" applyAlignment="1">
      <alignment horizontal="center" wrapText="1"/>
    </xf>
    <xf numFmtId="0" fontId="5" fillId="6" borderId="41" xfId="0" applyFont="1" applyFill="1" applyBorder="1" applyAlignment="1">
      <alignment horizontal="center" wrapText="1"/>
    </xf>
    <xf numFmtId="0" fontId="5" fillId="6" borderId="44" xfId="0" applyFont="1" applyFill="1" applyBorder="1" applyAlignment="1">
      <alignment horizontal="center" wrapText="1"/>
    </xf>
    <xf numFmtId="0" fontId="0" fillId="0" borderId="45" xfId="0" applyBorder="1" applyAlignment="1">
      <alignment horizontal="left" wrapText="1"/>
    </xf>
    <xf numFmtId="0" fontId="0" fillId="0" borderId="46" xfId="0" applyBorder="1" applyAlignment="1">
      <alignment horizontal="left" wrapText="1"/>
    </xf>
    <xf numFmtId="0" fontId="0" fillId="0" borderId="47" xfId="0" applyBorder="1" applyAlignment="1">
      <alignment horizontal="left" wrapText="1"/>
    </xf>
    <xf numFmtId="0" fontId="4" fillId="0" borderId="2" xfId="0" applyFont="1" applyFill="1" applyBorder="1" applyAlignment="1">
      <alignment horizontal="left"/>
    </xf>
    <xf numFmtId="0" fontId="12" fillId="0" borderId="4" xfId="0" applyFont="1" applyFill="1" applyBorder="1" applyAlignment="1">
      <alignment horizontal="left"/>
    </xf>
    <xf numFmtId="0" fontId="12" fillId="0" borderId="5" xfId="0" applyFont="1" applyFill="1" applyBorder="1" applyAlignment="1">
      <alignment horizontal="left"/>
    </xf>
    <xf numFmtId="0" fontId="4" fillId="0" borderId="2"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0" fillId="0" borderId="0" xfId="0" applyAlignment="1">
      <alignment horizontal="left"/>
    </xf>
    <xf numFmtId="0" fontId="0" fillId="0" borderId="48" xfId="0" applyBorder="1" applyAlignment="1">
      <alignment horizontal="left"/>
    </xf>
    <xf numFmtId="0" fontId="0" fillId="2" borderId="2" xfId="0" applyFill="1" applyBorder="1" applyAlignment="1" applyProtection="1">
      <alignment horizontal="left"/>
      <protection locked="0"/>
    </xf>
    <xf numFmtId="0" fontId="0" fillId="2" borderId="5" xfId="0" applyFill="1" applyBorder="1" applyAlignment="1" applyProtection="1">
      <alignment horizontal="left"/>
      <protection locked="0"/>
    </xf>
    <xf numFmtId="0" fontId="5" fillId="9" borderId="36" xfId="0" applyFont="1" applyFill="1" applyBorder="1" applyAlignment="1" applyProtection="1">
      <alignment horizontal="center" vertical="center" wrapText="1"/>
    </xf>
    <xf numFmtId="0" fontId="5" fillId="9"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29" xfId="0" applyFont="1" applyFill="1" applyBorder="1" applyAlignment="1" applyProtection="1">
      <alignment horizontal="left" vertical="center" wrapText="1"/>
    </xf>
    <xf numFmtId="0" fontId="0" fillId="0" borderId="19" xfId="0" applyFont="1" applyFill="1" applyBorder="1" applyAlignment="1" applyProtection="1">
      <alignment horizontal="left" vertical="center"/>
    </xf>
    <xf numFmtId="0" fontId="0" fillId="0" borderId="20" xfId="0" applyFont="1" applyFill="1" applyBorder="1" applyAlignment="1" applyProtection="1">
      <alignment horizontal="left" vertical="center"/>
    </xf>
    <xf numFmtId="0" fontId="0" fillId="0" borderId="21"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5" fillId="9" borderId="31" xfId="0" applyFont="1" applyFill="1" applyBorder="1" applyAlignment="1" applyProtection="1">
      <alignment horizontal="center" vertical="center" wrapText="1"/>
    </xf>
    <xf numFmtId="0" fontId="5" fillId="9" borderId="32" xfId="0" applyFont="1" applyFill="1" applyBorder="1" applyAlignment="1" applyProtection="1">
      <alignment horizontal="center" vertical="center" wrapText="1"/>
    </xf>
    <xf numFmtId="0" fontId="5" fillId="9" borderId="35" xfId="0" applyFont="1" applyFill="1" applyBorder="1" applyAlignment="1" applyProtection="1">
      <alignment horizontal="center" vertical="center"/>
    </xf>
    <xf numFmtId="0" fontId="5" fillId="9" borderId="10" xfId="0" applyFont="1" applyFill="1" applyBorder="1" applyAlignment="1" applyProtection="1">
      <alignment horizontal="center" vertical="center"/>
    </xf>
    <xf numFmtId="0" fontId="5" fillId="9" borderId="6" xfId="0" applyFont="1" applyFill="1" applyBorder="1" applyAlignment="1" applyProtection="1">
      <alignment horizontal="center" vertical="center" wrapText="1"/>
    </xf>
    <xf numFmtId="0" fontId="5" fillId="9" borderId="13" xfId="0" applyFont="1" applyFill="1" applyBorder="1" applyAlignment="1" applyProtection="1">
      <alignment horizontal="center" vertical="center" wrapText="1"/>
    </xf>
    <xf numFmtId="0" fontId="5" fillId="9" borderId="37" xfId="0" applyFont="1" applyFill="1" applyBorder="1" applyAlignment="1" applyProtection="1">
      <alignment horizontal="center" vertical="center" wrapText="1"/>
    </xf>
    <xf numFmtId="44" fontId="5" fillId="9" borderId="18" xfId="1" applyFont="1" applyFill="1" applyBorder="1" applyAlignment="1" applyProtection="1">
      <alignment horizontal="center" vertical="top" wrapText="1"/>
    </xf>
    <xf numFmtId="44" fontId="5" fillId="9" borderId="11" xfId="1" applyFont="1" applyFill="1" applyBorder="1" applyAlignment="1" applyProtection="1">
      <alignment horizontal="center" vertical="top" wrapText="1"/>
    </xf>
    <xf numFmtId="10" fontId="4" fillId="0" borderId="23" xfId="2" applyNumberFormat="1" applyFont="1" applyFill="1" applyBorder="1" applyAlignment="1" applyProtection="1">
      <alignment horizontal="center" vertical="center"/>
    </xf>
    <xf numFmtId="10" fontId="4" fillId="0" borderId="39" xfId="2" applyNumberFormat="1" applyFont="1" applyFill="1" applyBorder="1" applyAlignment="1" applyProtection="1">
      <alignment horizontal="center" vertical="center"/>
    </xf>
    <xf numFmtId="10" fontId="4" fillId="0" borderId="23" xfId="2" applyNumberFormat="1" applyFont="1" applyFill="1" applyBorder="1" applyAlignment="1" applyProtection="1">
      <alignment horizontal="center" vertical="center" wrapText="1"/>
    </xf>
    <xf numFmtId="10" fontId="4" fillId="0" borderId="39" xfId="2" applyNumberFormat="1" applyFont="1" applyFill="1" applyBorder="1" applyAlignment="1" applyProtection="1">
      <alignment horizontal="center" vertical="center" wrapText="1"/>
    </xf>
    <xf numFmtId="10" fontId="4" fillId="0" borderId="25" xfId="2" applyNumberFormat="1" applyFont="1" applyFill="1" applyBorder="1" applyAlignment="1" applyProtection="1">
      <alignment horizontal="center" vertical="center" wrapText="1"/>
    </xf>
    <xf numFmtId="44" fontId="5" fillId="9" borderId="38" xfId="1" applyFont="1" applyFill="1" applyBorder="1" applyAlignment="1" applyProtection="1">
      <alignment horizontal="center" vertical="top" wrapText="1"/>
    </xf>
    <xf numFmtId="10" fontId="4" fillId="0" borderId="2" xfId="2" applyNumberFormat="1" applyFont="1" applyFill="1" applyBorder="1" applyAlignment="1" applyProtection="1">
      <alignment horizontal="center" vertical="center"/>
    </xf>
    <xf numFmtId="10" fontId="4" fillId="0" borderId="5" xfId="2" applyNumberFormat="1" applyFont="1" applyFill="1" applyBorder="1" applyAlignment="1" applyProtection="1">
      <alignment horizontal="center" vertical="center"/>
    </xf>
    <xf numFmtId="10" fontId="4" fillId="0" borderId="2" xfId="2" applyNumberFormat="1" applyFont="1" applyFill="1" applyBorder="1" applyAlignment="1" applyProtection="1">
      <alignment horizontal="center" vertical="center" wrapText="1"/>
    </xf>
    <xf numFmtId="10" fontId="4" fillId="0" borderId="5" xfId="2" applyNumberFormat="1" applyFont="1" applyFill="1" applyBorder="1" applyAlignment="1" applyProtection="1">
      <alignment horizontal="center" vertical="center" wrapText="1"/>
    </xf>
    <xf numFmtId="10" fontId="4" fillId="0" borderId="29" xfId="2" applyNumberFormat="1" applyFont="1" applyFill="1" applyBorder="1" applyAlignment="1" applyProtection="1">
      <alignment horizontal="center" vertical="center" wrapText="1"/>
    </xf>
    <xf numFmtId="10" fontId="4" fillId="4" borderId="2" xfId="2" applyNumberFormat="1" applyFont="1" applyFill="1" applyBorder="1" applyAlignment="1" applyProtection="1">
      <alignment horizontal="center" vertical="center"/>
      <protection locked="0"/>
    </xf>
    <xf numFmtId="10" fontId="4" fillId="4" borderId="5" xfId="2" applyNumberFormat="1" applyFont="1" applyFill="1" applyBorder="1" applyAlignment="1" applyProtection="1">
      <alignment horizontal="center" vertical="center"/>
      <protection locked="0"/>
    </xf>
    <xf numFmtId="44" fontId="5" fillId="9" borderId="19" xfId="1" applyFont="1" applyFill="1" applyBorder="1" applyAlignment="1" applyProtection="1">
      <alignment horizontal="center" vertical="center"/>
    </xf>
    <xf numFmtId="44" fontId="5" fillId="9" borderId="20" xfId="1" applyFont="1" applyFill="1" applyBorder="1" applyAlignment="1" applyProtection="1">
      <alignment horizontal="center" vertical="center"/>
    </xf>
    <xf numFmtId="44" fontId="5" fillId="9" borderId="21" xfId="1" applyFont="1" applyFill="1" applyBorder="1" applyAlignment="1" applyProtection="1">
      <alignment horizontal="center" vertical="center"/>
    </xf>
    <xf numFmtId="0" fontId="4" fillId="0" borderId="4" xfId="0" applyFont="1" applyFill="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5" xfId="0" applyBorder="1" applyAlignment="1">
      <alignment horizontal="left"/>
    </xf>
    <xf numFmtId="44" fontId="0" fillId="2" borderId="1" xfId="1" applyFont="1" applyFill="1" applyBorder="1" applyAlignment="1" applyProtection="1"/>
    <xf numFmtId="10" fontId="0" fillId="2" borderId="6" xfId="2" applyNumberFormat="1" applyFont="1" applyFill="1" applyBorder="1" applyAlignment="1" applyProtection="1">
      <alignment horizontal="center" vertical="center"/>
    </xf>
    <xf numFmtId="10" fontId="0" fillId="2" borderId="13" xfId="2" applyNumberFormat="1" applyFont="1" applyFill="1" applyBorder="1" applyAlignment="1" applyProtection="1">
      <alignment horizontal="center" vertical="center"/>
    </xf>
    <xf numFmtId="0" fontId="2" fillId="6" borderId="41" xfId="0" applyFont="1" applyFill="1" applyBorder="1" applyAlignment="1">
      <alignment horizontal="center" wrapText="1"/>
    </xf>
    <xf numFmtId="0" fontId="2" fillId="6" borderId="44" xfId="0" applyFont="1" applyFill="1" applyBorder="1" applyAlignment="1">
      <alignment horizontal="center" wrapText="1"/>
    </xf>
    <xf numFmtId="0" fontId="2" fillId="4" borderId="2"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0" fillId="2" borderId="1" xfId="0" applyFill="1" applyBorder="1" applyAlignment="1" applyProtection="1">
      <alignment horizontal="left"/>
      <protection locked="0"/>
    </xf>
    <xf numFmtId="0" fontId="0" fillId="0" borderId="1" xfId="0" applyBorder="1" applyAlignment="1">
      <alignment horizontal="left" wrapText="1"/>
    </xf>
    <xf numFmtId="0" fontId="2" fillId="4" borderId="1" xfId="0" applyFont="1" applyFill="1" applyBorder="1" applyAlignment="1">
      <alignment horizontal="center" wrapText="1"/>
    </xf>
    <xf numFmtId="0" fontId="4" fillId="0" borderId="1" xfId="0" applyFont="1" applyFill="1" applyBorder="1" applyAlignment="1">
      <alignment horizontal="left" wrapText="1"/>
    </xf>
    <xf numFmtId="0" fontId="2" fillId="8" borderId="50" xfId="0" applyFont="1" applyFill="1" applyBorder="1" applyAlignment="1">
      <alignment horizontal="center" vertical="center"/>
    </xf>
    <xf numFmtId="0" fontId="2" fillId="8" borderId="51" xfId="0" applyFont="1" applyFill="1" applyBorder="1" applyAlignment="1">
      <alignment horizontal="center" vertical="center"/>
    </xf>
    <xf numFmtId="44" fontId="0" fillId="3" borderId="51" xfId="1" applyFont="1" applyFill="1" applyBorder="1" applyAlignment="1"/>
    <xf numFmtId="44" fontId="0" fillId="3" borderId="52" xfId="1" applyFont="1" applyFill="1" applyBorder="1" applyAlignment="1"/>
    <xf numFmtId="0" fontId="0" fillId="0" borderId="36" xfId="0" applyBorder="1" applyAlignment="1">
      <alignment horizontal="left" wrapText="1"/>
    </xf>
    <xf numFmtId="10" fontId="14" fillId="2" borderId="2" xfId="2" applyNumberFormat="1" applyFont="1" applyFill="1" applyBorder="1" applyAlignment="1" applyProtection="1">
      <alignment horizontal="center"/>
    </xf>
    <xf numFmtId="10" fontId="14" fillId="2" borderId="5" xfId="2" applyNumberFormat="1" applyFont="1" applyFill="1" applyBorder="1" applyAlignment="1" applyProtection="1">
      <alignment horizontal="center"/>
    </xf>
    <xf numFmtId="44" fontId="14" fillId="2" borderId="36" xfId="1" applyFont="1" applyFill="1" applyBorder="1" applyAlignment="1" applyProtection="1"/>
    <xf numFmtId="10" fontId="14" fillId="2" borderId="23" xfId="2" applyNumberFormat="1" applyFont="1" applyFill="1" applyBorder="1" applyAlignment="1" applyProtection="1">
      <alignment horizontal="center"/>
    </xf>
    <xf numFmtId="10" fontId="14" fillId="2" borderId="39" xfId="2" applyNumberFormat="1" applyFont="1" applyFill="1" applyBorder="1" applyAlignment="1" applyProtection="1">
      <alignment horizontal="center"/>
    </xf>
    <xf numFmtId="10" fontId="14" fillId="2" borderId="6" xfId="2" applyNumberFormat="1" applyFont="1" applyFill="1" applyBorder="1" applyAlignment="1" applyProtection="1">
      <alignment horizontal="center"/>
    </xf>
    <xf numFmtId="10" fontId="14" fillId="2" borderId="13" xfId="2" applyNumberFormat="1" applyFont="1" applyFill="1" applyBorder="1" applyAlignment="1" applyProtection="1">
      <alignment horizontal="center"/>
    </xf>
    <xf numFmtId="0" fontId="5" fillId="6" borderId="53" xfId="0" applyFont="1" applyFill="1" applyBorder="1" applyAlignment="1">
      <alignment horizontal="center" wrapText="1"/>
    </xf>
    <xf numFmtId="0" fontId="5" fillId="6" borderId="54" xfId="0" applyFont="1" applyFill="1" applyBorder="1" applyAlignment="1">
      <alignment horizontal="center" wrapText="1"/>
    </xf>
    <xf numFmtId="0" fontId="0" fillId="2" borderId="23" xfId="0" applyFill="1" applyBorder="1" applyAlignment="1" applyProtection="1">
      <alignment horizontal="center" vertical="center" wrapText="1"/>
    </xf>
    <xf numFmtId="0" fontId="0" fillId="2" borderId="39" xfId="0" applyFill="1" applyBorder="1" applyAlignment="1" applyProtection="1">
      <alignment horizontal="center" vertical="center" wrapText="1"/>
    </xf>
    <xf numFmtId="10" fontId="0" fillId="2" borderId="6" xfId="2" applyNumberFormat="1" applyFont="1" applyFill="1" applyBorder="1" applyAlignment="1">
      <alignment horizontal="center"/>
    </xf>
    <xf numFmtId="10" fontId="0" fillId="2" borderId="13" xfId="2" applyNumberFormat="1" applyFont="1" applyFill="1" applyBorder="1" applyAlignment="1">
      <alignment horizontal="center"/>
    </xf>
    <xf numFmtId="10" fontId="14" fillId="2" borderId="6" xfId="2" applyNumberFormat="1" applyFont="1" applyFill="1" applyBorder="1" applyAlignment="1" applyProtection="1">
      <alignment horizontal="center" vertical="center"/>
    </xf>
    <xf numFmtId="10" fontId="14" fillId="2" borderId="49" xfId="2" applyNumberFormat="1" applyFont="1" applyFill="1" applyBorder="1" applyAlignment="1" applyProtection="1">
      <alignment horizontal="center" vertical="center"/>
    </xf>
    <xf numFmtId="10" fontId="14" fillId="2" borderId="13" xfId="2" applyNumberFormat="1" applyFont="1" applyFill="1" applyBorder="1" applyAlignment="1" applyProtection="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4" fillId="0" borderId="5" xfId="0" applyFont="1" applyFill="1" applyBorder="1" applyAlignment="1">
      <alignment horizontal="left" wrapText="1"/>
    </xf>
    <xf numFmtId="44" fontId="0" fillId="2" borderId="1" xfId="1" applyFont="1" applyFill="1" applyBorder="1" applyAlignment="1"/>
    <xf numFmtId="10" fontId="0" fillId="2" borderId="6" xfId="2" applyNumberFormat="1" applyFont="1" applyFill="1" applyBorder="1" applyAlignment="1">
      <alignment horizontal="center" vertical="center"/>
    </xf>
    <xf numFmtId="10" fontId="0" fillId="2" borderId="13" xfId="2" applyNumberFormat="1" applyFont="1" applyFill="1" applyBorder="1" applyAlignment="1">
      <alignment horizontal="center" vertical="center"/>
    </xf>
    <xf numFmtId="10" fontId="4" fillId="0" borderId="1" xfId="2" applyNumberFormat="1" applyFont="1" applyFill="1" applyBorder="1" applyAlignment="1" applyProtection="1">
      <alignment horizontal="center" vertical="center"/>
    </xf>
    <xf numFmtId="10" fontId="4" fillId="0" borderId="1" xfId="2" applyNumberFormat="1" applyFont="1" applyFill="1" applyBorder="1" applyAlignment="1" applyProtection="1">
      <alignment horizontal="center" vertical="center" wrapText="1"/>
    </xf>
    <xf numFmtId="10" fontId="4" fillId="0" borderId="14" xfId="2" applyNumberFormat="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20</xdr:row>
      <xdr:rowOff>9525</xdr:rowOff>
    </xdr:from>
    <xdr:to>
      <xdr:col>6</xdr:col>
      <xdr:colOff>532709</xdr:colOff>
      <xdr:row>41</xdr:row>
      <xdr:rowOff>132834</xdr:rowOff>
    </xdr:to>
    <xdr:pic>
      <xdr:nvPicPr>
        <xdr:cNvPr id="2" name="Picture 1">
          <a:extLst>
            <a:ext uri="{FF2B5EF4-FFF2-40B4-BE49-F238E27FC236}">
              <a16:creationId xmlns:a16="http://schemas.microsoft.com/office/drawing/2014/main" id="{11181B57-0337-4D48-A8A6-F3CFDE384E51}"/>
            </a:ext>
          </a:extLst>
        </xdr:cNvPr>
        <xdr:cNvPicPr>
          <a:picLocks noChangeAspect="1"/>
        </xdr:cNvPicPr>
      </xdr:nvPicPr>
      <xdr:blipFill>
        <a:blip xmlns:r="http://schemas.openxmlformats.org/officeDocument/2006/relationships" r:embed="rId1"/>
        <a:stretch>
          <a:fillRect/>
        </a:stretch>
      </xdr:blipFill>
      <xdr:spPr>
        <a:xfrm>
          <a:off x="523875" y="8686800"/>
          <a:ext cx="5523809" cy="4123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V23"/>
  <sheetViews>
    <sheetView tabSelected="1" zoomScale="70" zoomScaleNormal="70" workbookViewId="0">
      <selection activeCell="AA20" sqref="AA20"/>
    </sheetView>
  </sheetViews>
  <sheetFormatPr defaultRowHeight="15" x14ac:dyDescent="0.25"/>
  <cols>
    <col min="1" max="1" width="5.85546875" customWidth="1"/>
    <col min="2" max="2" width="5.140625" customWidth="1"/>
    <col min="6" max="6" width="26.140625" customWidth="1"/>
    <col min="7" max="7" width="12.85546875" bestFit="1" customWidth="1"/>
    <col min="8" max="8" width="16.140625" bestFit="1" customWidth="1"/>
    <col min="9" max="9" width="20.5703125" customWidth="1"/>
    <col min="10" max="10" width="17.28515625" customWidth="1"/>
    <col min="11" max="11" width="14.7109375" bestFit="1" customWidth="1"/>
    <col min="12" max="13" width="14.7109375" customWidth="1"/>
    <col min="14" max="14" width="1.28515625" hidden="1" customWidth="1"/>
    <col min="15" max="15" width="18.28515625" customWidth="1"/>
    <col min="16" max="16" width="2.42578125" customWidth="1"/>
    <col min="19" max="19" width="18.28515625" customWidth="1"/>
  </cols>
  <sheetData>
    <row r="1" spans="1:19" ht="18.75" x14ac:dyDescent="0.3">
      <c r="A1" s="85" t="s">
        <v>49</v>
      </c>
      <c r="B1" s="85"/>
      <c r="C1" s="85"/>
      <c r="D1" s="85"/>
      <c r="E1" s="85"/>
      <c r="F1" s="85"/>
      <c r="G1" s="85"/>
      <c r="H1" s="85"/>
      <c r="I1" s="85"/>
      <c r="J1" s="85"/>
      <c r="K1" s="85"/>
      <c r="L1" s="85"/>
      <c r="M1" s="85"/>
      <c r="N1" s="85"/>
      <c r="O1" s="85"/>
      <c r="P1" s="85"/>
      <c r="Q1" s="85"/>
      <c r="R1" s="85"/>
      <c r="S1" s="85"/>
    </row>
    <row r="2" spans="1:19" ht="18.75" x14ac:dyDescent="0.3">
      <c r="A2" s="85" t="s">
        <v>29</v>
      </c>
      <c r="B2" s="85"/>
      <c r="C2" s="85"/>
      <c r="D2" s="85"/>
      <c r="E2" s="85"/>
      <c r="F2" s="85"/>
      <c r="G2" s="85"/>
      <c r="H2" s="85"/>
      <c r="I2" s="85"/>
      <c r="J2" s="85"/>
      <c r="K2" s="85"/>
      <c r="L2" s="85"/>
      <c r="M2" s="85"/>
      <c r="N2" s="85"/>
      <c r="O2" s="85"/>
      <c r="P2" s="85"/>
      <c r="Q2" s="85"/>
      <c r="R2" s="85"/>
      <c r="S2" s="85"/>
    </row>
    <row r="3" spans="1:19" x14ac:dyDescent="0.25">
      <c r="A3" s="86"/>
      <c r="B3" s="86"/>
      <c r="C3" s="86"/>
      <c r="D3" s="86"/>
      <c r="E3" s="86"/>
      <c r="F3" s="86"/>
      <c r="G3" s="86"/>
      <c r="H3" s="86"/>
      <c r="I3" s="86"/>
      <c r="J3" s="86"/>
      <c r="K3" s="86"/>
      <c r="L3" s="86"/>
      <c r="M3" s="86"/>
      <c r="N3" s="86"/>
      <c r="O3" s="86"/>
      <c r="P3" s="86"/>
      <c r="Q3" s="86"/>
      <c r="R3" s="86"/>
      <c r="S3" s="86"/>
    </row>
    <row r="4" spans="1:19" x14ac:dyDescent="0.25">
      <c r="C4" s="124" t="s">
        <v>0</v>
      </c>
      <c r="D4" s="125"/>
      <c r="E4" s="126" t="s">
        <v>128</v>
      </c>
      <c r="F4" s="127"/>
    </row>
    <row r="6" spans="1:19" x14ac:dyDescent="0.25">
      <c r="A6" s="99" t="s">
        <v>51</v>
      </c>
      <c r="B6" s="99"/>
      <c r="C6" s="99"/>
      <c r="D6" s="99"/>
      <c r="E6" s="99"/>
      <c r="F6" s="99"/>
      <c r="G6" s="99"/>
      <c r="H6" s="99"/>
      <c r="I6" s="99"/>
      <c r="J6" s="99"/>
      <c r="K6" s="99"/>
      <c r="L6" s="99"/>
      <c r="M6" s="99"/>
      <c r="N6" s="99"/>
      <c r="O6" s="99"/>
      <c r="P6" s="99"/>
      <c r="Q6" s="99"/>
      <c r="R6" s="99"/>
      <c r="S6" s="99"/>
    </row>
    <row r="7" spans="1:19" ht="15" customHeight="1" x14ac:dyDescent="0.25">
      <c r="A7" s="100" t="s">
        <v>48</v>
      </c>
      <c r="B7" s="100"/>
      <c r="C7" s="100"/>
      <c r="D7" s="100"/>
      <c r="E7" s="100"/>
      <c r="F7" s="100"/>
      <c r="G7" s="100"/>
      <c r="H7" s="100"/>
      <c r="I7" s="100"/>
      <c r="J7" s="100"/>
      <c r="K7" s="100"/>
      <c r="L7" s="100"/>
      <c r="M7" s="100"/>
      <c r="N7" s="100"/>
      <c r="O7" s="100"/>
      <c r="P7" s="100"/>
      <c r="Q7" s="100"/>
      <c r="R7" s="100"/>
      <c r="S7" s="100"/>
    </row>
    <row r="8" spans="1:19" ht="15" customHeight="1" x14ac:dyDescent="0.25">
      <c r="A8" s="121" t="s">
        <v>47</v>
      </c>
      <c r="B8" s="122"/>
      <c r="C8" s="122"/>
      <c r="D8" s="122"/>
      <c r="E8" s="122"/>
      <c r="F8" s="122"/>
      <c r="G8" s="122"/>
      <c r="H8" s="122"/>
      <c r="I8" s="122"/>
      <c r="J8" s="122"/>
      <c r="K8" s="122"/>
      <c r="L8" s="122"/>
      <c r="M8" s="122"/>
      <c r="N8" s="122"/>
      <c r="O8" s="122"/>
      <c r="P8" s="122"/>
      <c r="Q8" s="122"/>
      <c r="R8" s="122"/>
      <c r="S8" s="123"/>
    </row>
    <row r="9" spans="1:19" x14ac:dyDescent="0.25">
      <c r="A9" s="100" t="s">
        <v>91</v>
      </c>
      <c r="B9" s="100"/>
      <c r="C9" s="100"/>
      <c r="D9" s="100"/>
      <c r="E9" s="100"/>
      <c r="F9" s="100"/>
      <c r="G9" s="100"/>
      <c r="H9" s="100"/>
      <c r="I9" s="100"/>
      <c r="J9" s="100"/>
      <c r="K9" s="100"/>
      <c r="L9" s="100"/>
      <c r="M9" s="100"/>
      <c r="N9" s="100"/>
      <c r="O9" s="100"/>
      <c r="P9" s="100"/>
      <c r="Q9" s="100"/>
      <c r="R9" s="100"/>
      <c r="S9" s="100"/>
    </row>
    <row r="10" spans="1:19" x14ac:dyDescent="0.25">
      <c r="A10" s="100" t="s">
        <v>52</v>
      </c>
      <c r="B10" s="100"/>
      <c r="C10" s="100"/>
      <c r="D10" s="100"/>
      <c r="E10" s="100"/>
      <c r="F10" s="100"/>
      <c r="G10" s="100"/>
      <c r="H10" s="100"/>
      <c r="I10" s="100"/>
      <c r="J10" s="100"/>
      <c r="K10" s="100"/>
      <c r="L10" s="100"/>
      <c r="M10" s="100"/>
      <c r="N10" s="100"/>
      <c r="O10" s="100"/>
      <c r="P10" s="100"/>
      <c r="Q10" s="100"/>
      <c r="R10" s="100"/>
      <c r="S10" s="100"/>
    </row>
    <row r="11" spans="1:19" x14ac:dyDescent="0.25">
      <c r="A11" s="118" t="s">
        <v>53</v>
      </c>
      <c r="B11" s="119"/>
      <c r="C11" s="119"/>
      <c r="D11" s="119"/>
      <c r="E11" s="119"/>
      <c r="F11" s="119"/>
      <c r="G11" s="119"/>
      <c r="H11" s="119"/>
      <c r="I11" s="119"/>
      <c r="J11" s="119"/>
      <c r="K11" s="119"/>
      <c r="L11" s="119"/>
      <c r="M11" s="119"/>
      <c r="N11" s="119"/>
      <c r="O11" s="119"/>
      <c r="P11" s="119"/>
      <c r="Q11" s="119"/>
      <c r="R11" s="119"/>
      <c r="S11" s="120"/>
    </row>
    <row r="12" spans="1:19" x14ac:dyDescent="0.25">
      <c r="A12" s="101" t="s">
        <v>70</v>
      </c>
      <c r="B12" s="101"/>
      <c r="C12" s="101"/>
      <c r="D12" s="101"/>
      <c r="E12" s="101"/>
      <c r="F12" s="101"/>
      <c r="G12" s="101"/>
      <c r="H12" s="101"/>
      <c r="I12" s="101"/>
      <c r="J12" s="101"/>
      <c r="K12" s="101"/>
      <c r="L12" s="101"/>
      <c r="M12" s="101"/>
      <c r="N12" s="101"/>
      <c r="O12" s="101"/>
      <c r="P12" s="101"/>
      <c r="Q12" s="101"/>
      <c r="R12" s="101"/>
      <c r="S12" s="101"/>
    </row>
    <row r="13" spans="1:19" ht="15.75" thickBot="1" x14ac:dyDescent="0.3">
      <c r="A13" s="1"/>
      <c r="B13" s="1"/>
      <c r="C13" s="1"/>
      <c r="D13" s="1"/>
      <c r="E13" s="1"/>
      <c r="F13" s="1"/>
      <c r="G13" s="1"/>
      <c r="H13" s="1"/>
      <c r="I13" s="1"/>
      <c r="J13" s="1"/>
      <c r="K13" s="1"/>
      <c r="L13" s="1"/>
      <c r="M13" s="1"/>
    </row>
    <row r="14" spans="1:19" ht="15.75" thickBot="1" x14ac:dyDescent="0.3">
      <c r="A14" s="1"/>
      <c r="B14" s="102" t="s">
        <v>50</v>
      </c>
      <c r="C14" s="103"/>
      <c r="D14" s="103"/>
      <c r="E14" s="103"/>
      <c r="F14" s="103"/>
      <c r="G14" s="103"/>
      <c r="H14" s="103"/>
      <c r="I14" s="103"/>
      <c r="J14" s="103"/>
      <c r="K14" s="103"/>
      <c r="L14" s="103"/>
      <c r="M14" s="103"/>
      <c r="N14" s="103"/>
      <c r="O14" s="103"/>
      <c r="P14" s="103"/>
      <c r="Q14" s="103"/>
      <c r="R14" s="103"/>
      <c r="S14" s="104"/>
    </row>
    <row r="15" spans="1:19" ht="46.5" customHeight="1" thickTop="1" x14ac:dyDescent="0.25">
      <c r="A15" s="1"/>
      <c r="B15" s="49" t="s">
        <v>1</v>
      </c>
      <c r="C15" s="105" t="s">
        <v>3</v>
      </c>
      <c r="D15" s="106"/>
      <c r="E15" s="107"/>
      <c r="F15" s="108"/>
      <c r="G15" s="34" t="s">
        <v>18</v>
      </c>
      <c r="H15" s="34" t="s">
        <v>7</v>
      </c>
      <c r="I15" s="34" t="s">
        <v>72</v>
      </c>
      <c r="J15" s="35" t="s">
        <v>16</v>
      </c>
      <c r="K15" s="35" t="s">
        <v>17</v>
      </c>
      <c r="L15" s="34" t="s">
        <v>46</v>
      </c>
      <c r="M15" s="109" t="s">
        <v>77</v>
      </c>
      <c r="N15" s="110"/>
      <c r="O15" s="43" t="s">
        <v>78</v>
      </c>
      <c r="P15" s="111" t="s">
        <v>2</v>
      </c>
      <c r="Q15" s="112"/>
      <c r="R15" s="113" t="s">
        <v>90</v>
      </c>
      <c r="S15" s="114"/>
    </row>
    <row r="16" spans="1:19" ht="75.75" customHeight="1" x14ac:dyDescent="0.25">
      <c r="A16" s="1"/>
      <c r="B16" s="44">
        <v>1</v>
      </c>
      <c r="C16" s="89" t="s">
        <v>106</v>
      </c>
      <c r="D16" s="90"/>
      <c r="E16" s="90"/>
      <c r="F16" s="91"/>
      <c r="G16" s="41">
        <v>6</v>
      </c>
      <c r="H16" s="68" t="s">
        <v>120</v>
      </c>
      <c r="I16" s="68" t="s">
        <v>121</v>
      </c>
      <c r="J16" s="70" t="s">
        <v>122</v>
      </c>
      <c r="K16" s="70" t="s">
        <v>123</v>
      </c>
      <c r="L16" s="70" t="s">
        <v>144</v>
      </c>
      <c r="M16" s="92">
        <v>1009</v>
      </c>
      <c r="N16" s="92"/>
      <c r="O16" s="61">
        <f>M16*G16</f>
        <v>6054</v>
      </c>
      <c r="P16" s="93">
        <v>0.56000000000000005</v>
      </c>
      <c r="Q16" s="94"/>
      <c r="R16" s="87">
        <f>O16*(1-P16)</f>
        <v>2663.7599999999998</v>
      </c>
      <c r="S16" s="88"/>
    </row>
    <row r="17" spans="1:22" ht="59.25" customHeight="1" x14ac:dyDescent="0.25">
      <c r="A17" s="1"/>
      <c r="B17" s="44">
        <v>2</v>
      </c>
      <c r="C17" s="89" t="s">
        <v>107</v>
      </c>
      <c r="D17" s="90"/>
      <c r="E17" s="90"/>
      <c r="F17" s="91"/>
      <c r="G17" s="41">
        <v>4</v>
      </c>
      <c r="H17" s="68" t="s">
        <v>120</v>
      </c>
      <c r="I17" s="68" t="s">
        <v>121</v>
      </c>
      <c r="J17" s="70" t="s">
        <v>124</v>
      </c>
      <c r="K17" s="71" t="s">
        <v>125</v>
      </c>
      <c r="L17" s="70" t="s">
        <v>144</v>
      </c>
      <c r="M17" s="92">
        <v>812</v>
      </c>
      <c r="N17" s="92"/>
      <c r="O17" s="61">
        <f t="shared" ref="O17:O22" si="0">M17*G17</f>
        <v>3248</v>
      </c>
      <c r="P17" s="93">
        <v>0.56000000000000005</v>
      </c>
      <c r="Q17" s="94"/>
      <c r="R17" s="87">
        <f t="shared" ref="R17:R22" si="1">O17*(1-P17)</f>
        <v>1429.12</v>
      </c>
      <c r="S17" s="88"/>
    </row>
    <row r="18" spans="1:22" ht="29.25" customHeight="1" x14ac:dyDescent="0.25">
      <c r="A18" s="1"/>
      <c r="B18" s="44">
        <v>3</v>
      </c>
      <c r="C18" s="89" t="s">
        <v>20</v>
      </c>
      <c r="D18" s="90"/>
      <c r="E18" s="90"/>
      <c r="F18" s="91"/>
      <c r="G18" s="41">
        <v>16</v>
      </c>
      <c r="H18" s="68" t="s">
        <v>120</v>
      </c>
      <c r="I18" s="68" t="s">
        <v>121</v>
      </c>
      <c r="J18" s="72" t="s">
        <v>126</v>
      </c>
      <c r="K18" s="73" t="s">
        <v>145</v>
      </c>
      <c r="L18" s="70" t="s">
        <v>144</v>
      </c>
      <c r="M18" s="92">
        <v>527</v>
      </c>
      <c r="N18" s="92"/>
      <c r="O18" s="61">
        <f t="shared" si="0"/>
        <v>8432</v>
      </c>
      <c r="P18" s="93">
        <v>0.56000000000000005</v>
      </c>
      <c r="Q18" s="94"/>
      <c r="R18" s="87">
        <f t="shared" si="1"/>
        <v>3710.0799999999995</v>
      </c>
      <c r="S18" s="88"/>
    </row>
    <row r="19" spans="1:22" ht="31.5" customHeight="1" x14ac:dyDescent="0.25">
      <c r="A19" s="1"/>
      <c r="B19" s="44">
        <v>4</v>
      </c>
      <c r="C19" s="89" t="s">
        <v>19</v>
      </c>
      <c r="D19" s="90"/>
      <c r="E19" s="90"/>
      <c r="F19" s="91"/>
      <c r="G19" s="41">
        <v>16</v>
      </c>
      <c r="H19" s="68" t="s">
        <v>120</v>
      </c>
      <c r="I19" s="68" t="s">
        <v>121</v>
      </c>
      <c r="J19" s="70" t="s">
        <v>126</v>
      </c>
      <c r="K19" s="74" t="s">
        <v>127</v>
      </c>
      <c r="L19" s="70" t="s">
        <v>144</v>
      </c>
      <c r="M19" s="92">
        <v>557</v>
      </c>
      <c r="N19" s="92"/>
      <c r="O19" s="61">
        <f t="shared" si="0"/>
        <v>8912</v>
      </c>
      <c r="P19" s="93">
        <v>0.56000000000000005</v>
      </c>
      <c r="Q19" s="94"/>
      <c r="R19" s="87">
        <f t="shared" si="1"/>
        <v>3921.2799999999997</v>
      </c>
      <c r="S19" s="88"/>
    </row>
    <row r="20" spans="1:22" ht="78.75" customHeight="1" x14ac:dyDescent="0.25">
      <c r="A20" s="1"/>
      <c r="B20" s="44">
        <v>5</v>
      </c>
      <c r="C20" s="89" t="s">
        <v>103</v>
      </c>
      <c r="D20" s="90"/>
      <c r="E20" s="90"/>
      <c r="F20" s="91"/>
      <c r="G20" s="41">
        <v>12</v>
      </c>
      <c r="H20" s="68" t="s">
        <v>120</v>
      </c>
      <c r="I20" s="68" t="s">
        <v>121</v>
      </c>
      <c r="J20" s="72" t="s">
        <v>146</v>
      </c>
      <c r="K20" s="73" t="s">
        <v>147</v>
      </c>
      <c r="L20" s="70" t="s">
        <v>144</v>
      </c>
      <c r="M20" s="92">
        <v>879</v>
      </c>
      <c r="N20" s="92"/>
      <c r="O20" s="61">
        <f t="shared" si="0"/>
        <v>10548</v>
      </c>
      <c r="P20" s="93">
        <v>0.56000000000000005</v>
      </c>
      <c r="Q20" s="94"/>
      <c r="R20" s="87">
        <f t="shared" si="1"/>
        <v>4641.12</v>
      </c>
      <c r="S20" s="88"/>
    </row>
    <row r="21" spans="1:22" ht="63.75" customHeight="1" x14ac:dyDescent="0.25">
      <c r="A21" s="1"/>
      <c r="B21" s="44">
        <v>6</v>
      </c>
      <c r="C21" s="89" t="s">
        <v>104</v>
      </c>
      <c r="D21" s="90"/>
      <c r="E21" s="90"/>
      <c r="F21" s="91"/>
      <c r="G21" s="41">
        <v>12</v>
      </c>
      <c r="H21" s="68" t="s">
        <v>120</v>
      </c>
      <c r="I21" s="68" t="s">
        <v>121</v>
      </c>
      <c r="J21" s="72" t="s">
        <v>146</v>
      </c>
      <c r="K21" s="73" t="s">
        <v>148</v>
      </c>
      <c r="L21" s="70" t="s">
        <v>144</v>
      </c>
      <c r="M21" s="92">
        <v>709</v>
      </c>
      <c r="N21" s="92"/>
      <c r="O21" s="61">
        <f t="shared" si="0"/>
        <v>8508</v>
      </c>
      <c r="P21" s="93">
        <v>0.56000000000000005</v>
      </c>
      <c r="Q21" s="94"/>
      <c r="R21" s="87">
        <f t="shared" si="1"/>
        <v>3743.5199999999995</v>
      </c>
      <c r="S21" s="88"/>
    </row>
    <row r="22" spans="1:22" ht="80.25" customHeight="1" thickBot="1" x14ac:dyDescent="0.3">
      <c r="A22" s="1"/>
      <c r="B22" s="44">
        <v>7</v>
      </c>
      <c r="C22" s="115" t="s">
        <v>105</v>
      </c>
      <c r="D22" s="116"/>
      <c r="E22" s="116"/>
      <c r="F22" s="117"/>
      <c r="G22" s="42">
        <v>48</v>
      </c>
      <c r="H22" s="68" t="s">
        <v>120</v>
      </c>
      <c r="I22" s="68" t="s">
        <v>121</v>
      </c>
      <c r="J22" s="70" t="s">
        <v>146</v>
      </c>
      <c r="K22" s="75" t="s">
        <v>149</v>
      </c>
      <c r="L22" s="70" t="s">
        <v>144</v>
      </c>
      <c r="M22" s="92">
        <v>774</v>
      </c>
      <c r="N22" s="92"/>
      <c r="O22" s="61">
        <f t="shared" si="0"/>
        <v>37152</v>
      </c>
      <c r="P22" s="93">
        <v>0.56000000000000005</v>
      </c>
      <c r="Q22" s="94"/>
      <c r="R22" s="87">
        <f t="shared" si="1"/>
        <v>16346.879999999997</v>
      </c>
      <c r="S22" s="88"/>
      <c r="V22" s="4"/>
    </row>
    <row r="23" spans="1:22" ht="16.5" thickTop="1" thickBot="1" x14ac:dyDescent="0.3">
      <c r="A23" s="1"/>
      <c r="B23" s="95" t="s">
        <v>54</v>
      </c>
      <c r="C23" s="96"/>
      <c r="D23" s="96"/>
      <c r="E23" s="96"/>
      <c r="F23" s="96"/>
      <c r="G23" s="96"/>
      <c r="H23" s="96"/>
      <c r="I23" s="96"/>
      <c r="J23" s="96"/>
      <c r="K23" s="96"/>
      <c r="L23" s="96"/>
      <c r="M23" s="96"/>
      <c r="N23" s="96"/>
      <c r="O23" s="96"/>
      <c r="P23" s="96"/>
      <c r="Q23" s="96"/>
      <c r="R23" s="97">
        <f>SUM(R16:S22)</f>
        <v>36455.759999999995</v>
      </c>
      <c r="S23" s="98"/>
    </row>
  </sheetData>
  <sheetProtection algorithmName="SHA-512" hashValue="4YTYE4Kg/gqCHrxWycLFdalnETCcrSiCkTn+nVUsu959yxQOsceTJ8+ER6KcdiZ8Qwhs1i5N7sIANhLsTYJ68g==" saltValue="AC7T1mjpQuZA580dPgVpWg==" spinCount="100000" sheet="1" objects="1" scenarios="1"/>
  <protectedRanges>
    <protectedRange sqref="E4 H16:N22 P16:Q22" name="Range1"/>
  </protectedRanges>
  <mergeCells count="47">
    <mergeCell ref="A11:S11"/>
    <mergeCell ref="A8:S8"/>
    <mergeCell ref="C4:D4"/>
    <mergeCell ref="E4:F4"/>
    <mergeCell ref="R19:S19"/>
    <mergeCell ref="C17:F17"/>
    <mergeCell ref="M17:N17"/>
    <mergeCell ref="P17:Q17"/>
    <mergeCell ref="P18:Q18"/>
    <mergeCell ref="P19:Q19"/>
    <mergeCell ref="C20:F20"/>
    <mergeCell ref="M21:N21"/>
    <mergeCell ref="P21:Q21"/>
    <mergeCell ref="P22:Q22"/>
    <mergeCell ref="P20:Q20"/>
    <mergeCell ref="A2:S2"/>
    <mergeCell ref="B23:Q23"/>
    <mergeCell ref="R23:S23"/>
    <mergeCell ref="M16:N16"/>
    <mergeCell ref="A6:S6"/>
    <mergeCell ref="A7:S7"/>
    <mergeCell ref="A9:S9"/>
    <mergeCell ref="A10:S10"/>
    <mergeCell ref="A12:S12"/>
    <mergeCell ref="B14:S14"/>
    <mergeCell ref="C15:F15"/>
    <mergeCell ref="M15:N15"/>
    <mergeCell ref="P15:Q15"/>
    <mergeCell ref="R15:S15"/>
    <mergeCell ref="C16:F16"/>
    <mergeCell ref="C22:F22"/>
    <mergeCell ref="A1:S1"/>
    <mergeCell ref="A3:S3"/>
    <mergeCell ref="R16:S16"/>
    <mergeCell ref="C21:F21"/>
    <mergeCell ref="M22:N22"/>
    <mergeCell ref="R22:S22"/>
    <mergeCell ref="R20:S20"/>
    <mergeCell ref="C18:F18"/>
    <mergeCell ref="M18:N18"/>
    <mergeCell ref="R17:S17"/>
    <mergeCell ref="R18:S18"/>
    <mergeCell ref="M19:N19"/>
    <mergeCell ref="C19:F19"/>
    <mergeCell ref="M20:N20"/>
    <mergeCell ref="R21:S21"/>
    <mergeCell ref="P16:Q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94265-725B-4DAE-B4B7-8761907D7F3A}">
  <sheetPr>
    <tabColor rgb="FF7030A0"/>
  </sheetPr>
  <dimension ref="A1:R89"/>
  <sheetViews>
    <sheetView topLeftCell="A10" zoomScale="85" zoomScaleNormal="85" workbookViewId="0">
      <selection activeCell="A27" sqref="A27"/>
    </sheetView>
  </sheetViews>
  <sheetFormatPr defaultRowHeight="15" x14ac:dyDescent="0.25"/>
  <cols>
    <col min="1" max="1" width="17.85546875" bestFit="1" customWidth="1"/>
    <col min="2" max="2" width="20" bestFit="1" customWidth="1"/>
    <col min="3" max="3" width="20" customWidth="1"/>
    <col min="5" max="5" width="27.42578125" customWidth="1"/>
    <col min="7" max="7" width="32" customWidth="1"/>
    <col min="8" max="8" width="43.42578125" customWidth="1"/>
    <col min="9" max="9" width="13.42578125" customWidth="1"/>
  </cols>
  <sheetData>
    <row r="1" spans="1:18" ht="18.75" x14ac:dyDescent="0.3">
      <c r="A1" s="85" t="s">
        <v>49</v>
      </c>
      <c r="B1" s="85"/>
      <c r="C1" s="85"/>
      <c r="D1" s="85"/>
      <c r="E1" s="85"/>
      <c r="F1" s="85"/>
      <c r="G1" s="85"/>
      <c r="H1" s="85"/>
      <c r="I1" s="85"/>
      <c r="J1" s="36"/>
      <c r="K1" s="36"/>
      <c r="L1" s="36"/>
      <c r="M1" s="36"/>
      <c r="N1" s="36"/>
      <c r="O1" s="36"/>
      <c r="P1" s="36"/>
      <c r="Q1" s="36"/>
    </row>
    <row r="2" spans="1:18" ht="18.75" x14ac:dyDescent="0.3">
      <c r="A2" s="85" t="s">
        <v>38</v>
      </c>
      <c r="B2" s="85"/>
      <c r="C2" s="85"/>
      <c r="D2" s="85"/>
      <c r="E2" s="85"/>
      <c r="F2" s="85"/>
      <c r="G2" s="85"/>
      <c r="H2" s="85"/>
      <c r="I2" s="85"/>
      <c r="J2" s="37"/>
      <c r="K2" s="37"/>
      <c r="L2" s="37"/>
      <c r="M2" s="37"/>
      <c r="N2" s="37"/>
      <c r="O2" s="37"/>
      <c r="P2" s="37"/>
      <c r="Q2" s="37"/>
      <c r="R2" s="37"/>
    </row>
    <row r="3" spans="1:18" x14ac:dyDescent="0.25">
      <c r="A3" s="39"/>
      <c r="B3" s="39"/>
      <c r="C3" s="55"/>
      <c r="D3" s="39"/>
      <c r="E3" s="55"/>
      <c r="F3" s="39"/>
      <c r="G3" s="39"/>
      <c r="H3" s="39"/>
      <c r="I3" s="39"/>
      <c r="J3" s="38"/>
      <c r="K3" s="38"/>
      <c r="L3" s="38"/>
      <c r="M3" s="38"/>
      <c r="N3" s="38"/>
      <c r="O3" s="38"/>
      <c r="P3" s="38"/>
      <c r="Q3" s="38"/>
    </row>
    <row r="4" spans="1:18" x14ac:dyDescent="0.25">
      <c r="A4" s="45"/>
      <c r="B4" s="45" t="s">
        <v>0</v>
      </c>
      <c r="C4" s="60" t="s">
        <v>128</v>
      </c>
      <c r="G4" s="45"/>
      <c r="H4" s="45"/>
      <c r="I4" s="45"/>
    </row>
    <row r="5" spans="1:18" ht="15.75" thickBot="1" x14ac:dyDescent="0.3">
      <c r="A5" s="46"/>
      <c r="B5" s="47"/>
      <c r="C5" s="47"/>
      <c r="D5" s="47"/>
      <c r="E5" s="47"/>
      <c r="F5" s="47"/>
      <c r="G5" s="47"/>
      <c r="H5" s="47"/>
      <c r="I5" s="47"/>
    </row>
    <row r="6" spans="1:18" x14ac:dyDescent="0.25">
      <c r="A6" s="5" t="s">
        <v>4</v>
      </c>
      <c r="B6" s="6"/>
      <c r="C6" s="6"/>
      <c r="D6" s="6"/>
      <c r="E6" s="6"/>
      <c r="F6" s="6"/>
      <c r="G6" s="6"/>
      <c r="H6" s="6"/>
      <c r="I6" s="7"/>
    </row>
    <row r="7" spans="1:18" ht="30" customHeight="1" x14ac:dyDescent="0.25">
      <c r="A7" s="8">
        <v>1</v>
      </c>
      <c r="B7" s="130" t="s">
        <v>24</v>
      </c>
      <c r="C7" s="130"/>
      <c r="D7" s="130"/>
      <c r="E7" s="130"/>
      <c r="F7" s="130"/>
      <c r="G7" s="130"/>
      <c r="H7" s="130"/>
      <c r="I7" s="131"/>
    </row>
    <row r="8" spans="1:18" ht="29.25" customHeight="1" x14ac:dyDescent="0.25">
      <c r="A8" s="8">
        <v>2</v>
      </c>
      <c r="B8" s="130" t="s">
        <v>73</v>
      </c>
      <c r="C8" s="130"/>
      <c r="D8" s="130"/>
      <c r="E8" s="130"/>
      <c r="F8" s="130"/>
      <c r="G8" s="130"/>
      <c r="H8" s="130"/>
      <c r="I8" s="131"/>
    </row>
    <row r="9" spans="1:18" x14ac:dyDescent="0.25">
      <c r="A9" s="8">
        <v>3</v>
      </c>
      <c r="B9" s="132" t="s">
        <v>25</v>
      </c>
      <c r="C9" s="133"/>
      <c r="D9" s="133"/>
      <c r="E9" s="133"/>
      <c r="F9" s="133"/>
      <c r="G9" s="133"/>
      <c r="H9" s="133"/>
      <c r="I9" s="134"/>
    </row>
    <row r="10" spans="1:18" x14ac:dyDescent="0.25">
      <c r="A10" s="8">
        <v>4</v>
      </c>
      <c r="B10" s="132" t="s">
        <v>26</v>
      </c>
      <c r="C10" s="133"/>
      <c r="D10" s="133"/>
      <c r="E10" s="133"/>
      <c r="F10" s="133"/>
      <c r="G10" s="133"/>
      <c r="H10" s="133"/>
      <c r="I10" s="134"/>
    </row>
    <row r="11" spans="1:18" ht="30.75" customHeight="1" thickBot="1" x14ac:dyDescent="0.3">
      <c r="A11" s="40">
        <v>5</v>
      </c>
      <c r="B11" s="138" t="s">
        <v>66</v>
      </c>
      <c r="C11" s="139"/>
      <c r="D11" s="139"/>
      <c r="E11" s="139"/>
      <c r="F11" s="139"/>
      <c r="G11" s="139"/>
      <c r="H11" s="139"/>
      <c r="I11" s="140"/>
    </row>
    <row r="12" spans="1:18" ht="15.75" thickBot="1" x14ac:dyDescent="0.3">
      <c r="A12" s="9"/>
      <c r="B12" s="10"/>
      <c r="C12" s="10"/>
      <c r="D12" s="10"/>
      <c r="E12" s="10"/>
      <c r="F12" s="10"/>
      <c r="G12" s="10"/>
      <c r="H12" s="10"/>
      <c r="I12" s="11"/>
    </row>
    <row r="13" spans="1:18" x14ac:dyDescent="0.25">
      <c r="A13" s="5" t="s">
        <v>5</v>
      </c>
      <c r="B13" s="141" t="s">
        <v>6</v>
      </c>
      <c r="C13" s="141"/>
      <c r="D13" s="141"/>
      <c r="E13" s="141"/>
      <c r="F13" s="141"/>
      <c r="G13" s="141"/>
      <c r="H13" s="141"/>
      <c r="I13" s="142"/>
    </row>
    <row r="14" spans="1:18" x14ac:dyDescent="0.25">
      <c r="A14" s="12"/>
      <c r="B14" s="13"/>
      <c r="C14" s="13"/>
      <c r="D14" s="13"/>
      <c r="E14" s="13"/>
      <c r="F14" s="13"/>
      <c r="G14" s="13"/>
      <c r="H14" s="13"/>
      <c r="I14" s="14"/>
    </row>
    <row r="15" spans="1:18" ht="15" customHeight="1" x14ac:dyDescent="0.25">
      <c r="A15" s="143" t="s">
        <v>7</v>
      </c>
      <c r="B15" s="128" t="s">
        <v>23</v>
      </c>
      <c r="C15" s="128" t="s">
        <v>62</v>
      </c>
      <c r="D15" s="145" t="s">
        <v>95</v>
      </c>
      <c r="E15" s="146"/>
      <c r="F15" s="145" t="s">
        <v>96</v>
      </c>
      <c r="G15" s="146"/>
      <c r="H15" s="145" t="s">
        <v>97</v>
      </c>
      <c r="I15" s="147"/>
    </row>
    <row r="16" spans="1:18" ht="15" customHeight="1" x14ac:dyDescent="0.25">
      <c r="A16" s="144"/>
      <c r="B16" s="129"/>
      <c r="C16" s="129"/>
      <c r="D16" s="148" t="s">
        <v>8</v>
      </c>
      <c r="E16" s="149"/>
      <c r="F16" s="148" t="s">
        <v>9</v>
      </c>
      <c r="G16" s="149"/>
      <c r="H16" s="148" t="s">
        <v>10</v>
      </c>
      <c r="I16" s="155"/>
    </row>
    <row r="17" spans="1:9" x14ac:dyDescent="0.25">
      <c r="A17" s="15" t="s">
        <v>11</v>
      </c>
      <c r="B17" s="16" t="s">
        <v>12</v>
      </c>
      <c r="C17" s="58" t="s">
        <v>63</v>
      </c>
      <c r="D17" s="156">
        <v>0.34</v>
      </c>
      <c r="E17" s="157"/>
      <c r="F17" s="158">
        <v>0.39</v>
      </c>
      <c r="G17" s="159"/>
      <c r="H17" s="158">
        <v>0.5</v>
      </c>
      <c r="I17" s="160"/>
    </row>
    <row r="18" spans="1:9" x14ac:dyDescent="0.25">
      <c r="A18" s="15" t="s">
        <v>11</v>
      </c>
      <c r="B18" s="16" t="s">
        <v>13</v>
      </c>
      <c r="C18" s="58" t="s">
        <v>64</v>
      </c>
      <c r="D18" s="156">
        <v>0.38</v>
      </c>
      <c r="E18" s="157"/>
      <c r="F18" s="158">
        <v>0.42</v>
      </c>
      <c r="G18" s="159"/>
      <c r="H18" s="158">
        <v>0.53</v>
      </c>
      <c r="I18" s="160"/>
    </row>
    <row r="19" spans="1:9" x14ac:dyDescent="0.25">
      <c r="A19" s="15" t="s">
        <v>11</v>
      </c>
      <c r="B19" s="16" t="s">
        <v>14</v>
      </c>
      <c r="C19" s="62" t="s">
        <v>65</v>
      </c>
      <c r="D19" s="156">
        <v>0.36</v>
      </c>
      <c r="E19" s="157"/>
      <c r="F19" s="158">
        <v>0.45</v>
      </c>
      <c r="G19" s="159"/>
      <c r="H19" s="158">
        <v>0.62</v>
      </c>
      <c r="I19" s="160"/>
    </row>
    <row r="20" spans="1:9" ht="15.75" thickBot="1" x14ac:dyDescent="0.3">
      <c r="A20" s="17"/>
      <c r="B20" s="18"/>
      <c r="C20" s="18"/>
      <c r="D20" s="19"/>
      <c r="E20" s="19"/>
      <c r="F20" s="20"/>
      <c r="G20" s="20"/>
      <c r="H20" s="20"/>
      <c r="I20" s="21"/>
    </row>
    <row r="21" spans="1:9" ht="15.75" thickBot="1" x14ac:dyDescent="0.3">
      <c r="A21" s="163" t="s">
        <v>75</v>
      </c>
      <c r="B21" s="164"/>
      <c r="C21" s="164"/>
      <c r="D21" s="164"/>
      <c r="E21" s="164"/>
      <c r="F21" s="164"/>
      <c r="G21" s="164"/>
      <c r="H21" s="164"/>
      <c r="I21" s="165"/>
    </row>
    <row r="22" spans="1:9" ht="15.75" thickBot="1" x14ac:dyDescent="0.3">
      <c r="A22" s="22"/>
      <c r="B22" s="23"/>
      <c r="C22" s="23"/>
      <c r="D22" s="23"/>
      <c r="E22" s="23"/>
      <c r="F22" s="24"/>
      <c r="G22" s="24"/>
      <c r="H22" s="24"/>
      <c r="I22" s="25"/>
    </row>
    <row r="23" spans="1:9" ht="15.75" thickBot="1" x14ac:dyDescent="0.3">
      <c r="A23" s="135" t="s">
        <v>101</v>
      </c>
      <c r="B23" s="136"/>
      <c r="C23" s="136"/>
      <c r="D23" s="136"/>
      <c r="E23" s="136"/>
      <c r="F23" s="137"/>
      <c r="G23" s="26" t="s">
        <v>67</v>
      </c>
      <c r="H23" s="27"/>
      <c r="I23" s="28"/>
    </row>
    <row r="24" spans="1:9" x14ac:dyDescent="0.25">
      <c r="A24" s="29"/>
      <c r="B24" s="29"/>
      <c r="C24" s="29"/>
      <c r="D24" s="29"/>
      <c r="E24" s="29"/>
      <c r="F24" s="27"/>
      <c r="G24" s="20"/>
      <c r="H24" s="27"/>
      <c r="I24" s="28"/>
    </row>
    <row r="25" spans="1:9" ht="15" customHeight="1" x14ac:dyDescent="0.25">
      <c r="A25" s="143" t="s">
        <v>7</v>
      </c>
      <c r="B25" s="128" t="s">
        <v>23</v>
      </c>
      <c r="C25" s="128" t="s">
        <v>62</v>
      </c>
      <c r="D25" s="145" t="s">
        <v>95</v>
      </c>
      <c r="E25" s="146"/>
      <c r="F25" s="145" t="s">
        <v>96</v>
      </c>
      <c r="G25" s="146"/>
      <c r="H25" s="145" t="s">
        <v>97</v>
      </c>
      <c r="I25" s="147"/>
    </row>
    <row r="26" spans="1:9" ht="15" customHeight="1" x14ac:dyDescent="0.25">
      <c r="A26" s="144"/>
      <c r="B26" s="129"/>
      <c r="C26" s="129"/>
      <c r="D26" s="148" t="str">
        <f>D16</f>
        <v>Less than or equal to $50k</v>
      </c>
      <c r="E26" s="149"/>
      <c r="F26" s="148" t="str">
        <f>F16</f>
        <v>Over $50k to $150k</v>
      </c>
      <c r="G26" s="149"/>
      <c r="H26" s="148" t="str">
        <f>H16</f>
        <v>Over $150k</v>
      </c>
      <c r="I26" s="155"/>
    </row>
    <row r="27" spans="1:9" x14ac:dyDescent="0.25">
      <c r="A27" s="30" t="s">
        <v>150</v>
      </c>
      <c r="B27" s="76" t="s">
        <v>258</v>
      </c>
      <c r="C27" s="77" t="s">
        <v>64</v>
      </c>
      <c r="D27" s="161">
        <v>0.6</v>
      </c>
      <c r="E27" s="162"/>
      <c r="F27" s="161">
        <v>0.62</v>
      </c>
      <c r="G27" s="162"/>
      <c r="H27" s="161">
        <v>0.62</v>
      </c>
      <c r="I27" s="162"/>
    </row>
    <row r="28" spans="1:9" x14ac:dyDescent="0.25">
      <c r="A28" s="30" t="s">
        <v>150</v>
      </c>
      <c r="B28" s="82" t="s">
        <v>259</v>
      </c>
      <c r="C28" s="77" t="s">
        <v>64</v>
      </c>
      <c r="D28" s="161">
        <v>0.6</v>
      </c>
      <c r="E28" s="162"/>
      <c r="F28" s="161">
        <v>0.62</v>
      </c>
      <c r="G28" s="162"/>
      <c r="H28" s="161">
        <v>0.62</v>
      </c>
      <c r="I28" s="162"/>
    </row>
    <row r="29" spans="1:9" x14ac:dyDescent="0.25">
      <c r="A29" s="30" t="s">
        <v>150</v>
      </c>
      <c r="B29" s="82" t="s">
        <v>260</v>
      </c>
      <c r="C29" s="77" t="s">
        <v>64</v>
      </c>
      <c r="D29" s="161">
        <v>0.6</v>
      </c>
      <c r="E29" s="162"/>
      <c r="F29" s="161">
        <v>0.62</v>
      </c>
      <c r="G29" s="162"/>
      <c r="H29" s="161">
        <v>0.62</v>
      </c>
      <c r="I29" s="162"/>
    </row>
    <row r="30" spans="1:9" x14ac:dyDescent="0.25">
      <c r="A30" s="30" t="s">
        <v>150</v>
      </c>
      <c r="B30" s="76" t="s">
        <v>261</v>
      </c>
      <c r="C30" s="77" t="s">
        <v>64</v>
      </c>
      <c r="D30" s="161">
        <v>0.6</v>
      </c>
      <c r="E30" s="162"/>
      <c r="F30" s="161">
        <v>0.62</v>
      </c>
      <c r="G30" s="162"/>
      <c r="H30" s="161">
        <v>0.62</v>
      </c>
      <c r="I30" s="162"/>
    </row>
    <row r="31" spans="1:9" x14ac:dyDescent="0.25">
      <c r="A31" s="30" t="s">
        <v>150</v>
      </c>
      <c r="B31" s="76" t="s">
        <v>262</v>
      </c>
      <c r="C31" s="77" t="s">
        <v>64</v>
      </c>
      <c r="D31" s="161">
        <v>0.6</v>
      </c>
      <c r="E31" s="162"/>
      <c r="F31" s="161">
        <v>0.62</v>
      </c>
      <c r="G31" s="162"/>
      <c r="H31" s="161">
        <v>0.62</v>
      </c>
      <c r="I31" s="162"/>
    </row>
    <row r="32" spans="1:9" x14ac:dyDescent="0.25">
      <c r="A32" s="30" t="s">
        <v>150</v>
      </c>
      <c r="B32" s="76" t="s">
        <v>263</v>
      </c>
      <c r="C32" s="77" t="s">
        <v>64</v>
      </c>
      <c r="D32" s="161">
        <v>0.6</v>
      </c>
      <c r="E32" s="162"/>
      <c r="F32" s="161">
        <v>0.62</v>
      </c>
      <c r="G32" s="162"/>
      <c r="H32" s="161">
        <v>0.62</v>
      </c>
      <c r="I32" s="162"/>
    </row>
    <row r="33" spans="1:9" x14ac:dyDescent="0.25">
      <c r="A33" s="30" t="s">
        <v>150</v>
      </c>
      <c r="B33" s="76" t="s">
        <v>264</v>
      </c>
      <c r="C33" s="77" t="s">
        <v>64</v>
      </c>
      <c r="D33" s="161">
        <v>0.6</v>
      </c>
      <c r="E33" s="162"/>
      <c r="F33" s="161">
        <v>0.62</v>
      </c>
      <c r="G33" s="162"/>
      <c r="H33" s="161">
        <v>0.62</v>
      </c>
      <c r="I33" s="162"/>
    </row>
    <row r="34" spans="1:9" x14ac:dyDescent="0.25">
      <c r="A34" s="30" t="s">
        <v>150</v>
      </c>
      <c r="B34" s="83" t="s">
        <v>140</v>
      </c>
      <c r="C34" s="77" t="s">
        <v>64</v>
      </c>
      <c r="D34" s="161">
        <v>0.6</v>
      </c>
      <c r="E34" s="162"/>
      <c r="F34" s="161">
        <v>0.62</v>
      </c>
      <c r="G34" s="162"/>
      <c r="H34" s="161">
        <v>0.62</v>
      </c>
      <c r="I34" s="162"/>
    </row>
    <row r="35" spans="1:9" x14ac:dyDescent="0.25">
      <c r="A35" s="30" t="s">
        <v>150</v>
      </c>
      <c r="B35" s="83" t="s">
        <v>265</v>
      </c>
      <c r="C35" s="77" t="s">
        <v>64</v>
      </c>
      <c r="D35" s="161">
        <v>0.6</v>
      </c>
      <c r="E35" s="162"/>
      <c r="F35" s="161">
        <v>0.62</v>
      </c>
      <c r="G35" s="162"/>
      <c r="H35" s="161">
        <v>0.62</v>
      </c>
      <c r="I35" s="162"/>
    </row>
    <row r="36" spans="1:9" x14ac:dyDescent="0.25">
      <c r="A36" s="30" t="s">
        <v>150</v>
      </c>
      <c r="B36" s="83" t="s">
        <v>266</v>
      </c>
      <c r="C36" s="77" t="s">
        <v>64</v>
      </c>
      <c r="D36" s="161">
        <v>0.6</v>
      </c>
      <c r="E36" s="162"/>
      <c r="F36" s="161">
        <v>0.62</v>
      </c>
      <c r="G36" s="162"/>
      <c r="H36" s="161">
        <v>0.62</v>
      </c>
      <c r="I36" s="162"/>
    </row>
    <row r="37" spans="1:9" x14ac:dyDescent="0.25">
      <c r="A37" s="30" t="s">
        <v>150</v>
      </c>
      <c r="B37" s="76" t="s">
        <v>267</v>
      </c>
      <c r="C37" s="77" t="s">
        <v>64</v>
      </c>
      <c r="D37" s="161">
        <v>0.6</v>
      </c>
      <c r="E37" s="162"/>
      <c r="F37" s="161">
        <v>0.62</v>
      </c>
      <c r="G37" s="162"/>
      <c r="H37" s="161">
        <v>0.62</v>
      </c>
      <c r="I37" s="162"/>
    </row>
    <row r="38" spans="1:9" x14ac:dyDescent="0.25">
      <c r="A38" s="30" t="s">
        <v>150</v>
      </c>
      <c r="B38" s="83" t="s">
        <v>268</v>
      </c>
      <c r="C38" s="77" t="s">
        <v>64</v>
      </c>
      <c r="D38" s="161">
        <v>0.6</v>
      </c>
      <c r="E38" s="162"/>
      <c r="F38" s="161">
        <v>0.62</v>
      </c>
      <c r="G38" s="162"/>
      <c r="H38" s="161">
        <v>0.62</v>
      </c>
      <c r="I38" s="162"/>
    </row>
    <row r="39" spans="1:9" x14ac:dyDescent="0.25">
      <c r="A39" s="30" t="s">
        <v>150</v>
      </c>
      <c r="B39" s="83" t="s">
        <v>269</v>
      </c>
      <c r="C39" s="77" t="s">
        <v>64</v>
      </c>
      <c r="D39" s="161">
        <v>0.6</v>
      </c>
      <c r="E39" s="162"/>
      <c r="F39" s="161">
        <v>0.62</v>
      </c>
      <c r="G39" s="162"/>
      <c r="H39" s="161">
        <v>0.62</v>
      </c>
      <c r="I39" s="162"/>
    </row>
    <row r="40" spans="1:9" x14ac:dyDescent="0.25">
      <c r="A40" s="30" t="s">
        <v>150</v>
      </c>
      <c r="B40" s="76" t="s">
        <v>270</v>
      </c>
      <c r="C40" s="77" t="s">
        <v>64</v>
      </c>
      <c r="D40" s="161">
        <v>0.6</v>
      </c>
      <c r="E40" s="162"/>
      <c r="F40" s="161">
        <v>0.62</v>
      </c>
      <c r="G40" s="162"/>
      <c r="H40" s="161">
        <v>0.62</v>
      </c>
      <c r="I40" s="162"/>
    </row>
    <row r="41" spans="1:9" x14ac:dyDescent="0.25">
      <c r="A41" s="30" t="s">
        <v>150</v>
      </c>
      <c r="B41" s="76" t="s">
        <v>271</v>
      </c>
      <c r="C41" s="77" t="s">
        <v>64</v>
      </c>
      <c r="D41" s="161">
        <v>0.6</v>
      </c>
      <c r="E41" s="162"/>
      <c r="F41" s="161">
        <v>0.62</v>
      </c>
      <c r="G41" s="162"/>
      <c r="H41" s="161">
        <v>0.62</v>
      </c>
      <c r="I41" s="162"/>
    </row>
    <row r="42" spans="1:9" x14ac:dyDescent="0.25">
      <c r="A42" s="30" t="s">
        <v>150</v>
      </c>
      <c r="B42" s="84" t="s">
        <v>254</v>
      </c>
      <c r="C42" s="77" t="s">
        <v>64</v>
      </c>
      <c r="D42" s="161">
        <v>0.56000000000000005</v>
      </c>
      <c r="E42" s="162"/>
      <c r="F42" s="161">
        <v>0.56999999999999995</v>
      </c>
      <c r="G42" s="162"/>
      <c r="H42" s="161">
        <v>0.56999999999999995</v>
      </c>
      <c r="I42" s="162"/>
    </row>
    <row r="43" spans="1:9" x14ac:dyDescent="0.25">
      <c r="A43" s="30"/>
      <c r="B43" s="31"/>
      <c r="C43" s="57"/>
      <c r="D43" s="161"/>
      <c r="E43" s="162"/>
      <c r="F43" s="161"/>
      <c r="G43" s="162"/>
      <c r="H43" s="161"/>
      <c r="I43" s="162"/>
    </row>
    <row r="44" spans="1:9" x14ac:dyDescent="0.25">
      <c r="A44" s="30"/>
      <c r="B44" s="31"/>
      <c r="C44" s="57"/>
      <c r="D44" s="161"/>
      <c r="E44" s="162"/>
      <c r="F44" s="161"/>
      <c r="G44" s="162"/>
      <c r="H44" s="161"/>
      <c r="I44" s="162"/>
    </row>
    <row r="45" spans="1:9" x14ac:dyDescent="0.25">
      <c r="A45" s="30"/>
      <c r="B45" s="31"/>
      <c r="C45" s="57"/>
      <c r="D45" s="161"/>
      <c r="E45" s="162"/>
      <c r="F45" s="161"/>
      <c r="G45" s="162"/>
      <c r="H45" s="161"/>
      <c r="I45" s="162"/>
    </row>
    <row r="46" spans="1:9" x14ac:dyDescent="0.25">
      <c r="A46" s="30"/>
      <c r="B46" s="31"/>
      <c r="C46" s="57"/>
      <c r="D46" s="161"/>
      <c r="E46" s="162"/>
      <c r="F46" s="161"/>
      <c r="G46" s="162"/>
      <c r="H46" s="161"/>
      <c r="I46" s="162"/>
    </row>
    <row r="47" spans="1:9" x14ac:dyDescent="0.25">
      <c r="A47" s="30"/>
      <c r="B47" s="31"/>
      <c r="C47" s="57"/>
      <c r="D47" s="161"/>
      <c r="E47" s="162"/>
      <c r="F47" s="161"/>
      <c r="G47" s="162"/>
      <c r="H47" s="161"/>
      <c r="I47" s="162"/>
    </row>
    <row r="48" spans="1:9" x14ac:dyDescent="0.25">
      <c r="A48" s="30"/>
      <c r="B48" s="31"/>
      <c r="C48" s="57"/>
      <c r="D48" s="161"/>
      <c r="E48" s="162"/>
      <c r="F48" s="161"/>
      <c r="G48" s="162"/>
      <c r="H48" s="161"/>
      <c r="I48" s="162"/>
    </row>
    <row r="49" spans="1:9" x14ac:dyDescent="0.25">
      <c r="A49" s="30"/>
      <c r="B49" s="31"/>
      <c r="C49" s="57"/>
      <c r="D49" s="161"/>
      <c r="E49" s="162"/>
      <c r="F49" s="161"/>
      <c r="G49" s="162"/>
      <c r="H49" s="161"/>
      <c r="I49" s="162"/>
    </row>
    <row r="50" spans="1:9" x14ac:dyDescent="0.25">
      <c r="A50" s="30"/>
      <c r="B50" s="31"/>
      <c r="C50" s="57"/>
      <c r="D50" s="161"/>
      <c r="E50" s="162"/>
      <c r="F50" s="161"/>
      <c r="G50" s="162"/>
      <c r="H50" s="161"/>
      <c r="I50" s="162"/>
    </row>
    <row r="51" spans="1:9" x14ac:dyDescent="0.25">
      <c r="A51" s="30"/>
      <c r="B51" s="31"/>
      <c r="C51" s="57"/>
      <c r="D51" s="161"/>
      <c r="E51" s="162"/>
      <c r="F51" s="161"/>
      <c r="G51" s="162"/>
      <c r="H51" s="161"/>
      <c r="I51" s="162"/>
    </row>
    <row r="52" spans="1:9" x14ac:dyDescent="0.25">
      <c r="A52" s="30"/>
      <c r="B52" s="31"/>
      <c r="C52" s="57"/>
      <c r="D52" s="161"/>
      <c r="E52" s="162"/>
      <c r="F52" s="161"/>
      <c r="G52" s="162"/>
      <c r="H52" s="161"/>
      <c r="I52" s="162"/>
    </row>
    <row r="53" spans="1:9" x14ac:dyDescent="0.25">
      <c r="A53" s="30"/>
      <c r="B53" s="31"/>
      <c r="C53" s="57"/>
      <c r="D53" s="161"/>
      <c r="E53" s="162"/>
      <c r="F53" s="161"/>
      <c r="G53" s="162"/>
      <c r="H53" s="161"/>
      <c r="I53" s="162"/>
    </row>
    <row r="54" spans="1:9" x14ac:dyDescent="0.25">
      <c r="A54" s="30"/>
      <c r="B54" s="31"/>
      <c r="C54" s="57"/>
      <c r="D54" s="161"/>
      <c r="E54" s="162"/>
      <c r="F54" s="161"/>
      <c r="G54" s="162"/>
      <c r="H54" s="161"/>
      <c r="I54" s="162"/>
    </row>
    <row r="55" spans="1:9" x14ac:dyDescent="0.25">
      <c r="A55" s="30"/>
      <c r="B55" s="31"/>
      <c r="C55" s="57"/>
      <c r="D55" s="161"/>
      <c r="E55" s="162"/>
      <c r="F55" s="161"/>
      <c r="G55" s="162"/>
      <c r="H55" s="161"/>
      <c r="I55" s="162"/>
    </row>
    <row r="56" spans="1:9" x14ac:dyDescent="0.25">
      <c r="A56" s="30"/>
      <c r="B56" s="31"/>
      <c r="C56" s="57"/>
      <c r="D56" s="161"/>
      <c r="E56" s="162"/>
      <c r="F56" s="161"/>
      <c r="G56" s="162"/>
      <c r="H56" s="161"/>
      <c r="I56" s="162"/>
    </row>
    <row r="57" spans="1:9" x14ac:dyDescent="0.25">
      <c r="A57" s="30"/>
      <c r="B57" s="31"/>
      <c r="C57" s="57"/>
      <c r="D57" s="161"/>
      <c r="E57" s="162"/>
      <c r="F57" s="161"/>
      <c r="G57" s="162"/>
      <c r="H57" s="161"/>
      <c r="I57" s="162"/>
    </row>
    <row r="58" spans="1:9" x14ac:dyDescent="0.25">
      <c r="A58" s="30"/>
      <c r="B58" s="31"/>
      <c r="C58" s="57"/>
      <c r="D58" s="161"/>
      <c r="E58" s="162"/>
      <c r="F58" s="161"/>
      <c r="G58" s="162"/>
      <c r="H58" s="161"/>
      <c r="I58" s="162"/>
    </row>
    <row r="59" spans="1:9" x14ac:dyDescent="0.25">
      <c r="A59" s="30"/>
      <c r="B59" s="31"/>
      <c r="C59" s="57"/>
      <c r="D59" s="161"/>
      <c r="E59" s="162"/>
      <c r="F59" s="161"/>
      <c r="G59" s="162"/>
      <c r="H59" s="161"/>
      <c r="I59" s="162"/>
    </row>
    <row r="60" spans="1:9" x14ac:dyDescent="0.25">
      <c r="A60" s="30"/>
      <c r="B60" s="31"/>
      <c r="C60" s="57"/>
      <c r="D60" s="161"/>
      <c r="E60" s="162"/>
      <c r="F60" s="161"/>
      <c r="G60" s="162"/>
      <c r="H60" s="161"/>
      <c r="I60" s="162"/>
    </row>
    <row r="61" spans="1:9" x14ac:dyDescent="0.25">
      <c r="A61" s="30"/>
      <c r="B61" s="31"/>
      <c r="C61" s="57"/>
      <c r="D61" s="161"/>
      <c r="E61" s="162"/>
      <c r="F61" s="161"/>
      <c r="G61" s="162"/>
      <c r="H61" s="161"/>
      <c r="I61" s="162"/>
    </row>
    <row r="62" spans="1:9" x14ac:dyDescent="0.25">
      <c r="A62" s="30"/>
      <c r="B62" s="31"/>
      <c r="C62" s="57"/>
      <c r="D62" s="161"/>
      <c r="E62" s="162"/>
      <c r="F62" s="161"/>
      <c r="G62" s="162"/>
      <c r="H62" s="161"/>
      <c r="I62" s="162"/>
    </row>
    <row r="63" spans="1:9" x14ac:dyDescent="0.25">
      <c r="A63" s="30"/>
      <c r="B63" s="31"/>
      <c r="C63" s="57"/>
      <c r="D63" s="161"/>
      <c r="E63" s="162"/>
      <c r="F63" s="161"/>
      <c r="G63" s="162"/>
      <c r="H63" s="161"/>
      <c r="I63" s="162"/>
    </row>
    <row r="64" spans="1:9" x14ac:dyDescent="0.25">
      <c r="A64" s="30"/>
      <c r="B64" s="31"/>
      <c r="C64" s="57"/>
      <c r="D64" s="161"/>
      <c r="E64" s="162"/>
      <c r="F64" s="161"/>
      <c r="G64" s="162"/>
      <c r="H64" s="161"/>
      <c r="I64" s="162"/>
    </row>
    <row r="65" spans="1:9" x14ac:dyDescent="0.25">
      <c r="A65" s="30"/>
      <c r="B65" s="31"/>
      <c r="C65" s="57"/>
      <c r="D65" s="161"/>
      <c r="E65" s="162"/>
      <c r="F65" s="161"/>
      <c r="G65" s="162"/>
      <c r="H65" s="161"/>
      <c r="I65" s="162"/>
    </row>
    <row r="66" spans="1:9" x14ac:dyDescent="0.25">
      <c r="A66" s="30"/>
      <c r="B66" s="31"/>
      <c r="C66" s="57"/>
      <c r="D66" s="161"/>
      <c r="E66" s="162"/>
      <c r="F66" s="161"/>
      <c r="G66" s="162"/>
      <c r="H66" s="161"/>
      <c r="I66" s="162"/>
    </row>
    <row r="67" spans="1:9" x14ac:dyDescent="0.25">
      <c r="A67" s="30"/>
      <c r="B67" s="31"/>
      <c r="C67" s="57"/>
      <c r="D67" s="161"/>
      <c r="E67" s="162"/>
      <c r="F67" s="161"/>
      <c r="G67" s="162"/>
      <c r="H67" s="161"/>
      <c r="I67" s="162"/>
    </row>
    <row r="68" spans="1:9" x14ac:dyDescent="0.25">
      <c r="A68" s="30"/>
      <c r="B68" s="31"/>
      <c r="C68" s="57"/>
      <c r="D68" s="161"/>
      <c r="E68" s="162"/>
      <c r="F68" s="161"/>
      <c r="G68" s="162"/>
      <c r="H68" s="161"/>
      <c r="I68" s="162"/>
    </row>
    <row r="69" spans="1:9" x14ac:dyDescent="0.25">
      <c r="A69" s="30"/>
      <c r="B69" s="31"/>
      <c r="C69" s="57"/>
      <c r="D69" s="161"/>
      <c r="E69" s="162"/>
      <c r="F69" s="161"/>
      <c r="G69" s="162"/>
      <c r="H69" s="161"/>
      <c r="I69" s="162"/>
    </row>
    <row r="70" spans="1:9" x14ac:dyDescent="0.25">
      <c r="A70" s="30"/>
      <c r="B70" s="31"/>
      <c r="C70" s="57"/>
      <c r="D70" s="161"/>
      <c r="E70" s="162"/>
      <c r="F70" s="161"/>
      <c r="G70" s="162"/>
      <c r="H70" s="161"/>
      <c r="I70" s="162"/>
    </row>
    <row r="71" spans="1:9" x14ac:dyDescent="0.25">
      <c r="A71" s="30"/>
      <c r="B71" s="31"/>
      <c r="C71" s="57"/>
      <c r="D71" s="161"/>
      <c r="E71" s="162"/>
      <c r="F71" s="161"/>
      <c r="G71" s="162"/>
      <c r="H71" s="161"/>
      <c r="I71" s="162"/>
    </row>
    <row r="72" spans="1:9" x14ac:dyDescent="0.25">
      <c r="A72" s="30"/>
      <c r="B72" s="31"/>
      <c r="C72" s="57"/>
      <c r="D72" s="161"/>
      <c r="E72" s="162"/>
      <c r="F72" s="161"/>
      <c r="G72" s="162"/>
      <c r="H72" s="161"/>
      <c r="I72" s="162"/>
    </row>
    <row r="73" spans="1:9" x14ac:dyDescent="0.25">
      <c r="A73" s="30"/>
      <c r="B73" s="31"/>
      <c r="C73" s="57"/>
      <c r="D73" s="161"/>
      <c r="E73" s="162"/>
      <c r="F73" s="161"/>
      <c r="G73" s="162"/>
      <c r="H73" s="161"/>
      <c r="I73" s="162"/>
    </row>
    <row r="74" spans="1:9" x14ac:dyDescent="0.25">
      <c r="A74" s="30"/>
      <c r="B74" s="31"/>
      <c r="C74" s="57"/>
      <c r="D74" s="161"/>
      <c r="E74" s="162"/>
      <c r="F74" s="161"/>
      <c r="G74" s="162"/>
      <c r="H74" s="161"/>
      <c r="I74" s="162"/>
    </row>
    <row r="75" spans="1:9" x14ac:dyDescent="0.25">
      <c r="A75" s="30"/>
      <c r="B75" s="31"/>
      <c r="C75" s="57"/>
      <c r="D75" s="161"/>
      <c r="E75" s="162"/>
      <c r="F75" s="161"/>
      <c r="G75" s="162"/>
      <c r="H75" s="161"/>
      <c r="I75" s="162"/>
    </row>
    <row r="76" spans="1:9" x14ac:dyDescent="0.25">
      <c r="A76" s="30"/>
      <c r="B76" s="31"/>
      <c r="C76" s="57"/>
      <c r="D76" s="161"/>
      <c r="E76" s="162"/>
      <c r="F76" s="161"/>
      <c r="G76" s="162"/>
      <c r="H76" s="161"/>
      <c r="I76" s="162"/>
    </row>
    <row r="77" spans="1:9" x14ac:dyDescent="0.25">
      <c r="A77" s="30"/>
      <c r="B77" s="31"/>
      <c r="C77" s="57"/>
      <c r="D77" s="161"/>
      <c r="E77" s="162"/>
      <c r="F77" s="161"/>
      <c r="G77" s="162"/>
      <c r="H77" s="161"/>
      <c r="I77" s="162"/>
    </row>
    <row r="78" spans="1:9" x14ac:dyDescent="0.25">
      <c r="A78" s="30"/>
      <c r="B78" s="31"/>
      <c r="C78" s="57"/>
      <c r="D78" s="161"/>
      <c r="E78" s="162"/>
      <c r="F78" s="161"/>
      <c r="G78" s="162"/>
      <c r="H78" s="161"/>
      <c r="I78" s="162"/>
    </row>
    <row r="79" spans="1:9" x14ac:dyDescent="0.25">
      <c r="A79" s="30"/>
      <c r="B79" s="31"/>
      <c r="C79" s="57"/>
      <c r="D79" s="161"/>
      <c r="E79" s="162"/>
      <c r="F79" s="161"/>
      <c r="G79" s="162"/>
      <c r="H79" s="161"/>
      <c r="I79" s="162"/>
    </row>
    <row r="80" spans="1:9" x14ac:dyDescent="0.25">
      <c r="A80" s="30"/>
      <c r="B80" s="31"/>
      <c r="C80" s="57"/>
      <c r="D80" s="161"/>
      <c r="E80" s="162"/>
      <c r="F80" s="161"/>
      <c r="G80" s="162"/>
      <c r="H80" s="161"/>
      <c r="I80" s="162"/>
    </row>
    <row r="81" spans="1:9" x14ac:dyDescent="0.25">
      <c r="A81" s="30"/>
      <c r="B81" s="31"/>
      <c r="C81" s="57"/>
      <c r="D81" s="161"/>
      <c r="E81" s="162"/>
      <c r="F81" s="161"/>
      <c r="G81" s="162"/>
      <c r="H81" s="161"/>
      <c r="I81" s="162"/>
    </row>
    <row r="82" spans="1:9" x14ac:dyDescent="0.25">
      <c r="A82" s="30"/>
      <c r="B82" s="31"/>
      <c r="C82" s="57"/>
      <c r="D82" s="161"/>
      <c r="E82" s="162"/>
      <c r="F82" s="161"/>
      <c r="G82" s="162"/>
      <c r="H82" s="161"/>
      <c r="I82" s="162"/>
    </row>
    <row r="83" spans="1:9" x14ac:dyDescent="0.25">
      <c r="A83" s="30"/>
      <c r="B83" s="31"/>
      <c r="C83" s="57"/>
      <c r="D83" s="161"/>
      <c r="E83" s="162"/>
      <c r="F83" s="161"/>
      <c r="G83" s="162"/>
      <c r="H83" s="161"/>
      <c r="I83" s="162"/>
    </row>
    <row r="84" spans="1:9" x14ac:dyDescent="0.25">
      <c r="A84" s="30"/>
      <c r="B84" s="31"/>
      <c r="C84" s="57"/>
      <c r="D84" s="161"/>
      <c r="E84" s="162"/>
      <c r="F84" s="161"/>
      <c r="G84" s="162"/>
      <c r="H84" s="161"/>
      <c r="I84" s="162"/>
    </row>
    <row r="85" spans="1:9" x14ac:dyDescent="0.25">
      <c r="A85" s="30"/>
      <c r="B85" s="31"/>
      <c r="C85" s="57"/>
      <c r="D85" s="161"/>
      <c r="E85" s="162"/>
      <c r="F85" s="161"/>
      <c r="G85" s="162"/>
      <c r="H85" s="161"/>
      <c r="I85" s="162"/>
    </row>
    <row r="86" spans="1:9" x14ac:dyDescent="0.25">
      <c r="A86" s="30"/>
      <c r="B86" s="31"/>
      <c r="C86" s="57"/>
      <c r="D86" s="161"/>
      <c r="E86" s="162"/>
      <c r="F86" s="161"/>
      <c r="G86" s="162"/>
      <c r="H86" s="161"/>
      <c r="I86" s="162"/>
    </row>
    <row r="87" spans="1:9" x14ac:dyDescent="0.25">
      <c r="A87" s="22"/>
      <c r="B87" s="23"/>
      <c r="C87" s="23"/>
      <c r="D87" s="23"/>
      <c r="E87" s="23"/>
      <c r="F87" s="23"/>
      <c r="G87" s="32"/>
      <c r="H87" s="32"/>
      <c r="I87" s="33"/>
    </row>
    <row r="88" spans="1:9" x14ac:dyDescent="0.25">
      <c r="A88" s="45"/>
      <c r="B88" s="45"/>
      <c r="C88" s="45"/>
      <c r="D88" s="45"/>
      <c r="E88" s="45"/>
      <c r="F88" s="45"/>
      <c r="G88" s="45"/>
      <c r="H88" s="45"/>
      <c r="I88" s="45"/>
    </row>
    <row r="89" spans="1:9" x14ac:dyDescent="0.25">
      <c r="A89" s="45"/>
      <c r="B89" s="45"/>
      <c r="C89" s="45"/>
      <c r="D89" s="45"/>
      <c r="E89" s="45"/>
      <c r="F89" s="45"/>
      <c r="G89" s="45"/>
      <c r="H89" s="45"/>
      <c r="I89" s="45"/>
    </row>
  </sheetData>
  <sheetProtection algorithmName="SHA-512" hashValue="MVr/E4m0ehvmClVmgYOvjYmIvK/5JuWF91Lu8BR2O/2tdTxeJvU0pLT00ua7SEKzuZVxrra5o5fs8fd3ufeq9g==" saltValue="4nc9cf1BMNKr8rI5iIZirQ==" spinCount="100000" sheet="1" objects="1" scenarios="1"/>
  <protectedRanges>
    <protectedRange sqref="C4 G23 A27:I86" name="Range1"/>
  </protectedRanges>
  <mergeCells count="217">
    <mergeCell ref="D17:E17"/>
    <mergeCell ref="F17:G17"/>
    <mergeCell ref="H17:I17"/>
    <mergeCell ref="D18:E18"/>
    <mergeCell ref="F18:G18"/>
    <mergeCell ref="H18:I18"/>
    <mergeCell ref="D19:E19"/>
    <mergeCell ref="F19:G19"/>
    <mergeCell ref="H19:I19"/>
    <mergeCell ref="A1:I1"/>
    <mergeCell ref="A2:I2"/>
    <mergeCell ref="B7:I7"/>
    <mergeCell ref="B8:I8"/>
    <mergeCell ref="B9:I9"/>
    <mergeCell ref="B10:I10"/>
    <mergeCell ref="D16:E16"/>
    <mergeCell ref="F16:G16"/>
    <mergeCell ref="H16:I16"/>
    <mergeCell ref="B13:I13"/>
    <mergeCell ref="A15:A16"/>
    <mergeCell ref="B15:B16"/>
    <mergeCell ref="D15:E15"/>
    <mergeCell ref="F15:G15"/>
    <mergeCell ref="H15:I15"/>
    <mergeCell ref="C15:C16"/>
    <mergeCell ref="B11:I11"/>
    <mergeCell ref="D30:E30"/>
    <mergeCell ref="F30:G30"/>
    <mergeCell ref="H30:I30"/>
    <mergeCell ref="D31:E31"/>
    <mergeCell ref="F31:G31"/>
    <mergeCell ref="H31:I31"/>
    <mergeCell ref="D28:E28"/>
    <mergeCell ref="F28:G28"/>
    <mergeCell ref="H28:I28"/>
    <mergeCell ref="D29:E29"/>
    <mergeCell ref="F29:G29"/>
    <mergeCell ref="H29:I29"/>
    <mergeCell ref="D27:E27"/>
    <mergeCell ref="F27:G27"/>
    <mergeCell ref="H27:I27"/>
    <mergeCell ref="A21:I21"/>
    <mergeCell ref="A23:F23"/>
    <mergeCell ref="A25:A26"/>
    <mergeCell ref="B25:B26"/>
    <mergeCell ref="D25:E25"/>
    <mergeCell ref="F25:G25"/>
    <mergeCell ref="H25:I25"/>
    <mergeCell ref="D26:E26"/>
    <mergeCell ref="F26:G26"/>
    <mergeCell ref="H26:I26"/>
    <mergeCell ref="C25:C26"/>
    <mergeCell ref="D34:E34"/>
    <mergeCell ref="F34:G34"/>
    <mergeCell ref="H34:I34"/>
    <mergeCell ref="D35:E35"/>
    <mergeCell ref="F35:G35"/>
    <mergeCell ref="H35:I35"/>
    <mergeCell ref="D32:E32"/>
    <mergeCell ref="F32:G32"/>
    <mergeCell ref="H32:I32"/>
    <mergeCell ref="D33:E33"/>
    <mergeCell ref="F33:G33"/>
    <mergeCell ref="H33:I33"/>
    <mergeCell ref="D38:E38"/>
    <mergeCell ref="F38:G38"/>
    <mergeCell ref="H38:I38"/>
    <mergeCell ref="D39:E39"/>
    <mergeCell ref="F39:G39"/>
    <mergeCell ref="H39:I39"/>
    <mergeCell ref="D36:E36"/>
    <mergeCell ref="F36:G36"/>
    <mergeCell ref="H36:I36"/>
    <mergeCell ref="D37:E37"/>
    <mergeCell ref="F37:G37"/>
    <mergeCell ref="H37:I37"/>
    <mergeCell ref="D42:E42"/>
    <mergeCell ref="F42:G42"/>
    <mergeCell ref="H42:I42"/>
    <mergeCell ref="D43:E43"/>
    <mergeCell ref="F43:G43"/>
    <mergeCell ref="H43:I43"/>
    <mergeCell ref="D40:E40"/>
    <mergeCell ref="F40:G40"/>
    <mergeCell ref="H40:I40"/>
    <mergeCell ref="D41:E41"/>
    <mergeCell ref="F41:G41"/>
    <mergeCell ref="H41:I41"/>
    <mergeCell ref="D46:E46"/>
    <mergeCell ref="F46:G46"/>
    <mergeCell ref="H46:I46"/>
    <mergeCell ref="D47:E47"/>
    <mergeCell ref="F47:G47"/>
    <mergeCell ref="H47:I47"/>
    <mergeCell ref="D44:E44"/>
    <mergeCell ref="F44:G44"/>
    <mergeCell ref="H44:I44"/>
    <mergeCell ref="D45:E45"/>
    <mergeCell ref="F45:G45"/>
    <mergeCell ref="H45:I45"/>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8:E58"/>
    <mergeCell ref="F58:G58"/>
    <mergeCell ref="H58:I58"/>
    <mergeCell ref="D59:E59"/>
    <mergeCell ref="F59:G59"/>
    <mergeCell ref="H59:I59"/>
    <mergeCell ref="D56:E56"/>
    <mergeCell ref="F56:G56"/>
    <mergeCell ref="H56:I56"/>
    <mergeCell ref="D57:E57"/>
    <mergeCell ref="F57:G57"/>
    <mergeCell ref="H57:I57"/>
    <mergeCell ref="D62:E62"/>
    <mergeCell ref="F62:G62"/>
    <mergeCell ref="H62:I62"/>
    <mergeCell ref="D63:E63"/>
    <mergeCell ref="F63:G63"/>
    <mergeCell ref="H63:I63"/>
    <mergeCell ref="D60:E60"/>
    <mergeCell ref="F60:G60"/>
    <mergeCell ref="H60:I60"/>
    <mergeCell ref="D61:E61"/>
    <mergeCell ref="F61:G61"/>
    <mergeCell ref="H61:I61"/>
    <mergeCell ref="D66:E66"/>
    <mergeCell ref="F66:G66"/>
    <mergeCell ref="H66:I66"/>
    <mergeCell ref="D67:E67"/>
    <mergeCell ref="F67:G67"/>
    <mergeCell ref="H67:I67"/>
    <mergeCell ref="D64:E64"/>
    <mergeCell ref="F64:G64"/>
    <mergeCell ref="H64:I64"/>
    <mergeCell ref="D65:E65"/>
    <mergeCell ref="F65:G65"/>
    <mergeCell ref="H65:I65"/>
    <mergeCell ref="D70:E70"/>
    <mergeCell ref="F70:G70"/>
    <mergeCell ref="H70:I70"/>
    <mergeCell ref="D71:E71"/>
    <mergeCell ref="F71:G71"/>
    <mergeCell ref="H71:I71"/>
    <mergeCell ref="D68:E68"/>
    <mergeCell ref="F68:G68"/>
    <mergeCell ref="H68:I68"/>
    <mergeCell ref="D69:E69"/>
    <mergeCell ref="F69:G69"/>
    <mergeCell ref="H69:I69"/>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H78:I78"/>
    <mergeCell ref="D79:E79"/>
    <mergeCell ref="F79:G79"/>
    <mergeCell ref="H79:I79"/>
    <mergeCell ref="D76:E76"/>
    <mergeCell ref="F76:G76"/>
    <mergeCell ref="H76:I76"/>
    <mergeCell ref="D77:E77"/>
    <mergeCell ref="F77:G77"/>
    <mergeCell ref="H77:I77"/>
    <mergeCell ref="D82:E82"/>
    <mergeCell ref="F82:G82"/>
    <mergeCell ref="H82:I82"/>
    <mergeCell ref="D83:E83"/>
    <mergeCell ref="F83:G83"/>
    <mergeCell ref="H83:I83"/>
    <mergeCell ref="D80:E80"/>
    <mergeCell ref="F80:G80"/>
    <mergeCell ref="H80:I80"/>
    <mergeCell ref="D81:E81"/>
    <mergeCell ref="F81:G81"/>
    <mergeCell ref="H81:I81"/>
    <mergeCell ref="D86:E86"/>
    <mergeCell ref="F86:G86"/>
    <mergeCell ref="H86:I86"/>
    <mergeCell ref="D84:E84"/>
    <mergeCell ref="F84:G84"/>
    <mergeCell ref="H84:I84"/>
    <mergeCell ref="D85:E85"/>
    <mergeCell ref="F85:G85"/>
    <mergeCell ref="H85:I85"/>
  </mergeCells>
  <dataValidations count="1">
    <dataValidation type="custom" allowBlank="1" showInputMessage="1" showErrorMessage="1" error="Must use a numerical value only in this cell." sqref="D27:I86" xr:uid="{946CFB55-9E30-41DC-8E8A-F630DE31AFB0}">
      <formula1>ISNUMBER(D27)</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0D773C-E2FE-4B67-B343-74B9E04A0B42}">
          <x14:formula1>
            <xm:f>'Data Validation'!$B$2:$B$3</xm:f>
          </x14:formula1>
          <xm:sqref>G23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1BF1A-281C-49DF-BA01-40E8D315886E}">
  <sheetPr>
    <tabColor rgb="FFFF0000"/>
  </sheetPr>
  <dimension ref="A1:U20"/>
  <sheetViews>
    <sheetView zoomScale="85" zoomScaleNormal="85" workbookViewId="0">
      <selection activeCell="D4" sqref="D4:E4"/>
    </sheetView>
  </sheetViews>
  <sheetFormatPr defaultRowHeight="15" x14ac:dyDescent="0.25"/>
  <cols>
    <col min="1" max="1" width="5.85546875" customWidth="1"/>
    <col min="2" max="2" width="4.85546875" customWidth="1"/>
    <col min="3" max="3" width="14" bestFit="1" customWidth="1"/>
    <col min="6" max="6" width="41.42578125" customWidth="1"/>
    <col min="7" max="7" width="8.7109375" bestFit="1" customWidth="1"/>
    <col min="8" max="8" width="20" customWidth="1"/>
    <col min="9" max="9" width="18.5703125" customWidth="1"/>
    <col min="10" max="10" width="13.28515625" customWidth="1"/>
    <col min="11" max="11" width="14.7109375" bestFit="1" customWidth="1"/>
    <col min="12" max="12" width="14.7109375" customWidth="1"/>
    <col min="13" max="13" width="17.42578125" customWidth="1"/>
    <col min="14" max="14" width="1.28515625" customWidth="1"/>
    <col min="15" max="15" width="17.28515625" customWidth="1"/>
    <col min="16" max="16" width="2.42578125" customWidth="1"/>
    <col min="19" max="19" width="20.7109375" customWidth="1"/>
  </cols>
  <sheetData>
    <row r="1" spans="1:21" ht="18.75" x14ac:dyDescent="0.3">
      <c r="A1" s="85" t="s">
        <v>49</v>
      </c>
      <c r="B1" s="85"/>
      <c r="C1" s="85"/>
      <c r="D1" s="85"/>
      <c r="E1" s="85"/>
      <c r="F1" s="85"/>
      <c r="G1" s="85"/>
      <c r="H1" s="85"/>
      <c r="I1" s="85"/>
      <c r="J1" s="85"/>
      <c r="K1" s="85"/>
      <c r="L1" s="85"/>
      <c r="M1" s="85"/>
      <c r="N1" s="85"/>
      <c r="O1" s="85"/>
      <c r="P1" s="85"/>
      <c r="Q1" s="85"/>
      <c r="R1" s="85"/>
      <c r="S1" s="85"/>
      <c r="T1" s="37"/>
      <c r="U1" s="37"/>
    </row>
    <row r="2" spans="1:21" ht="18.75" x14ac:dyDescent="0.3">
      <c r="A2" s="85" t="s">
        <v>39</v>
      </c>
      <c r="B2" s="85"/>
      <c r="C2" s="85"/>
      <c r="D2" s="85"/>
      <c r="E2" s="85"/>
      <c r="F2" s="85"/>
      <c r="G2" s="85"/>
      <c r="H2" s="85"/>
      <c r="I2" s="85"/>
      <c r="J2" s="85"/>
      <c r="K2" s="85"/>
      <c r="L2" s="85"/>
      <c r="M2" s="85"/>
      <c r="N2" s="85"/>
      <c r="O2" s="85"/>
      <c r="P2" s="85"/>
      <c r="Q2" s="85"/>
      <c r="R2" s="85"/>
      <c r="S2" s="85"/>
    </row>
    <row r="3" spans="1:21" x14ac:dyDescent="0.25">
      <c r="A3" s="55"/>
      <c r="B3" s="55"/>
      <c r="C3" s="55"/>
      <c r="D3" s="55"/>
      <c r="E3" s="55"/>
      <c r="F3" s="55"/>
      <c r="G3" s="55"/>
      <c r="H3" s="55"/>
      <c r="I3" s="55"/>
      <c r="J3" s="55"/>
      <c r="K3" s="55"/>
      <c r="L3" s="55"/>
      <c r="M3" s="55"/>
      <c r="N3" s="55"/>
      <c r="O3" s="55"/>
      <c r="P3" s="55"/>
      <c r="Q3" s="55"/>
      <c r="R3" s="55"/>
      <c r="S3" s="55"/>
    </row>
    <row r="4" spans="1:21" x14ac:dyDescent="0.25">
      <c r="C4" t="s">
        <v>0</v>
      </c>
      <c r="D4" s="178" t="s">
        <v>143</v>
      </c>
      <c r="E4" s="178"/>
    </row>
    <row r="6" spans="1:21" x14ac:dyDescent="0.25">
      <c r="A6" s="175" t="s">
        <v>51</v>
      </c>
      <c r="B6" s="176"/>
      <c r="C6" s="176"/>
      <c r="D6" s="176"/>
      <c r="E6" s="176"/>
      <c r="F6" s="176"/>
      <c r="G6" s="176"/>
      <c r="H6" s="176"/>
      <c r="I6" s="176"/>
      <c r="J6" s="176"/>
      <c r="K6" s="176"/>
      <c r="L6" s="176"/>
      <c r="M6" s="176"/>
      <c r="N6" s="176"/>
      <c r="O6" s="176"/>
      <c r="P6" s="176"/>
      <c r="Q6" s="176"/>
      <c r="R6" s="176"/>
      <c r="S6" s="176"/>
      <c r="T6" s="176"/>
      <c r="U6" s="177"/>
    </row>
    <row r="7" spans="1:21" ht="15" customHeight="1" x14ac:dyDescent="0.25">
      <c r="A7" s="121" t="s">
        <v>48</v>
      </c>
      <c r="B7" s="122"/>
      <c r="C7" s="122"/>
      <c r="D7" s="122"/>
      <c r="E7" s="122"/>
      <c r="F7" s="122"/>
      <c r="G7" s="122"/>
      <c r="H7" s="122"/>
      <c r="I7" s="122"/>
      <c r="J7" s="122"/>
      <c r="K7" s="122"/>
      <c r="L7" s="122"/>
      <c r="M7" s="122"/>
      <c r="N7" s="122"/>
      <c r="O7" s="122"/>
      <c r="P7" s="122"/>
      <c r="Q7" s="122"/>
      <c r="R7" s="122"/>
      <c r="S7" s="122"/>
      <c r="T7" s="122"/>
      <c r="U7" s="123"/>
    </row>
    <row r="8" spans="1:21" ht="15" customHeight="1" x14ac:dyDescent="0.25">
      <c r="A8" s="121" t="s">
        <v>47</v>
      </c>
      <c r="B8" s="122"/>
      <c r="C8" s="122"/>
      <c r="D8" s="122"/>
      <c r="E8" s="122"/>
      <c r="F8" s="122"/>
      <c r="G8" s="122"/>
      <c r="H8" s="122"/>
      <c r="I8" s="122"/>
      <c r="J8" s="122"/>
      <c r="K8" s="122"/>
      <c r="L8" s="122"/>
      <c r="M8" s="122"/>
      <c r="N8" s="122"/>
      <c r="O8" s="122"/>
      <c r="P8" s="122"/>
      <c r="Q8" s="122"/>
      <c r="R8" s="122"/>
      <c r="S8" s="122"/>
      <c r="T8" s="122"/>
      <c r="U8" s="123"/>
    </row>
    <row r="9" spans="1:21" ht="15" customHeight="1" x14ac:dyDescent="0.25">
      <c r="A9" s="121" t="s">
        <v>91</v>
      </c>
      <c r="B9" s="122"/>
      <c r="C9" s="122"/>
      <c r="D9" s="122"/>
      <c r="E9" s="122"/>
      <c r="F9" s="122"/>
      <c r="G9" s="122"/>
      <c r="H9" s="122"/>
      <c r="I9" s="122"/>
      <c r="J9" s="122"/>
      <c r="K9" s="122"/>
      <c r="L9" s="122"/>
      <c r="M9" s="122"/>
      <c r="N9" s="122"/>
      <c r="O9" s="122"/>
      <c r="P9" s="122"/>
      <c r="Q9" s="122"/>
      <c r="R9" s="122"/>
      <c r="S9" s="122"/>
      <c r="T9" s="122"/>
      <c r="U9" s="123"/>
    </row>
    <row r="10" spans="1:21" ht="15" customHeight="1" x14ac:dyDescent="0.25">
      <c r="A10" s="121" t="s">
        <v>52</v>
      </c>
      <c r="B10" s="122"/>
      <c r="C10" s="122"/>
      <c r="D10" s="122"/>
      <c r="E10" s="122"/>
      <c r="F10" s="122"/>
      <c r="G10" s="122"/>
      <c r="H10" s="122"/>
      <c r="I10" s="122"/>
      <c r="J10" s="122"/>
      <c r="K10" s="122"/>
      <c r="L10" s="122"/>
      <c r="M10" s="122"/>
      <c r="N10" s="122"/>
      <c r="O10" s="122"/>
      <c r="P10" s="122"/>
      <c r="Q10" s="122"/>
      <c r="R10" s="122"/>
      <c r="S10" s="122"/>
      <c r="T10" s="122"/>
      <c r="U10" s="123"/>
    </row>
    <row r="11" spans="1:21" s="65" customFormat="1" ht="15" customHeight="1" x14ac:dyDescent="0.25">
      <c r="A11" s="203" t="s">
        <v>53</v>
      </c>
      <c r="B11" s="204"/>
      <c r="C11" s="204"/>
      <c r="D11" s="204"/>
      <c r="E11" s="204"/>
      <c r="F11" s="204"/>
      <c r="G11" s="204"/>
      <c r="H11" s="204"/>
      <c r="I11" s="204"/>
      <c r="J11" s="204"/>
      <c r="K11" s="204"/>
      <c r="L11" s="204"/>
      <c r="M11" s="204"/>
      <c r="N11" s="204"/>
      <c r="O11" s="204"/>
      <c r="P11" s="204"/>
      <c r="Q11" s="204"/>
      <c r="R11" s="204"/>
      <c r="S11" s="204"/>
      <c r="T11" s="204"/>
      <c r="U11" s="205"/>
    </row>
    <row r="12" spans="1:21" ht="15" customHeight="1" x14ac:dyDescent="0.25">
      <c r="A12" s="89" t="s">
        <v>70</v>
      </c>
      <c r="B12" s="90"/>
      <c r="C12" s="90"/>
      <c r="D12" s="90"/>
      <c r="E12" s="90"/>
      <c r="F12" s="90"/>
      <c r="G12" s="90"/>
      <c r="H12" s="90"/>
      <c r="I12" s="90"/>
      <c r="J12" s="90"/>
      <c r="K12" s="90"/>
      <c r="L12" s="90"/>
      <c r="M12" s="90"/>
      <c r="N12" s="90"/>
      <c r="O12" s="90"/>
      <c r="P12" s="90"/>
      <c r="Q12" s="90"/>
      <c r="R12" s="90"/>
      <c r="S12" s="90"/>
      <c r="T12" s="90"/>
      <c r="U12" s="91"/>
    </row>
    <row r="13" spans="1:21" ht="15.75" thickBot="1" x14ac:dyDescent="0.3">
      <c r="A13" s="1"/>
      <c r="B13" s="1"/>
      <c r="C13" s="1"/>
      <c r="D13" s="1"/>
      <c r="E13" s="1"/>
      <c r="F13" s="1"/>
      <c r="G13" s="1"/>
      <c r="H13" s="1"/>
      <c r="I13" s="1"/>
      <c r="J13" s="1"/>
      <c r="K13" s="1"/>
      <c r="L13" s="1"/>
      <c r="M13" s="1"/>
    </row>
    <row r="14" spans="1:21" ht="15.75" thickBot="1" x14ac:dyDescent="0.3">
      <c r="A14" s="1"/>
      <c r="B14" s="102" t="s">
        <v>41</v>
      </c>
      <c r="C14" s="103"/>
      <c r="D14" s="103"/>
      <c r="E14" s="103"/>
      <c r="F14" s="103"/>
      <c r="G14" s="103"/>
      <c r="H14" s="103"/>
      <c r="I14" s="103"/>
      <c r="J14" s="103"/>
      <c r="K14" s="103"/>
      <c r="L14" s="103"/>
      <c r="M14" s="103"/>
      <c r="N14" s="103"/>
      <c r="O14" s="103"/>
      <c r="P14" s="103"/>
      <c r="Q14" s="103"/>
      <c r="R14" s="103"/>
      <c r="S14" s="104"/>
    </row>
    <row r="15" spans="1:21" ht="45.75" thickTop="1" x14ac:dyDescent="0.25">
      <c r="A15" s="1"/>
      <c r="B15" s="49" t="s">
        <v>1</v>
      </c>
      <c r="C15" s="105" t="s">
        <v>3</v>
      </c>
      <c r="D15" s="106"/>
      <c r="E15" s="107"/>
      <c r="F15" s="108"/>
      <c r="G15" s="34" t="s">
        <v>18</v>
      </c>
      <c r="H15" s="34" t="s">
        <v>7</v>
      </c>
      <c r="I15" s="34" t="s">
        <v>72</v>
      </c>
      <c r="J15" s="35" t="s">
        <v>16</v>
      </c>
      <c r="K15" s="35" t="s">
        <v>17</v>
      </c>
      <c r="L15" s="34" t="s">
        <v>46</v>
      </c>
      <c r="M15" s="109" t="s">
        <v>84</v>
      </c>
      <c r="N15" s="110"/>
      <c r="O15" s="56" t="s">
        <v>83</v>
      </c>
      <c r="P15" s="111" t="s">
        <v>2</v>
      </c>
      <c r="Q15" s="112"/>
      <c r="R15" s="113" t="s">
        <v>90</v>
      </c>
      <c r="S15" s="114"/>
    </row>
    <row r="16" spans="1:21" ht="48" customHeight="1" x14ac:dyDescent="0.25">
      <c r="A16" s="1"/>
      <c r="B16" s="2">
        <v>1</v>
      </c>
      <c r="C16" s="89" t="s">
        <v>118</v>
      </c>
      <c r="D16" s="90"/>
      <c r="E16" s="90"/>
      <c r="F16" s="91"/>
      <c r="G16" s="64">
        <v>1</v>
      </c>
      <c r="H16" s="3"/>
      <c r="I16" s="3"/>
      <c r="J16" s="3"/>
      <c r="K16" s="3"/>
      <c r="L16" s="3"/>
      <c r="M16" s="206">
        <v>0</v>
      </c>
      <c r="N16" s="206"/>
      <c r="O16" s="61">
        <f>M16*G16</f>
        <v>0</v>
      </c>
      <c r="P16" s="207">
        <v>0</v>
      </c>
      <c r="Q16" s="208"/>
      <c r="R16" s="87">
        <f>O16*(1-P16)</f>
        <v>0</v>
      </c>
      <c r="S16" s="88"/>
    </row>
    <row r="17" spans="1:19" x14ac:dyDescent="0.25">
      <c r="A17" s="1"/>
      <c r="B17" s="2">
        <v>2</v>
      </c>
      <c r="C17" s="89" t="s">
        <v>87</v>
      </c>
      <c r="D17" s="90"/>
      <c r="E17" s="90"/>
      <c r="F17" s="91"/>
      <c r="G17" s="64">
        <v>6</v>
      </c>
      <c r="H17" s="3"/>
      <c r="I17" s="3"/>
      <c r="J17" s="3"/>
      <c r="K17" s="3"/>
      <c r="L17" s="3"/>
      <c r="M17" s="206">
        <v>0</v>
      </c>
      <c r="N17" s="206"/>
      <c r="O17" s="61">
        <f t="shared" ref="O17:O18" si="0">M17*G17</f>
        <v>0</v>
      </c>
      <c r="P17" s="207">
        <v>0</v>
      </c>
      <c r="Q17" s="208"/>
      <c r="R17" s="87">
        <f t="shared" ref="R17:R18" si="1">O17*(1-P17)</f>
        <v>0</v>
      </c>
      <c r="S17" s="88"/>
    </row>
    <row r="18" spans="1:19" ht="15.75" thickBot="1" x14ac:dyDescent="0.3">
      <c r="A18" s="1"/>
      <c r="B18" s="2">
        <v>3</v>
      </c>
      <c r="C18" s="89" t="s">
        <v>88</v>
      </c>
      <c r="D18" s="90"/>
      <c r="E18" s="90"/>
      <c r="F18" s="91"/>
      <c r="G18" s="64">
        <v>38</v>
      </c>
      <c r="H18" s="3"/>
      <c r="I18" s="3"/>
      <c r="J18" s="3"/>
      <c r="K18" s="3"/>
      <c r="L18" s="3"/>
      <c r="M18" s="206">
        <v>0</v>
      </c>
      <c r="N18" s="206"/>
      <c r="O18" s="61">
        <f t="shared" si="0"/>
        <v>0</v>
      </c>
      <c r="P18" s="207">
        <v>0</v>
      </c>
      <c r="Q18" s="208"/>
      <c r="R18" s="87">
        <f t="shared" si="1"/>
        <v>0</v>
      </c>
      <c r="S18" s="88"/>
    </row>
    <row r="19" spans="1:19" ht="15.75" thickBot="1" x14ac:dyDescent="0.3">
      <c r="A19" s="1"/>
      <c r="B19" s="182" t="s">
        <v>59</v>
      </c>
      <c r="C19" s="183"/>
      <c r="D19" s="183"/>
      <c r="E19" s="183"/>
      <c r="F19" s="183"/>
      <c r="G19" s="183"/>
      <c r="H19" s="183"/>
      <c r="I19" s="183"/>
      <c r="J19" s="183"/>
      <c r="K19" s="183"/>
      <c r="L19" s="183"/>
      <c r="M19" s="183"/>
      <c r="N19" s="183"/>
      <c r="O19" s="183"/>
      <c r="P19" s="183"/>
      <c r="Q19" s="183"/>
      <c r="R19" s="184">
        <f>SUM(R16:S18)</f>
        <v>0</v>
      </c>
      <c r="S19" s="185"/>
    </row>
    <row r="20" spans="1:19" x14ac:dyDescent="0.25">
      <c r="A20" s="1"/>
      <c r="B20" s="1"/>
      <c r="C20" s="1"/>
      <c r="D20" s="1"/>
      <c r="E20" s="1"/>
      <c r="F20" s="1"/>
      <c r="G20" s="1"/>
      <c r="H20" s="1"/>
      <c r="I20" s="1"/>
      <c r="J20" s="1"/>
      <c r="K20" s="1"/>
      <c r="L20" s="1"/>
      <c r="M20" s="1"/>
    </row>
  </sheetData>
  <protectedRanges>
    <protectedRange sqref="D4 H16:N18 P16:Q18" name="Range1"/>
  </protectedRanges>
  <mergeCells count="29">
    <mergeCell ref="B19:Q19"/>
    <mergeCell ref="R19:S19"/>
    <mergeCell ref="C18:F18"/>
    <mergeCell ref="M18:N18"/>
    <mergeCell ref="P18:Q18"/>
    <mergeCell ref="R18:S18"/>
    <mergeCell ref="R16:S16"/>
    <mergeCell ref="C17:F17"/>
    <mergeCell ref="M17:N17"/>
    <mergeCell ref="P17:Q17"/>
    <mergeCell ref="R17:S17"/>
    <mergeCell ref="C16:F16"/>
    <mergeCell ref="M16:N16"/>
    <mergeCell ref="P16:Q16"/>
    <mergeCell ref="A12:U12"/>
    <mergeCell ref="C15:F15"/>
    <mergeCell ref="M15:N15"/>
    <mergeCell ref="P15:Q15"/>
    <mergeCell ref="R15:S15"/>
    <mergeCell ref="B14:S14"/>
    <mergeCell ref="A1:S1"/>
    <mergeCell ref="A9:U9"/>
    <mergeCell ref="A10:U10"/>
    <mergeCell ref="A11:U11"/>
    <mergeCell ref="A2:S2"/>
    <mergeCell ref="D4:E4"/>
    <mergeCell ref="A6:U6"/>
    <mergeCell ref="A7:U7"/>
    <mergeCell ref="A8:U8"/>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BC474-DFA4-4AE1-8971-A1E7DEB0CDAF}">
  <sheetPr>
    <tabColor rgb="FFFF0000"/>
  </sheetPr>
  <dimension ref="A1:R89"/>
  <sheetViews>
    <sheetView zoomScale="85" zoomScaleNormal="85" workbookViewId="0">
      <selection activeCell="C5" sqref="C5"/>
    </sheetView>
  </sheetViews>
  <sheetFormatPr defaultRowHeight="15" x14ac:dyDescent="0.25"/>
  <cols>
    <col min="1" max="1" width="17.85546875" bestFit="1" customWidth="1"/>
    <col min="2" max="2" width="20" bestFit="1" customWidth="1"/>
    <col min="3" max="3" width="20" customWidth="1"/>
    <col min="5" max="5" width="27.42578125" customWidth="1"/>
    <col min="6" max="6" width="14.28515625" customWidth="1"/>
    <col min="7" max="7" width="32" customWidth="1"/>
    <col min="8" max="8" width="43.42578125" customWidth="1"/>
    <col min="9" max="9" width="13.42578125" customWidth="1"/>
  </cols>
  <sheetData>
    <row r="1" spans="1:18" ht="18.75" x14ac:dyDescent="0.3">
      <c r="A1" s="85" t="s">
        <v>49</v>
      </c>
      <c r="B1" s="85"/>
      <c r="C1" s="85"/>
      <c r="D1" s="85"/>
      <c r="E1" s="85"/>
      <c r="F1" s="85"/>
      <c r="G1" s="85"/>
      <c r="H1" s="85"/>
      <c r="I1" s="85"/>
      <c r="J1" s="36"/>
      <c r="K1" s="36"/>
      <c r="L1" s="36"/>
      <c r="M1" s="36"/>
      <c r="N1" s="36"/>
      <c r="O1" s="36"/>
      <c r="P1" s="36"/>
      <c r="Q1" s="36"/>
    </row>
    <row r="2" spans="1:18" ht="18.75" x14ac:dyDescent="0.3">
      <c r="A2" s="85" t="s">
        <v>40</v>
      </c>
      <c r="B2" s="85"/>
      <c r="C2" s="85"/>
      <c r="D2" s="85"/>
      <c r="E2" s="85"/>
      <c r="F2" s="85"/>
      <c r="G2" s="85"/>
      <c r="H2" s="85"/>
      <c r="I2" s="85"/>
      <c r="J2" s="37"/>
      <c r="K2" s="37"/>
      <c r="L2" s="37"/>
      <c r="M2" s="37"/>
      <c r="N2" s="37"/>
      <c r="O2" s="37"/>
      <c r="P2" s="37"/>
      <c r="Q2" s="37"/>
      <c r="R2" s="37"/>
    </row>
    <row r="3" spans="1:18" x14ac:dyDescent="0.25">
      <c r="A3" s="39"/>
      <c r="B3" s="39"/>
      <c r="C3" s="55"/>
      <c r="D3" s="39"/>
      <c r="E3" s="39"/>
      <c r="F3" s="39"/>
      <c r="G3" s="39"/>
      <c r="H3" s="39"/>
      <c r="I3" s="39"/>
      <c r="J3" s="38"/>
      <c r="K3" s="38"/>
      <c r="L3" s="38"/>
      <c r="M3" s="38"/>
      <c r="N3" s="38"/>
      <c r="O3" s="38"/>
      <c r="P3" s="38"/>
      <c r="Q3" s="38"/>
    </row>
    <row r="4" spans="1:18" x14ac:dyDescent="0.25">
      <c r="A4" s="45"/>
      <c r="B4" s="45" t="s">
        <v>0</v>
      </c>
      <c r="C4" s="60" t="s">
        <v>143</v>
      </c>
      <c r="G4" s="45"/>
      <c r="H4" s="45"/>
      <c r="I4" s="45"/>
    </row>
    <row r="5" spans="1:18" ht="15.75" thickBot="1" x14ac:dyDescent="0.3">
      <c r="A5" s="46"/>
      <c r="B5" s="47"/>
      <c r="C5" s="47"/>
      <c r="D5" s="47"/>
      <c r="E5" s="47"/>
      <c r="F5" s="47"/>
      <c r="G5" s="47"/>
      <c r="H5" s="47"/>
      <c r="I5" s="47"/>
    </row>
    <row r="6" spans="1:18" x14ac:dyDescent="0.25">
      <c r="A6" s="5" t="s">
        <v>4</v>
      </c>
      <c r="B6" s="6"/>
      <c r="C6" s="6"/>
      <c r="D6" s="6"/>
      <c r="E6" s="6"/>
      <c r="F6" s="6"/>
      <c r="G6" s="6"/>
      <c r="H6" s="6"/>
      <c r="I6" s="7"/>
    </row>
    <row r="7" spans="1:18" ht="30" customHeight="1" x14ac:dyDescent="0.25">
      <c r="A7" s="8">
        <v>1</v>
      </c>
      <c r="B7" s="130" t="s">
        <v>24</v>
      </c>
      <c r="C7" s="130"/>
      <c r="D7" s="130"/>
      <c r="E7" s="130"/>
      <c r="F7" s="130"/>
      <c r="G7" s="130"/>
      <c r="H7" s="130"/>
      <c r="I7" s="131"/>
    </row>
    <row r="8" spans="1:18" ht="29.25" customHeight="1" x14ac:dyDescent="0.25">
      <c r="A8" s="8">
        <v>2</v>
      </c>
      <c r="B8" s="130" t="s">
        <v>73</v>
      </c>
      <c r="C8" s="130"/>
      <c r="D8" s="130"/>
      <c r="E8" s="130"/>
      <c r="F8" s="130"/>
      <c r="G8" s="130"/>
      <c r="H8" s="130"/>
      <c r="I8" s="131"/>
    </row>
    <row r="9" spans="1:18" x14ac:dyDescent="0.25">
      <c r="A9" s="8">
        <v>3</v>
      </c>
      <c r="B9" s="132" t="s">
        <v>25</v>
      </c>
      <c r="C9" s="133"/>
      <c r="D9" s="133"/>
      <c r="E9" s="133"/>
      <c r="F9" s="133"/>
      <c r="G9" s="133"/>
      <c r="H9" s="133"/>
      <c r="I9" s="134"/>
    </row>
    <row r="10" spans="1:18" x14ac:dyDescent="0.25">
      <c r="A10" s="8">
        <v>4</v>
      </c>
      <c r="B10" s="132" t="s">
        <v>26</v>
      </c>
      <c r="C10" s="133"/>
      <c r="D10" s="133"/>
      <c r="E10" s="133"/>
      <c r="F10" s="133"/>
      <c r="G10" s="133"/>
      <c r="H10" s="133"/>
      <c r="I10" s="134"/>
    </row>
    <row r="11" spans="1:18" ht="32.25" customHeight="1" thickBot="1" x14ac:dyDescent="0.3">
      <c r="A11" s="40">
        <v>5</v>
      </c>
      <c r="B11" s="138" t="s">
        <v>66</v>
      </c>
      <c r="C11" s="139"/>
      <c r="D11" s="139"/>
      <c r="E11" s="139"/>
      <c r="F11" s="139"/>
      <c r="G11" s="139"/>
      <c r="H11" s="139"/>
      <c r="I11" s="140"/>
    </row>
    <row r="12" spans="1:18" ht="15.75" thickBot="1" x14ac:dyDescent="0.3">
      <c r="A12" s="9"/>
      <c r="B12" s="10"/>
      <c r="C12" s="10"/>
      <c r="D12" s="10"/>
      <c r="E12" s="10"/>
      <c r="F12" s="10"/>
      <c r="G12" s="10"/>
      <c r="H12" s="10"/>
      <c r="I12" s="11"/>
    </row>
    <row r="13" spans="1:18" x14ac:dyDescent="0.25">
      <c r="A13" s="5" t="s">
        <v>5</v>
      </c>
      <c r="B13" s="141" t="s">
        <v>6</v>
      </c>
      <c r="C13" s="141"/>
      <c r="D13" s="141"/>
      <c r="E13" s="141"/>
      <c r="F13" s="141"/>
      <c r="G13" s="141"/>
      <c r="H13" s="141"/>
      <c r="I13" s="142"/>
    </row>
    <row r="14" spans="1:18" x14ac:dyDescent="0.25">
      <c r="A14" s="12"/>
      <c r="B14" s="13"/>
      <c r="C14" s="13"/>
      <c r="D14" s="13"/>
      <c r="E14" s="13"/>
      <c r="F14" s="13"/>
      <c r="G14" s="13"/>
      <c r="H14" s="13"/>
      <c r="I14" s="14"/>
    </row>
    <row r="15" spans="1:18" ht="15" customHeight="1" x14ac:dyDescent="0.25">
      <c r="A15" s="143" t="s">
        <v>7</v>
      </c>
      <c r="B15" s="128" t="s">
        <v>23</v>
      </c>
      <c r="C15" s="128" t="s">
        <v>62</v>
      </c>
      <c r="D15" s="145" t="s">
        <v>95</v>
      </c>
      <c r="E15" s="146"/>
      <c r="F15" s="145" t="s">
        <v>96</v>
      </c>
      <c r="G15" s="146"/>
      <c r="H15" s="145" t="s">
        <v>97</v>
      </c>
      <c r="I15" s="147"/>
    </row>
    <row r="16" spans="1:18" ht="15" customHeight="1" x14ac:dyDescent="0.25">
      <c r="A16" s="144"/>
      <c r="B16" s="129"/>
      <c r="C16" s="129"/>
      <c r="D16" s="148" t="s">
        <v>8</v>
      </c>
      <c r="E16" s="149"/>
      <c r="F16" s="148" t="s">
        <v>9</v>
      </c>
      <c r="G16" s="149"/>
      <c r="H16" s="148" t="s">
        <v>10</v>
      </c>
      <c r="I16" s="155"/>
    </row>
    <row r="17" spans="1:11" x14ac:dyDescent="0.25">
      <c r="A17" s="15" t="s">
        <v>11</v>
      </c>
      <c r="B17" s="16" t="s">
        <v>12</v>
      </c>
      <c r="C17" s="62" t="s">
        <v>63</v>
      </c>
      <c r="D17" s="209">
        <v>0.34</v>
      </c>
      <c r="E17" s="209"/>
      <c r="F17" s="210">
        <v>0.39</v>
      </c>
      <c r="G17" s="210"/>
      <c r="H17" s="210">
        <v>0.5</v>
      </c>
      <c r="I17" s="211"/>
    </row>
    <row r="18" spans="1:11" x14ac:dyDescent="0.25">
      <c r="A18" s="15" t="s">
        <v>11</v>
      </c>
      <c r="B18" s="16" t="s">
        <v>13</v>
      </c>
      <c r="C18" s="62" t="s">
        <v>64</v>
      </c>
      <c r="D18" s="209">
        <v>0.38</v>
      </c>
      <c r="E18" s="209"/>
      <c r="F18" s="210">
        <v>0.42</v>
      </c>
      <c r="G18" s="210"/>
      <c r="H18" s="210">
        <v>0.53</v>
      </c>
      <c r="I18" s="211"/>
    </row>
    <row r="19" spans="1:11" x14ac:dyDescent="0.25">
      <c r="A19" s="15" t="s">
        <v>11</v>
      </c>
      <c r="B19" s="16" t="s">
        <v>14</v>
      </c>
      <c r="C19" s="62" t="s">
        <v>65</v>
      </c>
      <c r="D19" s="209">
        <v>0.36</v>
      </c>
      <c r="E19" s="209"/>
      <c r="F19" s="210">
        <v>0.45</v>
      </c>
      <c r="G19" s="210"/>
      <c r="H19" s="210">
        <v>0.62</v>
      </c>
      <c r="I19" s="211"/>
    </row>
    <row r="20" spans="1:11" ht="15.75" thickBot="1" x14ac:dyDescent="0.3">
      <c r="A20" s="17"/>
      <c r="B20" s="18"/>
      <c r="C20" s="18"/>
      <c r="D20" s="19"/>
      <c r="E20" s="19"/>
      <c r="F20" s="20"/>
      <c r="G20" s="20"/>
      <c r="H20" s="20"/>
      <c r="I20" s="21"/>
    </row>
    <row r="21" spans="1:11" ht="15.75" thickBot="1" x14ac:dyDescent="0.3">
      <c r="A21" s="163" t="s">
        <v>76</v>
      </c>
      <c r="B21" s="164"/>
      <c r="C21" s="164"/>
      <c r="D21" s="164"/>
      <c r="E21" s="164"/>
      <c r="F21" s="164"/>
      <c r="G21" s="164"/>
      <c r="H21" s="164"/>
      <c r="I21" s="165"/>
    </row>
    <row r="22" spans="1:11" ht="15.75" thickBot="1" x14ac:dyDescent="0.3">
      <c r="A22" s="22"/>
      <c r="B22" s="23"/>
      <c r="C22" s="23"/>
      <c r="D22" s="23"/>
      <c r="E22" s="23"/>
      <c r="F22" s="24"/>
      <c r="G22" s="24"/>
      <c r="H22" s="24"/>
      <c r="I22" s="24"/>
      <c r="J22" s="24"/>
      <c r="K22" s="24"/>
    </row>
    <row r="23" spans="1:11" ht="15.75" thickBot="1" x14ac:dyDescent="0.3">
      <c r="A23" s="135" t="s">
        <v>102</v>
      </c>
      <c r="B23" s="136"/>
      <c r="C23" s="136"/>
      <c r="D23" s="136"/>
      <c r="E23" s="136"/>
      <c r="F23" s="137"/>
      <c r="G23" s="26"/>
      <c r="H23" s="27"/>
      <c r="I23" s="28"/>
    </row>
    <row r="24" spans="1:11" x14ac:dyDescent="0.25">
      <c r="A24" s="29"/>
      <c r="B24" s="29"/>
      <c r="C24" s="29"/>
      <c r="D24" s="29"/>
      <c r="E24" s="29"/>
      <c r="F24" s="27"/>
      <c r="G24" s="20"/>
      <c r="H24" s="27"/>
      <c r="I24" s="28"/>
    </row>
    <row r="25" spans="1:11" ht="15" customHeight="1" x14ac:dyDescent="0.25">
      <c r="A25" s="143" t="s">
        <v>7</v>
      </c>
      <c r="B25" s="128" t="s">
        <v>23</v>
      </c>
      <c r="C25" s="128" t="s">
        <v>62</v>
      </c>
      <c r="D25" s="145" t="s">
        <v>95</v>
      </c>
      <c r="E25" s="146"/>
      <c r="F25" s="145" t="s">
        <v>96</v>
      </c>
      <c r="G25" s="146"/>
      <c r="H25" s="145" t="s">
        <v>97</v>
      </c>
      <c r="I25" s="147"/>
    </row>
    <row r="26" spans="1:11" ht="15" customHeight="1" x14ac:dyDescent="0.25">
      <c r="A26" s="144"/>
      <c r="B26" s="129"/>
      <c r="C26" s="129"/>
      <c r="D26" s="148" t="str">
        <f>D16</f>
        <v>Less than or equal to $50k</v>
      </c>
      <c r="E26" s="149"/>
      <c r="F26" s="148" t="str">
        <f>F16</f>
        <v>Over $50k to $150k</v>
      </c>
      <c r="G26" s="149"/>
      <c r="H26" s="148" t="str">
        <f>H16</f>
        <v>Over $150k</v>
      </c>
      <c r="I26" s="155"/>
    </row>
    <row r="27" spans="1:11" x14ac:dyDescent="0.25">
      <c r="A27" s="30"/>
      <c r="B27" s="31"/>
      <c r="C27" s="57"/>
      <c r="D27" s="161"/>
      <c r="E27" s="162"/>
      <c r="F27" s="161"/>
      <c r="G27" s="162"/>
      <c r="H27" s="161"/>
      <c r="I27" s="162"/>
    </row>
    <row r="28" spans="1:11" x14ac:dyDescent="0.25">
      <c r="A28" s="30"/>
      <c r="B28" s="31"/>
      <c r="C28" s="57"/>
      <c r="D28" s="161"/>
      <c r="E28" s="162"/>
      <c r="F28" s="161"/>
      <c r="G28" s="162"/>
      <c r="H28" s="161"/>
      <c r="I28" s="162"/>
    </row>
    <row r="29" spans="1:11" x14ac:dyDescent="0.25">
      <c r="A29" s="30"/>
      <c r="B29" s="31"/>
      <c r="C29" s="57"/>
      <c r="D29" s="161"/>
      <c r="E29" s="162"/>
      <c r="F29" s="161"/>
      <c r="G29" s="162"/>
      <c r="H29" s="161"/>
      <c r="I29" s="162"/>
    </row>
    <row r="30" spans="1:11" x14ac:dyDescent="0.25">
      <c r="A30" s="30"/>
      <c r="B30" s="31"/>
      <c r="C30" s="57"/>
      <c r="D30" s="161"/>
      <c r="E30" s="162"/>
      <c r="F30" s="161"/>
      <c r="G30" s="162"/>
      <c r="H30" s="161"/>
      <c r="I30" s="162"/>
    </row>
    <row r="31" spans="1:11" x14ac:dyDescent="0.25">
      <c r="A31" s="30"/>
      <c r="B31" s="31"/>
      <c r="C31" s="57"/>
      <c r="D31" s="161"/>
      <c r="E31" s="162"/>
      <c r="F31" s="161"/>
      <c r="G31" s="162"/>
      <c r="H31" s="161"/>
      <c r="I31" s="162"/>
    </row>
    <row r="32" spans="1:11" x14ac:dyDescent="0.25">
      <c r="A32" s="30"/>
      <c r="B32" s="31"/>
      <c r="C32" s="57"/>
      <c r="D32" s="161"/>
      <c r="E32" s="162"/>
      <c r="F32" s="161"/>
      <c r="G32" s="162"/>
      <c r="H32" s="161"/>
      <c r="I32" s="162"/>
    </row>
    <row r="33" spans="1:9" x14ac:dyDescent="0.25">
      <c r="A33" s="30"/>
      <c r="B33" s="31"/>
      <c r="C33" s="57"/>
      <c r="D33" s="161"/>
      <c r="E33" s="162"/>
      <c r="F33" s="161"/>
      <c r="G33" s="162"/>
      <c r="H33" s="161"/>
      <c r="I33" s="162"/>
    </row>
    <row r="34" spans="1:9" x14ac:dyDescent="0.25">
      <c r="A34" s="30"/>
      <c r="B34" s="31"/>
      <c r="C34" s="57"/>
      <c r="D34" s="161"/>
      <c r="E34" s="162"/>
      <c r="F34" s="161"/>
      <c r="G34" s="162"/>
      <c r="H34" s="161"/>
      <c r="I34" s="162"/>
    </row>
    <row r="35" spans="1:9" x14ac:dyDescent="0.25">
      <c r="A35" s="30"/>
      <c r="B35" s="31"/>
      <c r="C35" s="57"/>
      <c r="D35" s="161"/>
      <c r="E35" s="162"/>
      <c r="F35" s="161"/>
      <c r="G35" s="162"/>
      <c r="H35" s="161"/>
      <c r="I35" s="162"/>
    </row>
    <row r="36" spans="1:9" x14ac:dyDescent="0.25">
      <c r="A36" s="30"/>
      <c r="B36" s="31"/>
      <c r="C36" s="57"/>
      <c r="D36" s="161"/>
      <c r="E36" s="162"/>
      <c r="F36" s="161"/>
      <c r="G36" s="162"/>
      <c r="H36" s="161"/>
      <c r="I36" s="162"/>
    </row>
    <row r="37" spans="1:9" x14ac:dyDescent="0.25">
      <c r="A37" s="30"/>
      <c r="B37" s="31"/>
      <c r="C37" s="57"/>
      <c r="D37" s="161"/>
      <c r="E37" s="162"/>
      <c r="F37" s="161"/>
      <c r="G37" s="162"/>
      <c r="H37" s="161"/>
      <c r="I37" s="162"/>
    </row>
    <row r="38" spans="1:9" x14ac:dyDescent="0.25">
      <c r="A38" s="30"/>
      <c r="B38" s="31"/>
      <c r="C38" s="57"/>
      <c r="D38" s="161"/>
      <c r="E38" s="162"/>
      <c r="F38" s="161"/>
      <c r="G38" s="162"/>
      <c r="H38" s="161"/>
      <c r="I38" s="162"/>
    </row>
    <row r="39" spans="1:9" x14ac:dyDescent="0.25">
      <c r="A39" s="30"/>
      <c r="B39" s="31"/>
      <c r="C39" s="57"/>
      <c r="D39" s="161"/>
      <c r="E39" s="162"/>
      <c r="F39" s="161"/>
      <c r="G39" s="162"/>
      <c r="H39" s="161"/>
      <c r="I39" s="162"/>
    </row>
    <row r="40" spans="1:9" x14ac:dyDescent="0.25">
      <c r="A40" s="30"/>
      <c r="B40" s="31"/>
      <c r="C40" s="57"/>
      <c r="D40" s="161"/>
      <c r="E40" s="162"/>
      <c r="F40" s="161"/>
      <c r="G40" s="162"/>
      <c r="H40" s="161"/>
      <c r="I40" s="162"/>
    </row>
    <row r="41" spans="1:9" x14ac:dyDescent="0.25">
      <c r="A41" s="30"/>
      <c r="B41" s="31"/>
      <c r="C41" s="57"/>
      <c r="D41" s="161"/>
      <c r="E41" s="162"/>
      <c r="F41" s="161"/>
      <c r="G41" s="162"/>
      <c r="H41" s="161"/>
      <c r="I41" s="162"/>
    </row>
    <row r="42" spans="1:9" x14ac:dyDescent="0.25">
      <c r="A42" s="30"/>
      <c r="B42" s="31"/>
      <c r="C42" s="57"/>
      <c r="D42" s="161"/>
      <c r="E42" s="162"/>
      <c r="F42" s="161"/>
      <c r="G42" s="162"/>
      <c r="H42" s="161"/>
      <c r="I42" s="162"/>
    </row>
    <row r="43" spans="1:9" x14ac:dyDescent="0.25">
      <c r="A43" s="30"/>
      <c r="B43" s="31"/>
      <c r="C43" s="57"/>
      <c r="D43" s="161"/>
      <c r="E43" s="162"/>
      <c r="F43" s="161"/>
      <c r="G43" s="162"/>
      <c r="H43" s="161"/>
      <c r="I43" s="162"/>
    </row>
    <row r="44" spans="1:9" x14ac:dyDescent="0.25">
      <c r="A44" s="30"/>
      <c r="B44" s="31"/>
      <c r="C44" s="57"/>
      <c r="D44" s="161"/>
      <c r="E44" s="162"/>
      <c r="F44" s="161"/>
      <c r="G44" s="162"/>
      <c r="H44" s="161"/>
      <c r="I44" s="162"/>
    </row>
    <row r="45" spans="1:9" x14ac:dyDescent="0.25">
      <c r="A45" s="30"/>
      <c r="B45" s="31"/>
      <c r="C45" s="57"/>
      <c r="D45" s="161"/>
      <c r="E45" s="162"/>
      <c r="F45" s="161"/>
      <c r="G45" s="162"/>
      <c r="H45" s="161"/>
      <c r="I45" s="162"/>
    </row>
    <row r="46" spans="1:9" x14ac:dyDescent="0.25">
      <c r="A46" s="30"/>
      <c r="B46" s="31"/>
      <c r="C46" s="57"/>
      <c r="D46" s="161"/>
      <c r="E46" s="162"/>
      <c r="F46" s="161"/>
      <c r="G46" s="162"/>
      <c r="H46" s="161"/>
      <c r="I46" s="162"/>
    </row>
    <row r="47" spans="1:9" x14ac:dyDescent="0.25">
      <c r="A47" s="30"/>
      <c r="B47" s="31"/>
      <c r="C47" s="57"/>
      <c r="D47" s="161"/>
      <c r="E47" s="162"/>
      <c r="F47" s="161"/>
      <c r="G47" s="162"/>
      <c r="H47" s="161"/>
      <c r="I47" s="162"/>
    </row>
    <row r="48" spans="1:9" x14ac:dyDescent="0.25">
      <c r="A48" s="30"/>
      <c r="B48" s="31"/>
      <c r="C48" s="57"/>
      <c r="D48" s="161"/>
      <c r="E48" s="162"/>
      <c r="F48" s="161"/>
      <c r="G48" s="162"/>
      <c r="H48" s="161"/>
      <c r="I48" s="162"/>
    </row>
    <row r="49" spans="1:9" x14ac:dyDescent="0.25">
      <c r="A49" s="30"/>
      <c r="B49" s="31"/>
      <c r="C49" s="57"/>
      <c r="D49" s="161"/>
      <c r="E49" s="162"/>
      <c r="F49" s="161"/>
      <c r="G49" s="162"/>
      <c r="H49" s="161"/>
      <c r="I49" s="162"/>
    </row>
    <row r="50" spans="1:9" x14ac:dyDescent="0.25">
      <c r="A50" s="30"/>
      <c r="B50" s="31"/>
      <c r="C50" s="57"/>
      <c r="D50" s="161"/>
      <c r="E50" s="162"/>
      <c r="F50" s="161"/>
      <c r="G50" s="162"/>
      <c r="H50" s="161"/>
      <c r="I50" s="162"/>
    </row>
    <row r="51" spans="1:9" x14ac:dyDescent="0.25">
      <c r="A51" s="30"/>
      <c r="B51" s="31"/>
      <c r="C51" s="57"/>
      <c r="D51" s="161"/>
      <c r="E51" s="162"/>
      <c r="F51" s="161"/>
      <c r="G51" s="162"/>
      <c r="H51" s="161"/>
      <c r="I51" s="162"/>
    </row>
    <row r="52" spans="1:9" x14ac:dyDescent="0.25">
      <c r="A52" s="30"/>
      <c r="B52" s="31"/>
      <c r="C52" s="57"/>
      <c r="D52" s="161"/>
      <c r="E52" s="162"/>
      <c r="F52" s="161"/>
      <c r="G52" s="162"/>
      <c r="H52" s="161"/>
      <c r="I52" s="162"/>
    </row>
    <row r="53" spans="1:9" x14ac:dyDescent="0.25">
      <c r="A53" s="30"/>
      <c r="B53" s="31"/>
      <c r="C53" s="57"/>
      <c r="D53" s="161"/>
      <c r="E53" s="162"/>
      <c r="F53" s="161"/>
      <c r="G53" s="162"/>
      <c r="H53" s="161"/>
      <c r="I53" s="162"/>
    </row>
    <row r="54" spans="1:9" x14ac:dyDescent="0.25">
      <c r="A54" s="30"/>
      <c r="B54" s="31"/>
      <c r="C54" s="57"/>
      <c r="D54" s="161"/>
      <c r="E54" s="162"/>
      <c r="F54" s="161"/>
      <c r="G54" s="162"/>
      <c r="H54" s="161"/>
      <c r="I54" s="162"/>
    </row>
    <row r="55" spans="1:9" x14ac:dyDescent="0.25">
      <c r="A55" s="30"/>
      <c r="B55" s="31"/>
      <c r="C55" s="57"/>
      <c r="D55" s="161"/>
      <c r="E55" s="162"/>
      <c r="F55" s="161"/>
      <c r="G55" s="162"/>
      <c r="H55" s="161"/>
      <c r="I55" s="162"/>
    </row>
    <row r="56" spans="1:9" x14ac:dyDescent="0.25">
      <c r="A56" s="30"/>
      <c r="B56" s="31"/>
      <c r="C56" s="57"/>
      <c r="D56" s="161"/>
      <c r="E56" s="162"/>
      <c r="F56" s="161"/>
      <c r="G56" s="162"/>
      <c r="H56" s="161"/>
      <c r="I56" s="162"/>
    </row>
    <row r="57" spans="1:9" x14ac:dyDescent="0.25">
      <c r="A57" s="30"/>
      <c r="B57" s="31"/>
      <c r="C57" s="57"/>
      <c r="D57" s="161"/>
      <c r="E57" s="162"/>
      <c r="F57" s="161"/>
      <c r="G57" s="162"/>
      <c r="H57" s="161"/>
      <c r="I57" s="162"/>
    </row>
    <row r="58" spans="1:9" x14ac:dyDescent="0.25">
      <c r="A58" s="30"/>
      <c r="B58" s="31"/>
      <c r="C58" s="57"/>
      <c r="D58" s="161"/>
      <c r="E58" s="162"/>
      <c r="F58" s="161"/>
      <c r="G58" s="162"/>
      <c r="H58" s="161"/>
      <c r="I58" s="162"/>
    </row>
    <row r="59" spans="1:9" x14ac:dyDescent="0.25">
      <c r="A59" s="30"/>
      <c r="B59" s="31"/>
      <c r="C59" s="57"/>
      <c r="D59" s="161"/>
      <c r="E59" s="162"/>
      <c r="F59" s="161"/>
      <c r="G59" s="162"/>
      <c r="H59" s="161"/>
      <c r="I59" s="162"/>
    </row>
    <row r="60" spans="1:9" x14ac:dyDescent="0.25">
      <c r="A60" s="30"/>
      <c r="B60" s="31"/>
      <c r="C60" s="57"/>
      <c r="D60" s="161"/>
      <c r="E60" s="162"/>
      <c r="F60" s="161"/>
      <c r="G60" s="162"/>
      <c r="H60" s="161"/>
      <c r="I60" s="162"/>
    </row>
    <row r="61" spans="1:9" x14ac:dyDescent="0.25">
      <c r="A61" s="30"/>
      <c r="B61" s="31"/>
      <c r="C61" s="57"/>
      <c r="D61" s="161"/>
      <c r="E61" s="162"/>
      <c r="F61" s="161"/>
      <c r="G61" s="162"/>
      <c r="H61" s="161"/>
      <c r="I61" s="162"/>
    </row>
    <row r="62" spans="1:9" x14ac:dyDescent="0.25">
      <c r="A62" s="30"/>
      <c r="B62" s="31"/>
      <c r="C62" s="57"/>
      <c r="D62" s="161"/>
      <c r="E62" s="162"/>
      <c r="F62" s="161"/>
      <c r="G62" s="162"/>
      <c r="H62" s="161"/>
      <c r="I62" s="162"/>
    </row>
    <row r="63" spans="1:9" x14ac:dyDescent="0.25">
      <c r="A63" s="30"/>
      <c r="B63" s="31"/>
      <c r="C63" s="57"/>
      <c r="D63" s="161"/>
      <c r="E63" s="162"/>
      <c r="F63" s="161"/>
      <c r="G63" s="162"/>
      <c r="H63" s="161"/>
      <c r="I63" s="162"/>
    </row>
    <row r="64" spans="1:9" x14ac:dyDescent="0.25">
      <c r="A64" s="30"/>
      <c r="B64" s="31"/>
      <c r="C64" s="57"/>
      <c r="D64" s="161"/>
      <c r="E64" s="162"/>
      <c r="F64" s="161"/>
      <c r="G64" s="162"/>
      <c r="H64" s="161"/>
      <c r="I64" s="162"/>
    </row>
    <row r="65" spans="1:9" x14ac:dyDescent="0.25">
      <c r="A65" s="30"/>
      <c r="B65" s="31"/>
      <c r="C65" s="57"/>
      <c r="D65" s="161"/>
      <c r="E65" s="162"/>
      <c r="F65" s="161"/>
      <c r="G65" s="162"/>
      <c r="H65" s="161"/>
      <c r="I65" s="162"/>
    </row>
    <row r="66" spans="1:9" x14ac:dyDescent="0.25">
      <c r="A66" s="30"/>
      <c r="B66" s="31"/>
      <c r="C66" s="57"/>
      <c r="D66" s="161"/>
      <c r="E66" s="162"/>
      <c r="F66" s="161"/>
      <c r="G66" s="162"/>
      <c r="H66" s="161"/>
      <c r="I66" s="162"/>
    </row>
    <row r="67" spans="1:9" x14ac:dyDescent="0.25">
      <c r="A67" s="30"/>
      <c r="B67" s="31"/>
      <c r="C67" s="57"/>
      <c r="D67" s="161"/>
      <c r="E67" s="162"/>
      <c r="F67" s="161"/>
      <c r="G67" s="162"/>
      <c r="H67" s="161"/>
      <c r="I67" s="162"/>
    </row>
    <row r="68" spans="1:9" x14ac:dyDescent="0.25">
      <c r="A68" s="30"/>
      <c r="B68" s="31"/>
      <c r="C68" s="57"/>
      <c r="D68" s="161"/>
      <c r="E68" s="162"/>
      <c r="F68" s="161"/>
      <c r="G68" s="162"/>
      <c r="H68" s="161"/>
      <c r="I68" s="162"/>
    </row>
    <row r="69" spans="1:9" x14ac:dyDescent="0.25">
      <c r="A69" s="30"/>
      <c r="B69" s="31"/>
      <c r="C69" s="57"/>
      <c r="D69" s="161"/>
      <c r="E69" s="162"/>
      <c r="F69" s="161"/>
      <c r="G69" s="162"/>
      <c r="H69" s="161"/>
      <c r="I69" s="162"/>
    </row>
    <row r="70" spans="1:9" x14ac:dyDescent="0.25">
      <c r="A70" s="30"/>
      <c r="B70" s="31"/>
      <c r="C70" s="57"/>
      <c r="D70" s="161"/>
      <c r="E70" s="162"/>
      <c r="F70" s="161"/>
      <c r="G70" s="162"/>
      <c r="H70" s="161"/>
      <c r="I70" s="162"/>
    </row>
    <row r="71" spans="1:9" x14ac:dyDescent="0.25">
      <c r="A71" s="30"/>
      <c r="B71" s="31"/>
      <c r="C71" s="57"/>
      <c r="D71" s="161"/>
      <c r="E71" s="162"/>
      <c r="F71" s="161"/>
      <c r="G71" s="162"/>
      <c r="H71" s="161"/>
      <c r="I71" s="162"/>
    </row>
    <row r="72" spans="1:9" x14ac:dyDescent="0.25">
      <c r="A72" s="30"/>
      <c r="B72" s="31"/>
      <c r="C72" s="57"/>
      <c r="D72" s="161"/>
      <c r="E72" s="162"/>
      <c r="F72" s="161"/>
      <c r="G72" s="162"/>
      <c r="H72" s="161"/>
      <c r="I72" s="162"/>
    </row>
    <row r="73" spans="1:9" x14ac:dyDescent="0.25">
      <c r="A73" s="30"/>
      <c r="B73" s="31"/>
      <c r="C73" s="57"/>
      <c r="D73" s="161"/>
      <c r="E73" s="162"/>
      <c r="F73" s="161"/>
      <c r="G73" s="162"/>
      <c r="H73" s="161"/>
      <c r="I73" s="162"/>
    </row>
    <row r="74" spans="1:9" x14ac:dyDescent="0.25">
      <c r="A74" s="30"/>
      <c r="B74" s="31"/>
      <c r="C74" s="57"/>
      <c r="D74" s="161"/>
      <c r="E74" s="162"/>
      <c r="F74" s="161"/>
      <c r="G74" s="162"/>
      <c r="H74" s="161"/>
      <c r="I74" s="162"/>
    </row>
    <row r="75" spans="1:9" x14ac:dyDescent="0.25">
      <c r="A75" s="30"/>
      <c r="B75" s="31"/>
      <c r="C75" s="57"/>
      <c r="D75" s="161"/>
      <c r="E75" s="162"/>
      <c r="F75" s="161"/>
      <c r="G75" s="162"/>
      <c r="H75" s="161"/>
      <c r="I75" s="162"/>
    </row>
    <row r="76" spans="1:9" x14ac:dyDescent="0.25">
      <c r="A76" s="30"/>
      <c r="B76" s="31"/>
      <c r="C76" s="57"/>
      <c r="D76" s="161"/>
      <c r="E76" s="162"/>
      <c r="F76" s="161"/>
      <c r="G76" s="162"/>
      <c r="H76" s="161"/>
      <c r="I76" s="162"/>
    </row>
    <row r="77" spans="1:9" x14ac:dyDescent="0.25">
      <c r="A77" s="30"/>
      <c r="B77" s="31"/>
      <c r="C77" s="57"/>
      <c r="D77" s="161"/>
      <c r="E77" s="162"/>
      <c r="F77" s="161"/>
      <c r="G77" s="162"/>
      <c r="H77" s="161"/>
      <c r="I77" s="162"/>
    </row>
    <row r="78" spans="1:9" x14ac:dyDescent="0.25">
      <c r="A78" s="30"/>
      <c r="B78" s="31"/>
      <c r="C78" s="57"/>
      <c r="D78" s="161"/>
      <c r="E78" s="162"/>
      <c r="F78" s="161"/>
      <c r="G78" s="162"/>
      <c r="H78" s="161"/>
      <c r="I78" s="162"/>
    </row>
    <row r="79" spans="1:9" x14ac:dyDescent="0.25">
      <c r="A79" s="30"/>
      <c r="B79" s="31"/>
      <c r="C79" s="57"/>
      <c r="D79" s="161"/>
      <c r="E79" s="162"/>
      <c r="F79" s="161"/>
      <c r="G79" s="162"/>
      <c r="H79" s="161"/>
      <c r="I79" s="162"/>
    </row>
    <row r="80" spans="1:9" x14ac:dyDescent="0.25">
      <c r="A80" s="30"/>
      <c r="B80" s="31"/>
      <c r="C80" s="57"/>
      <c r="D80" s="161"/>
      <c r="E80" s="162"/>
      <c r="F80" s="161"/>
      <c r="G80" s="162"/>
      <c r="H80" s="161"/>
      <c r="I80" s="162"/>
    </row>
    <row r="81" spans="1:9" x14ac:dyDescent="0.25">
      <c r="A81" s="30"/>
      <c r="B81" s="31"/>
      <c r="C81" s="57"/>
      <c r="D81" s="161"/>
      <c r="E81" s="162"/>
      <c r="F81" s="161"/>
      <c r="G81" s="162"/>
      <c r="H81" s="161"/>
      <c r="I81" s="162"/>
    </row>
    <row r="82" spans="1:9" x14ac:dyDescent="0.25">
      <c r="A82" s="30"/>
      <c r="B82" s="31"/>
      <c r="C82" s="57"/>
      <c r="D82" s="161"/>
      <c r="E82" s="162"/>
      <c r="F82" s="161"/>
      <c r="G82" s="162"/>
      <c r="H82" s="161"/>
      <c r="I82" s="162"/>
    </row>
    <row r="83" spans="1:9" x14ac:dyDescent="0.25">
      <c r="A83" s="30"/>
      <c r="B83" s="31"/>
      <c r="C83" s="57"/>
      <c r="D83" s="161"/>
      <c r="E83" s="162"/>
      <c r="F83" s="161"/>
      <c r="G83" s="162"/>
      <c r="H83" s="161"/>
      <c r="I83" s="162"/>
    </row>
    <row r="84" spans="1:9" x14ac:dyDescent="0.25">
      <c r="A84" s="30"/>
      <c r="B84" s="31"/>
      <c r="C84" s="57"/>
      <c r="D84" s="161"/>
      <c r="E84" s="162"/>
      <c r="F84" s="161"/>
      <c r="G84" s="162"/>
      <c r="H84" s="161"/>
      <c r="I84" s="162"/>
    </row>
    <row r="85" spans="1:9" x14ac:dyDescent="0.25">
      <c r="A85" s="30"/>
      <c r="B85" s="31"/>
      <c r="C85" s="57"/>
      <c r="D85" s="161"/>
      <c r="E85" s="162"/>
      <c r="F85" s="161"/>
      <c r="G85" s="162"/>
      <c r="H85" s="161"/>
      <c r="I85" s="162"/>
    </row>
    <row r="86" spans="1:9" x14ac:dyDescent="0.25">
      <c r="A86" s="30"/>
      <c r="B86" s="31"/>
      <c r="C86" s="57"/>
      <c r="D86" s="161"/>
      <c r="E86" s="162"/>
      <c r="F86" s="161"/>
      <c r="G86" s="162"/>
      <c r="H86" s="161"/>
      <c r="I86" s="162"/>
    </row>
    <row r="87" spans="1:9" x14ac:dyDescent="0.25">
      <c r="A87" s="22"/>
      <c r="B87" s="23"/>
      <c r="C87" s="23"/>
      <c r="D87" s="23"/>
      <c r="E87" s="23"/>
      <c r="F87" s="23"/>
      <c r="G87" s="32"/>
      <c r="H87" s="32"/>
      <c r="I87" s="33"/>
    </row>
    <row r="88" spans="1:9" x14ac:dyDescent="0.25">
      <c r="A88" s="45"/>
      <c r="B88" s="45"/>
      <c r="C88" s="45"/>
      <c r="D88" s="45"/>
      <c r="E88" s="45"/>
      <c r="F88" s="45"/>
      <c r="G88" s="45"/>
      <c r="H88" s="45"/>
      <c r="I88" s="45"/>
    </row>
    <row r="89" spans="1:9" x14ac:dyDescent="0.25">
      <c r="A89" s="45"/>
      <c r="B89" s="45"/>
      <c r="C89" s="45"/>
      <c r="D89" s="45"/>
      <c r="E89" s="45"/>
      <c r="F89" s="45"/>
      <c r="G89" s="45"/>
      <c r="H89" s="45"/>
      <c r="I89" s="45"/>
    </row>
  </sheetData>
  <sheetProtection algorithmName="SHA-512" hashValue="B/7PdtIkVc6RNMHUiOd3TIMpy8QSP+WblZpz9KwdY1sAU1dIrLsIireifx36Ak5zwY4T5IGCZdWAcRXJCL0ewQ==" saltValue="R1BfzjAWeGaXIG+8C9Yf2g==" spinCount="100000" sheet="1" objects="1" scenarios="1"/>
  <protectedRanges>
    <protectedRange sqref="C4 G23 A27:I86" name="Range1"/>
  </protectedRanges>
  <mergeCells count="217">
    <mergeCell ref="D17:E17"/>
    <mergeCell ref="F17:G17"/>
    <mergeCell ref="H17:I17"/>
    <mergeCell ref="D18:E18"/>
    <mergeCell ref="F18:G18"/>
    <mergeCell ref="H18:I18"/>
    <mergeCell ref="D19:E19"/>
    <mergeCell ref="F19:G19"/>
    <mergeCell ref="H19:I19"/>
    <mergeCell ref="A1:I1"/>
    <mergeCell ref="A2:I2"/>
    <mergeCell ref="B7:I7"/>
    <mergeCell ref="B8:I8"/>
    <mergeCell ref="B9:I9"/>
    <mergeCell ref="B10:I10"/>
    <mergeCell ref="D16:E16"/>
    <mergeCell ref="F16:G16"/>
    <mergeCell ref="H16:I16"/>
    <mergeCell ref="B13:I13"/>
    <mergeCell ref="A15:A16"/>
    <mergeCell ref="B15:B16"/>
    <mergeCell ref="D15:E15"/>
    <mergeCell ref="F15:G15"/>
    <mergeCell ref="H15:I15"/>
    <mergeCell ref="C15:C16"/>
    <mergeCell ref="B11:I11"/>
    <mergeCell ref="D30:E30"/>
    <mergeCell ref="F30:G30"/>
    <mergeCell ref="H30:I30"/>
    <mergeCell ref="D31:E31"/>
    <mergeCell ref="F31:G31"/>
    <mergeCell ref="H31:I31"/>
    <mergeCell ref="D28:E28"/>
    <mergeCell ref="F28:G28"/>
    <mergeCell ref="H28:I28"/>
    <mergeCell ref="D29:E29"/>
    <mergeCell ref="F29:G29"/>
    <mergeCell ref="H29:I29"/>
    <mergeCell ref="D27:E27"/>
    <mergeCell ref="F27:G27"/>
    <mergeCell ref="H27:I27"/>
    <mergeCell ref="A21:I21"/>
    <mergeCell ref="A23:F23"/>
    <mergeCell ref="A25:A26"/>
    <mergeCell ref="B25:B26"/>
    <mergeCell ref="D25:E25"/>
    <mergeCell ref="F25:G25"/>
    <mergeCell ref="H25:I25"/>
    <mergeCell ref="D26:E26"/>
    <mergeCell ref="F26:G26"/>
    <mergeCell ref="H26:I26"/>
    <mergeCell ref="C25:C26"/>
    <mergeCell ref="D34:E34"/>
    <mergeCell ref="F34:G34"/>
    <mergeCell ref="H34:I34"/>
    <mergeCell ref="D35:E35"/>
    <mergeCell ref="F35:G35"/>
    <mergeCell ref="H35:I35"/>
    <mergeCell ref="D32:E32"/>
    <mergeCell ref="F32:G32"/>
    <mergeCell ref="H32:I32"/>
    <mergeCell ref="D33:E33"/>
    <mergeCell ref="F33:G33"/>
    <mergeCell ref="H33:I33"/>
    <mergeCell ref="D38:E38"/>
    <mergeCell ref="F38:G38"/>
    <mergeCell ref="H38:I38"/>
    <mergeCell ref="D39:E39"/>
    <mergeCell ref="F39:G39"/>
    <mergeCell ref="H39:I39"/>
    <mergeCell ref="D36:E36"/>
    <mergeCell ref="F36:G36"/>
    <mergeCell ref="H36:I36"/>
    <mergeCell ref="D37:E37"/>
    <mergeCell ref="F37:G37"/>
    <mergeCell ref="H37:I37"/>
    <mergeCell ref="D42:E42"/>
    <mergeCell ref="F42:G42"/>
    <mergeCell ref="H42:I42"/>
    <mergeCell ref="D43:E43"/>
    <mergeCell ref="F43:G43"/>
    <mergeCell ref="H43:I43"/>
    <mergeCell ref="D40:E40"/>
    <mergeCell ref="F40:G40"/>
    <mergeCell ref="H40:I40"/>
    <mergeCell ref="D41:E41"/>
    <mergeCell ref="F41:G41"/>
    <mergeCell ref="H41:I41"/>
    <mergeCell ref="D46:E46"/>
    <mergeCell ref="F46:G46"/>
    <mergeCell ref="H46:I46"/>
    <mergeCell ref="D47:E47"/>
    <mergeCell ref="F47:G47"/>
    <mergeCell ref="H47:I47"/>
    <mergeCell ref="D44:E44"/>
    <mergeCell ref="F44:G44"/>
    <mergeCell ref="H44:I44"/>
    <mergeCell ref="D45:E45"/>
    <mergeCell ref="F45:G45"/>
    <mergeCell ref="H45:I45"/>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8:E58"/>
    <mergeCell ref="F58:G58"/>
    <mergeCell ref="H58:I58"/>
    <mergeCell ref="D59:E59"/>
    <mergeCell ref="F59:G59"/>
    <mergeCell ref="H59:I59"/>
    <mergeCell ref="D56:E56"/>
    <mergeCell ref="F56:G56"/>
    <mergeCell ref="H56:I56"/>
    <mergeCell ref="D57:E57"/>
    <mergeCell ref="F57:G57"/>
    <mergeCell ref="H57:I57"/>
    <mergeCell ref="D62:E62"/>
    <mergeCell ref="F62:G62"/>
    <mergeCell ref="H62:I62"/>
    <mergeCell ref="D63:E63"/>
    <mergeCell ref="F63:G63"/>
    <mergeCell ref="H63:I63"/>
    <mergeCell ref="D60:E60"/>
    <mergeCell ref="F60:G60"/>
    <mergeCell ref="H60:I60"/>
    <mergeCell ref="D61:E61"/>
    <mergeCell ref="F61:G61"/>
    <mergeCell ref="H61:I61"/>
    <mergeCell ref="D66:E66"/>
    <mergeCell ref="F66:G66"/>
    <mergeCell ref="H66:I66"/>
    <mergeCell ref="D67:E67"/>
    <mergeCell ref="F67:G67"/>
    <mergeCell ref="H67:I67"/>
    <mergeCell ref="D64:E64"/>
    <mergeCell ref="F64:G64"/>
    <mergeCell ref="H64:I64"/>
    <mergeCell ref="D65:E65"/>
    <mergeCell ref="F65:G65"/>
    <mergeCell ref="H65:I65"/>
    <mergeCell ref="D70:E70"/>
    <mergeCell ref="F70:G70"/>
    <mergeCell ref="H70:I70"/>
    <mergeCell ref="D71:E71"/>
    <mergeCell ref="F71:G71"/>
    <mergeCell ref="H71:I71"/>
    <mergeCell ref="D68:E68"/>
    <mergeCell ref="F68:G68"/>
    <mergeCell ref="H68:I68"/>
    <mergeCell ref="D69:E69"/>
    <mergeCell ref="F69:G69"/>
    <mergeCell ref="H69:I69"/>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H78:I78"/>
    <mergeCell ref="D79:E79"/>
    <mergeCell ref="F79:G79"/>
    <mergeCell ref="H79:I79"/>
    <mergeCell ref="D76:E76"/>
    <mergeCell ref="F76:G76"/>
    <mergeCell ref="H76:I76"/>
    <mergeCell ref="D77:E77"/>
    <mergeCell ref="F77:G77"/>
    <mergeCell ref="H77:I77"/>
    <mergeCell ref="D82:E82"/>
    <mergeCell ref="F82:G82"/>
    <mergeCell ref="H82:I82"/>
    <mergeCell ref="D83:E83"/>
    <mergeCell ref="F83:G83"/>
    <mergeCell ref="H83:I83"/>
    <mergeCell ref="D80:E80"/>
    <mergeCell ref="F80:G80"/>
    <mergeCell ref="H80:I80"/>
    <mergeCell ref="D81:E81"/>
    <mergeCell ref="F81:G81"/>
    <mergeCell ref="H81:I81"/>
    <mergeCell ref="D86:E86"/>
    <mergeCell ref="F86:G86"/>
    <mergeCell ref="H86:I86"/>
    <mergeCell ref="D84:E84"/>
    <mergeCell ref="F84:G84"/>
    <mergeCell ref="H84:I84"/>
    <mergeCell ref="D85:E85"/>
    <mergeCell ref="F85:G85"/>
    <mergeCell ref="H85:I85"/>
  </mergeCells>
  <dataValidations count="1">
    <dataValidation type="custom" allowBlank="1" showInputMessage="1" showErrorMessage="1" error="Must use a numerical value only in this cell." sqref="D27:I86" xr:uid="{74EFFD98-A31D-480C-865B-6E92507299CA}">
      <formula1>ISNUMBER(D27)</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D09055F-14F3-4902-9D46-C5CFCFAF05D0}">
          <x14:formula1>
            <xm:f>'Data Validation'!$B$2:$B$3</xm:f>
          </x14:formula1>
          <xm:sqref>G23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A767A-2D64-42F7-A263-D8B009AA0BA4}">
  <dimension ref="B2:B3"/>
  <sheetViews>
    <sheetView workbookViewId="0">
      <selection activeCell="P30" sqref="P30"/>
    </sheetView>
  </sheetViews>
  <sheetFormatPr defaultRowHeight="15" x14ac:dyDescent="0.25"/>
  <sheetData>
    <row r="2" spans="2:2" x14ac:dyDescent="0.25">
      <c r="B2" t="s">
        <v>67</v>
      </c>
    </row>
    <row r="3" spans="2:2" x14ac:dyDescent="0.25">
      <c r="B3" t="s">
        <v>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88C02-FEC7-437A-875B-41F9D1BAD789}">
  <sheetPr>
    <tabColor rgb="FFFFC000"/>
  </sheetPr>
  <dimension ref="A1:T89"/>
  <sheetViews>
    <sheetView topLeftCell="A16" zoomScale="85" zoomScaleNormal="85" workbookViewId="0">
      <selection activeCell="D52" sqref="D52:E52"/>
    </sheetView>
  </sheetViews>
  <sheetFormatPr defaultRowHeight="15" x14ac:dyDescent="0.25"/>
  <cols>
    <col min="1" max="1" width="17.85546875" bestFit="1" customWidth="1"/>
    <col min="2" max="3" width="34.85546875" customWidth="1"/>
    <col min="5" max="5" width="31.140625" customWidth="1"/>
    <col min="7" max="7" width="32" customWidth="1"/>
    <col min="8" max="8" width="43.42578125" customWidth="1"/>
    <col min="9" max="9" width="8.28515625" customWidth="1"/>
  </cols>
  <sheetData>
    <row r="1" spans="1:20" ht="18.75" x14ac:dyDescent="0.3">
      <c r="A1" s="85" t="s">
        <v>49</v>
      </c>
      <c r="B1" s="85"/>
      <c r="C1" s="85"/>
      <c r="D1" s="85"/>
      <c r="E1" s="85"/>
      <c r="F1" s="85"/>
      <c r="G1" s="85"/>
      <c r="H1" s="85"/>
      <c r="I1" s="85"/>
      <c r="J1" s="37"/>
      <c r="K1" s="37"/>
      <c r="L1" s="37"/>
      <c r="M1" s="37"/>
      <c r="N1" s="37"/>
      <c r="O1" s="37"/>
      <c r="P1" s="37"/>
      <c r="Q1" s="37"/>
      <c r="R1" s="37"/>
      <c r="S1" s="37"/>
      <c r="T1" s="37"/>
    </row>
    <row r="2" spans="1:20" ht="18.75" x14ac:dyDescent="0.3">
      <c r="A2" s="85" t="s">
        <v>31</v>
      </c>
      <c r="B2" s="85"/>
      <c r="C2" s="85"/>
      <c r="D2" s="85"/>
      <c r="E2" s="85"/>
      <c r="F2" s="85"/>
      <c r="G2" s="85"/>
      <c r="H2" s="85"/>
      <c r="I2" s="85"/>
      <c r="J2" s="37"/>
      <c r="K2" s="37"/>
      <c r="L2" s="37"/>
      <c r="M2" s="37"/>
      <c r="N2" s="37"/>
      <c r="O2" s="37"/>
      <c r="P2" s="37"/>
      <c r="Q2" s="37"/>
      <c r="R2" s="37"/>
      <c r="S2" s="37"/>
    </row>
    <row r="3" spans="1:20" x14ac:dyDescent="0.25">
      <c r="A3" s="39"/>
      <c r="B3" s="39"/>
      <c r="C3" s="55"/>
      <c r="D3" s="39"/>
      <c r="E3" s="39"/>
      <c r="F3" s="39"/>
      <c r="G3" s="39"/>
      <c r="H3" s="39"/>
      <c r="I3" s="39"/>
      <c r="J3" s="38"/>
      <c r="K3" s="38"/>
      <c r="L3" s="38"/>
      <c r="M3" s="38"/>
      <c r="N3" s="38"/>
      <c r="O3" s="38"/>
      <c r="P3" s="38"/>
      <c r="Q3" s="38"/>
    </row>
    <row r="4" spans="1:20" x14ac:dyDescent="0.25">
      <c r="A4" s="45"/>
      <c r="B4" s="45" t="s">
        <v>0</v>
      </c>
      <c r="C4" s="60" t="s">
        <v>128</v>
      </c>
      <c r="G4" s="45"/>
      <c r="H4" s="45"/>
      <c r="I4" s="45"/>
    </row>
    <row r="5" spans="1:20" ht="15.75" thickBot="1" x14ac:dyDescent="0.3">
      <c r="A5" s="46"/>
      <c r="B5" s="47"/>
      <c r="C5" s="47"/>
      <c r="D5" s="47"/>
      <c r="E5" s="47"/>
      <c r="F5" s="47"/>
      <c r="G5" s="47"/>
      <c r="H5" s="47"/>
      <c r="I5" s="47"/>
    </row>
    <row r="6" spans="1:20" x14ac:dyDescent="0.25">
      <c r="A6" s="5" t="s">
        <v>4</v>
      </c>
      <c r="B6" s="6"/>
      <c r="C6" s="6"/>
      <c r="D6" s="6"/>
      <c r="E6" s="6"/>
      <c r="F6" s="6"/>
      <c r="G6" s="6"/>
      <c r="H6" s="6"/>
      <c r="I6" s="7"/>
    </row>
    <row r="7" spans="1:20" x14ac:dyDescent="0.25">
      <c r="A7" s="8">
        <v>1</v>
      </c>
      <c r="B7" s="130" t="s">
        <v>24</v>
      </c>
      <c r="C7" s="130"/>
      <c r="D7" s="130"/>
      <c r="E7" s="130"/>
      <c r="F7" s="130"/>
      <c r="G7" s="130"/>
      <c r="H7" s="130"/>
      <c r="I7" s="131"/>
    </row>
    <row r="8" spans="1:20" ht="29.25" customHeight="1" x14ac:dyDescent="0.25">
      <c r="A8" s="8">
        <v>2</v>
      </c>
      <c r="B8" s="130" t="s">
        <v>73</v>
      </c>
      <c r="C8" s="130"/>
      <c r="D8" s="130"/>
      <c r="E8" s="130"/>
      <c r="F8" s="130"/>
      <c r="G8" s="130"/>
      <c r="H8" s="130"/>
      <c r="I8" s="131"/>
    </row>
    <row r="9" spans="1:20" ht="14.25" customHeight="1" x14ac:dyDescent="0.25">
      <c r="A9" s="8">
        <v>3</v>
      </c>
      <c r="B9" s="132" t="s">
        <v>92</v>
      </c>
      <c r="C9" s="133"/>
      <c r="D9" s="133"/>
      <c r="E9" s="133"/>
      <c r="F9" s="133"/>
      <c r="G9" s="133"/>
      <c r="H9" s="133"/>
      <c r="I9" s="134"/>
    </row>
    <row r="10" spans="1:20" x14ac:dyDescent="0.25">
      <c r="A10" s="8">
        <v>4</v>
      </c>
      <c r="B10" s="132" t="s">
        <v>93</v>
      </c>
      <c r="C10" s="133"/>
      <c r="D10" s="133"/>
      <c r="E10" s="133"/>
      <c r="F10" s="133"/>
      <c r="G10" s="133"/>
      <c r="H10" s="133"/>
      <c r="I10" s="134"/>
    </row>
    <row r="11" spans="1:20" ht="30.75" customHeight="1" thickBot="1" x14ac:dyDescent="0.3">
      <c r="A11" s="40">
        <v>5</v>
      </c>
      <c r="B11" s="138" t="s">
        <v>94</v>
      </c>
      <c r="C11" s="139"/>
      <c r="D11" s="139"/>
      <c r="E11" s="139"/>
      <c r="F11" s="139"/>
      <c r="G11" s="139"/>
      <c r="H11" s="139"/>
      <c r="I11" s="140"/>
    </row>
    <row r="12" spans="1:20" ht="15.75" thickBot="1" x14ac:dyDescent="0.3">
      <c r="A12" s="9"/>
      <c r="B12" s="10"/>
      <c r="C12" s="10"/>
      <c r="D12" s="10"/>
      <c r="E12" s="10"/>
      <c r="F12" s="10"/>
      <c r="G12" s="10"/>
      <c r="H12" s="10"/>
      <c r="I12" s="11"/>
    </row>
    <row r="13" spans="1:20" x14ac:dyDescent="0.25">
      <c r="A13" s="5" t="s">
        <v>5</v>
      </c>
      <c r="B13" s="141" t="s">
        <v>6</v>
      </c>
      <c r="C13" s="141"/>
      <c r="D13" s="141"/>
      <c r="E13" s="141"/>
      <c r="F13" s="141"/>
      <c r="G13" s="141"/>
      <c r="H13" s="141"/>
      <c r="I13" s="142"/>
    </row>
    <row r="14" spans="1:20" x14ac:dyDescent="0.25">
      <c r="A14" s="12"/>
      <c r="B14" s="13"/>
      <c r="C14" s="13"/>
      <c r="D14" s="13"/>
      <c r="E14" s="13"/>
      <c r="F14" s="13"/>
      <c r="G14" s="13"/>
      <c r="H14" s="13"/>
      <c r="I14" s="14"/>
    </row>
    <row r="15" spans="1:20" x14ac:dyDescent="0.25">
      <c r="A15" s="143" t="s">
        <v>7</v>
      </c>
      <c r="B15" s="128" t="s">
        <v>23</v>
      </c>
      <c r="C15" s="128" t="s">
        <v>62</v>
      </c>
      <c r="D15" s="145" t="s">
        <v>95</v>
      </c>
      <c r="E15" s="146"/>
      <c r="F15" s="145" t="s">
        <v>96</v>
      </c>
      <c r="G15" s="146"/>
      <c r="H15" s="145" t="s">
        <v>97</v>
      </c>
      <c r="I15" s="147"/>
    </row>
    <row r="16" spans="1:20" x14ac:dyDescent="0.25">
      <c r="A16" s="144"/>
      <c r="B16" s="129"/>
      <c r="C16" s="129"/>
      <c r="D16" s="148" t="s">
        <v>8</v>
      </c>
      <c r="E16" s="149"/>
      <c r="F16" s="148" t="s">
        <v>9</v>
      </c>
      <c r="G16" s="149"/>
      <c r="H16" s="148" t="s">
        <v>10</v>
      </c>
      <c r="I16" s="155"/>
    </row>
    <row r="17" spans="1:9" x14ac:dyDescent="0.25">
      <c r="A17" s="15" t="s">
        <v>11</v>
      </c>
      <c r="B17" s="16" t="s">
        <v>12</v>
      </c>
      <c r="C17" s="58" t="s">
        <v>63</v>
      </c>
      <c r="D17" s="156">
        <v>0.34</v>
      </c>
      <c r="E17" s="157"/>
      <c r="F17" s="158">
        <v>0.39</v>
      </c>
      <c r="G17" s="159"/>
      <c r="H17" s="158">
        <v>0.5</v>
      </c>
      <c r="I17" s="160"/>
    </row>
    <row r="18" spans="1:9" x14ac:dyDescent="0.25">
      <c r="A18" s="15" t="s">
        <v>11</v>
      </c>
      <c r="B18" s="16" t="s">
        <v>13</v>
      </c>
      <c r="C18" s="58" t="s">
        <v>64</v>
      </c>
      <c r="D18" s="156">
        <v>0.38</v>
      </c>
      <c r="E18" s="157"/>
      <c r="F18" s="158">
        <v>0.42</v>
      </c>
      <c r="G18" s="159"/>
      <c r="H18" s="158">
        <v>0.53</v>
      </c>
      <c r="I18" s="160"/>
    </row>
    <row r="19" spans="1:9" ht="15.75" thickBot="1" x14ac:dyDescent="0.3">
      <c r="A19" s="50" t="s">
        <v>11</v>
      </c>
      <c r="B19" s="51" t="s">
        <v>14</v>
      </c>
      <c r="C19" s="59" t="s">
        <v>65</v>
      </c>
      <c r="D19" s="150">
        <v>0.36</v>
      </c>
      <c r="E19" s="151"/>
      <c r="F19" s="152">
        <v>0.45</v>
      </c>
      <c r="G19" s="153"/>
      <c r="H19" s="152">
        <v>0.62</v>
      </c>
      <c r="I19" s="154"/>
    </row>
    <row r="20" spans="1:9" ht="15.75" thickBot="1" x14ac:dyDescent="0.3">
      <c r="A20" s="17"/>
      <c r="B20" s="18"/>
      <c r="C20" s="18"/>
      <c r="D20" s="19"/>
      <c r="E20" s="19"/>
      <c r="F20" s="20"/>
      <c r="G20" s="20"/>
      <c r="H20" s="20"/>
    </row>
    <row r="21" spans="1:9" ht="15.75" thickBot="1" x14ac:dyDescent="0.3">
      <c r="A21" s="163" t="s">
        <v>69</v>
      </c>
      <c r="B21" s="164"/>
      <c r="C21" s="164"/>
      <c r="D21" s="164"/>
      <c r="E21" s="164"/>
      <c r="F21" s="164"/>
      <c r="G21" s="164"/>
      <c r="H21" s="164"/>
      <c r="I21" s="165"/>
    </row>
    <row r="22" spans="1:9" ht="15.75" thickBot="1" x14ac:dyDescent="0.3">
      <c r="A22" s="22"/>
      <c r="B22" s="23"/>
      <c r="C22" s="23"/>
      <c r="D22" s="23"/>
      <c r="E22" s="23"/>
      <c r="F22" s="24"/>
      <c r="G22" s="24"/>
      <c r="H22" s="24"/>
    </row>
    <row r="23" spans="1:9" ht="15.75" thickBot="1" x14ac:dyDescent="0.3">
      <c r="A23" s="135" t="s">
        <v>15</v>
      </c>
      <c r="B23" s="136"/>
      <c r="C23" s="136"/>
      <c r="D23" s="136"/>
      <c r="E23" s="136"/>
      <c r="F23" s="137"/>
      <c r="G23" s="26" t="s">
        <v>67</v>
      </c>
      <c r="H23" s="27"/>
      <c r="I23" s="28"/>
    </row>
    <row r="24" spans="1:9" x14ac:dyDescent="0.25">
      <c r="A24" s="29"/>
      <c r="B24" s="29"/>
      <c r="C24" s="29"/>
      <c r="D24" s="29"/>
      <c r="E24" s="29"/>
      <c r="F24" s="27"/>
      <c r="G24" s="20"/>
      <c r="H24" s="27"/>
      <c r="I24" s="28"/>
    </row>
    <row r="25" spans="1:9" x14ac:dyDescent="0.25">
      <c r="A25" s="143" t="s">
        <v>7</v>
      </c>
      <c r="B25" s="128" t="s">
        <v>23</v>
      </c>
      <c r="C25" s="128" t="s">
        <v>62</v>
      </c>
      <c r="D25" s="145" t="s">
        <v>95</v>
      </c>
      <c r="E25" s="146"/>
      <c r="F25" s="145" t="s">
        <v>96</v>
      </c>
      <c r="G25" s="146"/>
      <c r="H25" s="145" t="s">
        <v>97</v>
      </c>
      <c r="I25" s="147"/>
    </row>
    <row r="26" spans="1:9" ht="15" customHeight="1" x14ac:dyDescent="0.25">
      <c r="A26" s="144"/>
      <c r="B26" s="129"/>
      <c r="C26" s="129"/>
      <c r="D26" s="148" t="str">
        <f>D16</f>
        <v>Less than or equal to $50k</v>
      </c>
      <c r="E26" s="149"/>
      <c r="F26" s="148" t="str">
        <f>F16</f>
        <v>Over $50k to $150k</v>
      </c>
      <c r="G26" s="149"/>
      <c r="H26" s="148" t="str">
        <f>H16</f>
        <v>Over $150k</v>
      </c>
      <c r="I26" s="155"/>
    </row>
    <row r="27" spans="1:9" x14ac:dyDescent="0.25">
      <c r="A27" s="30" t="s">
        <v>150</v>
      </c>
      <c r="B27" s="76" t="s">
        <v>151</v>
      </c>
      <c r="C27" s="77" t="s">
        <v>64</v>
      </c>
      <c r="D27" s="161">
        <v>0.56000000000000005</v>
      </c>
      <c r="E27" s="162"/>
      <c r="F27" s="161">
        <v>0.56999999999999995</v>
      </c>
      <c r="G27" s="162"/>
      <c r="H27" s="161">
        <v>0.56999999999999995</v>
      </c>
      <c r="I27" s="162"/>
    </row>
    <row r="28" spans="1:9" x14ac:dyDescent="0.25">
      <c r="A28" s="30" t="s">
        <v>150</v>
      </c>
      <c r="B28" s="78" t="s">
        <v>152</v>
      </c>
      <c r="C28" s="77" t="s">
        <v>64</v>
      </c>
      <c r="D28" s="161">
        <v>0.56000000000000005</v>
      </c>
      <c r="E28" s="162"/>
      <c r="F28" s="161">
        <v>0.56999999999999995</v>
      </c>
      <c r="G28" s="162"/>
      <c r="H28" s="161">
        <v>0.56999999999999995</v>
      </c>
      <c r="I28" s="162"/>
    </row>
    <row r="29" spans="1:9" x14ac:dyDescent="0.25">
      <c r="A29" s="30" t="s">
        <v>150</v>
      </c>
      <c r="B29" s="76" t="s">
        <v>153</v>
      </c>
      <c r="C29" s="77" t="s">
        <v>64</v>
      </c>
      <c r="D29" s="161">
        <v>0.56000000000000005</v>
      </c>
      <c r="E29" s="162"/>
      <c r="F29" s="161">
        <v>0.56999999999999995</v>
      </c>
      <c r="G29" s="162"/>
      <c r="H29" s="161">
        <v>0.56999999999999995</v>
      </c>
      <c r="I29" s="162"/>
    </row>
    <row r="30" spans="1:9" x14ac:dyDescent="0.25">
      <c r="A30" s="30" t="s">
        <v>150</v>
      </c>
      <c r="B30" s="78" t="s">
        <v>154</v>
      </c>
      <c r="C30" s="77" t="s">
        <v>64</v>
      </c>
      <c r="D30" s="161">
        <v>0.56000000000000005</v>
      </c>
      <c r="E30" s="162"/>
      <c r="F30" s="161">
        <v>0.56999999999999995</v>
      </c>
      <c r="G30" s="162"/>
      <c r="H30" s="161">
        <v>0.56999999999999995</v>
      </c>
      <c r="I30" s="162"/>
    </row>
    <row r="31" spans="1:9" x14ac:dyDescent="0.25">
      <c r="A31" s="30" t="s">
        <v>150</v>
      </c>
      <c r="B31" s="76" t="s">
        <v>155</v>
      </c>
      <c r="C31" s="77" t="s">
        <v>64</v>
      </c>
      <c r="D31" s="161">
        <v>0.56000000000000005</v>
      </c>
      <c r="E31" s="162"/>
      <c r="F31" s="161">
        <v>0.56999999999999995</v>
      </c>
      <c r="G31" s="162"/>
      <c r="H31" s="161">
        <v>0.56999999999999995</v>
      </c>
      <c r="I31" s="162"/>
    </row>
    <row r="32" spans="1:9" x14ac:dyDescent="0.25">
      <c r="A32" s="30" t="s">
        <v>150</v>
      </c>
      <c r="B32" s="76" t="s">
        <v>156</v>
      </c>
      <c r="C32" s="77" t="s">
        <v>64</v>
      </c>
      <c r="D32" s="161">
        <v>0.56000000000000005</v>
      </c>
      <c r="E32" s="162"/>
      <c r="F32" s="161">
        <v>0.56999999999999995</v>
      </c>
      <c r="G32" s="162"/>
      <c r="H32" s="161">
        <v>0.56999999999999995</v>
      </c>
      <c r="I32" s="162"/>
    </row>
    <row r="33" spans="1:9" x14ac:dyDescent="0.25">
      <c r="A33" s="30" t="s">
        <v>150</v>
      </c>
      <c r="B33" s="78" t="s">
        <v>157</v>
      </c>
      <c r="C33" s="77" t="s">
        <v>64</v>
      </c>
      <c r="D33" s="161">
        <v>0.56000000000000005</v>
      </c>
      <c r="E33" s="162"/>
      <c r="F33" s="161">
        <v>0.56999999999999995</v>
      </c>
      <c r="G33" s="162"/>
      <c r="H33" s="161">
        <v>0.56999999999999995</v>
      </c>
      <c r="I33" s="162"/>
    </row>
    <row r="34" spans="1:9" x14ac:dyDescent="0.25">
      <c r="A34" s="30" t="s">
        <v>150</v>
      </c>
      <c r="B34" s="78" t="s">
        <v>158</v>
      </c>
      <c r="C34" s="77" t="s">
        <v>64</v>
      </c>
      <c r="D34" s="161">
        <v>0.56000000000000005</v>
      </c>
      <c r="E34" s="162"/>
      <c r="F34" s="161">
        <v>0.56999999999999995</v>
      </c>
      <c r="G34" s="162"/>
      <c r="H34" s="161">
        <v>0.56999999999999995</v>
      </c>
      <c r="I34" s="162"/>
    </row>
    <row r="35" spans="1:9" x14ac:dyDescent="0.25">
      <c r="A35" s="30" t="s">
        <v>150</v>
      </c>
      <c r="B35" s="78" t="s">
        <v>159</v>
      </c>
      <c r="C35" s="77" t="s">
        <v>64</v>
      </c>
      <c r="D35" s="161">
        <v>0.56000000000000005</v>
      </c>
      <c r="E35" s="162"/>
      <c r="F35" s="161">
        <v>0.56999999999999995</v>
      </c>
      <c r="G35" s="162"/>
      <c r="H35" s="161">
        <v>0.56999999999999995</v>
      </c>
      <c r="I35" s="162"/>
    </row>
    <row r="36" spans="1:9" x14ac:dyDescent="0.25">
      <c r="A36" s="30" t="s">
        <v>150</v>
      </c>
      <c r="B36" s="78" t="s">
        <v>160</v>
      </c>
      <c r="C36" s="77" t="s">
        <v>64</v>
      </c>
      <c r="D36" s="161">
        <v>0.56000000000000005</v>
      </c>
      <c r="E36" s="162"/>
      <c r="F36" s="161">
        <v>0.56999999999999995</v>
      </c>
      <c r="G36" s="162"/>
      <c r="H36" s="161">
        <v>0.56999999999999995</v>
      </c>
      <c r="I36" s="162"/>
    </row>
    <row r="37" spans="1:9" x14ac:dyDescent="0.25">
      <c r="A37" s="30" t="s">
        <v>150</v>
      </c>
      <c r="B37" s="78" t="s">
        <v>161</v>
      </c>
      <c r="C37" s="77" t="s">
        <v>64</v>
      </c>
      <c r="D37" s="161">
        <v>0.56000000000000005</v>
      </c>
      <c r="E37" s="162"/>
      <c r="F37" s="161">
        <v>0.56999999999999995</v>
      </c>
      <c r="G37" s="162"/>
      <c r="H37" s="161">
        <v>0.56999999999999995</v>
      </c>
      <c r="I37" s="162"/>
    </row>
    <row r="38" spans="1:9" x14ac:dyDescent="0.25">
      <c r="A38" s="30" t="s">
        <v>150</v>
      </c>
      <c r="B38" s="78" t="s">
        <v>162</v>
      </c>
      <c r="C38" s="77" t="s">
        <v>64</v>
      </c>
      <c r="D38" s="161">
        <v>0.56000000000000005</v>
      </c>
      <c r="E38" s="162"/>
      <c r="F38" s="161">
        <v>0.56999999999999995</v>
      </c>
      <c r="G38" s="162"/>
      <c r="H38" s="161">
        <v>0.56999999999999995</v>
      </c>
      <c r="I38" s="162"/>
    </row>
    <row r="39" spans="1:9" x14ac:dyDescent="0.25">
      <c r="A39" s="30" t="s">
        <v>150</v>
      </c>
      <c r="B39" s="78" t="s">
        <v>163</v>
      </c>
      <c r="C39" s="77" t="s">
        <v>64</v>
      </c>
      <c r="D39" s="161">
        <v>0.56000000000000005</v>
      </c>
      <c r="E39" s="162"/>
      <c r="F39" s="161">
        <v>0.56999999999999995</v>
      </c>
      <c r="G39" s="162"/>
      <c r="H39" s="161">
        <v>0.56999999999999995</v>
      </c>
      <c r="I39" s="162"/>
    </row>
    <row r="40" spans="1:9" x14ac:dyDescent="0.25">
      <c r="A40" s="30" t="s">
        <v>150</v>
      </c>
      <c r="B40" s="78" t="s">
        <v>164</v>
      </c>
      <c r="C40" s="77" t="s">
        <v>64</v>
      </c>
      <c r="D40" s="161">
        <v>0.56000000000000005</v>
      </c>
      <c r="E40" s="162"/>
      <c r="F40" s="161">
        <v>0.56999999999999995</v>
      </c>
      <c r="G40" s="162"/>
      <c r="H40" s="161">
        <v>0.56999999999999995</v>
      </c>
      <c r="I40" s="162"/>
    </row>
    <row r="41" spans="1:9" x14ac:dyDescent="0.25">
      <c r="A41" s="30" t="s">
        <v>150</v>
      </c>
      <c r="B41" s="78" t="s">
        <v>165</v>
      </c>
      <c r="C41" s="77" t="s">
        <v>64</v>
      </c>
      <c r="D41" s="161">
        <v>0.56000000000000005</v>
      </c>
      <c r="E41" s="162"/>
      <c r="F41" s="161">
        <v>0.56999999999999995</v>
      </c>
      <c r="G41" s="162"/>
      <c r="H41" s="161">
        <v>0.56999999999999995</v>
      </c>
      <c r="I41" s="162"/>
    </row>
    <row r="42" spans="1:9" x14ac:dyDescent="0.25">
      <c r="A42" s="30" t="s">
        <v>150</v>
      </c>
      <c r="B42" s="78" t="s">
        <v>166</v>
      </c>
      <c r="C42" s="77" t="s">
        <v>64</v>
      </c>
      <c r="D42" s="161">
        <v>0.56000000000000005</v>
      </c>
      <c r="E42" s="162"/>
      <c r="F42" s="161">
        <v>0.56999999999999995</v>
      </c>
      <c r="G42" s="162"/>
      <c r="H42" s="161">
        <v>0.56999999999999995</v>
      </c>
      <c r="I42" s="162"/>
    </row>
    <row r="43" spans="1:9" x14ac:dyDescent="0.25">
      <c r="A43" s="30" t="s">
        <v>150</v>
      </c>
      <c r="B43" s="78" t="s">
        <v>167</v>
      </c>
      <c r="C43" s="77" t="s">
        <v>64</v>
      </c>
      <c r="D43" s="161">
        <v>0.56000000000000005</v>
      </c>
      <c r="E43" s="162"/>
      <c r="F43" s="161">
        <v>0.56999999999999995</v>
      </c>
      <c r="G43" s="162"/>
      <c r="H43" s="161">
        <v>0.56999999999999995</v>
      </c>
      <c r="I43" s="162"/>
    </row>
    <row r="44" spans="1:9" x14ac:dyDescent="0.25">
      <c r="A44" s="30" t="s">
        <v>150</v>
      </c>
      <c r="B44" s="78" t="s">
        <v>168</v>
      </c>
      <c r="C44" s="77" t="s">
        <v>64</v>
      </c>
      <c r="D44" s="161">
        <v>0.56000000000000005</v>
      </c>
      <c r="E44" s="162"/>
      <c r="F44" s="161">
        <v>0.56999999999999995</v>
      </c>
      <c r="G44" s="162"/>
      <c r="H44" s="161">
        <v>0.56999999999999995</v>
      </c>
      <c r="I44" s="162"/>
    </row>
    <row r="45" spans="1:9" x14ac:dyDescent="0.25">
      <c r="A45" s="30" t="s">
        <v>150</v>
      </c>
      <c r="B45" s="76" t="s">
        <v>169</v>
      </c>
      <c r="C45" s="77" t="s">
        <v>64</v>
      </c>
      <c r="D45" s="161">
        <v>0.56000000000000005</v>
      </c>
      <c r="E45" s="162"/>
      <c r="F45" s="161">
        <v>0.56999999999999995</v>
      </c>
      <c r="G45" s="162"/>
      <c r="H45" s="161">
        <v>0.56999999999999995</v>
      </c>
      <c r="I45" s="162"/>
    </row>
    <row r="46" spans="1:9" x14ac:dyDescent="0.25">
      <c r="A46" s="30" t="s">
        <v>150</v>
      </c>
      <c r="B46" s="76" t="s">
        <v>170</v>
      </c>
      <c r="C46" s="77" t="s">
        <v>64</v>
      </c>
      <c r="D46" s="161">
        <v>0.56000000000000005</v>
      </c>
      <c r="E46" s="162"/>
      <c r="F46" s="161">
        <v>0.56999999999999995</v>
      </c>
      <c r="G46" s="162"/>
      <c r="H46" s="161">
        <v>0.56999999999999995</v>
      </c>
      <c r="I46" s="162"/>
    </row>
    <row r="47" spans="1:9" x14ac:dyDescent="0.25">
      <c r="A47" s="30" t="s">
        <v>150</v>
      </c>
      <c r="B47" s="78" t="s">
        <v>272</v>
      </c>
      <c r="C47" s="77" t="s">
        <v>64</v>
      </c>
      <c r="D47" s="161">
        <v>0.56000000000000005</v>
      </c>
      <c r="E47" s="162"/>
      <c r="F47" s="161">
        <v>0.56999999999999995</v>
      </c>
      <c r="G47" s="162"/>
      <c r="H47" s="161">
        <v>0.56999999999999995</v>
      </c>
      <c r="I47" s="162"/>
    </row>
    <row r="48" spans="1:9" x14ac:dyDescent="0.25">
      <c r="A48" s="30" t="s">
        <v>150</v>
      </c>
      <c r="B48" s="76" t="s">
        <v>171</v>
      </c>
      <c r="C48" s="77" t="s">
        <v>64</v>
      </c>
      <c r="D48" s="161">
        <v>0.56000000000000005</v>
      </c>
      <c r="E48" s="162"/>
      <c r="F48" s="161">
        <v>0.56999999999999995</v>
      </c>
      <c r="G48" s="162"/>
      <c r="H48" s="161">
        <v>0.56999999999999995</v>
      </c>
      <c r="I48" s="162"/>
    </row>
    <row r="49" spans="1:9" x14ac:dyDescent="0.25">
      <c r="A49" s="30" t="s">
        <v>150</v>
      </c>
      <c r="B49" s="78" t="s">
        <v>172</v>
      </c>
      <c r="C49" s="77" t="s">
        <v>64</v>
      </c>
      <c r="D49" s="161">
        <v>0.56000000000000005</v>
      </c>
      <c r="E49" s="162"/>
      <c r="F49" s="161">
        <v>0.56999999999999995</v>
      </c>
      <c r="G49" s="162"/>
      <c r="H49" s="161">
        <v>0.56999999999999995</v>
      </c>
      <c r="I49" s="162"/>
    </row>
    <row r="50" spans="1:9" x14ac:dyDescent="0.25">
      <c r="A50" s="30" t="s">
        <v>150</v>
      </c>
      <c r="B50" s="76" t="s">
        <v>173</v>
      </c>
      <c r="C50" s="77" t="s">
        <v>64</v>
      </c>
      <c r="D50" s="161">
        <v>0.56000000000000005</v>
      </c>
      <c r="E50" s="162"/>
      <c r="F50" s="161">
        <v>0.56999999999999995</v>
      </c>
      <c r="G50" s="162"/>
      <c r="H50" s="161">
        <v>0.56999999999999995</v>
      </c>
      <c r="I50" s="162"/>
    </row>
    <row r="51" spans="1:9" x14ac:dyDescent="0.25">
      <c r="A51" s="30" t="s">
        <v>150</v>
      </c>
      <c r="B51" s="78" t="s">
        <v>273</v>
      </c>
      <c r="C51" s="77" t="s">
        <v>64</v>
      </c>
      <c r="D51" s="161">
        <v>0.56000000000000005</v>
      </c>
      <c r="E51" s="162"/>
      <c r="F51" s="161">
        <v>0.56999999999999995</v>
      </c>
      <c r="G51" s="162"/>
      <c r="H51" s="161">
        <v>0.56999999999999995</v>
      </c>
      <c r="I51" s="162"/>
    </row>
    <row r="52" spans="1:9" x14ac:dyDescent="0.25">
      <c r="A52" s="30" t="s">
        <v>150</v>
      </c>
      <c r="B52" s="76" t="s">
        <v>174</v>
      </c>
      <c r="C52" s="77" t="s">
        <v>64</v>
      </c>
      <c r="D52" s="161">
        <v>0.56000000000000005</v>
      </c>
      <c r="E52" s="162"/>
      <c r="F52" s="161">
        <v>0.56999999999999995</v>
      </c>
      <c r="G52" s="162"/>
      <c r="H52" s="161">
        <v>0.56999999999999995</v>
      </c>
      <c r="I52" s="162"/>
    </row>
    <row r="53" spans="1:9" x14ac:dyDescent="0.25">
      <c r="A53" s="30" t="s">
        <v>150</v>
      </c>
      <c r="B53" s="78" t="s">
        <v>175</v>
      </c>
      <c r="C53" s="77" t="s">
        <v>64</v>
      </c>
      <c r="D53" s="161">
        <v>0.56000000000000005</v>
      </c>
      <c r="E53" s="162"/>
      <c r="F53" s="161">
        <v>0.56999999999999995</v>
      </c>
      <c r="G53" s="162"/>
      <c r="H53" s="161">
        <v>0.56999999999999995</v>
      </c>
      <c r="I53" s="162"/>
    </row>
    <row r="54" spans="1:9" x14ac:dyDescent="0.25">
      <c r="A54" s="30" t="s">
        <v>150</v>
      </c>
      <c r="B54" s="76" t="s">
        <v>176</v>
      </c>
      <c r="C54" s="77" t="s">
        <v>64</v>
      </c>
      <c r="D54" s="161">
        <v>0.56000000000000005</v>
      </c>
      <c r="E54" s="162"/>
      <c r="F54" s="161">
        <v>0.56999999999999995</v>
      </c>
      <c r="G54" s="162"/>
      <c r="H54" s="161">
        <v>0.56999999999999995</v>
      </c>
      <c r="I54" s="162"/>
    </row>
    <row r="55" spans="1:9" x14ac:dyDescent="0.25">
      <c r="A55" s="30" t="s">
        <v>150</v>
      </c>
      <c r="B55" s="78" t="s">
        <v>177</v>
      </c>
      <c r="C55" s="77" t="s">
        <v>64</v>
      </c>
      <c r="D55" s="161">
        <v>0.56000000000000005</v>
      </c>
      <c r="E55" s="162"/>
      <c r="F55" s="161">
        <v>0.56999999999999995</v>
      </c>
      <c r="G55" s="162"/>
      <c r="H55" s="161">
        <v>0.56999999999999995</v>
      </c>
      <c r="I55" s="162"/>
    </row>
    <row r="56" spans="1:9" x14ac:dyDescent="0.25">
      <c r="A56" s="30"/>
      <c r="B56" s="78"/>
      <c r="C56" s="77"/>
      <c r="D56" s="161"/>
      <c r="E56" s="162"/>
      <c r="F56" s="161"/>
      <c r="G56" s="162"/>
      <c r="H56" s="161"/>
      <c r="I56" s="162"/>
    </row>
    <row r="57" spans="1:9" x14ac:dyDescent="0.25">
      <c r="A57" s="30"/>
      <c r="B57" s="31"/>
      <c r="C57" s="57"/>
      <c r="D57" s="161"/>
      <c r="E57" s="162"/>
      <c r="F57" s="161"/>
      <c r="G57" s="162"/>
      <c r="H57" s="161"/>
      <c r="I57" s="162"/>
    </row>
    <row r="58" spans="1:9" x14ac:dyDescent="0.25">
      <c r="A58" s="30"/>
      <c r="B58" s="31"/>
      <c r="C58" s="57"/>
      <c r="D58" s="161"/>
      <c r="E58" s="162"/>
      <c r="F58" s="161"/>
      <c r="G58" s="162"/>
      <c r="H58" s="161"/>
      <c r="I58" s="162"/>
    </row>
    <row r="59" spans="1:9" x14ac:dyDescent="0.25">
      <c r="A59" s="30"/>
      <c r="B59" s="31"/>
      <c r="C59" s="57"/>
      <c r="D59" s="161"/>
      <c r="E59" s="162"/>
      <c r="F59" s="161"/>
      <c r="G59" s="162"/>
      <c r="H59" s="161"/>
      <c r="I59" s="162"/>
    </row>
    <row r="60" spans="1:9" x14ac:dyDescent="0.25">
      <c r="A60" s="30"/>
      <c r="B60" s="31"/>
      <c r="C60" s="57"/>
      <c r="D60" s="161"/>
      <c r="E60" s="162"/>
      <c r="F60" s="161"/>
      <c r="G60" s="162"/>
      <c r="H60" s="161"/>
      <c r="I60" s="162"/>
    </row>
    <row r="61" spans="1:9" x14ac:dyDescent="0.25">
      <c r="A61" s="30"/>
      <c r="B61" s="31"/>
      <c r="C61" s="57"/>
      <c r="D61" s="161"/>
      <c r="E61" s="162"/>
      <c r="F61" s="161"/>
      <c r="G61" s="162"/>
      <c r="H61" s="161"/>
      <c r="I61" s="162"/>
    </row>
    <row r="62" spans="1:9" x14ac:dyDescent="0.25">
      <c r="A62" s="30"/>
      <c r="B62" s="31"/>
      <c r="C62" s="57"/>
      <c r="D62" s="161"/>
      <c r="E62" s="162"/>
      <c r="F62" s="161"/>
      <c r="G62" s="162"/>
      <c r="H62" s="161"/>
      <c r="I62" s="162"/>
    </row>
    <row r="63" spans="1:9" x14ac:dyDescent="0.25">
      <c r="A63" s="30"/>
      <c r="B63" s="31"/>
      <c r="C63" s="57"/>
      <c r="D63" s="161"/>
      <c r="E63" s="162"/>
      <c r="F63" s="161"/>
      <c r="G63" s="162"/>
      <c r="H63" s="161"/>
      <c r="I63" s="162"/>
    </row>
    <row r="64" spans="1:9" x14ac:dyDescent="0.25">
      <c r="A64" s="30"/>
      <c r="B64" s="31"/>
      <c r="C64" s="57"/>
      <c r="D64" s="161"/>
      <c r="E64" s="162"/>
      <c r="F64" s="161"/>
      <c r="G64" s="162"/>
      <c r="H64" s="161"/>
      <c r="I64" s="162"/>
    </row>
    <row r="65" spans="1:9" x14ac:dyDescent="0.25">
      <c r="A65" s="30"/>
      <c r="B65" s="31"/>
      <c r="C65" s="57"/>
      <c r="D65" s="161"/>
      <c r="E65" s="162"/>
      <c r="F65" s="161"/>
      <c r="G65" s="162"/>
      <c r="H65" s="161"/>
      <c r="I65" s="162"/>
    </row>
    <row r="66" spans="1:9" x14ac:dyDescent="0.25">
      <c r="A66" s="30"/>
      <c r="B66" s="31"/>
      <c r="C66" s="57"/>
      <c r="D66" s="161"/>
      <c r="E66" s="162"/>
      <c r="F66" s="161"/>
      <c r="G66" s="162"/>
      <c r="H66" s="161"/>
      <c r="I66" s="162"/>
    </row>
    <row r="67" spans="1:9" x14ac:dyDescent="0.25">
      <c r="A67" s="30"/>
      <c r="B67" s="31"/>
      <c r="C67" s="57"/>
      <c r="D67" s="161"/>
      <c r="E67" s="162"/>
      <c r="F67" s="161"/>
      <c r="G67" s="162"/>
      <c r="H67" s="161"/>
      <c r="I67" s="162"/>
    </row>
    <row r="68" spans="1:9" x14ac:dyDescent="0.25">
      <c r="A68" s="30"/>
      <c r="B68" s="31"/>
      <c r="C68" s="57"/>
      <c r="D68" s="161"/>
      <c r="E68" s="162"/>
      <c r="F68" s="161"/>
      <c r="G68" s="162"/>
      <c r="H68" s="161"/>
      <c r="I68" s="162"/>
    </row>
    <row r="69" spans="1:9" x14ac:dyDescent="0.25">
      <c r="A69" s="30"/>
      <c r="B69" s="31"/>
      <c r="C69" s="57"/>
      <c r="D69" s="161"/>
      <c r="E69" s="162"/>
      <c r="F69" s="161"/>
      <c r="G69" s="162"/>
      <c r="H69" s="161"/>
      <c r="I69" s="162"/>
    </row>
    <row r="70" spans="1:9" x14ac:dyDescent="0.25">
      <c r="A70" s="30"/>
      <c r="B70" s="31"/>
      <c r="C70" s="57"/>
      <c r="D70" s="161"/>
      <c r="E70" s="162"/>
      <c r="F70" s="161"/>
      <c r="G70" s="162"/>
      <c r="H70" s="161"/>
      <c r="I70" s="162"/>
    </row>
    <row r="71" spans="1:9" x14ac:dyDescent="0.25">
      <c r="A71" s="30"/>
      <c r="B71" s="31"/>
      <c r="C71" s="57"/>
      <c r="D71" s="161"/>
      <c r="E71" s="162"/>
      <c r="F71" s="161"/>
      <c r="G71" s="162"/>
      <c r="H71" s="161"/>
      <c r="I71" s="162"/>
    </row>
    <row r="72" spans="1:9" x14ac:dyDescent="0.25">
      <c r="A72" s="30"/>
      <c r="B72" s="31"/>
      <c r="C72" s="57"/>
      <c r="D72" s="161"/>
      <c r="E72" s="162"/>
      <c r="F72" s="161"/>
      <c r="G72" s="162"/>
      <c r="H72" s="161"/>
      <c r="I72" s="162"/>
    </row>
    <row r="73" spans="1:9" x14ac:dyDescent="0.25">
      <c r="A73" s="30"/>
      <c r="B73" s="31"/>
      <c r="C73" s="57"/>
      <c r="D73" s="161"/>
      <c r="E73" s="162"/>
      <c r="F73" s="161"/>
      <c r="G73" s="162"/>
      <c r="H73" s="161"/>
      <c r="I73" s="162"/>
    </row>
    <row r="74" spans="1:9" x14ac:dyDescent="0.25">
      <c r="A74" s="30"/>
      <c r="B74" s="31"/>
      <c r="C74" s="57"/>
      <c r="D74" s="161"/>
      <c r="E74" s="162"/>
      <c r="F74" s="161"/>
      <c r="G74" s="162"/>
      <c r="H74" s="161"/>
      <c r="I74" s="162"/>
    </row>
    <row r="75" spans="1:9" x14ac:dyDescent="0.25">
      <c r="A75" s="30"/>
      <c r="B75" s="31"/>
      <c r="C75" s="57"/>
      <c r="D75" s="161"/>
      <c r="E75" s="162"/>
      <c r="F75" s="161"/>
      <c r="G75" s="162"/>
      <c r="H75" s="161"/>
      <c r="I75" s="162"/>
    </row>
    <row r="76" spans="1:9" x14ac:dyDescent="0.25">
      <c r="A76" s="30"/>
      <c r="B76" s="31"/>
      <c r="C76" s="57"/>
      <c r="D76" s="161"/>
      <c r="E76" s="162"/>
      <c r="F76" s="161"/>
      <c r="G76" s="162"/>
      <c r="H76" s="161"/>
      <c r="I76" s="162"/>
    </row>
    <row r="77" spans="1:9" x14ac:dyDescent="0.25">
      <c r="A77" s="30"/>
      <c r="B77" s="31"/>
      <c r="C77" s="57"/>
      <c r="D77" s="161"/>
      <c r="E77" s="162"/>
      <c r="F77" s="161"/>
      <c r="G77" s="162"/>
      <c r="H77" s="161"/>
      <c r="I77" s="162"/>
    </row>
    <row r="78" spans="1:9" x14ac:dyDescent="0.25">
      <c r="A78" s="30"/>
      <c r="B78" s="31"/>
      <c r="C78" s="57"/>
      <c r="D78" s="161"/>
      <c r="E78" s="162"/>
      <c r="F78" s="161"/>
      <c r="G78" s="162"/>
      <c r="H78" s="161"/>
      <c r="I78" s="162"/>
    </row>
    <row r="79" spans="1:9" x14ac:dyDescent="0.25">
      <c r="A79" s="30"/>
      <c r="B79" s="31"/>
      <c r="C79" s="57"/>
      <c r="D79" s="161"/>
      <c r="E79" s="162"/>
      <c r="F79" s="161"/>
      <c r="G79" s="162"/>
      <c r="H79" s="161"/>
      <c r="I79" s="162"/>
    </row>
    <row r="80" spans="1:9" x14ac:dyDescent="0.25">
      <c r="A80" s="30"/>
      <c r="B80" s="31"/>
      <c r="C80" s="57"/>
      <c r="D80" s="161"/>
      <c r="E80" s="162"/>
      <c r="F80" s="161"/>
      <c r="G80" s="162"/>
      <c r="H80" s="161"/>
      <c r="I80" s="162"/>
    </row>
    <row r="81" spans="1:9" x14ac:dyDescent="0.25">
      <c r="A81" s="30"/>
      <c r="B81" s="31"/>
      <c r="C81" s="57"/>
      <c r="D81" s="161"/>
      <c r="E81" s="162"/>
      <c r="F81" s="161"/>
      <c r="G81" s="162"/>
      <c r="H81" s="161"/>
      <c r="I81" s="162"/>
    </row>
    <row r="82" spans="1:9" x14ac:dyDescent="0.25">
      <c r="A82" s="30"/>
      <c r="B82" s="31"/>
      <c r="C82" s="57"/>
      <c r="D82" s="161"/>
      <c r="E82" s="162"/>
      <c r="F82" s="161"/>
      <c r="G82" s="162"/>
      <c r="H82" s="161"/>
      <c r="I82" s="162"/>
    </row>
    <row r="83" spans="1:9" x14ac:dyDescent="0.25">
      <c r="A83" s="30"/>
      <c r="B83" s="31"/>
      <c r="C83" s="57"/>
      <c r="D83" s="161"/>
      <c r="E83" s="162"/>
      <c r="F83" s="161"/>
      <c r="G83" s="162"/>
      <c r="H83" s="161"/>
      <c r="I83" s="162"/>
    </row>
    <row r="84" spans="1:9" x14ac:dyDescent="0.25">
      <c r="A84" s="30"/>
      <c r="B84" s="31"/>
      <c r="C84" s="57"/>
      <c r="D84" s="161"/>
      <c r="E84" s="162"/>
      <c r="F84" s="161"/>
      <c r="G84" s="162"/>
      <c r="H84" s="161"/>
      <c r="I84" s="162"/>
    </row>
    <row r="85" spans="1:9" x14ac:dyDescent="0.25">
      <c r="A85" s="30"/>
      <c r="B85" s="31"/>
      <c r="C85" s="57"/>
      <c r="D85" s="161"/>
      <c r="E85" s="162"/>
      <c r="F85" s="161"/>
      <c r="G85" s="162"/>
      <c r="H85" s="161"/>
      <c r="I85" s="162"/>
    </row>
    <row r="86" spans="1:9" x14ac:dyDescent="0.25">
      <c r="A86" s="30"/>
      <c r="B86" s="31"/>
      <c r="C86" s="57"/>
      <c r="D86" s="161"/>
      <c r="E86" s="162"/>
      <c r="F86" s="161"/>
      <c r="G86" s="162"/>
      <c r="H86" s="161"/>
      <c r="I86" s="162"/>
    </row>
    <row r="87" spans="1:9" x14ac:dyDescent="0.25">
      <c r="A87" s="22"/>
      <c r="B87" s="23"/>
      <c r="C87" s="23"/>
      <c r="D87" s="23"/>
      <c r="E87" s="23"/>
      <c r="F87" s="23"/>
      <c r="G87" s="32"/>
      <c r="H87" s="32"/>
      <c r="I87" s="33"/>
    </row>
    <row r="88" spans="1:9" x14ac:dyDescent="0.25">
      <c r="A88" s="45"/>
      <c r="B88" s="45"/>
      <c r="C88" s="45"/>
      <c r="D88" s="45"/>
      <c r="E88" s="45"/>
      <c r="F88" s="45"/>
      <c r="G88" s="45"/>
      <c r="H88" s="45"/>
      <c r="I88" s="45"/>
    </row>
    <row r="89" spans="1:9" x14ac:dyDescent="0.25">
      <c r="A89" s="45"/>
      <c r="B89" s="45"/>
      <c r="C89" s="45"/>
      <c r="D89" s="45"/>
      <c r="E89" s="45"/>
      <c r="F89" s="45"/>
      <c r="G89" s="45"/>
      <c r="H89" s="45"/>
      <c r="I89" s="45"/>
    </row>
  </sheetData>
  <sheetProtection algorithmName="SHA-512" hashValue="0BglpvjWqR6enFqA98ABn/i3jWo40jyGCyU+o/pYpjp54y0SluvPddFa6/FT2TGTXhMH37RpOBkEm5KCxJB8Rw==" saltValue="h20Q91dwhrLMFS7JlhE0BA==" spinCount="100000" sheet="1" objects="1" scenarios="1"/>
  <protectedRanges>
    <protectedRange sqref="C4 G23 A27:I86" name="Range1"/>
  </protectedRanges>
  <mergeCells count="217">
    <mergeCell ref="D85:E85"/>
    <mergeCell ref="F85:G85"/>
    <mergeCell ref="H85:I85"/>
    <mergeCell ref="D86:E86"/>
    <mergeCell ref="F86:G86"/>
    <mergeCell ref="H86:I86"/>
    <mergeCell ref="D83:E83"/>
    <mergeCell ref="F83:G83"/>
    <mergeCell ref="H83:I83"/>
    <mergeCell ref="D84:E84"/>
    <mergeCell ref="F84:G84"/>
    <mergeCell ref="H84:I84"/>
    <mergeCell ref="D81:E81"/>
    <mergeCell ref="F81:G81"/>
    <mergeCell ref="H81:I81"/>
    <mergeCell ref="D82:E82"/>
    <mergeCell ref="F82:G82"/>
    <mergeCell ref="H82:I82"/>
    <mergeCell ref="D79:E79"/>
    <mergeCell ref="F79:G79"/>
    <mergeCell ref="H79:I79"/>
    <mergeCell ref="D80:E80"/>
    <mergeCell ref="F80:G80"/>
    <mergeCell ref="H80:I80"/>
    <mergeCell ref="D77:E77"/>
    <mergeCell ref="F77:G77"/>
    <mergeCell ref="H77:I77"/>
    <mergeCell ref="D78:E78"/>
    <mergeCell ref="F78:G78"/>
    <mergeCell ref="H78:I78"/>
    <mergeCell ref="D75:E75"/>
    <mergeCell ref="F75:G75"/>
    <mergeCell ref="H75:I75"/>
    <mergeCell ref="D76:E76"/>
    <mergeCell ref="F76:G76"/>
    <mergeCell ref="H76:I76"/>
    <mergeCell ref="D73:E73"/>
    <mergeCell ref="F73:G73"/>
    <mergeCell ref="H73:I73"/>
    <mergeCell ref="D74:E74"/>
    <mergeCell ref="F74:G74"/>
    <mergeCell ref="H74:I74"/>
    <mergeCell ref="D71:E71"/>
    <mergeCell ref="F71:G71"/>
    <mergeCell ref="H71:I71"/>
    <mergeCell ref="D72:E72"/>
    <mergeCell ref="F72:G72"/>
    <mergeCell ref="H72:I72"/>
    <mergeCell ref="D69:E69"/>
    <mergeCell ref="F69:G69"/>
    <mergeCell ref="H69:I69"/>
    <mergeCell ref="D70:E70"/>
    <mergeCell ref="F70:G70"/>
    <mergeCell ref="H70:I70"/>
    <mergeCell ref="D67:E67"/>
    <mergeCell ref="F67:G67"/>
    <mergeCell ref="H67:I67"/>
    <mergeCell ref="D68:E68"/>
    <mergeCell ref="F68:G68"/>
    <mergeCell ref="H68:I68"/>
    <mergeCell ref="D65:E65"/>
    <mergeCell ref="F65:G65"/>
    <mergeCell ref="H65:I65"/>
    <mergeCell ref="D66:E66"/>
    <mergeCell ref="F66:G66"/>
    <mergeCell ref="H66:I66"/>
    <mergeCell ref="D63:E63"/>
    <mergeCell ref="F63:G63"/>
    <mergeCell ref="H63:I63"/>
    <mergeCell ref="D64:E64"/>
    <mergeCell ref="F64:G64"/>
    <mergeCell ref="H64:I64"/>
    <mergeCell ref="D61:E61"/>
    <mergeCell ref="F61:G61"/>
    <mergeCell ref="H61:I61"/>
    <mergeCell ref="D62:E62"/>
    <mergeCell ref="F62:G62"/>
    <mergeCell ref="H62:I62"/>
    <mergeCell ref="D59:E59"/>
    <mergeCell ref="F59:G59"/>
    <mergeCell ref="H59:I59"/>
    <mergeCell ref="D60:E60"/>
    <mergeCell ref="F60:G60"/>
    <mergeCell ref="H60:I60"/>
    <mergeCell ref="D57:E57"/>
    <mergeCell ref="F57:G57"/>
    <mergeCell ref="H57:I57"/>
    <mergeCell ref="D58:E58"/>
    <mergeCell ref="F58:G58"/>
    <mergeCell ref="H58:I58"/>
    <mergeCell ref="D55:E55"/>
    <mergeCell ref="F55:G55"/>
    <mergeCell ref="H55:I55"/>
    <mergeCell ref="D56:E56"/>
    <mergeCell ref="F56:G56"/>
    <mergeCell ref="H56:I56"/>
    <mergeCell ref="D53:E53"/>
    <mergeCell ref="F53:G53"/>
    <mergeCell ref="H53:I53"/>
    <mergeCell ref="D54:E54"/>
    <mergeCell ref="F54:G54"/>
    <mergeCell ref="H54:I54"/>
    <mergeCell ref="D51:E51"/>
    <mergeCell ref="F51:G51"/>
    <mergeCell ref="H51:I51"/>
    <mergeCell ref="D52:E52"/>
    <mergeCell ref="F52:G52"/>
    <mergeCell ref="H52:I52"/>
    <mergeCell ref="D49:E49"/>
    <mergeCell ref="F49:G49"/>
    <mergeCell ref="H49:I49"/>
    <mergeCell ref="D50:E50"/>
    <mergeCell ref="F50:G50"/>
    <mergeCell ref="H50:I50"/>
    <mergeCell ref="D47:E47"/>
    <mergeCell ref="F47:G47"/>
    <mergeCell ref="H47:I47"/>
    <mergeCell ref="D48:E48"/>
    <mergeCell ref="F48:G48"/>
    <mergeCell ref="H48:I48"/>
    <mergeCell ref="D45:E45"/>
    <mergeCell ref="F45:G45"/>
    <mergeCell ref="H45:I45"/>
    <mergeCell ref="D46:E46"/>
    <mergeCell ref="F46:G46"/>
    <mergeCell ref="H46:I46"/>
    <mergeCell ref="D43:E43"/>
    <mergeCell ref="F43:G43"/>
    <mergeCell ref="H43:I43"/>
    <mergeCell ref="D44:E44"/>
    <mergeCell ref="F44:G44"/>
    <mergeCell ref="H44:I44"/>
    <mergeCell ref="D41:E41"/>
    <mergeCell ref="F41:G41"/>
    <mergeCell ref="H41:I41"/>
    <mergeCell ref="D42:E42"/>
    <mergeCell ref="F42:G42"/>
    <mergeCell ref="H42:I42"/>
    <mergeCell ref="D39:E39"/>
    <mergeCell ref="F39:G39"/>
    <mergeCell ref="H39:I39"/>
    <mergeCell ref="D40:E40"/>
    <mergeCell ref="F40:G40"/>
    <mergeCell ref="H40:I40"/>
    <mergeCell ref="D37:E37"/>
    <mergeCell ref="F37:G37"/>
    <mergeCell ref="H37:I37"/>
    <mergeCell ref="D38:E38"/>
    <mergeCell ref="F38:G38"/>
    <mergeCell ref="H38:I38"/>
    <mergeCell ref="D35:E35"/>
    <mergeCell ref="F35:G35"/>
    <mergeCell ref="H35:I35"/>
    <mergeCell ref="D36:E36"/>
    <mergeCell ref="F36:G36"/>
    <mergeCell ref="H36:I36"/>
    <mergeCell ref="D33:E33"/>
    <mergeCell ref="F33:G33"/>
    <mergeCell ref="H33:I33"/>
    <mergeCell ref="D34:E34"/>
    <mergeCell ref="F34:G34"/>
    <mergeCell ref="H34:I34"/>
    <mergeCell ref="D31:E31"/>
    <mergeCell ref="F31:G31"/>
    <mergeCell ref="H31:I31"/>
    <mergeCell ref="D32:E32"/>
    <mergeCell ref="F32:G32"/>
    <mergeCell ref="H32:I32"/>
    <mergeCell ref="D29:E29"/>
    <mergeCell ref="F29:G29"/>
    <mergeCell ref="H29:I29"/>
    <mergeCell ref="D30:E30"/>
    <mergeCell ref="F30:G30"/>
    <mergeCell ref="H30:I30"/>
    <mergeCell ref="D28:E28"/>
    <mergeCell ref="F28:G28"/>
    <mergeCell ref="H28:I28"/>
    <mergeCell ref="D18:E18"/>
    <mergeCell ref="F18:G18"/>
    <mergeCell ref="H18:I18"/>
    <mergeCell ref="D27:E27"/>
    <mergeCell ref="F27:G27"/>
    <mergeCell ref="H27:I27"/>
    <mergeCell ref="A21:I21"/>
    <mergeCell ref="A25:A26"/>
    <mergeCell ref="B25:B26"/>
    <mergeCell ref="D25:E25"/>
    <mergeCell ref="F25:G25"/>
    <mergeCell ref="H25:I25"/>
    <mergeCell ref="D26:E26"/>
    <mergeCell ref="F26:G26"/>
    <mergeCell ref="H26:I26"/>
    <mergeCell ref="C25:C26"/>
    <mergeCell ref="C15:C16"/>
    <mergeCell ref="A1:I1"/>
    <mergeCell ref="A2:I2"/>
    <mergeCell ref="B7:I7"/>
    <mergeCell ref="B8:I8"/>
    <mergeCell ref="B9:I9"/>
    <mergeCell ref="B10:I10"/>
    <mergeCell ref="A23:F23"/>
    <mergeCell ref="B11:I11"/>
    <mergeCell ref="B13:I13"/>
    <mergeCell ref="A15:A16"/>
    <mergeCell ref="B15:B16"/>
    <mergeCell ref="D15:E15"/>
    <mergeCell ref="F15:G15"/>
    <mergeCell ref="H15:I15"/>
    <mergeCell ref="D16:E16"/>
    <mergeCell ref="F16:G16"/>
    <mergeCell ref="D19:E19"/>
    <mergeCell ref="F19:G19"/>
    <mergeCell ref="H19:I19"/>
    <mergeCell ref="H16:I16"/>
    <mergeCell ref="D17:E17"/>
    <mergeCell ref="F17:G17"/>
    <mergeCell ref="H17:I17"/>
  </mergeCells>
  <dataValidations count="1">
    <dataValidation type="custom" allowBlank="1" showInputMessage="1" showErrorMessage="1" error="Must use a numerical value only in this cell." sqref="D27:I86" xr:uid="{4CB6BCFE-F9F5-450B-BAE3-21E03BE31598}">
      <formula1>ISNUMBER(D27)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017F5DB-A204-4080-B632-47BBE1DACF9D}">
          <x14:formula1>
            <xm:f>'Data Validation'!$B$2:$B$3</xm:f>
          </x14:formula1>
          <xm:sqref>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0B242-C410-4EE8-956E-1BF0F14DD322}">
  <sheetPr>
    <tabColor rgb="FFFFFF00"/>
  </sheetPr>
  <dimension ref="A1:T22"/>
  <sheetViews>
    <sheetView zoomScale="85" zoomScaleNormal="85" workbookViewId="0">
      <selection activeCell="K20" sqref="K20"/>
    </sheetView>
  </sheetViews>
  <sheetFormatPr defaultRowHeight="15" x14ac:dyDescent="0.25"/>
  <cols>
    <col min="1" max="1" width="3.7109375" customWidth="1"/>
    <col min="2" max="2" width="5.42578125" customWidth="1"/>
    <col min="6" max="6" width="34.42578125" customWidth="1"/>
    <col min="7" max="7" width="13" customWidth="1"/>
    <col min="8" max="10" width="17" customWidth="1"/>
    <col min="11" max="11" width="14.7109375" bestFit="1" customWidth="1"/>
    <col min="12" max="12" width="15.28515625" customWidth="1"/>
    <col min="13" max="13" width="17.42578125" customWidth="1"/>
    <col min="14" max="14" width="1.28515625" customWidth="1"/>
    <col min="15" max="15" width="14.5703125" bestFit="1" customWidth="1"/>
    <col min="16" max="16" width="2.42578125" customWidth="1"/>
    <col min="19" max="19" width="20.7109375" customWidth="1"/>
  </cols>
  <sheetData>
    <row r="1" spans="1:20" ht="18.75" x14ac:dyDescent="0.3">
      <c r="A1" s="85" t="s">
        <v>49</v>
      </c>
      <c r="B1" s="85"/>
      <c r="C1" s="85"/>
      <c r="D1" s="85"/>
      <c r="E1" s="85"/>
      <c r="F1" s="85"/>
      <c r="G1" s="85"/>
      <c r="H1" s="85"/>
      <c r="I1" s="85"/>
      <c r="J1" s="85"/>
      <c r="K1" s="85"/>
      <c r="L1" s="85"/>
      <c r="M1" s="85"/>
      <c r="N1" s="85"/>
      <c r="O1" s="85"/>
      <c r="P1" s="85"/>
      <c r="Q1" s="85"/>
      <c r="R1" s="85"/>
      <c r="S1" s="85"/>
      <c r="T1" s="85"/>
    </row>
    <row r="2" spans="1:20" ht="18.75" x14ac:dyDescent="0.3">
      <c r="A2" s="85" t="s">
        <v>30</v>
      </c>
      <c r="B2" s="85"/>
      <c r="C2" s="85"/>
      <c r="D2" s="85"/>
      <c r="E2" s="85"/>
      <c r="F2" s="85"/>
      <c r="G2" s="85"/>
      <c r="H2" s="85"/>
      <c r="I2" s="85"/>
      <c r="J2" s="85"/>
      <c r="K2" s="85"/>
      <c r="L2" s="85"/>
      <c r="M2" s="85"/>
      <c r="N2" s="85"/>
      <c r="O2" s="85"/>
      <c r="P2" s="85"/>
      <c r="Q2" s="85"/>
      <c r="R2" s="85"/>
      <c r="S2" s="85"/>
    </row>
    <row r="3" spans="1:20" x14ac:dyDescent="0.25">
      <c r="A3" s="55"/>
      <c r="B3" s="55"/>
      <c r="C3" s="55"/>
      <c r="D3" s="55"/>
      <c r="E3" s="55"/>
      <c r="F3" s="55"/>
      <c r="G3" s="55"/>
      <c r="H3" s="55"/>
      <c r="I3" s="55"/>
      <c r="J3" s="55"/>
      <c r="K3" s="55"/>
      <c r="L3" s="55"/>
      <c r="M3" s="55"/>
      <c r="N3" s="55"/>
      <c r="O3" s="55"/>
      <c r="P3" s="55"/>
      <c r="Q3" s="55"/>
      <c r="R3" s="55"/>
      <c r="S3" s="55"/>
    </row>
    <row r="4" spans="1:20" x14ac:dyDescent="0.25">
      <c r="C4" s="101" t="s">
        <v>0</v>
      </c>
      <c r="D4" s="101"/>
      <c r="E4" s="178" t="s">
        <v>128</v>
      </c>
      <c r="F4" s="178"/>
    </row>
    <row r="6" spans="1:20" x14ac:dyDescent="0.25">
      <c r="A6" s="175" t="s">
        <v>51</v>
      </c>
      <c r="B6" s="176"/>
      <c r="C6" s="176"/>
      <c r="D6" s="176"/>
      <c r="E6" s="176"/>
      <c r="F6" s="176"/>
      <c r="G6" s="176"/>
      <c r="H6" s="176"/>
      <c r="I6" s="176"/>
      <c r="J6" s="176"/>
      <c r="K6" s="176"/>
      <c r="L6" s="176"/>
      <c r="M6" s="176"/>
      <c r="N6" s="176"/>
      <c r="O6" s="176"/>
      <c r="P6" s="176"/>
      <c r="Q6" s="176"/>
      <c r="R6" s="176"/>
      <c r="S6" s="177"/>
    </row>
    <row r="7" spans="1:20" ht="15" customHeight="1" x14ac:dyDescent="0.25">
      <c r="A7" s="121" t="s">
        <v>48</v>
      </c>
      <c r="B7" s="122"/>
      <c r="C7" s="122"/>
      <c r="D7" s="122"/>
      <c r="E7" s="122"/>
      <c r="F7" s="122"/>
      <c r="G7" s="122"/>
      <c r="H7" s="122"/>
      <c r="I7" s="122"/>
      <c r="J7" s="122"/>
      <c r="K7" s="122"/>
      <c r="L7" s="122"/>
      <c r="M7" s="122"/>
      <c r="N7" s="122"/>
      <c r="O7" s="122"/>
      <c r="P7" s="122"/>
      <c r="Q7" s="122"/>
      <c r="R7" s="122"/>
      <c r="S7" s="123"/>
    </row>
    <row r="8" spans="1:20" ht="15" customHeight="1" x14ac:dyDescent="0.25">
      <c r="A8" s="121" t="s">
        <v>47</v>
      </c>
      <c r="B8" s="122"/>
      <c r="C8" s="122"/>
      <c r="D8" s="122"/>
      <c r="E8" s="122"/>
      <c r="F8" s="122"/>
      <c r="G8" s="122"/>
      <c r="H8" s="122"/>
      <c r="I8" s="122"/>
      <c r="J8" s="122"/>
      <c r="K8" s="122"/>
      <c r="L8" s="122"/>
      <c r="M8" s="122"/>
      <c r="N8" s="122"/>
      <c r="O8" s="122"/>
      <c r="P8" s="122"/>
      <c r="Q8" s="122"/>
      <c r="R8" s="122"/>
      <c r="S8" s="122"/>
    </row>
    <row r="9" spans="1:20" ht="15" customHeight="1" x14ac:dyDescent="0.25">
      <c r="A9" s="121" t="s">
        <v>91</v>
      </c>
      <c r="B9" s="122"/>
      <c r="C9" s="122"/>
      <c r="D9" s="122"/>
      <c r="E9" s="122"/>
      <c r="F9" s="122"/>
      <c r="G9" s="122"/>
      <c r="H9" s="122"/>
      <c r="I9" s="122"/>
      <c r="J9" s="122"/>
      <c r="K9" s="122"/>
      <c r="L9" s="122"/>
      <c r="M9" s="122"/>
      <c r="N9" s="122"/>
      <c r="O9" s="122"/>
      <c r="P9" s="122"/>
      <c r="Q9" s="122"/>
      <c r="R9" s="122"/>
      <c r="S9" s="123"/>
    </row>
    <row r="10" spans="1:20" ht="15" customHeight="1" x14ac:dyDescent="0.25">
      <c r="A10" s="121" t="s">
        <v>52</v>
      </c>
      <c r="B10" s="122"/>
      <c r="C10" s="122"/>
      <c r="D10" s="122"/>
      <c r="E10" s="122"/>
      <c r="F10" s="122"/>
      <c r="G10" s="122"/>
      <c r="H10" s="122"/>
      <c r="I10" s="122"/>
      <c r="J10" s="122"/>
      <c r="K10" s="122"/>
      <c r="L10" s="122"/>
      <c r="M10" s="122"/>
      <c r="N10" s="122"/>
      <c r="O10" s="122"/>
      <c r="P10" s="122"/>
      <c r="Q10" s="122"/>
      <c r="R10" s="122"/>
      <c r="S10" s="123"/>
    </row>
    <row r="11" spans="1:20" x14ac:dyDescent="0.25">
      <c r="A11" s="118" t="s">
        <v>53</v>
      </c>
      <c r="B11" s="166"/>
      <c r="C11" s="166"/>
      <c r="D11" s="166"/>
      <c r="E11" s="166"/>
      <c r="F11" s="166"/>
      <c r="G11" s="166"/>
      <c r="H11" s="166"/>
      <c r="I11" s="166"/>
      <c r="J11" s="166"/>
      <c r="K11" s="166"/>
      <c r="L11" s="166"/>
      <c r="M11" s="166"/>
      <c r="N11" s="166"/>
      <c r="O11" s="166"/>
      <c r="P11" s="166"/>
      <c r="Q11" s="166"/>
      <c r="R11" s="166"/>
      <c r="S11" s="166"/>
    </row>
    <row r="12" spans="1:20" x14ac:dyDescent="0.25">
      <c r="A12" s="167" t="s">
        <v>70</v>
      </c>
      <c r="B12" s="168"/>
      <c r="C12" s="168"/>
      <c r="D12" s="168"/>
      <c r="E12" s="168"/>
      <c r="F12" s="168"/>
      <c r="G12" s="168"/>
      <c r="H12" s="168"/>
      <c r="I12" s="168"/>
      <c r="J12" s="168"/>
      <c r="K12" s="168"/>
      <c r="L12" s="168"/>
      <c r="M12" s="168"/>
      <c r="N12" s="168"/>
      <c r="O12" s="168"/>
      <c r="P12" s="168"/>
      <c r="Q12" s="168"/>
      <c r="R12" s="168"/>
      <c r="S12" s="169"/>
    </row>
    <row r="13" spans="1:20" ht="15.75" thickBot="1" x14ac:dyDescent="0.3">
      <c r="A13" s="1"/>
      <c r="B13" s="1"/>
      <c r="C13" s="1"/>
      <c r="D13" s="1"/>
      <c r="E13" s="1"/>
      <c r="F13" s="1"/>
      <c r="G13" s="1"/>
      <c r="H13" s="1"/>
      <c r="I13" s="1"/>
      <c r="J13" s="1"/>
      <c r="K13" s="1"/>
      <c r="L13" s="1"/>
      <c r="M13" s="1"/>
    </row>
    <row r="14" spans="1:20" ht="15.75" thickBot="1" x14ac:dyDescent="0.3">
      <c r="A14" s="1"/>
      <c r="B14" s="102" t="s">
        <v>60</v>
      </c>
      <c r="C14" s="103"/>
      <c r="D14" s="103"/>
      <c r="E14" s="103"/>
      <c r="F14" s="103"/>
      <c r="G14" s="103"/>
      <c r="H14" s="103"/>
      <c r="I14" s="103"/>
      <c r="J14" s="103"/>
      <c r="K14" s="103"/>
      <c r="L14" s="103"/>
      <c r="M14" s="103"/>
      <c r="N14" s="103"/>
      <c r="O14" s="103"/>
      <c r="P14" s="103"/>
      <c r="Q14" s="103"/>
      <c r="R14" s="103"/>
      <c r="S14" s="104"/>
    </row>
    <row r="15" spans="1:20" ht="48.75" customHeight="1" thickTop="1" x14ac:dyDescent="0.25">
      <c r="A15" s="1"/>
      <c r="B15" s="49" t="s">
        <v>1</v>
      </c>
      <c r="C15" s="105" t="s">
        <v>3</v>
      </c>
      <c r="D15" s="106"/>
      <c r="E15" s="107"/>
      <c r="F15" s="108"/>
      <c r="G15" s="34" t="s">
        <v>18</v>
      </c>
      <c r="H15" s="34" t="s">
        <v>7</v>
      </c>
      <c r="I15" s="34" t="s">
        <v>72</v>
      </c>
      <c r="J15" s="35" t="s">
        <v>16</v>
      </c>
      <c r="K15" s="35" t="s">
        <v>17</v>
      </c>
      <c r="L15" s="34" t="s">
        <v>46</v>
      </c>
      <c r="M15" s="109" t="s">
        <v>77</v>
      </c>
      <c r="N15" s="110"/>
      <c r="O15" s="56" t="s">
        <v>78</v>
      </c>
      <c r="P15" s="111" t="s">
        <v>2</v>
      </c>
      <c r="Q15" s="112"/>
      <c r="R15" s="173" t="s">
        <v>71</v>
      </c>
      <c r="S15" s="174"/>
    </row>
    <row r="16" spans="1:20" ht="31.5" customHeight="1" x14ac:dyDescent="0.25">
      <c r="A16" s="1"/>
      <c r="B16" s="44">
        <v>1</v>
      </c>
      <c r="C16" s="89" t="s">
        <v>108</v>
      </c>
      <c r="D16" s="90"/>
      <c r="E16" s="90"/>
      <c r="F16" s="91"/>
      <c r="G16" s="48">
        <v>4</v>
      </c>
      <c r="H16" s="68" t="s">
        <v>120</v>
      </c>
      <c r="I16" s="68" t="s">
        <v>129</v>
      </c>
      <c r="J16" s="68" t="s">
        <v>130</v>
      </c>
      <c r="K16" s="68" t="s">
        <v>131</v>
      </c>
      <c r="L16" s="70" t="s">
        <v>205</v>
      </c>
      <c r="M16" s="170">
        <v>1988</v>
      </c>
      <c r="N16" s="170"/>
      <c r="O16" s="61">
        <f>M16*G16</f>
        <v>7952</v>
      </c>
      <c r="P16" s="171">
        <v>0.56000000000000005</v>
      </c>
      <c r="Q16" s="172"/>
      <c r="R16" s="87">
        <f>O16*(1-P16)</f>
        <v>3498.8799999999997</v>
      </c>
      <c r="S16" s="88"/>
    </row>
    <row r="17" spans="1:19" ht="35.25" customHeight="1" x14ac:dyDescent="0.25">
      <c r="A17" s="1"/>
      <c r="B17" s="44">
        <v>2</v>
      </c>
      <c r="C17" s="89" t="s">
        <v>109</v>
      </c>
      <c r="D17" s="90"/>
      <c r="E17" s="90"/>
      <c r="F17" s="91"/>
      <c r="G17" s="48">
        <v>2</v>
      </c>
      <c r="H17" s="68" t="s">
        <v>120</v>
      </c>
      <c r="I17" s="68" t="s">
        <v>178</v>
      </c>
      <c r="J17" s="68" t="s">
        <v>179</v>
      </c>
      <c r="K17" s="68" t="s">
        <v>180</v>
      </c>
      <c r="L17" s="70" t="s">
        <v>205</v>
      </c>
      <c r="M17" s="170">
        <v>1881</v>
      </c>
      <c r="N17" s="170"/>
      <c r="O17" s="61">
        <f t="shared" ref="O17:O20" si="0">M17*G17</f>
        <v>3762</v>
      </c>
      <c r="P17" s="171">
        <v>0.56000000000000005</v>
      </c>
      <c r="Q17" s="172"/>
      <c r="R17" s="87">
        <f t="shared" ref="R17:R20" si="1">O17*(1-P17)</f>
        <v>1655.2799999999997</v>
      </c>
      <c r="S17" s="88"/>
    </row>
    <row r="18" spans="1:19" ht="31.5" customHeight="1" x14ac:dyDescent="0.25">
      <c r="A18" s="1"/>
      <c r="B18" s="44">
        <v>3</v>
      </c>
      <c r="C18" s="89" t="s">
        <v>22</v>
      </c>
      <c r="D18" s="90"/>
      <c r="E18" s="90"/>
      <c r="F18" s="91"/>
      <c r="G18" s="48">
        <v>4</v>
      </c>
      <c r="H18" s="68" t="s">
        <v>120</v>
      </c>
      <c r="I18" s="68" t="s">
        <v>178</v>
      </c>
      <c r="J18" s="68" t="s">
        <v>181</v>
      </c>
      <c r="K18" s="68" t="s">
        <v>182</v>
      </c>
      <c r="L18" s="70" t="s">
        <v>205</v>
      </c>
      <c r="M18" s="170">
        <v>1689</v>
      </c>
      <c r="N18" s="170"/>
      <c r="O18" s="61">
        <f t="shared" si="0"/>
        <v>6756</v>
      </c>
      <c r="P18" s="171">
        <v>0.56000000000000005</v>
      </c>
      <c r="Q18" s="172"/>
      <c r="R18" s="87">
        <f t="shared" si="1"/>
        <v>2972.6399999999994</v>
      </c>
      <c r="S18" s="88"/>
    </row>
    <row r="19" spans="1:19" ht="31.5" customHeight="1" x14ac:dyDescent="0.25">
      <c r="A19" s="1"/>
      <c r="B19" s="44">
        <v>4</v>
      </c>
      <c r="C19" s="89" t="s">
        <v>110</v>
      </c>
      <c r="D19" s="90"/>
      <c r="E19" s="90"/>
      <c r="F19" s="91"/>
      <c r="G19" s="48">
        <v>1</v>
      </c>
      <c r="H19" s="68" t="s">
        <v>120</v>
      </c>
      <c r="I19" s="68" t="s">
        <v>129</v>
      </c>
      <c r="J19" s="68" t="s">
        <v>133</v>
      </c>
      <c r="K19" s="68" t="s">
        <v>134</v>
      </c>
      <c r="L19" s="70" t="s">
        <v>205</v>
      </c>
      <c r="M19" s="170">
        <v>3875</v>
      </c>
      <c r="N19" s="170"/>
      <c r="O19" s="61">
        <f t="shared" si="0"/>
        <v>3875</v>
      </c>
      <c r="P19" s="171">
        <v>0.56000000000000005</v>
      </c>
      <c r="Q19" s="172"/>
      <c r="R19" s="87">
        <f t="shared" si="1"/>
        <v>1704.9999999999998</v>
      </c>
      <c r="S19" s="88"/>
    </row>
    <row r="20" spans="1:19" ht="29.25" customHeight="1" thickBot="1" x14ac:dyDescent="0.3">
      <c r="A20" s="1"/>
      <c r="B20" s="44">
        <v>5</v>
      </c>
      <c r="C20" s="89" t="s">
        <v>21</v>
      </c>
      <c r="D20" s="90"/>
      <c r="E20" s="90"/>
      <c r="F20" s="91"/>
      <c r="G20" s="48">
        <v>4</v>
      </c>
      <c r="H20" s="68" t="s">
        <v>120</v>
      </c>
      <c r="I20" s="68" t="s">
        <v>183</v>
      </c>
      <c r="J20" s="68" t="s">
        <v>184</v>
      </c>
      <c r="K20" s="68" t="s">
        <v>185</v>
      </c>
      <c r="L20" s="70" t="s">
        <v>205</v>
      </c>
      <c r="M20" s="170">
        <v>5916</v>
      </c>
      <c r="N20" s="170"/>
      <c r="O20" s="61">
        <f t="shared" si="0"/>
        <v>23664</v>
      </c>
      <c r="P20" s="171">
        <v>0.56000000000000005</v>
      </c>
      <c r="Q20" s="172"/>
      <c r="R20" s="87">
        <f t="shared" si="1"/>
        <v>10412.159999999998</v>
      </c>
      <c r="S20" s="88"/>
    </row>
    <row r="21" spans="1:19" ht="16.5" thickTop="1" thickBot="1" x14ac:dyDescent="0.3">
      <c r="A21" s="1"/>
      <c r="B21" s="95" t="s">
        <v>55</v>
      </c>
      <c r="C21" s="96"/>
      <c r="D21" s="96"/>
      <c r="E21" s="96"/>
      <c r="F21" s="96"/>
      <c r="G21" s="96"/>
      <c r="H21" s="96"/>
      <c r="I21" s="96"/>
      <c r="J21" s="96"/>
      <c r="K21" s="96"/>
      <c r="L21" s="96"/>
      <c r="M21" s="96"/>
      <c r="N21" s="96"/>
      <c r="O21" s="96"/>
      <c r="P21" s="96"/>
      <c r="Q21" s="96"/>
      <c r="R21" s="97">
        <f>SUM(R16:S20)</f>
        <v>20243.96</v>
      </c>
      <c r="S21" s="98"/>
    </row>
    <row r="22" spans="1:19" x14ac:dyDescent="0.25">
      <c r="A22" s="1"/>
      <c r="B22" s="1"/>
      <c r="C22" s="1"/>
      <c r="D22" s="1"/>
      <c r="E22" s="1"/>
      <c r="F22" s="1"/>
      <c r="G22" s="1"/>
      <c r="H22" s="1"/>
      <c r="I22" s="1"/>
      <c r="J22" s="1"/>
      <c r="K22" s="1"/>
      <c r="L22" s="1"/>
      <c r="M22" s="1"/>
    </row>
  </sheetData>
  <sheetProtection algorithmName="SHA-512" hashValue="jkpztK3o6PcSmJVB9NP3r9QK1Dm9W3vYghQRi7Y0FdDoQnf8anVnqtZwr3pWQFQS+Nl4kN+TH7MpwOqMDl2z+A==" saltValue="5mqLIQwTIc+2e2028/w5jQ==" spinCount="100000" sheet="1" objects="1" scenarios="1"/>
  <protectedRanges>
    <protectedRange sqref="E4 H16:N20 P16:Q20" name="Range1"/>
  </protectedRanges>
  <mergeCells count="38">
    <mergeCell ref="M17:N17"/>
    <mergeCell ref="A6:S6"/>
    <mergeCell ref="B14:S14"/>
    <mergeCell ref="A2:S2"/>
    <mergeCell ref="C4:D4"/>
    <mergeCell ref="E4:F4"/>
    <mergeCell ref="P19:Q19"/>
    <mergeCell ref="A1:T1"/>
    <mergeCell ref="P17:Q17"/>
    <mergeCell ref="R17:S17"/>
    <mergeCell ref="C18:F18"/>
    <mergeCell ref="M18:N18"/>
    <mergeCell ref="P18:Q18"/>
    <mergeCell ref="R18:S18"/>
    <mergeCell ref="P15:Q15"/>
    <mergeCell ref="R15:S15"/>
    <mergeCell ref="M16:N16"/>
    <mergeCell ref="P16:Q16"/>
    <mergeCell ref="R16:S16"/>
    <mergeCell ref="C15:F15"/>
    <mergeCell ref="C16:F16"/>
    <mergeCell ref="C17:F17"/>
    <mergeCell ref="B21:Q21"/>
    <mergeCell ref="R21:S21"/>
    <mergeCell ref="A7:S7"/>
    <mergeCell ref="A8:S8"/>
    <mergeCell ref="A9:S9"/>
    <mergeCell ref="A10:S10"/>
    <mergeCell ref="A11:S11"/>
    <mergeCell ref="A12:S12"/>
    <mergeCell ref="R19:S19"/>
    <mergeCell ref="C20:F20"/>
    <mergeCell ref="M20:N20"/>
    <mergeCell ref="P20:Q20"/>
    <mergeCell ref="R20:S20"/>
    <mergeCell ref="C19:F19"/>
    <mergeCell ref="M19:N19"/>
    <mergeCell ref="M15:N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BB262-3BFC-411D-95F6-1676B622C27B}">
  <sheetPr>
    <tabColor rgb="FFFFFF00"/>
  </sheetPr>
  <dimension ref="A1:Q89"/>
  <sheetViews>
    <sheetView topLeftCell="A4" zoomScale="85" zoomScaleNormal="85" workbookViewId="0">
      <selection activeCell="A37" sqref="A37:I37"/>
    </sheetView>
  </sheetViews>
  <sheetFormatPr defaultRowHeight="15" x14ac:dyDescent="0.25"/>
  <cols>
    <col min="1" max="1" width="17.85546875" bestFit="1" customWidth="1"/>
    <col min="2" max="2" width="20" bestFit="1" customWidth="1"/>
    <col min="3" max="3" width="23" customWidth="1"/>
    <col min="5" max="5" width="27.42578125" customWidth="1"/>
    <col min="6" max="6" width="20.140625" customWidth="1"/>
    <col min="7" max="7" width="32" customWidth="1"/>
    <col min="8" max="8" width="43.42578125" customWidth="1"/>
    <col min="9" max="9" width="13.42578125" customWidth="1"/>
  </cols>
  <sheetData>
    <row r="1" spans="1:17" ht="18.75" x14ac:dyDescent="0.3">
      <c r="A1" s="85" t="s">
        <v>49</v>
      </c>
      <c r="B1" s="85"/>
      <c r="C1" s="85"/>
      <c r="D1" s="85"/>
      <c r="E1" s="85"/>
      <c r="F1" s="85"/>
      <c r="G1" s="85"/>
      <c r="H1" s="85"/>
      <c r="I1" s="85"/>
      <c r="J1" s="36"/>
      <c r="K1" s="36"/>
      <c r="L1" s="36"/>
      <c r="M1" s="36"/>
      <c r="N1" s="36"/>
      <c r="O1" s="36"/>
      <c r="P1" s="36"/>
      <c r="Q1" s="36"/>
    </row>
    <row r="2" spans="1:17" ht="18.75" x14ac:dyDescent="0.3">
      <c r="A2" s="85" t="s">
        <v>32</v>
      </c>
      <c r="B2" s="85"/>
      <c r="C2" s="85"/>
      <c r="D2" s="85"/>
      <c r="E2" s="85"/>
      <c r="F2" s="85"/>
      <c r="G2" s="85"/>
      <c r="H2" s="85"/>
      <c r="I2" s="85"/>
      <c r="J2" s="37"/>
      <c r="K2" s="37"/>
      <c r="L2" s="37"/>
      <c r="M2" s="37"/>
      <c r="N2" s="37"/>
      <c r="O2" s="37"/>
      <c r="P2" s="37"/>
      <c r="Q2" s="37"/>
    </row>
    <row r="3" spans="1:17" x14ac:dyDescent="0.25">
      <c r="A3" s="39"/>
      <c r="B3" s="39"/>
      <c r="C3" s="55"/>
      <c r="D3" s="39"/>
      <c r="E3" s="39"/>
      <c r="F3" s="39"/>
      <c r="G3" s="39"/>
      <c r="H3" s="39"/>
      <c r="I3" s="39"/>
      <c r="J3" s="38"/>
      <c r="K3" s="38"/>
      <c r="L3" s="38"/>
      <c r="M3" s="38"/>
      <c r="N3" s="38"/>
      <c r="O3" s="38"/>
      <c r="P3" s="38"/>
      <c r="Q3" s="38"/>
    </row>
    <row r="4" spans="1:17" x14ac:dyDescent="0.25">
      <c r="A4" s="45"/>
      <c r="B4" s="45" t="s">
        <v>0</v>
      </c>
      <c r="C4" s="67" t="s">
        <v>128</v>
      </c>
      <c r="E4" s="66"/>
      <c r="F4" s="45"/>
      <c r="G4" s="45"/>
      <c r="H4" s="45"/>
      <c r="I4" s="45"/>
    </row>
    <row r="5" spans="1:17" ht="15.75" thickBot="1" x14ac:dyDescent="0.3">
      <c r="A5" s="46"/>
      <c r="B5" s="47"/>
      <c r="C5" s="47"/>
      <c r="D5" s="47"/>
      <c r="E5" s="47"/>
      <c r="F5" s="47"/>
      <c r="G5" s="47"/>
      <c r="H5" s="47"/>
      <c r="I5" s="47"/>
    </row>
    <row r="6" spans="1:17" x14ac:dyDescent="0.25">
      <c r="A6" s="5" t="s">
        <v>4</v>
      </c>
      <c r="B6" s="6"/>
      <c r="C6" s="6"/>
      <c r="D6" s="6"/>
      <c r="E6" s="6"/>
      <c r="F6" s="6"/>
      <c r="G6" s="6"/>
      <c r="H6" s="6"/>
      <c r="I6" s="7"/>
    </row>
    <row r="7" spans="1:17" x14ac:dyDescent="0.25">
      <c r="A7" s="8">
        <v>1</v>
      </c>
      <c r="B7" s="130" t="s">
        <v>24</v>
      </c>
      <c r="C7" s="130"/>
      <c r="D7" s="130"/>
      <c r="E7" s="130"/>
      <c r="F7" s="130"/>
      <c r="G7" s="130"/>
      <c r="H7" s="130"/>
      <c r="I7" s="131"/>
    </row>
    <row r="8" spans="1:17" ht="29.25" customHeight="1" x14ac:dyDescent="0.25">
      <c r="A8" s="8">
        <v>2</v>
      </c>
      <c r="B8" s="130" t="s">
        <v>73</v>
      </c>
      <c r="C8" s="130"/>
      <c r="D8" s="130"/>
      <c r="E8" s="130"/>
      <c r="F8" s="130"/>
      <c r="G8" s="130"/>
      <c r="H8" s="130"/>
      <c r="I8" s="131"/>
    </row>
    <row r="9" spans="1:17" x14ac:dyDescent="0.25">
      <c r="A9" s="8">
        <v>3</v>
      </c>
      <c r="B9" s="132" t="s">
        <v>25</v>
      </c>
      <c r="C9" s="133"/>
      <c r="D9" s="133"/>
      <c r="E9" s="133"/>
      <c r="F9" s="133"/>
      <c r="G9" s="133"/>
      <c r="H9" s="133"/>
      <c r="I9" s="134"/>
    </row>
    <row r="10" spans="1:17" x14ac:dyDescent="0.25">
      <c r="A10" s="8">
        <v>4</v>
      </c>
      <c r="B10" s="132" t="s">
        <v>26</v>
      </c>
      <c r="C10" s="133"/>
      <c r="D10" s="133"/>
      <c r="E10" s="133"/>
      <c r="F10" s="133"/>
      <c r="G10" s="133"/>
      <c r="H10" s="133"/>
      <c r="I10" s="134"/>
    </row>
    <row r="11" spans="1:17" ht="30.75" customHeight="1" thickBot="1" x14ac:dyDescent="0.3">
      <c r="A11" s="8">
        <v>5</v>
      </c>
      <c r="B11" s="138" t="s">
        <v>66</v>
      </c>
      <c r="C11" s="139"/>
      <c r="D11" s="139"/>
      <c r="E11" s="139"/>
      <c r="F11" s="139"/>
      <c r="G11" s="139"/>
      <c r="H11" s="139"/>
      <c r="I11" s="140"/>
    </row>
    <row r="12" spans="1:17" ht="15.75" thickBot="1" x14ac:dyDescent="0.3">
      <c r="A12" s="9"/>
      <c r="B12" s="10"/>
      <c r="C12" s="10"/>
      <c r="D12" s="10"/>
      <c r="E12" s="10"/>
      <c r="F12" s="10"/>
      <c r="G12" s="10"/>
      <c r="H12" s="10"/>
      <c r="I12" s="11"/>
    </row>
    <row r="13" spans="1:17" x14ac:dyDescent="0.25">
      <c r="A13" s="5" t="s">
        <v>5</v>
      </c>
      <c r="B13" s="141" t="s">
        <v>6</v>
      </c>
      <c r="C13" s="141"/>
      <c r="D13" s="141"/>
      <c r="E13" s="141"/>
      <c r="F13" s="141"/>
      <c r="G13" s="141"/>
      <c r="H13" s="141"/>
      <c r="I13" s="142"/>
    </row>
    <row r="14" spans="1:17" x14ac:dyDescent="0.25">
      <c r="A14" s="12"/>
      <c r="B14" s="13"/>
      <c r="C14" s="13"/>
      <c r="D14" s="13"/>
      <c r="E14" s="13"/>
      <c r="F14" s="13"/>
      <c r="G14" s="13"/>
      <c r="H14" s="13"/>
      <c r="I14" s="14"/>
    </row>
    <row r="15" spans="1:17" ht="15" customHeight="1" x14ac:dyDescent="0.25">
      <c r="A15" s="143" t="s">
        <v>7</v>
      </c>
      <c r="B15" s="128" t="s">
        <v>23</v>
      </c>
      <c r="C15" s="128" t="s">
        <v>62</v>
      </c>
      <c r="D15" s="145" t="s">
        <v>95</v>
      </c>
      <c r="E15" s="146"/>
      <c r="F15" s="145" t="s">
        <v>96</v>
      </c>
      <c r="G15" s="146"/>
      <c r="H15" s="145" t="s">
        <v>97</v>
      </c>
      <c r="I15" s="147"/>
    </row>
    <row r="16" spans="1:17" ht="15" customHeight="1" x14ac:dyDescent="0.25">
      <c r="A16" s="144"/>
      <c r="B16" s="129"/>
      <c r="C16" s="129"/>
      <c r="D16" s="148" t="s">
        <v>8</v>
      </c>
      <c r="E16" s="149"/>
      <c r="F16" s="148" t="s">
        <v>9</v>
      </c>
      <c r="G16" s="149"/>
      <c r="H16" s="148" t="s">
        <v>10</v>
      </c>
      <c r="I16" s="155"/>
    </row>
    <row r="17" spans="1:9" x14ac:dyDescent="0.25">
      <c r="A17" s="15" t="s">
        <v>11</v>
      </c>
      <c r="B17" s="16" t="s">
        <v>12</v>
      </c>
      <c r="C17" s="58" t="s">
        <v>63</v>
      </c>
      <c r="D17" s="156">
        <v>0.34</v>
      </c>
      <c r="E17" s="157"/>
      <c r="F17" s="158">
        <v>0.39</v>
      </c>
      <c r="G17" s="159"/>
      <c r="H17" s="158">
        <v>0.5</v>
      </c>
      <c r="I17" s="160"/>
    </row>
    <row r="18" spans="1:9" x14ac:dyDescent="0.25">
      <c r="A18" s="15" t="s">
        <v>11</v>
      </c>
      <c r="B18" s="16" t="s">
        <v>13</v>
      </c>
      <c r="C18" s="58" t="s">
        <v>64</v>
      </c>
      <c r="D18" s="156">
        <v>0.38</v>
      </c>
      <c r="E18" s="157"/>
      <c r="F18" s="158">
        <v>0.42</v>
      </c>
      <c r="G18" s="159"/>
      <c r="H18" s="158">
        <v>0.53</v>
      </c>
      <c r="I18" s="160"/>
    </row>
    <row r="19" spans="1:9" x14ac:dyDescent="0.25">
      <c r="A19" s="15" t="s">
        <v>11</v>
      </c>
      <c r="B19" s="16" t="s">
        <v>14</v>
      </c>
      <c r="C19" s="62" t="s">
        <v>65</v>
      </c>
      <c r="D19" s="156">
        <v>0.36</v>
      </c>
      <c r="E19" s="157"/>
      <c r="F19" s="158">
        <v>0.45</v>
      </c>
      <c r="G19" s="159"/>
      <c r="H19" s="158">
        <v>0.62</v>
      </c>
      <c r="I19" s="160"/>
    </row>
    <row r="20" spans="1:9" ht="15.75" thickBot="1" x14ac:dyDescent="0.3">
      <c r="A20" s="17"/>
      <c r="B20" s="18"/>
      <c r="C20" s="18"/>
      <c r="D20" s="19"/>
      <c r="E20" s="19"/>
      <c r="F20" s="20"/>
      <c r="G20" s="20"/>
      <c r="H20" s="20"/>
      <c r="I20" s="21"/>
    </row>
    <row r="21" spans="1:9" ht="15.75" thickBot="1" x14ac:dyDescent="0.3">
      <c r="A21" s="163" t="s">
        <v>79</v>
      </c>
      <c r="B21" s="164"/>
      <c r="C21" s="164"/>
      <c r="D21" s="164"/>
      <c r="E21" s="164"/>
      <c r="F21" s="164"/>
      <c r="G21" s="164"/>
      <c r="H21" s="164"/>
      <c r="I21" s="165"/>
    </row>
    <row r="22" spans="1:9" ht="15.75" thickBot="1" x14ac:dyDescent="0.3">
      <c r="A22" s="22"/>
      <c r="B22" s="23"/>
      <c r="C22" s="23"/>
      <c r="D22" s="23"/>
      <c r="E22" s="23"/>
      <c r="F22" s="24"/>
      <c r="G22" s="24"/>
      <c r="H22" s="24"/>
      <c r="I22" s="25"/>
    </row>
    <row r="23" spans="1:9" ht="15.75" thickBot="1" x14ac:dyDescent="0.3">
      <c r="A23" s="135" t="s">
        <v>98</v>
      </c>
      <c r="B23" s="136"/>
      <c r="C23" s="136"/>
      <c r="D23" s="136"/>
      <c r="E23" s="136"/>
      <c r="F23" s="137"/>
      <c r="G23" s="26" t="s">
        <v>67</v>
      </c>
      <c r="H23" s="27"/>
      <c r="I23" s="28"/>
    </row>
    <row r="24" spans="1:9" x14ac:dyDescent="0.25">
      <c r="A24" s="29"/>
      <c r="B24" s="29"/>
      <c r="C24" s="29"/>
      <c r="D24" s="29"/>
      <c r="E24" s="29"/>
      <c r="F24" s="27"/>
      <c r="G24" s="20"/>
      <c r="H24" s="27"/>
      <c r="I24" s="28"/>
    </row>
    <row r="25" spans="1:9" ht="15" customHeight="1" x14ac:dyDescent="0.25">
      <c r="A25" s="143" t="s">
        <v>7</v>
      </c>
      <c r="B25" s="128" t="s">
        <v>23</v>
      </c>
      <c r="C25" s="128" t="s">
        <v>62</v>
      </c>
      <c r="D25" s="145" t="s">
        <v>95</v>
      </c>
      <c r="E25" s="146"/>
      <c r="F25" s="145" t="s">
        <v>96</v>
      </c>
      <c r="G25" s="146"/>
      <c r="H25" s="145" t="s">
        <v>97</v>
      </c>
      <c r="I25" s="147"/>
    </row>
    <row r="26" spans="1:9" ht="15" customHeight="1" x14ac:dyDescent="0.25">
      <c r="A26" s="144"/>
      <c r="B26" s="129"/>
      <c r="C26" s="129"/>
      <c r="D26" s="148" t="str">
        <f>D16</f>
        <v>Less than or equal to $50k</v>
      </c>
      <c r="E26" s="149"/>
      <c r="F26" s="148" t="str">
        <f>F16</f>
        <v>Over $50k to $150k</v>
      </c>
      <c r="G26" s="149"/>
      <c r="H26" s="148" t="str">
        <f>H16</f>
        <v>Over $150k</v>
      </c>
      <c r="I26" s="155"/>
    </row>
    <row r="27" spans="1:9" x14ac:dyDescent="0.25">
      <c r="A27" s="30" t="s">
        <v>150</v>
      </c>
      <c r="B27" s="76" t="s">
        <v>187</v>
      </c>
      <c r="C27" s="77" t="s">
        <v>64</v>
      </c>
      <c r="D27" s="161">
        <v>0.56000000000000005</v>
      </c>
      <c r="E27" s="162"/>
      <c r="F27" s="161">
        <v>0.56999999999999995</v>
      </c>
      <c r="G27" s="162"/>
      <c r="H27" s="161">
        <v>0.56999999999999995</v>
      </c>
      <c r="I27" s="162"/>
    </row>
    <row r="28" spans="1:9" x14ac:dyDescent="0.25">
      <c r="A28" s="30" t="s">
        <v>150</v>
      </c>
      <c r="B28" s="78" t="s">
        <v>132</v>
      </c>
      <c r="C28" s="77" t="s">
        <v>64</v>
      </c>
      <c r="D28" s="161">
        <v>0.56000000000000005</v>
      </c>
      <c r="E28" s="162"/>
      <c r="F28" s="161">
        <v>0.56999999999999995</v>
      </c>
      <c r="G28" s="162"/>
      <c r="H28" s="161">
        <v>0.56999999999999995</v>
      </c>
      <c r="I28" s="162"/>
    </row>
    <row r="29" spans="1:9" x14ac:dyDescent="0.25">
      <c r="A29" s="30" t="s">
        <v>150</v>
      </c>
      <c r="B29" s="78" t="s">
        <v>129</v>
      </c>
      <c r="C29" s="77" t="s">
        <v>64</v>
      </c>
      <c r="D29" s="161">
        <v>0.56000000000000005</v>
      </c>
      <c r="E29" s="162"/>
      <c r="F29" s="161">
        <v>0.56999999999999995</v>
      </c>
      <c r="G29" s="162"/>
      <c r="H29" s="161">
        <v>0.56999999999999995</v>
      </c>
      <c r="I29" s="162"/>
    </row>
    <row r="30" spans="1:9" x14ac:dyDescent="0.25">
      <c r="A30" s="30" t="s">
        <v>150</v>
      </c>
      <c r="B30" s="76" t="s">
        <v>188</v>
      </c>
      <c r="C30" s="77" t="s">
        <v>64</v>
      </c>
      <c r="D30" s="161">
        <v>0.56000000000000005</v>
      </c>
      <c r="E30" s="162"/>
      <c r="F30" s="161">
        <v>0.56999999999999995</v>
      </c>
      <c r="G30" s="162"/>
      <c r="H30" s="161">
        <v>0.56999999999999995</v>
      </c>
      <c r="I30" s="162"/>
    </row>
    <row r="31" spans="1:9" x14ac:dyDescent="0.25">
      <c r="A31" s="30" t="s">
        <v>150</v>
      </c>
      <c r="B31" s="76" t="s">
        <v>189</v>
      </c>
      <c r="C31" s="77" t="s">
        <v>64</v>
      </c>
      <c r="D31" s="161">
        <v>0.56000000000000005</v>
      </c>
      <c r="E31" s="162"/>
      <c r="F31" s="161">
        <v>0.56999999999999995</v>
      </c>
      <c r="G31" s="162"/>
      <c r="H31" s="161">
        <v>0.56999999999999995</v>
      </c>
      <c r="I31" s="162"/>
    </row>
    <row r="32" spans="1:9" x14ac:dyDescent="0.25">
      <c r="A32" s="30" t="s">
        <v>150</v>
      </c>
      <c r="B32" s="76" t="s">
        <v>190</v>
      </c>
      <c r="C32" s="77" t="s">
        <v>64</v>
      </c>
      <c r="D32" s="161">
        <v>0.56000000000000005</v>
      </c>
      <c r="E32" s="162"/>
      <c r="F32" s="161">
        <v>0.56999999999999995</v>
      </c>
      <c r="G32" s="162"/>
      <c r="H32" s="161">
        <v>0.56999999999999995</v>
      </c>
      <c r="I32" s="162"/>
    </row>
    <row r="33" spans="1:9" x14ac:dyDescent="0.25">
      <c r="A33" s="30" t="s">
        <v>150</v>
      </c>
      <c r="B33" s="78" t="s">
        <v>191</v>
      </c>
      <c r="C33" s="77" t="s">
        <v>64</v>
      </c>
      <c r="D33" s="161">
        <v>0.56000000000000005</v>
      </c>
      <c r="E33" s="162"/>
      <c r="F33" s="161">
        <v>0.56999999999999995</v>
      </c>
      <c r="G33" s="162"/>
      <c r="H33" s="161">
        <v>0.56999999999999995</v>
      </c>
      <c r="I33" s="162"/>
    </row>
    <row r="34" spans="1:9" x14ac:dyDescent="0.25">
      <c r="A34" s="30" t="s">
        <v>150</v>
      </c>
      <c r="B34" s="76" t="s">
        <v>192</v>
      </c>
      <c r="C34" s="77" t="s">
        <v>64</v>
      </c>
      <c r="D34" s="161">
        <v>0.56000000000000005</v>
      </c>
      <c r="E34" s="162"/>
      <c r="F34" s="161">
        <v>0.56999999999999995</v>
      </c>
      <c r="G34" s="162"/>
      <c r="H34" s="161">
        <v>0.56999999999999995</v>
      </c>
      <c r="I34" s="162"/>
    </row>
    <row r="35" spans="1:9" x14ac:dyDescent="0.25">
      <c r="A35" s="30" t="s">
        <v>150</v>
      </c>
      <c r="B35" s="76" t="s">
        <v>193</v>
      </c>
      <c r="C35" s="77" t="s">
        <v>64</v>
      </c>
      <c r="D35" s="161">
        <v>0.56000000000000005</v>
      </c>
      <c r="E35" s="162"/>
      <c r="F35" s="161">
        <v>0.56999999999999995</v>
      </c>
      <c r="G35" s="162"/>
      <c r="H35" s="161">
        <v>0.56999999999999995</v>
      </c>
      <c r="I35" s="162"/>
    </row>
    <row r="36" spans="1:9" x14ac:dyDescent="0.25">
      <c r="A36" s="30" t="s">
        <v>150</v>
      </c>
      <c r="B36" s="76" t="s">
        <v>274</v>
      </c>
      <c r="C36" s="77" t="s">
        <v>64</v>
      </c>
      <c r="D36" s="161">
        <v>0.56000000000000005</v>
      </c>
      <c r="E36" s="162"/>
      <c r="F36" s="161">
        <v>0.56999999999999995</v>
      </c>
      <c r="G36" s="162"/>
      <c r="H36" s="161">
        <v>0.56999999999999995</v>
      </c>
      <c r="I36" s="162"/>
    </row>
    <row r="37" spans="1:9" x14ac:dyDescent="0.25">
      <c r="A37" s="30"/>
      <c r="B37" s="76"/>
      <c r="C37" s="77"/>
      <c r="D37" s="161"/>
      <c r="E37" s="162"/>
      <c r="F37" s="161"/>
      <c r="G37" s="162"/>
      <c r="H37" s="161"/>
      <c r="I37" s="162"/>
    </row>
    <row r="38" spans="1:9" x14ac:dyDescent="0.25">
      <c r="A38" s="30"/>
      <c r="B38" s="31"/>
      <c r="C38" s="57"/>
      <c r="D38" s="161"/>
      <c r="E38" s="162"/>
      <c r="F38" s="161"/>
      <c r="G38" s="162"/>
      <c r="H38" s="161"/>
      <c r="I38" s="162"/>
    </row>
    <row r="39" spans="1:9" x14ac:dyDescent="0.25">
      <c r="A39" s="30"/>
      <c r="B39" s="31"/>
      <c r="C39" s="57"/>
      <c r="D39" s="161"/>
      <c r="E39" s="162"/>
      <c r="F39" s="161"/>
      <c r="G39" s="162"/>
      <c r="H39" s="161"/>
      <c r="I39" s="162"/>
    </row>
    <row r="40" spans="1:9" x14ac:dyDescent="0.25">
      <c r="A40" s="30"/>
      <c r="B40" s="31"/>
      <c r="C40" s="57"/>
      <c r="D40" s="161"/>
      <c r="E40" s="162"/>
      <c r="F40" s="161"/>
      <c r="G40" s="162"/>
      <c r="H40" s="161"/>
      <c r="I40" s="162"/>
    </row>
    <row r="41" spans="1:9" x14ac:dyDescent="0.25">
      <c r="A41" s="30"/>
      <c r="B41" s="31"/>
      <c r="C41" s="57"/>
      <c r="D41" s="161"/>
      <c r="E41" s="162"/>
      <c r="F41" s="161"/>
      <c r="G41" s="162"/>
      <c r="H41" s="161"/>
      <c r="I41" s="162"/>
    </row>
    <row r="42" spans="1:9" x14ac:dyDescent="0.25">
      <c r="A42" s="30"/>
      <c r="B42" s="31"/>
      <c r="C42" s="57"/>
      <c r="D42" s="161"/>
      <c r="E42" s="162"/>
      <c r="F42" s="161"/>
      <c r="G42" s="162"/>
      <c r="H42" s="161"/>
      <c r="I42" s="162"/>
    </row>
    <row r="43" spans="1:9" x14ac:dyDescent="0.25">
      <c r="A43" s="30"/>
      <c r="B43" s="31"/>
      <c r="C43" s="57"/>
      <c r="D43" s="161"/>
      <c r="E43" s="162"/>
      <c r="F43" s="161"/>
      <c r="G43" s="162"/>
      <c r="H43" s="161"/>
      <c r="I43" s="162"/>
    </row>
    <row r="44" spans="1:9" x14ac:dyDescent="0.25">
      <c r="A44" s="30"/>
      <c r="B44" s="31"/>
      <c r="C44" s="57"/>
      <c r="D44" s="161"/>
      <c r="E44" s="162"/>
      <c r="F44" s="161"/>
      <c r="G44" s="162"/>
      <c r="H44" s="161"/>
      <c r="I44" s="162"/>
    </row>
    <row r="45" spans="1:9" x14ac:dyDescent="0.25">
      <c r="A45" s="30"/>
      <c r="B45" s="31"/>
      <c r="C45" s="57"/>
      <c r="D45" s="161"/>
      <c r="E45" s="162"/>
      <c r="F45" s="161"/>
      <c r="G45" s="162"/>
      <c r="H45" s="161"/>
      <c r="I45" s="162"/>
    </row>
    <row r="46" spans="1:9" x14ac:dyDescent="0.25">
      <c r="A46" s="30"/>
      <c r="B46" s="31"/>
      <c r="C46" s="57"/>
      <c r="D46" s="161"/>
      <c r="E46" s="162"/>
      <c r="F46" s="161"/>
      <c r="G46" s="162"/>
      <c r="H46" s="161"/>
      <c r="I46" s="162"/>
    </row>
    <row r="47" spans="1:9" x14ac:dyDescent="0.25">
      <c r="A47" s="30"/>
      <c r="B47" s="31"/>
      <c r="C47" s="57"/>
      <c r="D47" s="161"/>
      <c r="E47" s="162"/>
      <c r="F47" s="161"/>
      <c r="G47" s="162"/>
      <c r="H47" s="161"/>
      <c r="I47" s="162"/>
    </row>
    <row r="48" spans="1:9" x14ac:dyDescent="0.25">
      <c r="A48" s="30"/>
      <c r="B48" s="31"/>
      <c r="C48" s="57"/>
      <c r="D48" s="161"/>
      <c r="E48" s="162"/>
      <c r="F48" s="161"/>
      <c r="G48" s="162"/>
      <c r="H48" s="161"/>
      <c r="I48" s="162"/>
    </row>
    <row r="49" spans="1:9" x14ac:dyDescent="0.25">
      <c r="A49" s="30"/>
      <c r="B49" s="31"/>
      <c r="C49" s="57"/>
      <c r="D49" s="161"/>
      <c r="E49" s="162"/>
      <c r="F49" s="161"/>
      <c r="G49" s="162"/>
      <c r="H49" s="161"/>
      <c r="I49" s="162"/>
    </row>
    <row r="50" spans="1:9" x14ac:dyDescent="0.25">
      <c r="A50" s="30"/>
      <c r="B50" s="31"/>
      <c r="C50" s="57"/>
      <c r="D50" s="161"/>
      <c r="E50" s="162"/>
      <c r="F50" s="161"/>
      <c r="G50" s="162"/>
      <c r="H50" s="161"/>
      <c r="I50" s="162"/>
    </row>
    <row r="51" spans="1:9" x14ac:dyDescent="0.25">
      <c r="A51" s="30"/>
      <c r="B51" s="31"/>
      <c r="C51" s="57"/>
      <c r="D51" s="161"/>
      <c r="E51" s="162"/>
      <c r="F51" s="161"/>
      <c r="G51" s="162"/>
      <c r="H51" s="161"/>
      <c r="I51" s="162"/>
    </row>
    <row r="52" spans="1:9" x14ac:dyDescent="0.25">
      <c r="A52" s="30"/>
      <c r="B52" s="31"/>
      <c r="C52" s="57"/>
      <c r="D52" s="161"/>
      <c r="E52" s="162"/>
      <c r="F52" s="161"/>
      <c r="G52" s="162"/>
      <c r="H52" s="161"/>
      <c r="I52" s="162"/>
    </row>
    <row r="53" spans="1:9" x14ac:dyDescent="0.25">
      <c r="A53" s="30"/>
      <c r="B53" s="31"/>
      <c r="C53" s="57"/>
      <c r="D53" s="161"/>
      <c r="E53" s="162"/>
      <c r="F53" s="161"/>
      <c r="G53" s="162"/>
      <c r="H53" s="161"/>
      <c r="I53" s="162"/>
    </row>
    <row r="54" spans="1:9" x14ac:dyDescent="0.25">
      <c r="A54" s="30"/>
      <c r="B54" s="31"/>
      <c r="C54" s="57"/>
      <c r="D54" s="161"/>
      <c r="E54" s="162"/>
      <c r="F54" s="161"/>
      <c r="G54" s="162"/>
      <c r="H54" s="161"/>
      <c r="I54" s="162"/>
    </row>
    <row r="55" spans="1:9" x14ac:dyDescent="0.25">
      <c r="A55" s="30"/>
      <c r="B55" s="31"/>
      <c r="C55" s="57"/>
      <c r="D55" s="161"/>
      <c r="E55" s="162"/>
      <c r="F55" s="161"/>
      <c r="G55" s="162"/>
      <c r="H55" s="161"/>
      <c r="I55" s="162"/>
    </row>
    <row r="56" spans="1:9" x14ac:dyDescent="0.25">
      <c r="A56" s="30"/>
      <c r="B56" s="31"/>
      <c r="C56" s="57"/>
      <c r="D56" s="161"/>
      <c r="E56" s="162"/>
      <c r="F56" s="161"/>
      <c r="G56" s="162"/>
      <c r="H56" s="161"/>
      <c r="I56" s="162"/>
    </row>
    <row r="57" spans="1:9" x14ac:dyDescent="0.25">
      <c r="A57" s="30"/>
      <c r="B57" s="31"/>
      <c r="C57" s="57"/>
      <c r="D57" s="161"/>
      <c r="E57" s="162"/>
      <c r="F57" s="161"/>
      <c r="G57" s="162"/>
      <c r="H57" s="161"/>
      <c r="I57" s="162"/>
    </row>
    <row r="58" spans="1:9" x14ac:dyDescent="0.25">
      <c r="A58" s="30"/>
      <c r="B58" s="31"/>
      <c r="C58" s="57"/>
      <c r="D58" s="161"/>
      <c r="E58" s="162"/>
      <c r="F58" s="161"/>
      <c r="G58" s="162"/>
      <c r="H58" s="161"/>
      <c r="I58" s="162"/>
    </row>
    <row r="59" spans="1:9" x14ac:dyDescent="0.25">
      <c r="A59" s="30"/>
      <c r="B59" s="31"/>
      <c r="C59" s="57"/>
      <c r="D59" s="161"/>
      <c r="E59" s="162"/>
      <c r="F59" s="161"/>
      <c r="G59" s="162"/>
      <c r="H59" s="161"/>
      <c r="I59" s="162"/>
    </row>
    <row r="60" spans="1:9" x14ac:dyDescent="0.25">
      <c r="A60" s="30"/>
      <c r="B60" s="31"/>
      <c r="C60" s="57"/>
      <c r="D60" s="161"/>
      <c r="E60" s="162"/>
      <c r="F60" s="161"/>
      <c r="G60" s="162"/>
      <c r="H60" s="161"/>
      <c r="I60" s="162"/>
    </row>
    <row r="61" spans="1:9" x14ac:dyDescent="0.25">
      <c r="A61" s="30"/>
      <c r="B61" s="31"/>
      <c r="C61" s="57"/>
      <c r="D61" s="161"/>
      <c r="E61" s="162"/>
      <c r="F61" s="161"/>
      <c r="G61" s="162"/>
      <c r="H61" s="161"/>
      <c r="I61" s="162"/>
    </row>
    <row r="62" spans="1:9" x14ac:dyDescent="0.25">
      <c r="A62" s="30"/>
      <c r="B62" s="31"/>
      <c r="C62" s="57"/>
      <c r="D62" s="161"/>
      <c r="E62" s="162"/>
      <c r="F62" s="161"/>
      <c r="G62" s="162"/>
      <c r="H62" s="161"/>
      <c r="I62" s="162"/>
    </row>
    <row r="63" spans="1:9" x14ac:dyDescent="0.25">
      <c r="A63" s="30"/>
      <c r="B63" s="31"/>
      <c r="C63" s="57"/>
      <c r="D63" s="161"/>
      <c r="E63" s="162"/>
      <c r="F63" s="161"/>
      <c r="G63" s="162"/>
      <c r="H63" s="161"/>
      <c r="I63" s="162"/>
    </row>
    <row r="64" spans="1:9" x14ac:dyDescent="0.25">
      <c r="A64" s="30"/>
      <c r="B64" s="31"/>
      <c r="C64" s="57"/>
      <c r="D64" s="161"/>
      <c r="E64" s="162"/>
      <c r="F64" s="161"/>
      <c r="G64" s="162"/>
      <c r="H64" s="161"/>
      <c r="I64" s="162"/>
    </row>
    <row r="65" spans="1:9" x14ac:dyDescent="0.25">
      <c r="A65" s="30"/>
      <c r="B65" s="31"/>
      <c r="C65" s="57"/>
      <c r="D65" s="161"/>
      <c r="E65" s="162"/>
      <c r="F65" s="161"/>
      <c r="G65" s="162"/>
      <c r="H65" s="161"/>
      <c r="I65" s="162"/>
    </row>
    <row r="66" spans="1:9" x14ac:dyDescent="0.25">
      <c r="A66" s="30"/>
      <c r="B66" s="31"/>
      <c r="C66" s="57"/>
      <c r="D66" s="161"/>
      <c r="E66" s="162"/>
      <c r="F66" s="161"/>
      <c r="G66" s="162"/>
      <c r="H66" s="161"/>
      <c r="I66" s="162"/>
    </row>
    <row r="67" spans="1:9" x14ac:dyDescent="0.25">
      <c r="A67" s="30"/>
      <c r="B67" s="31"/>
      <c r="C67" s="57"/>
      <c r="D67" s="161"/>
      <c r="E67" s="162"/>
      <c r="F67" s="161"/>
      <c r="G67" s="162"/>
      <c r="H67" s="161"/>
      <c r="I67" s="162"/>
    </row>
    <row r="68" spans="1:9" x14ac:dyDescent="0.25">
      <c r="A68" s="30"/>
      <c r="B68" s="31"/>
      <c r="C68" s="57"/>
      <c r="D68" s="161"/>
      <c r="E68" s="162"/>
      <c r="F68" s="161"/>
      <c r="G68" s="162"/>
      <c r="H68" s="161"/>
      <c r="I68" s="162"/>
    </row>
    <row r="69" spans="1:9" x14ac:dyDescent="0.25">
      <c r="A69" s="30"/>
      <c r="B69" s="31"/>
      <c r="C69" s="57"/>
      <c r="D69" s="161"/>
      <c r="E69" s="162"/>
      <c r="F69" s="161"/>
      <c r="G69" s="162"/>
      <c r="H69" s="161"/>
      <c r="I69" s="162"/>
    </row>
    <row r="70" spans="1:9" x14ac:dyDescent="0.25">
      <c r="A70" s="30"/>
      <c r="B70" s="31"/>
      <c r="C70" s="57"/>
      <c r="D70" s="161"/>
      <c r="E70" s="162"/>
      <c r="F70" s="161"/>
      <c r="G70" s="162"/>
      <c r="H70" s="161"/>
      <c r="I70" s="162"/>
    </row>
    <row r="71" spans="1:9" x14ac:dyDescent="0.25">
      <c r="A71" s="30"/>
      <c r="B71" s="31"/>
      <c r="C71" s="57"/>
      <c r="D71" s="161"/>
      <c r="E71" s="162"/>
      <c r="F71" s="161"/>
      <c r="G71" s="162"/>
      <c r="H71" s="161"/>
      <c r="I71" s="162"/>
    </row>
    <row r="72" spans="1:9" x14ac:dyDescent="0.25">
      <c r="A72" s="30"/>
      <c r="B72" s="31"/>
      <c r="C72" s="57"/>
      <c r="D72" s="161"/>
      <c r="E72" s="162"/>
      <c r="F72" s="161"/>
      <c r="G72" s="162"/>
      <c r="H72" s="161"/>
      <c r="I72" s="162"/>
    </row>
    <row r="73" spans="1:9" x14ac:dyDescent="0.25">
      <c r="A73" s="30"/>
      <c r="B73" s="31"/>
      <c r="C73" s="57"/>
      <c r="D73" s="161"/>
      <c r="E73" s="162"/>
      <c r="F73" s="161"/>
      <c r="G73" s="162"/>
      <c r="H73" s="161"/>
      <c r="I73" s="162"/>
    </row>
    <row r="74" spans="1:9" x14ac:dyDescent="0.25">
      <c r="A74" s="30"/>
      <c r="B74" s="31"/>
      <c r="C74" s="57"/>
      <c r="D74" s="161"/>
      <c r="E74" s="162"/>
      <c r="F74" s="161"/>
      <c r="G74" s="162"/>
      <c r="H74" s="161"/>
      <c r="I74" s="162"/>
    </row>
    <row r="75" spans="1:9" x14ac:dyDescent="0.25">
      <c r="A75" s="30"/>
      <c r="B75" s="31"/>
      <c r="C75" s="57"/>
      <c r="D75" s="161"/>
      <c r="E75" s="162"/>
      <c r="F75" s="161"/>
      <c r="G75" s="162"/>
      <c r="H75" s="161"/>
      <c r="I75" s="162"/>
    </row>
    <row r="76" spans="1:9" x14ac:dyDescent="0.25">
      <c r="A76" s="30"/>
      <c r="B76" s="31"/>
      <c r="C76" s="57"/>
      <c r="D76" s="161"/>
      <c r="E76" s="162"/>
      <c r="F76" s="161"/>
      <c r="G76" s="162"/>
      <c r="H76" s="161"/>
      <c r="I76" s="162"/>
    </row>
    <row r="77" spans="1:9" x14ac:dyDescent="0.25">
      <c r="A77" s="30"/>
      <c r="B77" s="31"/>
      <c r="C77" s="57"/>
      <c r="D77" s="161"/>
      <c r="E77" s="162"/>
      <c r="F77" s="161"/>
      <c r="G77" s="162"/>
      <c r="H77" s="161"/>
      <c r="I77" s="162"/>
    </row>
    <row r="78" spans="1:9" x14ac:dyDescent="0.25">
      <c r="A78" s="30"/>
      <c r="B78" s="31"/>
      <c r="C78" s="57"/>
      <c r="D78" s="161"/>
      <c r="E78" s="162"/>
      <c r="F78" s="161"/>
      <c r="G78" s="162"/>
      <c r="H78" s="161"/>
      <c r="I78" s="162"/>
    </row>
    <row r="79" spans="1:9" x14ac:dyDescent="0.25">
      <c r="A79" s="30"/>
      <c r="B79" s="31"/>
      <c r="C79" s="57"/>
      <c r="D79" s="161"/>
      <c r="E79" s="162"/>
      <c r="F79" s="161"/>
      <c r="G79" s="162"/>
      <c r="H79" s="161"/>
      <c r="I79" s="162"/>
    </row>
    <row r="80" spans="1:9" x14ac:dyDescent="0.25">
      <c r="A80" s="30"/>
      <c r="B80" s="31"/>
      <c r="C80" s="57"/>
      <c r="D80" s="161"/>
      <c r="E80" s="162"/>
      <c r="F80" s="161"/>
      <c r="G80" s="162"/>
      <c r="H80" s="161"/>
      <c r="I80" s="162"/>
    </row>
    <row r="81" spans="1:9" x14ac:dyDescent="0.25">
      <c r="A81" s="30"/>
      <c r="B81" s="31"/>
      <c r="C81" s="57"/>
      <c r="D81" s="161"/>
      <c r="E81" s="162"/>
      <c r="F81" s="161"/>
      <c r="G81" s="162"/>
      <c r="H81" s="161"/>
      <c r="I81" s="162"/>
    </row>
    <row r="82" spans="1:9" x14ac:dyDescent="0.25">
      <c r="A82" s="30"/>
      <c r="B82" s="31"/>
      <c r="C82" s="57"/>
      <c r="D82" s="161"/>
      <c r="E82" s="162"/>
      <c r="F82" s="161"/>
      <c r="G82" s="162"/>
      <c r="H82" s="161"/>
      <c r="I82" s="162"/>
    </row>
    <row r="83" spans="1:9" x14ac:dyDescent="0.25">
      <c r="A83" s="30"/>
      <c r="B83" s="31"/>
      <c r="C83" s="57"/>
      <c r="D83" s="161"/>
      <c r="E83" s="162"/>
      <c r="F83" s="161"/>
      <c r="G83" s="162"/>
      <c r="H83" s="161"/>
      <c r="I83" s="162"/>
    </row>
    <row r="84" spans="1:9" x14ac:dyDescent="0.25">
      <c r="A84" s="30"/>
      <c r="B84" s="31"/>
      <c r="C84" s="57"/>
      <c r="D84" s="161"/>
      <c r="E84" s="162"/>
      <c r="F84" s="161"/>
      <c r="G84" s="162"/>
      <c r="H84" s="161"/>
      <c r="I84" s="162"/>
    </row>
    <row r="85" spans="1:9" x14ac:dyDescent="0.25">
      <c r="A85" s="30"/>
      <c r="B85" s="31"/>
      <c r="C85" s="57"/>
      <c r="D85" s="161"/>
      <c r="E85" s="162"/>
      <c r="F85" s="161"/>
      <c r="G85" s="162"/>
      <c r="H85" s="161"/>
      <c r="I85" s="162"/>
    </row>
    <row r="86" spans="1:9" x14ac:dyDescent="0.25">
      <c r="A86" s="30"/>
      <c r="B86" s="31"/>
      <c r="C86" s="57"/>
      <c r="D86" s="161"/>
      <c r="E86" s="162"/>
      <c r="F86" s="161"/>
      <c r="G86" s="162"/>
      <c r="H86" s="161"/>
      <c r="I86" s="162"/>
    </row>
    <row r="87" spans="1:9" x14ac:dyDescent="0.25">
      <c r="A87" s="22"/>
      <c r="B87" s="23"/>
      <c r="C87" s="23"/>
      <c r="D87" s="23"/>
      <c r="E87" s="23"/>
      <c r="F87" s="23"/>
      <c r="G87" s="32"/>
      <c r="H87" s="32"/>
      <c r="I87" s="33"/>
    </row>
    <row r="88" spans="1:9" x14ac:dyDescent="0.25">
      <c r="A88" s="45"/>
      <c r="B88" s="45"/>
      <c r="C88" s="45"/>
      <c r="D88" s="45"/>
      <c r="E88" s="45"/>
      <c r="F88" s="45"/>
      <c r="G88" s="45"/>
      <c r="H88" s="45"/>
      <c r="I88" s="45"/>
    </row>
    <row r="89" spans="1:9" x14ac:dyDescent="0.25">
      <c r="A89" s="45"/>
      <c r="B89" s="45"/>
      <c r="C89" s="45"/>
      <c r="D89" s="45"/>
      <c r="E89" s="45"/>
      <c r="F89" s="45"/>
      <c r="G89" s="45"/>
      <c r="H89" s="45"/>
      <c r="I89" s="45"/>
    </row>
  </sheetData>
  <sheetProtection algorithmName="SHA-512" hashValue="5XVV4mclXorOXp8ILFMLUvgSqaxsSVFeIcbHFxScogpP8YCwjkAWyrLuwoFrTceeq6pK2kZtZOSzBHqBIoLryw==" saltValue="Eud5fN+Iy+T94DH2+9jUiA==" spinCount="100000" sheet="1" objects="1" scenarios="1"/>
  <protectedRanges>
    <protectedRange sqref="B3 C4 G23 A27:I86" name="Range1"/>
  </protectedRanges>
  <mergeCells count="217">
    <mergeCell ref="A1:I1"/>
    <mergeCell ref="A2:I2"/>
    <mergeCell ref="B7:I7"/>
    <mergeCell ref="B8:I8"/>
    <mergeCell ref="B9:I9"/>
    <mergeCell ref="B10:I10"/>
    <mergeCell ref="B11:I11"/>
    <mergeCell ref="B13:I13"/>
    <mergeCell ref="A15:A16"/>
    <mergeCell ref="B15:B16"/>
    <mergeCell ref="D15:E15"/>
    <mergeCell ref="F15:G15"/>
    <mergeCell ref="H15:I15"/>
    <mergeCell ref="D16:E16"/>
    <mergeCell ref="C15:C16"/>
    <mergeCell ref="D19:E19"/>
    <mergeCell ref="F19:G19"/>
    <mergeCell ref="H19:I19"/>
    <mergeCell ref="F16:G16"/>
    <mergeCell ref="H16:I16"/>
    <mergeCell ref="D17:E17"/>
    <mergeCell ref="F17:G17"/>
    <mergeCell ref="H17:I17"/>
    <mergeCell ref="D18:E18"/>
    <mergeCell ref="F18:G18"/>
    <mergeCell ref="H18:I18"/>
    <mergeCell ref="A21:I21"/>
    <mergeCell ref="A23:F23"/>
    <mergeCell ref="A25:A26"/>
    <mergeCell ref="B25:B26"/>
    <mergeCell ref="D25:E25"/>
    <mergeCell ref="F25:G25"/>
    <mergeCell ref="H25:I25"/>
    <mergeCell ref="D26:E26"/>
    <mergeCell ref="F26:G26"/>
    <mergeCell ref="H26:I26"/>
    <mergeCell ref="C25:C26"/>
    <mergeCell ref="D29:E29"/>
    <mergeCell ref="F29:G29"/>
    <mergeCell ref="H29:I29"/>
    <mergeCell ref="D30:E30"/>
    <mergeCell ref="F30:G30"/>
    <mergeCell ref="H30:I30"/>
    <mergeCell ref="D27:E27"/>
    <mergeCell ref="F27:G27"/>
    <mergeCell ref="H27:I27"/>
    <mergeCell ref="D28:E28"/>
    <mergeCell ref="F28:G28"/>
    <mergeCell ref="H28:I28"/>
    <mergeCell ref="D33:E33"/>
    <mergeCell ref="F33:G33"/>
    <mergeCell ref="H33:I33"/>
    <mergeCell ref="D34:E34"/>
    <mergeCell ref="F34:G34"/>
    <mergeCell ref="H34:I34"/>
    <mergeCell ref="D31:E31"/>
    <mergeCell ref="F31:G31"/>
    <mergeCell ref="H31:I31"/>
    <mergeCell ref="D32:E32"/>
    <mergeCell ref="F32:G32"/>
    <mergeCell ref="H32:I32"/>
    <mergeCell ref="D37:E37"/>
    <mergeCell ref="F37:G37"/>
    <mergeCell ref="H37:I37"/>
    <mergeCell ref="D38:E38"/>
    <mergeCell ref="F38:G38"/>
    <mergeCell ref="H38:I38"/>
    <mergeCell ref="D35:E35"/>
    <mergeCell ref="F35:G35"/>
    <mergeCell ref="H35:I35"/>
    <mergeCell ref="D36:E36"/>
    <mergeCell ref="F36:G36"/>
    <mergeCell ref="H36:I36"/>
    <mergeCell ref="D41:E41"/>
    <mergeCell ref="F41:G41"/>
    <mergeCell ref="H41:I41"/>
    <mergeCell ref="D42:E42"/>
    <mergeCell ref="F42:G42"/>
    <mergeCell ref="H42:I42"/>
    <mergeCell ref="D39:E39"/>
    <mergeCell ref="F39:G39"/>
    <mergeCell ref="H39:I39"/>
    <mergeCell ref="D40:E40"/>
    <mergeCell ref="F40:G40"/>
    <mergeCell ref="H40:I40"/>
    <mergeCell ref="D45:E45"/>
    <mergeCell ref="F45:G45"/>
    <mergeCell ref="H45:I45"/>
    <mergeCell ref="D46:E46"/>
    <mergeCell ref="F46:G46"/>
    <mergeCell ref="H46:I46"/>
    <mergeCell ref="D43:E43"/>
    <mergeCell ref="F43:G43"/>
    <mergeCell ref="H43:I43"/>
    <mergeCell ref="D44:E44"/>
    <mergeCell ref="F44:G44"/>
    <mergeCell ref="H44:I44"/>
    <mergeCell ref="D49:E49"/>
    <mergeCell ref="F49:G49"/>
    <mergeCell ref="H49:I49"/>
    <mergeCell ref="D50:E50"/>
    <mergeCell ref="F50:G50"/>
    <mergeCell ref="H50:I50"/>
    <mergeCell ref="D47:E47"/>
    <mergeCell ref="F47:G47"/>
    <mergeCell ref="H47:I47"/>
    <mergeCell ref="D48:E48"/>
    <mergeCell ref="F48:G48"/>
    <mergeCell ref="H48:I48"/>
    <mergeCell ref="D53:E53"/>
    <mergeCell ref="F53:G53"/>
    <mergeCell ref="H53:I53"/>
    <mergeCell ref="D54:E54"/>
    <mergeCell ref="F54:G54"/>
    <mergeCell ref="H54:I54"/>
    <mergeCell ref="D51:E51"/>
    <mergeCell ref="F51:G51"/>
    <mergeCell ref="H51:I51"/>
    <mergeCell ref="D52:E52"/>
    <mergeCell ref="F52:G52"/>
    <mergeCell ref="H52:I52"/>
    <mergeCell ref="D57:E57"/>
    <mergeCell ref="F57:G57"/>
    <mergeCell ref="H57:I57"/>
    <mergeCell ref="D58:E58"/>
    <mergeCell ref="F58:G58"/>
    <mergeCell ref="H58:I58"/>
    <mergeCell ref="D55:E55"/>
    <mergeCell ref="F55:G55"/>
    <mergeCell ref="H55:I55"/>
    <mergeCell ref="D56:E56"/>
    <mergeCell ref="F56:G56"/>
    <mergeCell ref="H56:I56"/>
    <mergeCell ref="D61:E61"/>
    <mergeCell ref="F61:G61"/>
    <mergeCell ref="H61:I61"/>
    <mergeCell ref="D62:E62"/>
    <mergeCell ref="F62:G62"/>
    <mergeCell ref="H62:I62"/>
    <mergeCell ref="D59:E59"/>
    <mergeCell ref="F59:G59"/>
    <mergeCell ref="H59:I59"/>
    <mergeCell ref="D60:E60"/>
    <mergeCell ref="F60:G60"/>
    <mergeCell ref="H60:I60"/>
    <mergeCell ref="D65:E65"/>
    <mergeCell ref="F65:G65"/>
    <mergeCell ref="H65:I65"/>
    <mergeCell ref="D66:E66"/>
    <mergeCell ref="F66:G66"/>
    <mergeCell ref="H66:I66"/>
    <mergeCell ref="D63:E63"/>
    <mergeCell ref="F63:G63"/>
    <mergeCell ref="H63:I63"/>
    <mergeCell ref="D64:E64"/>
    <mergeCell ref="F64:G64"/>
    <mergeCell ref="H64:I64"/>
    <mergeCell ref="D69:E69"/>
    <mergeCell ref="F69:G69"/>
    <mergeCell ref="H69:I69"/>
    <mergeCell ref="D70:E70"/>
    <mergeCell ref="F70:G70"/>
    <mergeCell ref="H70:I70"/>
    <mergeCell ref="D67:E67"/>
    <mergeCell ref="F67:G67"/>
    <mergeCell ref="H67:I67"/>
    <mergeCell ref="D68:E68"/>
    <mergeCell ref="F68:G68"/>
    <mergeCell ref="H68:I68"/>
    <mergeCell ref="D73:E73"/>
    <mergeCell ref="F73:G73"/>
    <mergeCell ref="H73:I73"/>
    <mergeCell ref="D74:E74"/>
    <mergeCell ref="F74:G74"/>
    <mergeCell ref="H74:I74"/>
    <mergeCell ref="D71:E71"/>
    <mergeCell ref="F71:G71"/>
    <mergeCell ref="H71:I71"/>
    <mergeCell ref="D72:E72"/>
    <mergeCell ref="F72:G72"/>
    <mergeCell ref="H72:I72"/>
    <mergeCell ref="D77:E77"/>
    <mergeCell ref="F77:G77"/>
    <mergeCell ref="H77:I77"/>
    <mergeCell ref="D78:E78"/>
    <mergeCell ref="F78:G78"/>
    <mergeCell ref="H78:I78"/>
    <mergeCell ref="D75:E75"/>
    <mergeCell ref="F75:G75"/>
    <mergeCell ref="H75:I75"/>
    <mergeCell ref="D76:E76"/>
    <mergeCell ref="F76:G76"/>
    <mergeCell ref="H76:I76"/>
    <mergeCell ref="D81:E81"/>
    <mergeCell ref="F81:G81"/>
    <mergeCell ref="H81:I81"/>
    <mergeCell ref="D82:E82"/>
    <mergeCell ref="F82:G82"/>
    <mergeCell ref="H82:I82"/>
    <mergeCell ref="D79:E79"/>
    <mergeCell ref="F79:G79"/>
    <mergeCell ref="H79:I79"/>
    <mergeCell ref="D80:E80"/>
    <mergeCell ref="F80:G80"/>
    <mergeCell ref="H80:I80"/>
    <mergeCell ref="D85:E85"/>
    <mergeCell ref="F85:G85"/>
    <mergeCell ref="H85:I85"/>
    <mergeCell ref="D86:E86"/>
    <mergeCell ref="F86:G86"/>
    <mergeCell ref="H86:I86"/>
    <mergeCell ref="D83:E83"/>
    <mergeCell ref="F83:G83"/>
    <mergeCell ref="H83:I83"/>
    <mergeCell ref="D84:E84"/>
    <mergeCell ref="F84:G84"/>
    <mergeCell ref="H84:I84"/>
  </mergeCells>
  <dataValidations count="1">
    <dataValidation type="custom" allowBlank="1" showInputMessage="1" showErrorMessage="1" error="Must use a numerical value only in this cell." sqref="D27:I86" xr:uid="{E0BECB16-743E-4D57-AF83-CB1BB2E4FB9A}">
      <formula1>ISNUMBER(D27)</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A39E1C3-C13F-4F65-98F8-F93FEFF972F8}">
          <x14:formula1>
            <xm:f>'Data Validation'!$B$2:$B$3</xm:f>
          </x14:formula1>
          <xm:sqref>G23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CE93E-A3B3-44E0-98F7-7EC9A609C346}">
  <sheetPr>
    <tabColor rgb="FF92D050"/>
  </sheetPr>
  <dimension ref="A1:V25"/>
  <sheetViews>
    <sheetView topLeftCell="A4" zoomScale="85" zoomScaleNormal="85" workbookViewId="0">
      <selection activeCell="M21" sqref="M21:N21"/>
    </sheetView>
  </sheetViews>
  <sheetFormatPr defaultRowHeight="15" x14ac:dyDescent="0.25"/>
  <cols>
    <col min="1" max="1" width="5.85546875" customWidth="1"/>
    <col min="2" max="2" width="4.85546875" customWidth="1"/>
    <col min="3" max="3" width="14" bestFit="1" customWidth="1"/>
    <col min="6" max="6" width="37.28515625" customWidth="1"/>
    <col min="7" max="7" width="8.7109375" bestFit="1" customWidth="1"/>
    <col min="8" max="8" width="16.5703125" customWidth="1"/>
    <col min="9" max="9" width="24.140625" customWidth="1"/>
    <col min="10" max="10" width="14.5703125" customWidth="1"/>
    <col min="11" max="11" width="14.7109375" bestFit="1" customWidth="1"/>
    <col min="12" max="12" width="14.7109375" customWidth="1"/>
    <col min="13" max="13" width="17.42578125" customWidth="1"/>
    <col min="14" max="14" width="1.28515625" customWidth="1"/>
    <col min="15" max="15" width="20.42578125" customWidth="1"/>
    <col min="16" max="16" width="8.7109375" customWidth="1"/>
    <col min="19" max="19" width="20.7109375" customWidth="1"/>
  </cols>
  <sheetData>
    <row r="1" spans="1:21" ht="18.75" x14ac:dyDescent="0.3">
      <c r="A1" s="85" t="s">
        <v>49</v>
      </c>
      <c r="B1" s="85"/>
      <c r="C1" s="85"/>
      <c r="D1" s="85"/>
      <c r="E1" s="85"/>
      <c r="F1" s="85"/>
      <c r="G1" s="85"/>
      <c r="H1" s="85"/>
      <c r="I1" s="85"/>
      <c r="J1" s="85"/>
      <c r="K1" s="85"/>
      <c r="L1" s="85"/>
      <c r="M1" s="85"/>
      <c r="N1" s="85"/>
      <c r="O1" s="85"/>
      <c r="P1" s="85"/>
      <c r="Q1" s="85"/>
      <c r="R1" s="85"/>
      <c r="S1" s="85"/>
      <c r="T1" s="37"/>
      <c r="U1" s="37"/>
    </row>
    <row r="2" spans="1:21" ht="18.75" x14ac:dyDescent="0.3">
      <c r="A2" s="85" t="s">
        <v>33</v>
      </c>
      <c r="B2" s="85"/>
      <c r="C2" s="85"/>
      <c r="D2" s="85"/>
      <c r="E2" s="85"/>
      <c r="F2" s="85"/>
      <c r="G2" s="85"/>
      <c r="H2" s="85"/>
      <c r="I2" s="85"/>
      <c r="J2" s="85"/>
      <c r="K2" s="85"/>
      <c r="L2" s="85"/>
      <c r="M2" s="85"/>
      <c r="N2" s="85"/>
      <c r="O2" s="85"/>
      <c r="P2" s="85"/>
      <c r="Q2" s="85"/>
      <c r="R2" s="85"/>
      <c r="S2" s="85"/>
    </row>
    <row r="3" spans="1:21" x14ac:dyDescent="0.25">
      <c r="A3" s="55"/>
      <c r="B3" s="55"/>
      <c r="C3" s="55"/>
      <c r="D3" s="55"/>
      <c r="E3" s="55"/>
      <c r="F3" s="55"/>
      <c r="G3" s="55"/>
      <c r="H3" s="55"/>
      <c r="I3" s="55"/>
      <c r="J3" s="55"/>
      <c r="K3" s="55"/>
      <c r="L3" s="55"/>
      <c r="M3" s="55"/>
      <c r="N3" s="55"/>
      <c r="O3" s="55"/>
      <c r="P3" s="55"/>
      <c r="Q3" s="55"/>
      <c r="R3" s="55"/>
      <c r="S3" s="55"/>
    </row>
    <row r="4" spans="1:21" x14ac:dyDescent="0.25">
      <c r="C4" t="s">
        <v>0</v>
      </c>
      <c r="D4" s="178" t="s">
        <v>128</v>
      </c>
      <c r="E4" s="178"/>
    </row>
    <row r="6" spans="1:21" ht="15" customHeight="1" x14ac:dyDescent="0.25">
      <c r="A6" s="180" t="s">
        <v>51</v>
      </c>
      <c r="B6" s="180"/>
      <c r="C6" s="180"/>
      <c r="D6" s="180"/>
      <c r="E6" s="180"/>
      <c r="F6" s="180"/>
      <c r="G6" s="180"/>
      <c r="H6" s="180"/>
      <c r="I6" s="180"/>
      <c r="J6" s="180"/>
      <c r="K6" s="180"/>
      <c r="L6" s="180"/>
      <c r="M6" s="180"/>
      <c r="N6" s="180"/>
      <c r="O6" s="180"/>
      <c r="P6" s="180"/>
      <c r="Q6" s="180"/>
      <c r="R6" s="180"/>
      <c r="S6" s="180"/>
    </row>
    <row r="7" spans="1:21" ht="15" customHeight="1" x14ac:dyDescent="0.25">
      <c r="A7" s="100" t="s">
        <v>48</v>
      </c>
      <c r="B7" s="100"/>
      <c r="C7" s="100"/>
      <c r="D7" s="100"/>
      <c r="E7" s="100"/>
      <c r="F7" s="100"/>
      <c r="G7" s="100"/>
      <c r="H7" s="100"/>
      <c r="I7" s="100"/>
      <c r="J7" s="100"/>
      <c r="K7" s="100"/>
      <c r="L7" s="100"/>
      <c r="M7" s="100"/>
      <c r="N7" s="100"/>
      <c r="O7" s="100"/>
      <c r="P7" s="100"/>
      <c r="Q7" s="100"/>
      <c r="R7" s="100"/>
      <c r="S7" s="100"/>
    </row>
    <row r="8" spans="1:21" ht="15" customHeight="1" x14ac:dyDescent="0.25">
      <c r="A8" s="100" t="s">
        <v>47</v>
      </c>
      <c r="B8" s="100"/>
      <c r="C8" s="100"/>
      <c r="D8" s="100"/>
      <c r="E8" s="100"/>
      <c r="F8" s="100"/>
      <c r="G8" s="100"/>
      <c r="H8" s="100"/>
      <c r="I8" s="100"/>
      <c r="J8" s="100"/>
      <c r="K8" s="100"/>
      <c r="L8" s="100"/>
      <c r="M8" s="100"/>
      <c r="N8" s="100"/>
      <c r="O8" s="100"/>
      <c r="P8" s="100"/>
      <c r="Q8" s="100"/>
      <c r="R8" s="100"/>
      <c r="S8" s="100"/>
    </row>
    <row r="9" spans="1:21" ht="15" customHeight="1" x14ac:dyDescent="0.25">
      <c r="A9" s="100" t="s">
        <v>91</v>
      </c>
      <c r="B9" s="100"/>
      <c r="C9" s="100"/>
      <c r="D9" s="100"/>
      <c r="E9" s="100"/>
      <c r="F9" s="100"/>
      <c r="G9" s="100"/>
      <c r="H9" s="100"/>
      <c r="I9" s="100"/>
      <c r="J9" s="100"/>
      <c r="K9" s="100"/>
      <c r="L9" s="100"/>
      <c r="M9" s="100"/>
      <c r="N9" s="100"/>
      <c r="O9" s="100"/>
      <c r="P9" s="100"/>
      <c r="Q9" s="100"/>
      <c r="R9" s="100"/>
      <c r="S9" s="100"/>
    </row>
    <row r="10" spans="1:21" ht="15" customHeight="1" x14ac:dyDescent="0.25">
      <c r="A10" s="100" t="s">
        <v>52</v>
      </c>
      <c r="B10" s="100"/>
      <c r="C10" s="100"/>
      <c r="D10" s="100"/>
      <c r="E10" s="100"/>
      <c r="F10" s="100"/>
      <c r="G10" s="100"/>
      <c r="H10" s="100"/>
      <c r="I10" s="100"/>
      <c r="J10" s="100"/>
      <c r="K10" s="100"/>
      <c r="L10" s="100"/>
      <c r="M10" s="100"/>
      <c r="N10" s="100"/>
      <c r="O10" s="100"/>
      <c r="P10" s="100"/>
      <c r="Q10" s="100"/>
      <c r="R10" s="100"/>
      <c r="S10" s="100"/>
    </row>
    <row r="11" spans="1:21" ht="15" customHeight="1" x14ac:dyDescent="0.25">
      <c r="A11" s="181" t="s">
        <v>113</v>
      </c>
      <c r="B11" s="181"/>
      <c r="C11" s="181"/>
      <c r="D11" s="181"/>
      <c r="E11" s="181"/>
      <c r="F11" s="181"/>
      <c r="G11" s="181"/>
      <c r="H11" s="181"/>
      <c r="I11" s="181"/>
      <c r="J11" s="181"/>
      <c r="K11" s="181"/>
      <c r="L11" s="181"/>
      <c r="M11" s="181"/>
      <c r="N11" s="181"/>
      <c r="O11" s="181"/>
      <c r="P11" s="181"/>
      <c r="Q11" s="181"/>
      <c r="R11" s="181"/>
      <c r="S11" s="181"/>
    </row>
    <row r="12" spans="1:21" ht="15" customHeight="1" x14ac:dyDescent="0.25">
      <c r="A12" s="181" t="s">
        <v>80</v>
      </c>
      <c r="B12" s="181"/>
      <c r="C12" s="181"/>
      <c r="D12" s="181"/>
      <c r="E12" s="181"/>
      <c r="F12" s="181"/>
      <c r="G12" s="181"/>
      <c r="H12" s="181"/>
      <c r="I12" s="181"/>
      <c r="J12" s="181"/>
      <c r="K12" s="181"/>
      <c r="L12" s="181"/>
      <c r="M12" s="181"/>
      <c r="N12" s="181"/>
      <c r="O12" s="181"/>
      <c r="P12" s="181"/>
      <c r="Q12" s="181"/>
      <c r="R12" s="181"/>
      <c r="S12" s="181"/>
    </row>
    <row r="13" spans="1:21" ht="15" customHeight="1" x14ac:dyDescent="0.25">
      <c r="A13" s="179" t="s">
        <v>81</v>
      </c>
      <c r="B13" s="179"/>
      <c r="C13" s="179"/>
      <c r="D13" s="179"/>
      <c r="E13" s="179"/>
      <c r="F13" s="179"/>
      <c r="G13" s="179"/>
      <c r="H13" s="179"/>
      <c r="I13" s="179"/>
      <c r="J13" s="179"/>
      <c r="K13" s="179"/>
      <c r="L13" s="179"/>
      <c r="M13" s="179"/>
      <c r="N13" s="179"/>
      <c r="O13" s="179"/>
      <c r="P13" s="179"/>
      <c r="Q13" s="179"/>
      <c r="R13" s="179"/>
      <c r="S13" s="179"/>
    </row>
    <row r="14" spans="1:21" ht="15.75" thickBot="1" x14ac:dyDescent="0.3">
      <c r="A14" s="1"/>
      <c r="B14" s="1"/>
      <c r="C14" s="1"/>
      <c r="D14" s="1"/>
      <c r="E14" s="1"/>
      <c r="F14" s="1"/>
      <c r="G14" s="1"/>
      <c r="H14" s="1"/>
      <c r="I14" s="1"/>
      <c r="J14" s="1"/>
      <c r="K14" s="1"/>
      <c r="L14" s="1"/>
      <c r="M14" s="1"/>
    </row>
    <row r="15" spans="1:21" ht="15.75" thickBot="1" x14ac:dyDescent="0.3">
      <c r="A15" s="1"/>
      <c r="B15" s="102" t="s">
        <v>61</v>
      </c>
      <c r="C15" s="103"/>
      <c r="D15" s="103"/>
      <c r="E15" s="103"/>
      <c r="F15" s="103"/>
      <c r="G15" s="103"/>
      <c r="H15" s="103"/>
      <c r="I15" s="103"/>
      <c r="J15" s="103"/>
      <c r="K15" s="103"/>
      <c r="L15" s="103"/>
      <c r="M15" s="103"/>
      <c r="N15" s="103"/>
      <c r="O15" s="103"/>
      <c r="P15" s="103"/>
      <c r="Q15" s="103"/>
      <c r="R15" s="103"/>
      <c r="S15" s="104"/>
    </row>
    <row r="16" spans="1:21" ht="53.25" customHeight="1" thickTop="1" x14ac:dyDescent="0.25">
      <c r="A16" s="1"/>
      <c r="B16" s="49" t="s">
        <v>1</v>
      </c>
      <c r="C16" s="105" t="s">
        <v>3</v>
      </c>
      <c r="D16" s="106"/>
      <c r="E16" s="107"/>
      <c r="F16" s="108"/>
      <c r="G16" s="34" t="s">
        <v>18</v>
      </c>
      <c r="H16" s="34" t="s">
        <v>7</v>
      </c>
      <c r="I16" s="34" t="s">
        <v>72</v>
      </c>
      <c r="J16" s="35" t="s">
        <v>16</v>
      </c>
      <c r="K16" s="35" t="s">
        <v>17</v>
      </c>
      <c r="L16" s="34" t="s">
        <v>46</v>
      </c>
      <c r="M16" s="109" t="s">
        <v>77</v>
      </c>
      <c r="N16" s="110"/>
      <c r="O16" s="56" t="s">
        <v>78</v>
      </c>
      <c r="P16" s="111" t="s">
        <v>2</v>
      </c>
      <c r="Q16" s="112"/>
      <c r="R16" s="113" t="s">
        <v>90</v>
      </c>
      <c r="S16" s="114"/>
    </row>
    <row r="17" spans="1:22" ht="66" customHeight="1" x14ac:dyDescent="0.25">
      <c r="A17" s="1"/>
      <c r="B17" s="2">
        <v>1</v>
      </c>
      <c r="C17" s="89" t="s">
        <v>111</v>
      </c>
      <c r="D17" s="90"/>
      <c r="E17" s="90"/>
      <c r="F17" s="91"/>
      <c r="G17" s="53">
        <v>1</v>
      </c>
      <c r="H17" s="68" t="s">
        <v>120</v>
      </c>
      <c r="I17" s="70" t="s">
        <v>194</v>
      </c>
      <c r="J17" s="70" t="s">
        <v>135</v>
      </c>
      <c r="K17" s="79" t="s">
        <v>195</v>
      </c>
      <c r="L17" s="70" t="s">
        <v>196</v>
      </c>
      <c r="M17" s="92">
        <v>1341</v>
      </c>
      <c r="N17" s="92"/>
      <c r="O17" s="61">
        <f>M17*G17</f>
        <v>1341</v>
      </c>
      <c r="P17" s="192">
        <v>0.56000000000000005</v>
      </c>
      <c r="Q17" s="193"/>
      <c r="R17" s="87">
        <f>O17*(1-P17)</f>
        <v>590.04</v>
      </c>
      <c r="S17" s="88"/>
    </row>
    <row r="18" spans="1:22" ht="78" customHeight="1" x14ac:dyDescent="0.25">
      <c r="A18" s="1"/>
      <c r="B18" s="2">
        <v>2</v>
      </c>
      <c r="C18" s="89" t="s">
        <v>112</v>
      </c>
      <c r="D18" s="90"/>
      <c r="E18" s="90"/>
      <c r="F18" s="91"/>
      <c r="G18" s="53">
        <v>8</v>
      </c>
      <c r="H18" s="69" t="s">
        <v>120</v>
      </c>
      <c r="I18" s="70" t="s">
        <v>197</v>
      </c>
      <c r="J18" s="70" t="s">
        <v>198</v>
      </c>
      <c r="K18" s="70" t="s">
        <v>199</v>
      </c>
      <c r="L18" s="70" t="s">
        <v>186</v>
      </c>
      <c r="M18" s="92">
        <v>1351</v>
      </c>
      <c r="N18" s="92"/>
      <c r="O18" s="61">
        <f t="shared" ref="O18:O23" si="0">M18*G18</f>
        <v>10808</v>
      </c>
      <c r="P18" s="187">
        <v>0.56000000000000005</v>
      </c>
      <c r="Q18" s="188"/>
      <c r="R18" s="87">
        <f t="shared" ref="R18:R23" si="1">O18*(1-P18)</f>
        <v>4755.5199999999995</v>
      </c>
      <c r="S18" s="88"/>
    </row>
    <row r="19" spans="1:22" x14ac:dyDescent="0.25">
      <c r="A19" s="1"/>
      <c r="B19" s="2">
        <v>3</v>
      </c>
      <c r="C19" s="89" t="s">
        <v>27</v>
      </c>
      <c r="D19" s="90"/>
      <c r="E19" s="90"/>
      <c r="F19" s="91"/>
      <c r="G19" s="53">
        <v>4</v>
      </c>
      <c r="H19" s="68" t="s">
        <v>120</v>
      </c>
      <c r="I19" s="70" t="s">
        <v>200</v>
      </c>
      <c r="J19" s="70" t="s">
        <v>201</v>
      </c>
      <c r="K19" s="70" t="s">
        <v>202</v>
      </c>
      <c r="L19" s="70" t="s">
        <v>186</v>
      </c>
      <c r="M19" s="92">
        <v>414</v>
      </c>
      <c r="N19" s="92"/>
      <c r="O19" s="61">
        <f t="shared" si="0"/>
        <v>1656</v>
      </c>
      <c r="P19" s="187">
        <v>0.56000000000000005</v>
      </c>
      <c r="Q19" s="188"/>
      <c r="R19" s="87">
        <f t="shared" si="1"/>
        <v>728.63999999999987</v>
      </c>
      <c r="S19" s="88"/>
    </row>
    <row r="20" spans="1:22" ht="15" customHeight="1" x14ac:dyDescent="0.25">
      <c r="A20" s="1"/>
      <c r="B20" s="2">
        <v>4</v>
      </c>
      <c r="C20" s="179" t="s">
        <v>28</v>
      </c>
      <c r="D20" s="179"/>
      <c r="E20" s="179"/>
      <c r="F20" s="179"/>
      <c r="G20" s="53">
        <v>4</v>
      </c>
      <c r="H20" s="68" t="s">
        <v>120</v>
      </c>
      <c r="I20" s="70" t="s">
        <v>200</v>
      </c>
      <c r="J20" s="70" t="s">
        <v>203</v>
      </c>
      <c r="K20" s="79" t="s">
        <v>204</v>
      </c>
      <c r="L20" s="70" t="s">
        <v>205</v>
      </c>
      <c r="M20" s="92">
        <v>1163</v>
      </c>
      <c r="N20" s="92"/>
      <c r="O20" s="61">
        <f t="shared" si="0"/>
        <v>4652</v>
      </c>
      <c r="P20" s="187">
        <v>0.56000000000000005</v>
      </c>
      <c r="Q20" s="188"/>
      <c r="R20" s="87">
        <f t="shared" si="1"/>
        <v>2046.8799999999997</v>
      </c>
      <c r="S20" s="88"/>
    </row>
    <row r="21" spans="1:22" ht="31.5" customHeight="1" x14ac:dyDescent="0.25">
      <c r="A21" s="1"/>
      <c r="B21" s="2">
        <v>5</v>
      </c>
      <c r="C21" s="179" t="s">
        <v>119</v>
      </c>
      <c r="D21" s="179"/>
      <c r="E21" s="179"/>
      <c r="F21" s="179"/>
      <c r="G21" s="53">
        <v>2</v>
      </c>
      <c r="H21" s="68" t="s">
        <v>120</v>
      </c>
      <c r="I21" s="70" t="s">
        <v>136</v>
      </c>
      <c r="J21" s="70" t="s">
        <v>137</v>
      </c>
      <c r="K21" s="70" t="s">
        <v>206</v>
      </c>
      <c r="L21" s="70" t="s">
        <v>186</v>
      </c>
      <c r="M21" s="92">
        <v>4117</v>
      </c>
      <c r="N21" s="92"/>
      <c r="O21" s="61">
        <f t="shared" si="0"/>
        <v>8234</v>
      </c>
      <c r="P21" s="187">
        <v>0.56000000000000005</v>
      </c>
      <c r="Q21" s="188"/>
      <c r="R21" s="87">
        <f t="shared" si="1"/>
        <v>3622.9599999999996</v>
      </c>
      <c r="S21" s="88"/>
    </row>
    <row r="22" spans="1:22" ht="31.5" customHeight="1" x14ac:dyDescent="0.25">
      <c r="A22" s="1"/>
      <c r="B22" s="2">
        <v>6</v>
      </c>
      <c r="C22" s="179" t="s">
        <v>114</v>
      </c>
      <c r="D22" s="179"/>
      <c r="E22" s="179"/>
      <c r="F22" s="179"/>
      <c r="G22" s="53">
        <v>2</v>
      </c>
      <c r="H22" s="68" t="s">
        <v>120</v>
      </c>
      <c r="I22" s="70" t="s">
        <v>138</v>
      </c>
      <c r="J22" s="70" t="s">
        <v>207</v>
      </c>
      <c r="K22" s="79" t="s">
        <v>208</v>
      </c>
      <c r="L22" s="70" t="s">
        <v>186</v>
      </c>
      <c r="M22" s="92">
        <v>1068</v>
      </c>
      <c r="N22" s="92"/>
      <c r="O22" s="61">
        <f t="shared" si="0"/>
        <v>2136</v>
      </c>
      <c r="P22" s="187">
        <v>0.56000000000000005</v>
      </c>
      <c r="Q22" s="188"/>
      <c r="R22" s="87">
        <f t="shared" si="1"/>
        <v>939.83999999999992</v>
      </c>
      <c r="S22" s="88"/>
    </row>
    <row r="23" spans="1:22" ht="31.5" customHeight="1" thickBot="1" x14ac:dyDescent="0.3">
      <c r="A23" s="1"/>
      <c r="B23" s="52">
        <v>7</v>
      </c>
      <c r="C23" s="186" t="s">
        <v>115</v>
      </c>
      <c r="D23" s="186"/>
      <c r="E23" s="186"/>
      <c r="F23" s="186"/>
      <c r="G23" s="54">
        <v>1</v>
      </c>
      <c r="H23" s="68" t="s">
        <v>120</v>
      </c>
      <c r="I23" s="70" t="s">
        <v>136</v>
      </c>
      <c r="J23" s="70" t="s">
        <v>139</v>
      </c>
      <c r="K23" s="80" t="s">
        <v>209</v>
      </c>
      <c r="L23" s="70" t="s">
        <v>186</v>
      </c>
      <c r="M23" s="189">
        <v>2498</v>
      </c>
      <c r="N23" s="189"/>
      <c r="O23" s="61">
        <f t="shared" si="0"/>
        <v>2498</v>
      </c>
      <c r="P23" s="190">
        <v>0.56000000000000005</v>
      </c>
      <c r="Q23" s="191"/>
      <c r="R23" s="87">
        <f t="shared" si="1"/>
        <v>1099.1199999999999</v>
      </c>
      <c r="S23" s="88"/>
      <c r="V23" s="4"/>
    </row>
    <row r="24" spans="1:22" ht="15.75" thickBot="1" x14ac:dyDescent="0.3">
      <c r="A24" s="1"/>
      <c r="B24" s="182" t="s">
        <v>56</v>
      </c>
      <c r="C24" s="183"/>
      <c r="D24" s="183"/>
      <c r="E24" s="183"/>
      <c r="F24" s="183"/>
      <c r="G24" s="183"/>
      <c r="H24" s="183"/>
      <c r="I24" s="183"/>
      <c r="J24" s="183"/>
      <c r="K24" s="183"/>
      <c r="L24" s="183"/>
      <c r="M24" s="183"/>
      <c r="N24" s="183"/>
      <c r="O24" s="183"/>
      <c r="P24" s="183"/>
      <c r="Q24" s="183"/>
      <c r="R24" s="184">
        <f>SUM(R17:S23)</f>
        <v>13782.999999999996</v>
      </c>
      <c r="S24" s="185"/>
    </row>
    <row r="25" spans="1:22" x14ac:dyDescent="0.25">
      <c r="A25" s="1"/>
      <c r="B25" s="1"/>
      <c r="C25" s="1"/>
      <c r="D25" s="1"/>
      <c r="E25" s="1"/>
      <c r="F25" s="1"/>
      <c r="G25" s="1"/>
      <c r="H25" s="1"/>
      <c r="I25" s="1"/>
      <c r="J25" s="1"/>
      <c r="K25" s="1"/>
      <c r="L25" s="1"/>
      <c r="M25" s="1"/>
    </row>
  </sheetData>
  <sheetProtection algorithmName="SHA-512" hashValue="hYI2wcYDauCGygOmP6Bby76qQkw3zlbUWb4stUT/b5OPnFMjQBjZbH55TsWDwPiY0BgO7Cvt8pOwYiCTj9Jydw==" saltValue="Q40OWx0yhnUrSYz3Vqn91g==" spinCount="100000" sheet="1" objects="1" scenarios="1"/>
  <protectedRanges>
    <protectedRange sqref="D4 H17:N23 P17:Q23" name="Range1"/>
  </protectedRanges>
  <mergeCells count="46">
    <mergeCell ref="A1:S1"/>
    <mergeCell ref="A2:S2"/>
    <mergeCell ref="C21:F21"/>
    <mergeCell ref="B15:S15"/>
    <mergeCell ref="M19:N19"/>
    <mergeCell ref="P19:Q19"/>
    <mergeCell ref="R19:S19"/>
    <mergeCell ref="C19:F19"/>
    <mergeCell ref="M20:N20"/>
    <mergeCell ref="P20:Q20"/>
    <mergeCell ref="R20:S20"/>
    <mergeCell ref="C20:F20"/>
    <mergeCell ref="M21:N21"/>
    <mergeCell ref="P21:Q21"/>
    <mergeCell ref="R21:S21"/>
    <mergeCell ref="D4:E4"/>
    <mergeCell ref="M18:N18"/>
    <mergeCell ref="P18:Q18"/>
    <mergeCell ref="R18:S18"/>
    <mergeCell ref="C18:F18"/>
    <mergeCell ref="M16:N16"/>
    <mergeCell ref="P16:Q16"/>
    <mergeCell ref="R16:S16"/>
    <mergeCell ref="M17:N17"/>
    <mergeCell ref="P17:Q17"/>
    <mergeCell ref="R17:S17"/>
    <mergeCell ref="C16:F16"/>
    <mergeCell ref="C17:F17"/>
    <mergeCell ref="B24:Q24"/>
    <mergeCell ref="R24:S24"/>
    <mergeCell ref="C22:F22"/>
    <mergeCell ref="C23:F23"/>
    <mergeCell ref="M22:N22"/>
    <mergeCell ref="P22:Q22"/>
    <mergeCell ref="R22:S22"/>
    <mergeCell ref="M23:N23"/>
    <mergeCell ref="P23:Q23"/>
    <mergeCell ref="R23:S23"/>
    <mergeCell ref="A13:S13"/>
    <mergeCell ref="A6:S6"/>
    <mergeCell ref="A7:S7"/>
    <mergeCell ref="A8:S8"/>
    <mergeCell ref="A9:S9"/>
    <mergeCell ref="A10:S10"/>
    <mergeCell ref="A11:S11"/>
    <mergeCell ref="A12:S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600CE-CDB1-4634-9EF3-28AFA6FEDE8F}">
  <sheetPr>
    <tabColor rgb="FF92D050"/>
  </sheetPr>
  <dimension ref="A1:R89"/>
  <sheetViews>
    <sheetView zoomScale="85" zoomScaleNormal="85" workbookViewId="0">
      <selection activeCell="A27" sqref="A27"/>
    </sheetView>
  </sheetViews>
  <sheetFormatPr defaultRowHeight="15" x14ac:dyDescent="0.25"/>
  <cols>
    <col min="1" max="1" width="17.85546875" bestFit="1" customWidth="1"/>
    <col min="2" max="2" width="20" bestFit="1" customWidth="1"/>
    <col min="3" max="3" width="20" customWidth="1"/>
    <col min="5" max="5" width="27.42578125" customWidth="1"/>
    <col min="7" max="7" width="32" customWidth="1"/>
    <col min="8" max="8" width="43.42578125" customWidth="1"/>
    <col min="9" max="9" width="13.42578125" customWidth="1"/>
  </cols>
  <sheetData>
    <row r="1" spans="1:18" ht="18.75" x14ac:dyDescent="0.3">
      <c r="A1" s="85" t="s">
        <v>49</v>
      </c>
      <c r="B1" s="85"/>
      <c r="C1" s="85"/>
      <c r="D1" s="85"/>
      <c r="E1" s="85"/>
      <c r="F1" s="85"/>
      <c r="G1" s="85"/>
      <c r="H1" s="85"/>
      <c r="I1" s="85"/>
      <c r="J1" s="36"/>
      <c r="K1" s="36"/>
      <c r="L1" s="36"/>
      <c r="M1" s="36"/>
      <c r="N1" s="36"/>
      <c r="O1" s="36"/>
      <c r="P1" s="36"/>
      <c r="Q1" s="36"/>
    </row>
    <row r="2" spans="1:18" ht="18.75" x14ac:dyDescent="0.3">
      <c r="A2" s="85" t="s">
        <v>34</v>
      </c>
      <c r="B2" s="85"/>
      <c r="C2" s="85"/>
      <c r="D2" s="85"/>
      <c r="E2" s="85"/>
      <c r="F2" s="85"/>
      <c r="G2" s="85"/>
      <c r="H2" s="85"/>
      <c r="I2" s="85"/>
      <c r="J2" s="37"/>
      <c r="K2" s="37"/>
      <c r="L2" s="37"/>
      <c r="M2" s="37"/>
      <c r="N2" s="37"/>
      <c r="O2" s="37"/>
      <c r="P2" s="37"/>
      <c r="Q2" s="37"/>
      <c r="R2" s="37"/>
    </row>
    <row r="3" spans="1:18" x14ac:dyDescent="0.25">
      <c r="A3" s="39"/>
      <c r="B3" s="39"/>
      <c r="C3" s="55"/>
      <c r="D3" s="39"/>
      <c r="E3" s="39"/>
      <c r="F3" s="39"/>
      <c r="G3" s="39"/>
      <c r="H3" s="39"/>
      <c r="I3" s="39"/>
      <c r="J3" s="38"/>
      <c r="K3" s="38"/>
      <c r="L3" s="38"/>
      <c r="M3" s="38"/>
      <c r="N3" s="38"/>
      <c r="O3" s="38"/>
      <c r="P3" s="38"/>
      <c r="Q3" s="38"/>
    </row>
    <row r="4" spans="1:18" x14ac:dyDescent="0.25">
      <c r="A4" s="45"/>
      <c r="B4" s="45" t="s">
        <v>0</v>
      </c>
      <c r="C4" s="60" t="s">
        <v>128</v>
      </c>
      <c r="E4" s="55"/>
      <c r="F4" s="45"/>
      <c r="G4" s="45"/>
      <c r="H4" s="45"/>
      <c r="I4" s="45"/>
    </row>
    <row r="5" spans="1:18" ht="15.75" thickBot="1" x14ac:dyDescent="0.3">
      <c r="A5" s="46"/>
      <c r="B5" s="47"/>
      <c r="C5" s="47"/>
      <c r="D5" s="47"/>
      <c r="E5" s="47"/>
      <c r="F5" s="47"/>
      <c r="G5" s="47"/>
      <c r="H5" s="47"/>
      <c r="I5" s="47"/>
    </row>
    <row r="6" spans="1:18" x14ac:dyDescent="0.25">
      <c r="A6" s="5" t="s">
        <v>4</v>
      </c>
      <c r="B6" s="6"/>
      <c r="C6" s="6"/>
      <c r="D6" s="6"/>
      <c r="E6" s="6"/>
      <c r="F6" s="6"/>
      <c r="G6" s="6"/>
      <c r="H6" s="6"/>
      <c r="I6" s="7"/>
    </row>
    <row r="7" spans="1:18" ht="30" customHeight="1" x14ac:dyDescent="0.25">
      <c r="A7" s="8">
        <v>1</v>
      </c>
      <c r="B7" s="130" t="s">
        <v>24</v>
      </c>
      <c r="C7" s="130"/>
      <c r="D7" s="130"/>
      <c r="E7" s="130"/>
      <c r="F7" s="130"/>
      <c r="G7" s="130"/>
      <c r="H7" s="130"/>
      <c r="I7" s="131"/>
    </row>
    <row r="8" spans="1:18" ht="29.25" customHeight="1" x14ac:dyDescent="0.25">
      <c r="A8" s="8">
        <v>2</v>
      </c>
      <c r="B8" s="130" t="s">
        <v>73</v>
      </c>
      <c r="C8" s="130"/>
      <c r="D8" s="130"/>
      <c r="E8" s="130"/>
      <c r="F8" s="130"/>
      <c r="G8" s="130"/>
      <c r="H8" s="130"/>
      <c r="I8" s="131"/>
    </row>
    <row r="9" spans="1:18" x14ac:dyDescent="0.25">
      <c r="A9" s="8">
        <v>3</v>
      </c>
      <c r="B9" s="132" t="s">
        <v>25</v>
      </c>
      <c r="C9" s="133"/>
      <c r="D9" s="133"/>
      <c r="E9" s="133"/>
      <c r="F9" s="133"/>
      <c r="G9" s="133"/>
      <c r="H9" s="133"/>
      <c r="I9" s="134"/>
    </row>
    <row r="10" spans="1:18" x14ac:dyDescent="0.25">
      <c r="A10" s="8">
        <v>4</v>
      </c>
      <c r="B10" s="132" t="s">
        <v>26</v>
      </c>
      <c r="C10" s="133"/>
      <c r="D10" s="133"/>
      <c r="E10" s="133"/>
      <c r="F10" s="133"/>
      <c r="G10" s="133"/>
      <c r="H10" s="133"/>
      <c r="I10" s="134"/>
    </row>
    <row r="11" spans="1:18" ht="33.75" customHeight="1" thickBot="1" x14ac:dyDescent="0.3">
      <c r="A11" s="40">
        <v>5</v>
      </c>
      <c r="B11" s="138" t="s">
        <v>66</v>
      </c>
      <c r="C11" s="139"/>
      <c r="D11" s="139"/>
      <c r="E11" s="139"/>
      <c r="F11" s="139"/>
      <c r="G11" s="139"/>
      <c r="H11" s="139"/>
      <c r="I11" s="140"/>
    </row>
    <row r="12" spans="1:18" ht="15.75" thickBot="1" x14ac:dyDescent="0.3">
      <c r="A12" s="9"/>
      <c r="B12" s="10"/>
      <c r="C12" s="10"/>
      <c r="D12" s="10"/>
      <c r="E12" s="10"/>
      <c r="F12" s="10"/>
      <c r="G12" s="10"/>
      <c r="H12" s="10"/>
      <c r="I12" s="11"/>
    </row>
    <row r="13" spans="1:18" x14ac:dyDescent="0.25">
      <c r="A13" s="5" t="s">
        <v>5</v>
      </c>
      <c r="B13" s="141" t="s">
        <v>6</v>
      </c>
      <c r="C13" s="141"/>
      <c r="D13" s="141"/>
      <c r="E13" s="141"/>
      <c r="F13" s="141"/>
      <c r="G13" s="141"/>
      <c r="H13" s="141"/>
      <c r="I13" s="142"/>
    </row>
    <row r="14" spans="1:18" x14ac:dyDescent="0.25">
      <c r="A14" s="12"/>
      <c r="B14" s="13"/>
      <c r="C14" s="13"/>
      <c r="D14" s="13"/>
      <c r="E14" s="13"/>
      <c r="F14" s="13"/>
      <c r="G14" s="13"/>
      <c r="H14" s="13"/>
      <c r="I14" s="14"/>
    </row>
    <row r="15" spans="1:18" ht="15" customHeight="1" x14ac:dyDescent="0.25">
      <c r="A15" s="143" t="s">
        <v>7</v>
      </c>
      <c r="B15" s="128" t="s">
        <v>23</v>
      </c>
      <c r="C15" s="128" t="s">
        <v>62</v>
      </c>
      <c r="D15" s="145" t="s">
        <v>95</v>
      </c>
      <c r="E15" s="146"/>
      <c r="F15" s="145" t="s">
        <v>96</v>
      </c>
      <c r="G15" s="146"/>
      <c r="H15" s="145" t="s">
        <v>97</v>
      </c>
      <c r="I15" s="147"/>
    </row>
    <row r="16" spans="1:18" ht="15" customHeight="1" x14ac:dyDescent="0.25">
      <c r="A16" s="144"/>
      <c r="B16" s="129"/>
      <c r="C16" s="129"/>
      <c r="D16" s="148" t="s">
        <v>8</v>
      </c>
      <c r="E16" s="149"/>
      <c r="F16" s="148" t="s">
        <v>9</v>
      </c>
      <c r="G16" s="149"/>
      <c r="H16" s="148" t="s">
        <v>10</v>
      </c>
      <c r="I16" s="155"/>
    </row>
    <row r="17" spans="1:11" x14ac:dyDescent="0.25">
      <c r="A17" s="15" t="s">
        <v>11</v>
      </c>
      <c r="B17" s="16" t="s">
        <v>12</v>
      </c>
      <c r="C17" s="62" t="s">
        <v>63</v>
      </c>
      <c r="D17" s="156">
        <v>0.34</v>
      </c>
      <c r="E17" s="157"/>
      <c r="F17" s="158">
        <v>0.39</v>
      </c>
      <c r="G17" s="159"/>
      <c r="H17" s="158">
        <v>0.5</v>
      </c>
      <c r="I17" s="160"/>
    </row>
    <row r="18" spans="1:11" x14ac:dyDescent="0.25">
      <c r="A18" s="15" t="s">
        <v>11</v>
      </c>
      <c r="B18" s="16" t="s">
        <v>13</v>
      </c>
      <c r="C18" s="62" t="s">
        <v>64</v>
      </c>
      <c r="D18" s="156">
        <v>0.38</v>
      </c>
      <c r="E18" s="157"/>
      <c r="F18" s="158">
        <v>0.42</v>
      </c>
      <c r="G18" s="159"/>
      <c r="H18" s="158">
        <v>0.53</v>
      </c>
      <c r="I18" s="160"/>
    </row>
    <row r="19" spans="1:11" x14ac:dyDescent="0.25">
      <c r="A19" s="15" t="s">
        <v>11</v>
      </c>
      <c r="B19" s="16" t="s">
        <v>14</v>
      </c>
      <c r="C19" s="62" t="s">
        <v>65</v>
      </c>
      <c r="D19" s="156">
        <v>0.36</v>
      </c>
      <c r="E19" s="157"/>
      <c r="F19" s="158">
        <v>0.45</v>
      </c>
      <c r="G19" s="159"/>
      <c r="H19" s="158">
        <v>0.62</v>
      </c>
      <c r="I19" s="160"/>
    </row>
    <row r="20" spans="1:11" ht="15.75" thickBot="1" x14ac:dyDescent="0.3">
      <c r="A20" s="17"/>
      <c r="B20" s="18"/>
      <c r="C20" s="18"/>
      <c r="D20" s="19"/>
      <c r="E20" s="19"/>
      <c r="F20" s="20"/>
      <c r="G20" s="20"/>
      <c r="H20" s="20"/>
      <c r="I20" s="21"/>
    </row>
    <row r="21" spans="1:11" ht="15.75" thickBot="1" x14ac:dyDescent="0.3">
      <c r="A21" s="163" t="s">
        <v>82</v>
      </c>
      <c r="B21" s="164"/>
      <c r="C21" s="164"/>
      <c r="D21" s="164"/>
      <c r="E21" s="164"/>
      <c r="F21" s="164"/>
      <c r="G21" s="164"/>
      <c r="H21" s="164"/>
      <c r="I21" s="165"/>
    </row>
    <row r="22" spans="1:11" ht="15.75" thickBot="1" x14ac:dyDescent="0.3">
      <c r="A22" s="22"/>
      <c r="B22" s="23"/>
      <c r="C22" s="23"/>
      <c r="D22" s="23"/>
      <c r="E22" s="23"/>
      <c r="F22" s="24"/>
      <c r="G22" s="24"/>
      <c r="H22" s="24"/>
      <c r="I22" s="24"/>
      <c r="J22" s="24"/>
      <c r="K22" s="24"/>
    </row>
    <row r="23" spans="1:11" ht="15.75" thickBot="1" x14ac:dyDescent="0.3">
      <c r="A23" s="135" t="s">
        <v>99</v>
      </c>
      <c r="B23" s="136"/>
      <c r="C23" s="136"/>
      <c r="D23" s="136"/>
      <c r="E23" s="136"/>
      <c r="F23" s="137"/>
      <c r="G23" s="26" t="s">
        <v>67</v>
      </c>
      <c r="H23" s="27"/>
      <c r="I23" s="28"/>
    </row>
    <row r="24" spans="1:11" x14ac:dyDescent="0.25">
      <c r="A24" s="29"/>
      <c r="B24" s="29"/>
      <c r="C24" s="29"/>
      <c r="D24" s="29"/>
      <c r="E24" s="29"/>
      <c r="F24" s="27"/>
      <c r="G24" s="20"/>
      <c r="H24" s="27"/>
      <c r="I24" s="28"/>
    </row>
    <row r="25" spans="1:11" ht="15" customHeight="1" x14ac:dyDescent="0.25">
      <c r="A25" s="143" t="s">
        <v>7</v>
      </c>
      <c r="B25" s="128" t="s">
        <v>23</v>
      </c>
      <c r="C25" s="128" t="s">
        <v>62</v>
      </c>
      <c r="D25" s="145" t="s">
        <v>95</v>
      </c>
      <c r="E25" s="146"/>
      <c r="F25" s="145" t="s">
        <v>96</v>
      </c>
      <c r="G25" s="146"/>
      <c r="H25" s="145" t="s">
        <v>97</v>
      </c>
      <c r="I25" s="147"/>
    </row>
    <row r="26" spans="1:11" ht="15" customHeight="1" x14ac:dyDescent="0.25">
      <c r="A26" s="144"/>
      <c r="B26" s="129"/>
      <c r="C26" s="129"/>
      <c r="D26" s="148" t="str">
        <f>D16</f>
        <v>Less than or equal to $50k</v>
      </c>
      <c r="E26" s="149"/>
      <c r="F26" s="148" t="str">
        <f>F16</f>
        <v>Over $50k to $150k</v>
      </c>
      <c r="G26" s="149"/>
      <c r="H26" s="148" t="str">
        <f>H16</f>
        <v>Over $150k</v>
      </c>
      <c r="I26" s="155"/>
    </row>
    <row r="27" spans="1:11" x14ac:dyDescent="0.25">
      <c r="A27" s="30" t="s">
        <v>150</v>
      </c>
      <c r="B27" s="78" t="s">
        <v>210</v>
      </c>
      <c r="C27" s="77" t="s">
        <v>64</v>
      </c>
      <c r="D27" s="161">
        <v>0.56000000000000005</v>
      </c>
      <c r="E27" s="162"/>
      <c r="F27" s="161">
        <v>0.56999999999999995</v>
      </c>
      <c r="G27" s="162"/>
      <c r="H27" s="161">
        <v>0.56999999999999995</v>
      </c>
      <c r="I27" s="162"/>
    </row>
    <row r="28" spans="1:11" x14ac:dyDescent="0.25">
      <c r="A28" s="30" t="s">
        <v>150</v>
      </c>
      <c r="B28" s="76" t="s">
        <v>211</v>
      </c>
      <c r="C28" s="77" t="s">
        <v>64</v>
      </c>
      <c r="D28" s="161">
        <v>0.56000000000000005</v>
      </c>
      <c r="E28" s="162"/>
      <c r="F28" s="161">
        <v>0.56999999999999995</v>
      </c>
      <c r="G28" s="162"/>
      <c r="H28" s="161">
        <v>0.56999999999999995</v>
      </c>
      <c r="I28" s="162"/>
    </row>
    <row r="29" spans="1:11" x14ac:dyDescent="0.25">
      <c r="A29" s="30" t="s">
        <v>150</v>
      </c>
      <c r="B29" s="76" t="s">
        <v>212</v>
      </c>
      <c r="C29" s="77" t="s">
        <v>64</v>
      </c>
      <c r="D29" s="161">
        <v>0.56000000000000005</v>
      </c>
      <c r="E29" s="162"/>
      <c r="F29" s="161">
        <v>0.56999999999999995</v>
      </c>
      <c r="G29" s="162"/>
      <c r="H29" s="161">
        <v>0.56999999999999995</v>
      </c>
      <c r="I29" s="162"/>
    </row>
    <row r="30" spans="1:11" x14ac:dyDescent="0.25">
      <c r="A30" s="30" t="s">
        <v>150</v>
      </c>
      <c r="B30" s="76" t="s">
        <v>213</v>
      </c>
      <c r="C30" s="77" t="s">
        <v>64</v>
      </c>
      <c r="D30" s="161">
        <v>0.56000000000000005</v>
      </c>
      <c r="E30" s="162"/>
      <c r="F30" s="161">
        <v>0.56999999999999995</v>
      </c>
      <c r="G30" s="162"/>
      <c r="H30" s="161">
        <v>0.56999999999999995</v>
      </c>
      <c r="I30" s="162"/>
    </row>
    <row r="31" spans="1:11" x14ac:dyDescent="0.25">
      <c r="A31" s="30" t="s">
        <v>150</v>
      </c>
      <c r="B31" s="76" t="s">
        <v>214</v>
      </c>
      <c r="C31" s="77" t="s">
        <v>64</v>
      </c>
      <c r="D31" s="161">
        <v>0.56000000000000005</v>
      </c>
      <c r="E31" s="162"/>
      <c r="F31" s="161">
        <v>0.56999999999999995</v>
      </c>
      <c r="G31" s="162"/>
      <c r="H31" s="161">
        <v>0.56999999999999995</v>
      </c>
      <c r="I31" s="162"/>
    </row>
    <row r="32" spans="1:11" x14ac:dyDescent="0.25">
      <c r="A32" s="30" t="s">
        <v>150</v>
      </c>
      <c r="B32" s="76" t="s">
        <v>215</v>
      </c>
      <c r="C32" s="77" t="s">
        <v>64</v>
      </c>
      <c r="D32" s="161">
        <v>0.56000000000000005</v>
      </c>
      <c r="E32" s="162"/>
      <c r="F32" s="161">
        <v>0.56999999999999995</v>
      </c>
      <c r="G32" s="162"/>
      <c r="H32" s="161">
        <v>0.56999999999999995</v>
      </c>
      <c r="I32" s="162"/>
    </row>
    <row r="33" spans="1:9" x14ac:dyDescent="0.25">
      <c r="A33" s="30" t="s">
        <v>150</v>
      </c>
      <c r="B33" s="76" t="s">
        <v>216</v>
      </c>
      <c r="C33" s="77" t="s">
        <v>64</v>
      </c>
      <c r="D33" s="161">
        <v>0.56000000000000005</v>
      </c>
      <c r="E33" s="162"/>
      <c r="F33" s="161">
        <v>0.56999999999999995</v>
      </c>
      <c r="G33" s="162"/>
      <c r="H33" s="161">
        <v>0.56999999999999995</v>
      </c>
      <c r="I33" s="162"/>
    </row>
    <row r="34" spans="1:9" x14ac:dyDescent="0.25">
      <c r="A34" s="30" t="s">
        <v>150</v>
      </c>
      <c r="B34" s="76" t="s">
        <v>200</v>
      </c>
      <c r="C34" s="77" t="s">
        <v>64</v>
      </c>
      <c r="D34" s="161">
        <v>0.56000000000000005</v>
      </c>
      <c r="E34" s="162"/>
      <c r="F34" s="161">
        <v>0.56999999999999995</v>
      </c>
      <c r="G34" s="162"/>
      <c r="H34" s="161">
        <v>0.56999999999999995</v>
      </c>
      <c r="I34" s="162"/>
    </row>
    <row r="35" spans="1:9" x14ac:dyDescent="0.25">
      <c r="A35" s="30" t="s">
        <v>150</v>
      </c>
      <c r="B35" s="76" t="s">
        <v>217</v>
      </c>
      <c r="C35" s="77" t="s">
        <v>64</v>
      </c>
      <c r="D35" s="161">
        <v>0.56000000000000005</v>
      </c>
      <c r="E35" s="162"/>
      <c r="F35" s="161">
        <v>0.56999999999999995</v>
      </c>
      <c r="G35" s="162"/>
      <c r="H35" s="161">
        <v>0.56999999999999995</v>
      </c>
      <c r="I35" s="162"/>
    </row>
    <row r="36" spans="1:9" x14ac:dyDescent="0.25">
      <c r="A36" s="30" t="s">
        <v>150</v>
      </c>
      <c r="B36" s="76" t="s">
        <v>218</v>
      </c>
      <c r="C36" s="77" t="s">
        <v>64</v>
      </c>
      <c r="D36" s="161">
        <v>0.56000000000000005</v>
      </c>
      <c r="E36" s="162"/>
      <c r="F36" s="161">
        <v>0.56999999999999995</v>
      </c>
      <c r="G36" s="162"/>
      <c r="H36" s="161">
        <v>0.56999999999999995</v>
      </c>
      <c r="I36" s="162"/>
    </row>
    <row r="37" spans="1:9" x14ac:dyDescent="0.25">
      <c r="A37" s="30" t="s">
        <v>150</v>
      </c>
      <c r="B37" s="76" t="s">
        <v>219</v>
      </c>
      <c r="C37" s="77" t="s">
        <v>64</v>
      </c>
      <c r="D37" s="161">
        <v>0.56000000000000005</v>
      </c>
      <c r="E37" s="162"/>
      <c r="F37" s="161">
        <v>0.56999999999999995</v>
      </c>
      <c r="G37" s="162"/>
      <c r="H37" s="161">
        <v>0.56999999999999995</v>
      </c>
      <c r="I37" s="162"/>
    </row>
    <row r="38" spans="1:9" x14ac:dyDescent="0.25">
      <c r="A38" s="30" t="s">
        <v>150</v>
      </c>
      <c r="B38" s="76" t="s">
        <v>220</v>
      </c>
      <c r="C38" s="77" t="s">
        <v>64</v>
      </c>
      <c r="D38" s="161">
        <v>0.56000000000000005</v>
      </c>
      <c r="E38" s="162"/>
      <c r="F38" s="161">
        <v>0.56999999999999995</v>
      </c>
      <c r="G38" s="162"/>
      <c r="H38" s="161">
        <v>0.56999999999999995</v>
      </c>
      <c r="I38" s="162"/>
    </row>
    <row r="39" spans="1:9" x14ac:dyDescent="0.25">
      <c r="A39" s="30" t="s">
        <v>150</v>
      </c>
      <c r="B39" s="76" t="s">
        <v>132</v>
      </c>
      <c r="C39" s="77" t="s">
        <v>64</v>
      </c>
      <c r="D39" s="161">
        <v>0.56000000000000005</v>
      </c>
      <c r="E39" s="162"/>
      <c r="F39" s="161">
        <v>0.56999999999999995</v>
      </c>
      <c r="G39" s="162"/>
      <c r="H39" s="161">
        <v>0.56999999999999995</v>
      </c>
      <c r="I39" s="162"/>
    </row>
    <row r="40" spans="1:9" x14ac:dyDescent="0.25">
      <c r="A40" s="30" t="s">
        <v>150</v>
      </c>
      <c r="B40" s="76" t="s">
        <v>221</v>
      </c>
      <c r="C40" s="77" t="s">
        <v>64</v>
      </c>
      <c r="D40" s="161">
        <v>0.56000000000000005</v>
      </c>
      <c r="E40" s="162"/>
      <c r="F40" s="161">
        <v>0.56999999999999995</v>
      </c>
      <c r="G40" s="162"/>
      <c r="H40" s="161">
        <v>0.56999999999999995</v>
      </c>
      <c r="I40" s="162"/>
    </row>
    <row r="41" spans="1:9" x14ac:dyDescent="0.25">
      <c r="A41" s="30" t="s">
        <v>150</v>
      </c>
      <c r="B41" s="76" t="s">
        <v>222</v>
      </c>
      <c r="C41" s="77" t="s">
        <v>64</v>
      </c>
      <c r="D41" s="161">
        <v>0.56000000000000005</v>
      </c>
      <c r="E41" s="162"/>
      <c r="F41" s="161">
        <v>0.56999999999999995</v>
      </c>
      <c r="G41" s="162"/>
      <c r="H41" s="161">
        <v>0.56999999999999995</v>
      </c>
      <c r="I41" s="162"/>
    </row>
    <row r="42" spans="1:9" x14ac:dyDescent="0.25">
      <c r="A42" s="30" t="s">
        <v>150</v>
      </c>
      <c r="B42" s="76" t="s">
        <v>223</v>
      </c>
      <c r="C42" s="77" t="s">
        <v>64</v>
      </c>
      <c r="D42" s="161">
        <v>0.56000000000000005</v>
      </c>
      <c r="E42" s="162"/>
      <c r="F42" s="161">
        <v>0.56999999999999995</v>
      </c>
      <c r="G42" s="162"/>
      <c r="H42" s="161">
        <v>0.56999999999999995</v>
      </c>
      <c r="I42" s="162"/>
    </row>
    <row r="43" spans="1:9" x14ac:dyDescent="0.25">
      <c r="A43" s="30" t="s">
        <v>150</v>
      </c>
      <c r="B43" s="76" t="s">
        <v>224</v>
      </c>
      <c r="C43" s="77" t="s">
        <v>64</v>
      </c>
      <c r="D43" s="161">
        <v>0.56000000000000005</v>
      </c>
      <c r="E43" s="162"/>
      <c r="F43" s="161">
        <v>0.56999999999999995</v>
      </c>
      <c r="G43" s="162"/>
      <c r="H43" s="161">
        <v>0.56999999999999995</v>
      </c>
      <c r="I43" s="162"/>
    </row>
    <row r="44" spans="1:9" x14ac:dyDescent="0.25">
      <c r="A44" s="30" t="s">
        <v>150</v>
      </c>
      <c r="B44" s="76" t="s">
        <v>138</v>
      </c>
      <c r="C44" s="77" t="s">
        <v>64</v>
      </c>
      <c r="D44" s="161">
        <v>0.56000000000000005</v>
      </c>
      <c r="E44" s="162"/>
      <c r="F44" s="161">
        <v>0.56999999999999995</v>
      </c>
      <c r="G44" s="162"/>
      <c r="H44" s="161">
        <v>0.56999999999999995</v>
      </c>
      <c r="I44" s="162"/>
    </row>
    <row r="45" spans="1:9" x14ac:dyDescent="0.25">
      <c r="A45" s="30" t="s">
        <v>150</v>
      </c>
      <c r="B45" s="76" t="s">
        <v>225</v>
      </c>
      <c r="C45" s="77" t="s">
        <v>64</v>
      </c>
      <c r="D45" s="161">
        <v>0.56000000000000005</v>
      </c>
      <c r="E45" s="162"/>
      <c r="F45" s="161">
        <v>0.56999999999999995</v>
      </c>
      <c r="G45" s="162"/>
      <c r="H45" s="161">
        <v>0.56999999999999995</v>
      </c>
      <c r="I45" s="162"/>
    </row>
    <row r="46" spans="1:9" x14ac:dyDescent="0.25">
      <c r="A46" s="30" t="s">
        <v>150</v>
      </c>
      <c r="B46" s="76" t="s">
        <v>226</v>
      </c>
      <c r="C46" s="77" t="s">
        <v>64</v>
      </c>
      <c r="D46" s="161">
        <v>0.56000000000000005</v>
      </c>
      <c r="E46" s="162"/>
      <c r="F46" s="161">
        <v>0.56999999999999995</v>
      </c>
      <c r="G46" s="162"/>
      <c r="H46" s="161">
        <v>0.56999999999999995</v>
      </c>
      <c r="I46" s="162"/>
    </row>
    <row r="47" spans="1:9" x14ac:dyDescent="0.25">
      <c r="A47" s="30" t="s">
        <v>150</v>
      </c>
      <c r="B47" s="76" t="s">
        <v>227</v>
      </c>
      <c r="C47" s="77" t="s">
        <v>64</v>
      </c>
      <c r="D47" s="161">
        <v>0.56000000000000005</v>
      </c>
      <c r="E47" s="162"/>
      <c r="F47" s="161">
        <v>0.56999999999999995</v>
      </c>
      <c r="G47" s="162"/>
      <c r="H47" s="161">
        <v>0.56999999999999995</v>
      </c>
      <c r="I47" s="162"/>
    </row>
    <row r="48" spans="1:9" x14ac:dyDescent="0.25">
      <c r="A48" s="30" t="s">
        <v>150</v>
      </c>
      <c r="B48" s="76" t="s">
        <v>167</v>
      </c>
      <c r="C48" s="77" t="s">
        <v>64</v>
      </c>
      <c r="D48" s="161">
        <v>0.56000000000000005</v>
      </c>
      <c r="E48" s="162"/>
      <c r="F48" s="161">
        <v>0.56999999999999995</v>
      </c>
      <c r="G48" s="162"/>
      <c r="H48" s="161">
        <v>0.56999999999999995</v>
      </c>
      <c r="I48" s="162"/>
    </row>
    <row r="49" spans="1:9" x14ac:dyDescent="0.25">
      <c r="A49" s="30" t="s">
        <v>150</v>
      </c>
      <c r="B49" s="76" t="s">
        <v>136</v>
      </c>
      <c r="C49" s="77" t="s">
        <v>64</v>
      </c>
      <c r="D49" s="161">
        <v>0.56000000000000005</v>
      </c>
      <c r="E49" s="162"/>
      <c r="F49" s="161">
        <v>0.56999999999999995</v>
      </c>
      <c r="G49" s="162"/>
      <c r="H49" s="161">
        <v>0.56999999999999995</v>
      </c>
      <c r="I49" s="162"/>
    </row>
    <row r="50" spans="1:9" x14ac:dyDescent="0.25">
      <c r="A50" s="30" t="s">
        <v>150</v>
      </c>
      <c r="B50" s="76" t="s">
        <v>228</v>
      </c>
      <c r="C50" s="77" t="s">
        <v>64</v>
      </c>
      <c r="D50" s="161">
        <v>0.56000000000000005</v>
      </c>
      <c r="E50" s="162"/>
      <c r="F50" s="161">
        <v>0.56999999999999995</v>
      </c>
      <c r="G50" s="162"/>
      <c r="H50" s="161">
        <v>0.56999999999999995</v>
      </c>
      <c r="I50" s="162"/>
    </row>
    <row r="51" spans="1:9" x14ac:dyDescent="0.25">
      <c r="A51" s="30" t="s">
        <v>150</v>
      </c>
      <c r="B51" s="76" t="s">
        <v>229</v>
      </c>
      <c r="C51" s="77" t="s">
        <v>64</v>
      </c>
      <c r="D51" s="161">
        <v>0.56000000000000005</v>
      </c>
      <c r="E51" s="162"/>
      <c r="F51" s="161">
        <v>0.56999999999999995</v>
      </c>
      <c r="G51" s="162"/>
      <c r="H51" s="161">
        <v>0.56999999999999995</v>
      </c>
      <c r="I51" s="162"/>
    </row>
    <row r="52" spans="1:9" x14ac:dyDescent="0.25">
      <c r="A52" s="30" t="s">
        <v>150</v>
      </c>
      <c r="B52" s="76" t="s">
        <v>230</v>
      </c>
      <c r="C52" s="77" t="s">
        <v>64</v>
      </c>
      <c r="D52" s="161">
        <v>0.56000000000000005</v>
      </c>
      <c r="E52" s="162"/>
      <c r="F52" s="161">
        <v>0.56999999999999995</v>
      </c>
      <c r="G52" s="162"/>
      <c r="H52" s="161">
        <v>0.56999999999999995</v>
      </c>
      <c r="I52" s="162"/>
    </row>
    <row r="53" spans="1:9" x14ac:dyDescent="0.25">
      <c r="A53" s="30" t="s">
        <v>150</v>
      </c>
      <c r="B53" s="76" t="s">
        <v>231</v>
      </c>
      <c r="C53" s="77" t="s">
        <v>64</v>
      </c>
      <c r="D53" s="161">
        <v>0.56000000000000005</v>
      </c>
      <c r="E53" s="162"/>
      <c r="F53" s="161">
        <v>0.56999999999999995</v>
      </c>
      <c r="G53" s="162"/>
      <c r="H53" s="161">
        <v>0.56999999999999995</v>
      </c>
      <c r="I53" s="162"/>
    </row>
    <row r="54" spans="1:9" x14ac:dyDescent="0.25">
      <c r="A54" s="30" t="s">
        <v>150</v>
      </c>
      <c r="B54" s="76" t="s">
        <v>232</v>
      </c>
      <c r="C54" s="77" t="s">
        <v>64</v>
      </c>
      <c r="D54" s="161">
        <v>0.56000000000000005</v>
      </c>
      <c r="E54" s="162"/>
      <c r="F54" s="161">
        <v>0.56999999999999995</v>
      </c>
      <c r="G54" s="162"/>
      <c r="H54" s="161">
        <v>0.56999999999999995</v>
      </c>
      <c r="I54" s="162"/>
    </row>
    <row r="55" spans="1:9" x14ac:dyDescent="0.25">
      <c r="A55" s="30"/>
      <c r="B55" s="31"/>
      <c r="C55" s="57"/>
      <c r="D55" s="161"/>
      <c r="E55" s="162"/>
      <c r="F55" s="161"/>
      <c r="G55" s="162"/>
      <c r="H55" s="161"/>
      <c r="I55" s="162"/>
    </row>
    <row r="56" spans="1:9" x14ac:dyDescent="0.25">
      <c r="A56" s="30"/>
      <c r="B56" s="31"/>
      <c r="C56" s="57"/>
      <c r="D56" s="161"/>
      <c r="E56" s="162"/>
      <c r="F56" s="161"/>
      <c r="G56" s="162"/>
      <c r="H56" s="161"/>
      <c r="I56" s="162"/>
    </row>
    <row r="57" spans="1:9" x14ac:dyDescent="0.25">
      <c r="A57" s="30"/>
      <c r="B57" s="31"/>
      <c r="C57" s="57"/>
      <c r="D57" s="161"/>
      <c r="E57" s="162"/>
      <c r="F57" s="161"/>
      <c r="G57" s="162"/>
      <c r="H57" s="161"/>
      <c r="I57" s="162"/>
    </row>
    <row r="58" spans="1:9" x14ac:dyDescent="0.25">
      <c r="A58" s="30"/>
      <c r="B58" s="31"/>
      <c r="C58" s="57"/>
      <c r="D58" s="161"/>
      <c r="E58" s="162"/>
      <c r="F58" s="161"/>
      <c r="G58" s="162"/>
      <c r="H58" s="161"/>
      <c r="I58" s="162"/>
    </row>
    <row r="59" spans="1:9" x14ac:dyDescent="0.25">
      <c r="A59" s="30"/>
      <c r="B59" s="31"/>
      <c r="C59" s="57"/>
      <c r="D59" s="161"/>
      <c r="E59" s="162"/>
      <c r="F59" s="161"/>
      <c r="G59" s="162"/>
      <c r="H59" s="161"/>
      <c r="I59" s="162"/>
    </row>
    <row r="60" spans="1:9" x14ac:dyDescent="0.25">
      <c r="A60" s="30"/>
      <c r="B60" s="31"/>
      <c r="C60" s="57"/>
      <c r="D60" s="161"/>
      <c r="E60" s="162"/>
      <c r="F60" s="161"/>
      <c r="G60" s="162"/>
      <c r="H60" s="161"/>
      <c r="I60" s="162"/>
    </row>
    <row r="61" spans="1:9" x14ac:dyDescent="0.25">
      <c r="A61" s="30"/>
      <c r="B61" s="31"/>
      <c r="C61" s="57"/>
      <c r="D61" s="161"/>
      <c r="E61" s="162"/>
      <c r="F61" s="161"/>
      <c r="G61" s="162"/>
      <c r="H61" s="161"/>
      <c r="I61" s="162"/>
    </row>
    <row r="62" spans="1:9" x14ac:dyDescent="0.25">
      <c r="A62" s="30"/>
      <c r="B62" s="31"/>
      <c r="C62" s="57"/>
      <c r="D62" s="161"/>
      <c r="E62" s="162"/>
      <c r="F62" s="161"/>
      <c r="G62" s="162"/>
      <c r="H62" s="161"/>
      <c r="I62" s="162"/>
    </row>
    <row r="63" spans="1:9" x14ac:dyDescent="0.25">
      <c r="A63" s="30"/>
      <c r="B63" s="31"/>
      <c r="C63" s="57"/>
      <c r="D63" s="161"/>
      <c r="E63" s="162"/>
      <c r="F63" s="161"/>
      <c r="G63" s="162"/>
      <c r="H63" s="161"/>
      <c r="I63" s="162"/>
    </row>
    <row r="64" spans="1:9" x14ac:dyDescent="0.25">
      <c r="A64" s="30"/>
      <c r="B64" s="31"/>
      <c r="C64" s="57"/>
      <c r="D64" s="161"/>
      <c r="E64" s="162"/>
      <c r="F64" s="161"/>
      <c r="G64" s="162"/>
      <c r="H64" s="161"/>
      <c r="I64" s="162"/>
    </row>
    <row r="65" spans="1:9" x14ac:dyDescent="0.25">
      <c r="A65" s="30"/>
      <c r="B65" s="31"/>
      <c r="C65" s="57"/>
      <c r="D65" s="161"/>
      <c r="E65" s="162"/>
      <c r="F65" s="161"/>
      <c r="G65" s="162"/>
      <c r="H65" s="161"/>
      <c r="I65" s="162"/>
    </row>
    <row r="66" spans="1:9" x14ac:dyDescent="0.25">
      <c r="A66" s="30"/>
      <c r="B66" s="31"/>
      <c r="C66" s="57"/>
      <c r="D66" s="161"/>
      <c r="E66" s="162"/>
      <c r="F66" s="161"/>
      <c r="G66" s="162"/>
      <c r="H66" s="161"/>
      <c r="I66" s="162"/>
    </row>
    <row r="67" spans="1:9" x14ac:dyDescent="0.25">
      <c r="A67" s="30"/>
      <c r="B67" s="31"/>
      <c r="C67" s="57"/>
      <c r="D67" s="161"/>
      <c r="E67" s="162"/>
      <c r="F67" s="161"/>
      <c r="G67" s="162"/>
      <c r="H67" s="161"/>
      <c r="I67" s="162"/>
    </row>
    <row r="68" spans="1:9" x14ac:dyDescent="0.25">
      <c r="A68" s="30"/>
      <c r="B68" s="31"/>
      <c r="C68" s="57"/>
      <c r="D68" s="161"/>
      <c r="E68" s="162"/>
      <c r="F68" s="161"/>
      <c r="G68" s="162"/>
      <c r="H68" s="161"/>
      <c r="I68" s="162"/>
    </row>
    <row r="69" spans="1:9" x14ac:dyDescent="0.25">
      <c r="A69" s="30"/>
      <c r="B69" s="31"/>
      <c r="C69" s="57"/>
      <c r="D69" s="161"/>
      <c r="E69" s="162"/>
      <c r="F69" s="161"/>
      <c r="G69" s="162"/>
      <c r="H69" s="161"/>
      <c r="I69" s="162"/>
    </row>
    <row r="70" spans="1:9" x14ac:dyDescent="0.25">
      <c r="A70" s="30"/>
      <c r="B70" s="31"/>
      <c r="C70" s="57"/>
      <c r="D70" s="161"/>
      <c r="E70" s="162"/>
      <c r="F70" s="161"/>
      <c r="G70" s="162"/>
      <c r="H70" s="161"/>
      <c r="I70" s="162"/>
    </row>
    <row r="71" spans="1:9" x14ac:dyDescent="0.25">
      <c r="A71" s="30"/>
      <c r="B71" s="31"/>
      <c r="C71" s="57"/>
      <c r="D71" s="161"/>
      <c r="E71" s="162"/>
      <c r="F71" s="161"/>
      <c r="G71" s="162"/>
      <c r="H71" s="161"/>
      <c r="I71" s="162"/>
    </row>
    <row r="72" spans="1:9" x14ac:dyDescent="0.25">
      <c r="A72" s="30"/>
      <c r="B72" s="31"/>
      <c r="C72" s="57"/>
      <c r="D72" s="161"/>
      <c r="E72" s="162"/>
      <c r="F72" s="161"/>
      <c r="G72" s="162"/>
      <c r="H72" s="161"/>
      <c r="I72" s="162"/>
    </row>
    <row r="73" spans="1:9" x14ac:dyDescent="0.25">
      <c r="A73" s="30"/>
      <c r="B73" s="31"/>
      <c r="C73" s="57"/>
      <c r="D73" s="161"/>
      <c r="E73" s="162"/>
      <c r="F73" s="161"/>
      <c r="G73" s="162"/>
      <c r="H73" s="161"/>
      <c r="I73" s="162"/>
    </row>
    <row r="74" spans="1:9" x14ac:dyDescent="0.25">
      <c r="A74" s="30"/>
      <c r="B74" s="31"/>
      <c r="C74" s="57"/>
      <c r="D74" s="161"/>
      <c r="E74" s="162"/>
      <c r="F74" s="161"/>
      <c r="G74" s="162"/>
      <c r="H74" s="161"/>
      <c r="I74" s="162"/>
    </row>
    <row r="75" spans="1:9" x14ac:dyDescent="0.25">
      <c r="A75" s="30"/>
      <c r="B75" s="31"/>
      <c r="C75" s="57"/>
      <c r="D75" s="161"/>
      <c r="E75" s="162"/>
      <c r="F75" s="161"/>
      <c r="G75" s="162"/>
      <c r="H75" s="161"/>
      <c r="I75" s="162"/>
    </row>
    <row r="76" spans="1:9" x14ac:dyDescent="0.25">
      <c r="A76" s="30"/>
      <c r="B76" s="31"/>
      <c r="C76" s="57"/>
      <c r="D76" s="161"/>
      <c r="E76" s="162"/>
      <c r="F76" s="161"/>
      <c r="G76" s="162"/>
      <c r="H76" s="161"/>
      <c r="I76" s="162"/>
    </row>
    <row r="77" spans="1:9" x14ac:dyDescent="0.25">
      <c r="A77" s="30"/>
      <c r="B77" s="31"/>
      <c r="C77" s="57"/>
      <c r="D77" s="161"/>
      <c r="E77" s="162"/>
      <c r="F77" s="161"/>
      <c r="G77" s="162"/>
      <c r="H77" s="161"/>
      <c r="I77" s="162"/>
    </row>
    <row r="78" spans="1:9" x14ac:dyDescent="0.25">
      <c r="A78" s="30"/>
      <c r="B78" s="31"/>
      <c r="C78" s="57"/>
      <c r="D78" s="161"/>
      <c r="E78" s="162"/>
      <c r="F78" s="161"/>
      <c r="G78" s="162"/>
      <c r="H78" s="161"/>
      <c r="I78" s="162"/>
    </row>
    <row r="79" spans="1:9" x14ac:dyDescent="0.25">
      <c r="A79" s="30"/>
      <c r="B79" s="31"/>
      <c r="C79" s="57"/>
      <c r="D79" s="161"/>
      <c r="E79" s="162"/>
      <c r="F79" s="161"/>
      <c r="G79" s="162"/>
      <c r="H79" s="161"/>
      <c r="I79" s="162"/>
    </row>
    <row r="80" spans="1:9" x14ac:dyDescent="0.25">
      <c r="A80" s="30"/>
      <c r="B80" s="31"/>
      <c r="C80" s="57"/>
      <c r="D80" s="161"/>
      <c r="E80" s="162"/>
      <c r="F80" s="161"/>
      <c r="G80" s="162"/>
      <c r="H80" s="161"/>
      <c r="I80" s="162"/>
    </row>
    <row r="81" spans="1:9" x14ac:dyDescent="0.25">
      <c r="A81" s="30"/>
      <c r="B81" s="31"/>
      <c r="C81" s="57"/>
      <c r="D81" s="161"/>
      <c r="E81" s="162"/>
      <c r="F81" s="161"/>
      <c r="G81" s="162"/>
      <c r="H81" s="161"/>
      <c r="I81" s="162"/>
    </row>
    <row r="82" spans="1:9" x14ac:dyDescent="0.25">
      <c r="A82" s="30"/>
      <c r="B82" s="31"/>
      <c r="C82" s="57"/>
      <c r="D82" s="161"/>
      <c r="E82" s="162"/>
      <c r="F82" s="161"/>
      <c r="G82" s="162"/>
      <c r="H82" s="161"/>
      <c r="I82" s="162"/>
    </row>
    <row r="83" spans="1:9" x14ac:dyDescent="0.25">
      <c r="A83" s="30"/>
      <c r="B83" s="31"/>
      <c r="C83" s="57"/>
      <c r="D83" s="161"/>
      <c r="E83" s="162"/>
      <c r="F83" s="161"/>
      <c r="G83" s="162"/>
      <c r="H83" s="161"/>
      <c r="I83" s="162"/>
    </row>
    <row r="84" spans="1:9" x14ac:dyDescent="0.25">
      <c r="A84" s="30"/>
      <c r="B84" s="31"/>
      <c r="C84" s="57"/>
      <c r="D84" s="161"/>
      <c r="E84" s="162"/>
      <c r="F84" s="161"/>
      <c r="G84" s="162"/>
      <c r="H84" s="161"/>
      <c r="I84" s="162"/>
    </row>
    <row r="85" spans="1:9" x14ac:dyDescent="0.25">
      <c r="A85" s="30"/>
      <c r="B85" s="31"/>
      <c r="C85" s="57"/>
      <c r="D85" s="161"/>
      <c r="E85" s="162"/>
      <c r="F85" s="161"/>
      <c r="G85" s="162"/>
      <c r="H85" s="161"/>
      <c r="I85" s="162"/>
    </row>
    <row r="86" spans="1:9" x14ac:dyDescent="0.25">
      <c r="A86" s="30"/>
      <c r="B86" s="31"/>
      <c r="C86" s="57"/>
      <c r="D86" s="161"/>
      <c r="E86" s="162"/>
      <c r="F86" s="161"/>
      <c r="G86" s="162"/>
      <c r="H86" s="161"/>
      <c r="I86" s="162"/>
    </row>
    <row r="87" spans="1:9" x14ac:dyDescent="0.25">
      <c r="A87" s="22"/>
      <c r="B87" s="23"/>
      <c r="C87" s="23"/>
      <c r="D87" s="23"/>
      <c r="E87" s="23"/>
      <c r="F87" s="23"/>
      <c r="G87" s="32"/>
      <c r="H87" s="32"/>
      <c r="I87" s="33"/>
    </row>
    <row r="88" spans="1:9" x14ac:dyDescent="0.25">
      <c r="A88" s="45"/>
      <c r="B88" s="45"/>
      <c r="C88" s="45"/>
      <c r="D88" s="45"/>
      <c r="E88" s="45"/>
      <c r="F88" s="45"/>
      <c r="G88" s="45"/>
      <c r="H88" s="45"/>
      <c r="I88" s="45"/>
    </row>
    <row r="89" spans="1:9" x14ac:dyDescent="0.25">
      <c r="A89" s="45"/>
      <c r="B89" s="45"/>
      <c r="C89" s="45"/>
      <c r="D89" s="45"/>
      <c r="E89" s="45"/>
      <c r="F89" s="45"/>
      <c r="G89" s="45"/>
      <c r="H89" s="45"/>
      <c r="I89" s="45"/>
    </row>
  </sheetData>
  <sheetProtection algorithmName="SHA-512" hashValue="2+NzEyyi7wr2ymuJFM8d2cU9eLpmXdOS0och1kQpoRErFdUwUe/VoM5CAG6kbLYpDyHctlZwCmk2nBDweQzgqA==" saltValue="+MKoxV8IY1gTu1CvWG4dCQ==" spinCount="100000" sheet="1" objects="1" scenarios="1"/>
  <protectedRanges>
    <protectedRange sqref="C4 G23 A27:I86" name="Range1"/>
  </protectedRanges>
  <mergeCells count="217">
    <mergeCell ref="D17:E17"/>
    <mergeCell ref="F17:G17"/>
    <mergeCell ref="H17:I17"/>
    <mergeCell ref="D18:E18"/>
    <mergeCell ref="F18:G18"/>
    <mergeCell ref="H18:I18"/>
    <mergeCell ref="D19:E19"/>
    <mergeCell ref="F19:G19"/>
    <mergeCell ref="H19:I19"/>
    <mergeCell ref="A1:I1"/>
    <mergeCell ref="A2:I2"/>
    <mergeCell ref="B7:I7"/>
    <mergeCell ref="B8:I8"/>
    <mergeCell ref="B9:I9"/>
    <mergeCell ref="B10:I10"/>
    <mergeCell ref="D16:E16"/>
    <mergeCell ref="F16:G16"/>
    <mergeCell ref="H16:I16"/>
    <mergeCell ref="B13:I13"/>
    <mergeCell ref="A15:A16"/>
    <mergeCell ref="B15:B16"/>
    <mergeCell ref="D15:E15"/>
    <mergeCell ref="F15:G15"/>
    <mergeCell ref="H15:I15"/>
    <mergeCell ref="C15:C16"/>
    <mergeCell ref="B11:I11"/>
    <mergeCell ref="D30:E30"/>
    <mergeCell ref="F30:G30"/>
    <mergeCell ref="H30:I30"/>
    <mergeCell ref="D31:E31"/>
    <mergeCell ref="F31:G31"/>
    <mergeCell ref="H31:I31"/>
    <mergeCell ref="D28:E28"/>
    <mergeCell ref="F28:G28"/>
    <mergeCell ref="H28:I28"/>
    <mergeCell ref="D29:E29"/>
    <mergeCell ref="F29:G29"/>
    <mergeCell ref="H29:I29"/>
    <mergeCell ref="D27:E27"/>
    <mergeCell ref="F27:G27"/>
    <mergeCell ref="H27:I27"/>
    <mergeCell ref="A21:I21"/>
    <mergeCell ref="A23:F23"/>
    <mergeCell ref="A25:A26"/>
    <mergeCell ref="B25:B26"/>
    <mergeCell ref="D25:E25"/>
    <mergeCell ref="F25:G25"/>
    <mergeCell ref="H25:I25"/>
    <mergeCell ref="D26:E26"/>
    <mergeCell ref="F26:G26"/>
    <mergeCell ref="H26:I26"/>
    <mergeCell ref="C25:C26"/>
    <mergeCell ref="D34:E34"/>
    <mergeCell ref="F34:G34"/>
    <mergeCell ref="H34:I34"/>
    <mergeCell ref="D35:E35"/>
    <mergeCell ref="F35:G35"/>
    <mergeCell ref="H35:I35"/>
    <mergeCell ref="D32:E32"/>
    <mergeCell ref="F32:G32"/>
    <mergeCell ref="H32:I32"/>
    <mergeCell ref="D33:E33"/>
    <mergeCell ref="F33:G33"/>
    <mergeCell ref="H33:I33"/>
    <mergeCell ref="D38:E38"/>
    <mergeCell ref="F38:G38"/>
    <mergeCell ref="H38:I38"/>
    <mergeCell ref="D39:E39"/>
    <mergeCell ref="F39:G39"/>
    <mergeCell ref="H39:I39"/>
    <mergeCell ref="D36:E36"/>
    <mergeCell ref="F36:G36"/>
    <mergeCell ref="H36:I36"/>
    <mergeCell ref="D37:E37"/>
    <mergeCell ref="F37:G37"/>
    <mergeCell ref="H37:I37"/>
    <mergeCell ref="D42:E42"/>
    <mergeCell ref="F42:G42"/>
    <mergeCell ref="H42:I42"/>
    <mergeCell ref="D43:E43"/>
    <mergeCell ref="F43:G43"/>
    <mergeCell ref="H43:I43"/>
    <mergeCell ref="D40:E40"/>
    <mergeCell ref="F40:G40"/>
    <mergeCell ref="H40:I40"/>
    <mergeCell ref="D41:E41"/>
    <mergeCell ref="F41:G41"/>
    <mergeCell ref="H41:I41"/>
    <mergeCell ref="D46:E46"/>
    <mergeCell ref="F46:G46"/>
    <mergeCell ref="H46:I46"/>
    <mergeCell ref="D47:E47"/>
    <mergeCell ref="F47:G47"/>
    <mergeCell ref="H47:I47"/>
    <mergeCell ref="D44:E44"/>
    <mergeCell ref="F44:G44"/>
    <mergeCell ref="H44:I44"/>
    <mergeCell ref="D45:E45"/>
    <mergeCell ref="F45:G45"/>
    <mergeCell ref="H45:I45"/>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8:E58"/>
    <mergeCell ref="F58:G58"/>
    <mergeCell ref="H58:I58"/>
    <mergeCell ref="D59:E59"/>
    <mergeCell ref="F59:G59"/>
    <mergeCell ref="H59:I59"/>
    <mergeCell ref="D56:E56"/>
    <mergeCell ref="F56:G56"/>
    <mergeCell ref="H56:I56"/>
    <mergeCell ref="D57:E57"/>
    <mergeCell ref="F57:G57"/>
    <mergeCell ref="H57:I57"/>
    <mergeCell ref="D62:E62"/>
    <mergeCell ref="F62:G62"/>
    <mergeCell ref="H62:I62"/>
    <mergeCell ref="D63:E63"/>
    <mergeCell ref="F63:G63"/>
    <mergeCell ref="H63:I63"/>
    <mergeCell ref="D60:E60"/>
    <mergeCell ref="F60:G60"/>
    <mergeCell ref="H60:I60"/>
    <mergeCell ref="D61:E61"/>
    <mergeCell ref="F61:G61"/>
    <mergeCell ref="H61:I61"/>
    <mergeCell ref="D66:E66"/>
    <mergeCell ref="F66:G66"/>
    <mergeCell ref="H66:I66"/>
    <mergeCell ref="D67:E67"/>
    <mergeCell ref="F67:G67"/>
    <mergeCell ref="H67:I67"/>
    <mergeCell ref="D64:E64"/>
    <mergeCell ref="F64:G64"/>
    <mergeCell ref="H64:I64"/>
    <mergeCell ref="D65:E65"/>
    <mergeCell ref="F65:G65"/>
    <mergeCell ref="H65:I65"/>
    <mergeCell ref="D70:E70"/>
    <mergeCell ref="F70:G70"/>
    <mergeCell ref="H70:I70"/>
    <mergeCell ref="D71:E71"/>
    <mergeCell ref="F71:G71"/>
    <mergeCell ref="H71:I71"/>
    <mergeCell ref="D68:E68"/>
    <mergeCell ref="F68:G68"/>
    <mergeCell ref="H68:I68"/>
    <mergeCell ref="D69:E69"/>
    <mergeCell ref="F69:G69"/>
    <mergeCell ref="H69:I69"/>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H78:I78"/>
    <mergeCell ref="D79:E79"/>
    <mergeCell ref="F79:G79"/>
    <mergeCell ref="H79:I79"/>
    <mergeCell ref="D76:E76"/>
    <mergeCell ref="F76:G76"/>
    <mergeCell ref="H76:I76"/>
    <mergeCell ref="D77:E77"/>
    <mergeCell ref="F77:G77"/>
    <mergeCell ref="H77:I77"/>
    <mergeCell ref="D82:E82"/>
    <mergeCell ref="F82:G82"/>
    <mergeCell ref="H82:I82"/>
    <mergeCell ref="D83:E83"/>
    <mergeCell ref="F83:G83"/>
    <mergeCell ref="H83:I83"/>
    <mergeCell ref="D80:E80"/>
    <mergeCell ref="F80:G80"/>
    <mergeCell ref="H80:I80"/>
    <mergeCell ref="D81:E81"/>
    <mergeCell ref="F81:G81"/>
    <mergeCell ref="H81:I81"/>
    <mergeCell ref="D86:E86"/>
    <mergeCell ref="F86:G86"/>
    <mergeCell ref="H86:I86"/>
    <mergeCell ref="D84:E84"/>
    <mergeCell ref="F84:G84"/>
    <mergeCell ref="H84:I84"/>
    <mergeCell ref="D85:E85"/>
    <mergeCell ref="F85:G85"/>
    <mergeCell ref="H85:I85"/>
  </mergeCells>
  <dataValidations count="1">
    <dataValidation type="custom" allowBlank="1" showInputMessage="1" showErrorMessage="1" error="Must use a numerical value only in this cell." sqref="D27:I86" xr:uid="{A13FE87D-7FB0-4315-AFE3-A27F637F77F2}">
      <formula1>ISNUMBER(D27)</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A96A868-46B9-489F-B50B-FCDDF3E8141D}">
          <x14:formula1>
            <xm:f>'Data Validation'!$B$2:$B$3</xm:f>
          </x14:formula1>
          <xm:sqref>G23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0D802-D374-4648-924D-D288874CCC96}">
  <sheetPr>
    <tabColor rgb="FF00B0F0"/>
  </sheetPr>
  <dimension ref="A1:U19"/>
  <sheetViews>
    <sheetView zoomScale="85" zoomScaleNormal="85" workbookViewId="0">
      <selection activeCell="K17" sqref="K17"/>
    </sheetView>
  </sheetViews>
  <sheetFormatPr defaultRowHeight="15" x14ac:dyDescent="0.25"/>
  <cols>
    <col min="1" max="1" width="4.140625" customWidth="1"/>
    <col min="2" max="2" width="4.85546875" customWidth="1"/>
    <col min="3" max="3" width="14" bestFit="1" customWidth="1"/>
    <col min="6" max="6" width="41.42578125" customWidth="1"/>
    <col min="7" max="7" width="8.7109375" bestFit="1" customWidth="1"/>
    <col min="8" max="8" width="15.7109375" customWidth="1"/>
    <col min="9" max="9" width="26.140625" bestFit="1" customWidth="1"/>
    <col min="10" max="10" width="18.140625" customWidth="1"/>
    <col min="11" max="11" width="14.7109375" bestFit="1" customWidth="1"/>
    <col min="12" max="12" width="14.7109375" customWidth="1"/>
    <col min="13" max="13" width="17.42578125" customWidth="1"/>
    <col min="14" max="14" width="1.28515625" customWidth="1"/>
    <col min="15" max="15" width="18.85546875" customWidth="1"/>
    <col min="16" max="16" width="2.42578125" customWidth="1"/>
    <col min="19" max="19" width="20.7109375" customWidth="1"/>
  </cols>
  <sheetData>
    <row r="1" spans="1:21" ht="18.75" x14ac:dyDescent="0.3">
      <c r="A1" s="85" t="s">
        <v>49</v>
      </c>
      <c r="B1" s="85"/>
      <c r="C1" s="85"/>
      <c r="D1" s="85"/>
      <c r="E1" s="85"/>
      <c r="F1" s="85"/>
      <c r="G1" s="85"/>
      <c r="H1" s="85"/>
      <c r="I1" s="85"/>
      <c r="J1" s="85"/>
      <c r="K1" s="85"/>
      <c r="L1" s="85"/>
      <c r="M1" s="85"/>
      <c r="N1" s="85"/>
      <c r="O1" s="85"/>
      <c r="P1" s="85"/>
      <c r="Q1" s="85"/>
      <c r="R1" s="85"/>
      <c r="S1" s="85"/>
      <c r="T1" s="37"/>
      <c r="U1" s="37"/>
    </row>
    <row r="2" spans="1:21" ht="18.75" customHeight="1" x14ac:dyDescent="0.3">
      <c r="A2" s="85" t="s">
        <v>35</v>
      </c>
      <c r="B2" s="85"/>
      <c r="C2" s="85"/>
      <c r="D2" s="85"/>
      <c r="E2" s="85"/>
      <c r="F2" s="85"/>
      <c r="G2" s="85"/>
      <c r="H2" s="85"/>
      <c r="I2" s="85"/>
      <c r="J2" s="85"/>
      <c r="K2" s="85"/>
      <c r="L2" s="85"/>
      <c r="M2" s="85"/>
      <c r="N2" s="85"/>
      <c r="O2" s="85"/>
      <c r="P2" s="85"/>
      <c r="Q2" s="85"/>
      <c r="R2" s="85"/>
      <c r="S2" s="85"/>
    </row>
    <row r="3" spans="1:21" ht="15" customHeight="1" x14ac:dyDescent="0.25">
      <c r="A3" s="55"/>
      <c r="B3" s="55"/>
      <c r="C3" s="55"/>
      <c r="D3" s="55"/>
      <c r="E3" s="55"/>
      <c r="F3" s="55"/>
      <c r="G3" s="55"/>
      <c r="H3" s="55"/>
      <c r="I3" s="55"/>
      <c r="J3" s="55"/>
      <c r="K3" s="55"/>
      <c r="L3" s="55"/>
      <c r="M3" s="55"/>
      <c r="N3" s="55"/>
      <c r="O3" s="55"/>
      <c r="P3" s="55"/>
      <c r="Q3" s="55"/>
      <c r="R3" s="55"/>
      <c r="S3" s="55"/>
    </row>
    <row r="4" spans="1:21" x14ac:dyDescent="0.25">
      <c r="C4" t="s">
        <v>0</v>
      </c>
      <c r="D4" s="178" t="s">
        <v>128</v>
      </c>
      <c r="E4" s="178"/>
    </row>
    <row r="6" spans="1:21" x14ac:dyDescent="0.25">
      <c r="A6" s="180" t="s">
        <v>51</v>
      </c>
      <c r="B6" s="180"/>
      <c r="C6" s="180"/>
      <c r="D6" s="180"/>
      <c r="E6" s="180"/>
      <c r="F6" s="180"/>
      <c r="G6" s="180"/>
      <c r="H6" s="180"/>
      <c r="I6" s="180"/>
      <c r="J6" s="180"/>
      <c r="K6" s="180"/>
      <c r="L6" s="180"/>
      <c r="M6" s="180"/>
      <c r="N6" s="180"/>
      <c r="O6" s="180"/>
      <c r="P6" s="180"/>
      <c r="Q6" s="180"/>
      <c r="R6" s="180"/>
      <c r="S6" s="180"/>
    </row>
    <row r="7" spans="1:21" ht="15" customHeight="1" x14ac:dyDescent="0.25">
      <c r="A7" s="100" t="s">
        <v>48</v>
      </c>
      <c r="B7" s="100"/>
      <c r="C7" s="100"/>
      <c r="D7" s="100"/>
      <c r="E7" s="100"/>
      <c r="F7" s="100"/>
      <c r="G7" s="100"/>
      <c r="H7" s="100"/>
      <c r="I7" s="100"/>
      <c r="J7" s="100"/>
      <c r="K7" s="100"/>
      <c r="L7" s="100"/>
      <c r="M7" s="100"/>
      <c r="N7" s="100"/>
      <c r="O7" s="100"/>
      <c r="P7" s="100"/>
      <c r="Q7" s="100"/>
      <c r="R7" s="100"/>
      <c r="S7" s="100"/>
    </row>
    <row r="8" spans="1:21" x14ac:dyDescent="0.25">
      <c r="A8" s="100" t="s">
        <v>47</v>
      </c>
      <c r="B8" s="100"/>
      <c r="C8" s="100"/>
      <c r="D8" s="100"/>
      <c r="E8" s="100"/>
      <c r="F8" s="100"/>
      <c r="G8" s="100"/>
      <c r="H8" s="100"/>
      <c r="I8" s="100"/>
      <c r="J8" s="100"/>
      <c r="K8" s="100"/>
      <c r="L8" s="100"/>
      <c r="M8" s="100"/>
      <c r="N8" s="100"/>
      <c r="O8" s="100"/>
      <c r="P8" s="100"/>
      <c r="Q8" s="100"/>
      <c r="R8" s="100"/>
      <c r="S8" s="100"/>
    </row>
    <row r="9" spans="1:21" ht="15" customHeight="1" x14ac:dyDescent="0.25">
      <c r="A9" s="100" t="s">
        <v>91</v>
      </c>
      <c r="B9" s="100"/>
      <c r="C9" s="100"/>
      <c r="D9" s="100"/>
      <c r="E9" s="100"/>
      <c r="F9" s="100"/>
      <c r="G9" s="100"/>
      <c r="H9" s="100"/>
      <c r="I9" s="100"/>
      <c r="J9" s="100"/>
      <c r="K9" s="100"/>
      <c r="L9" s="100"/>
      <c r="M9" s="100"/>
      <c r="N9" s="100"/>
      <c r="O9" s="100"/>
      <c r="P9" s="100"/>
      <c r="Q9" s="100"/>
      <c r="R9" s="100"/>
      <c r="S9" s="100"/>
    </row>
    <row r="10" spans="1:21" x14ac:dyDescent="0.25">
      <c r="A10" s="100" t="s">
        <v>52</v>
      </c>
      <c r="B10" s="100"/>
      <c r="C10" s="100"/>
      <c r="D10" s="100"/>
      <c r="E10" s="100"/>
      <c r="F10" s="100"/>
      <c r="G10" s="100"/>
      <c r="H10" s="100"/>
      <c r="I10" s="100"/>
      <c r="J10" s="100"/>
      <c r="K10" s="100"/>
      <c r="L10" s="100"/>
      <c r="M10" s="100"/>
      <c r="N10" s="100"/>
      <c r="O10" s="100"/>
      <c r="P10" s="100"/>
      <c r="Q10" s="100"/>
      <c r="R10" s="100"/>
      <c r="S10" s="100"/>
    </row>
    <row r="11" spans="1:21" x14ac:dyDescent="0.25">
      <c r="A11" s="181" t="s">
        <v>116</v>
      </c>
      <c r="B11" s="181"/>
      <c r="C11" s="181"/>
      <c r="D11" s="181"/>
      <c r="E11" s="181"/>
      <c r="F11" s="181"/>
      <c r="G11" s="181"/>
      <c r="H11" s="181"/>
      <c r="I11" s="181"/>
      <c r="J11" s="181"/>
      <c r="K11" s="181"/>
      <c r="L11" s="181"/>
      <c r="M11" s="181"/>
      <c r="N11" s="181"/>
      <c r="O11" s="181"/>
      <c r="P11" s="181"/>
      <c r="Q11" s="181"/>
      <c r="R11" s="181"/>
      <c r="S11" s="181"/>
    </row>
    <row r="12" spans="1:21" x14ac:dyDescent="0.25">
      <c r="A12" s="181" t="s">
        <v>80</v>
      </c>
      <c r="B12" s="181"/>
      <c r="C12" s="181"/>
      <c r="D12" s="181"/>
      <c r="E12" s="181"/>
      <c r="F12" s="181"/>
      <c r="G12" s="181"/>
      <c r="H12" s="181"/>
      <c r="I12" s="181"/>
      <c r="J12" s="181"/>
      <c r="K12" s="181"/>
      <c r="L12" s="181"/>
      <c r="M12" s="181"/>
      <c r="N12" s="181"/>
      <c r="O12" s="181"/>
      <c r="P12" s="181"/>
      <c r="Q12" s="181"/>
      <c r="R12" s="181"/>
      <c r="S12" s="181"/>
    </row>
    <row r="13" spans="1:21" x14ac:dyDescent="0.25">
      <c r="A13" s="179" t="s">
        <v>81</v>
      </c>
      <c r="B13" s="179"/>
      <c r="C13" s="179"/>
      <c r="D13" s="179"/>
      <c r="E13" s="179"/>
      <c r="F13" s="179"/>
      <c r="G13" s="179"/>
      <c r="H13" s="179"/>
      <c r="I13" s="179"/>
      <c r="J13" s="179"/>
      <c r="K13" s="179"/>
      <c r="L13" s="179"/>
      <c r="M13" s="179"/>
      <c r="N13" s="179"/>
      <c r="O13" s="179"/>
      <c r="P13" s="179"/>
      <c r="Q13" s="179"/>
      <c r="R13" s="179"/>
      <c r="S13" s="179"/>
    </row>
    <row r="14" spans="1:21" ht="15.75" thickBot="1" x14ac:dyDescent="0.3">
      <c r="A14" s="1"/>
      <c r="B14" s="1"/>
      <c r="C14" s="1"/>
      <c r="D14" s="1"/>
      <c r="E14" s="1"/>
      <c r="F14" s="1"/>
      <c r="G14" s="1"/>
      <c r="H14" s="1"/>
      <c r="I14" s="1"/>
      <c r="J14" s="1"/>
      <c r="K14" s="1"/>
      <c r="L14" s="1"/>
      <c r="M14" s="1"/>
    </row>
    <row r="15" spans="1:21" ht="15.75" thickBot="1" x14ac:dyDescent="0.3">
      <c r="A15" s="1"/>
      <c r="B15" s="102" t="s">
        <v>86</v>
      </c>
      <c r="C15" s="103"/>
      <c r="D15" s="103"/>
      <c r="E15" s="103"/>
      <c r="F15" s="103"/>
      <c r="G15" s="103"/>
      <c r="H15" s="103"/>
      <c r="I15" s="103"/>
      <c r="J15" s="103"/>
      <c r="K15" s="103"/>
      <c r="L15" s="103"/>
      <c r="M15" s="103"/>
      <c r="N15" s="103"/>
      <c r="O15" s="103"/>
      <c r="P15" s="103"/>
      <c r="Q15" s="103"/>
      <c r="R15" s="103"/>
      <c r="S15" s="104"/>
    </row>
    <row r="16" spans="1:21" ht="46.5" customHeight="1" thickTop="1" x14ac:dyDescent="0.25">
      <c r="A16" s="1"/>
      <c r="B16" s="49" t="s">
        <v>1</v>
      </c>
      <c r="C16" s="105" t="s">
        <v>3</v>
      </c>
      <c r="D16" s="106"/>
      <c r="E16" s="107"/>
      <c r="F16" s="108"/>
      <c r="G16" s="194" t="s">
        <v>7</v>
      </c>
      <c r="H16" s="195"/>
      <c r="I16" s="34" t="s">
        <v>72</v>
      </c>
      <c r="J16" s="35" t="s">
        <v>16</v>
      </c>
      <c r="K16" s="35" t="s">
        <v>17</v>
      </c>
      <c r="L16" s="34" t="s">
        <v>46</v>
      </c>
      <c r="M16" s="109" t="s">
        <v>77</v>
      </c>
      <c r="N16" s="110"/>
      <c r="O16" s="56" t="s">
        <v>78</v>
      </c>
      <c r="P16" s="111" t="s">
        <v>2</v>
      </c>
      <c r="Q16" s="112"/>
      <c r="R16" s="113" t="s">
        <v>90</v>
      </c>
      <c r="S16" s="114"/>
    </row>
    <row r="17" spans="1:19" ht="38.25" customHeight="1" thickBot="1" x14ac:dyDescent="0.3">
      <c r="A17" s="1"/>
      <c r="B17" s="2">
        <v>1</v>
      </c>
      <c r="C17" s="89" t="s">
        <v>89</v>
      </c>
      <c r="D17" s="90"/>
      <c r="E17" s="90"/>
      <c r="F17" s="91"/>
      <c r="G17" s="196" t="s">
        <v>120</v>
      </c>
      <c r="H17" s="197"/>
      <c r="I17" s="81" t="s">
        <v>233</v>
      </c>
      <c r="J17" s="79" t="s">
        <v>234</v>
      </c>
      <c r="K17" s="79" t="s">
        <v>235</v>
      </c>
      <c r="L17" s="81" t="s">
        <v>236</v>
      </c>
      <c r="M17" s="92">
        <v>3901</v>
      </c>
      <c r="N17" s="92"/>
      <c r="O17" s="61">
        <f>M17*1</f>
        <v>3901</v>
      </c>
      <c r="P17" s="198">
        <v>0.68</v>
      </c>
      <c r="Q17" s="199"/>
      <c r="R17" s="87">
        <f>O17*(1-P17)</f>
        <v>1248.3199999999997</v>
      </c>
      <c r="S17" s="88"/>
    </row>
    <row r="18" spans="1:19" ht="15.75" thickBot="1" x14ac:dyDescent="0.3">
      <c r="A18" s="1"/>
      <c r="B18" s="182" t="s">
        <v>57</v>
      </c>
      <c r="C18" s="183"/>
      <c r="D18" s="183"/>
      <c r="E18" s="183"/>
      <c r="F18" s="183"/>
      <c r="G18" s="183"/>
      <c r="H18" s="183"/>
      <c r="I18" s="183"/>
      <c r="J18" s="183"/>
      <c r="K18" s="183"/>
      <c r="L18" s="183"/>
      <c r="M18" s="183"/>
      <c r="N18" s="183"/>
      <c r="O18" s="183"/>
      <c r="P18" s="183"/>
      <c r="Q18" s="183"/>
      <c r="R18" s="184">
        <f>SUM(R17:S17)</f>
        <v>1248.3199999999997</v>
      </c>
      <c r="S18" s="185"/>
    </row>
    <row r="19" spans="1:19" x14ac:dyDescent="0.25">
      <c r="A19" s="1"/>
      <c r="B19" s="1"/>
      <c r="C19" s="1"/>
      <c r="D19" s="1"/>
      <c r="E19" s="1"/>
      <c r="F19" s="1"/>
      <c r="G19" s="1"/>
      <c r="H19" s="1"/>
      <c r="I19" s="1"/>
      <c r="J19" s="1"/>
      <c r="K19" s="1"/>
      <c r="L19" s="1"/>
      <c r="M19" s="1"/>
    </row>
  </sheetData>
  <sheetProtection algorithmName="SHA-512" hashValue="1Npkkxfd6wGRUgwlZgBkgzyC+FQiC2PRXmWiMcrPAWOxixCDJj9kkGKmKqFZvmVse33r1SVF3PbTQiVJHoLPdw==" saltValue="kYQ0+IC+0xCfU1rBY3eG1g==" spinCount="100000" sheet="1" objects="1" scenarios="1"/>
  <protectedRanges>
    <protectedRange sqref="D4 G17:N17 P17" name="Range1"/>
  </protectedRanges>
  <mergeCells count="24">
    <mergeCell ref="G16:H16"/>
    <mergeCell ref="G17:H17"/>
    <mergeCell ref="B18:Q18"/>
    <mergeCell ref="R18:S18"/>
    <mergeCell ref="R17:S17"/>
    <mergeCell ref="C17:F17"/>
    <mergeCell ref="M17:N17"/>
    <mergeCell ref="P17:Q17"/>
    <mergeCell ref="A1:S1"/>
    <mergeCell ref="A6:S6"/>
    <mergeCell ref="A12:S12"/>
    <mergeCell ref="C16:F16"/>
    <mergeCell ref="M16:N16"/>
    <mergeCell ref="P16:Q16"/>
    <mergeCell ref="R16:S16"/>
    <mergeCell ref="A2:S2"/>
    <mergeCell ref="D4:E4"/>
    <mergeCell ref="A7:S7"/>
    <mergeCell ref="A8:S8"/>
    <mergeCell ref="A9:S9"/>
    <mergeCell ref="A10:S10"/>
    <mergeCell ref="A11:S11"/>
    <mergeCell ref="B15:S15"/>
    <mergeCell ref="A13:S1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FCBC0-DA0A-4913-BBFA-1BB50FA08FC6}">
  <sheetPr>
    <tabColor rgb="FF00B0F0"/>
  </sheetPr>
  <dimension ref="A1:R89"/>
  <sheetViews>
    <sheetView zoomScale="85" zoomScaleNormal="85" workbookViewId="0">
      <selection activeCell="K33" sqref="K33"/>
    </sheetView>
  </sheetViews>
  <sheetFormatPr defaultRowHeight="15" x14ac:dyDescent="0.25"/>
  <cols>
    <col min="1" max="1" width="17.85546875" bestFit="1" customWidth="1"/>
    <col min="2" max="2" width="20" bestFit="1" customWidth="1"/>
    <col min="3" max="3" width="20" customWidth="1"/>
    <col min="5" max="5" width="27.42578125" customWidth="1"/>
    <col min="7" max="7" width="32" customWidth="1"/>
    <col min="8" max="8" width="43.42578125" customWidth="1"/>
    <col min="9" max="9" width="13.42578125" customWidth="1"/>
  </cols>
  <sheetData>
    <row r="1" spans="1:18" ht="18.75" x14ac:dyDescent="0.3">
      <c r="A1" s="85" t="s">
        <v>49</v>
      </c>
      <c r="B1" s="85"/>
      <c r="C1" s="85"/>
      <c r="D1" s="85"/>
      <c r="E1" s="85"/>
      <c r="F1" s="85"/>
      <c r="G1" s="85"/>
      <c r="H1" s="85"/>
      <c r="I1" s="85"/>
      <c r="J1" s="36"/>
      <c r="K1" s="36"/>
      <c r="L1" s="36"/>
      <c r="M1" s="36"/>
      <c r="N1" s="36"/>
      <c r="O1" s="36"/>
      <c r="P1" s="36"/>
      <c r="Q1" s="36"/>
    </row>
    <row r="2" spans="1:18" ht="18.75" x14ac:dyDescent="0.3">
      <c r="A2" s="85" t="s">
        <v>36</v>
      </c>
      <c r="B2" s="85"/>
      <c r="C2" s="85"/>
      <c r="D2" s="85"/>
      <c r="E2" s="85"/>
      <c r="F2" s="85"/>
      <c r="G2" s="85"/>
      <c r="H2" s="85"/>
      <c r="I2" s="85"/>
      <c r="J2" s="37"/>
      <c r="K2" s="37"/>
      <c r="L2" s="37"/>
      <c r="M2" s="37"/>
      <c r="N2" s="37"/>
      <c r="O2" s="37"/>
      <c r="P2" s="37"/>
      <c r="Q2" s="37"/>
      <c r="R2" s="37"/>
    </row>
    <row r="3" spans="1:18" x14ac:dyDescent="0.25">
      <c r="A3" s="39"/>
      <c r="B3" s="39"/>
      <c r="C3" s="55"/>
      <c r="D3" s="39"/>
      <c r="E3" s="39"/>
      <c r="F3" s="39"/>
      <c r="G3" s="39"/>
      <c r="H3" s="39"/>
      <c r="I3" s="39"/>
      <c r="J3" s="38"/>
      <c r="K3" s="38"/>
      <c r="L3" s="38"/>
      <c r="M3" s="38"/>
      <c r="N3" s="38"/>
      <c r="O3" s="38"/>
      <c r="P3" s="38"/>
      <c r="Q3" s="38"/>
    </row>
    <row r="4" spans="1:18" x14ac:dyDescent="0.25">
      <c r="A4" s="45"/>
      <c r="B4" s="45" t="s">
        <v>0</v>
      </c>
      <c r="C4" s="60" t="s">
        <v>128</v>
      </c>
      <c r="G4" s="45"/>
      <c r="H4" s="45"/>
      <c r="I4" s="45"/>
    </row>
    <row r="5" spans="1:18" ht="15.75" thickBot="1" x14ac:dyDescent="0.3">
      <c r="A5" s="46"/>
      <c r="B5" s="47"/>
      <c r="C5" s="47"/>
      <c r="D5" s="47"/>
      <c r="E5" s="47"/>
      <c r="F5" s="47"/>
      <c r="G5" s="47"/>
      <c r="H5" s="47"/>
      <c r="I5" s="47"/>
    </row>
    <row r="6" spans="1:18" x14ac:dyDescent="0.25">
      <c r="A6" s="5" t="s">
        <v>4</v>
      </c>
      <c r="B6" s="6"/>
      <c r="C6" s="6"/>
      <c r="D6" s="6"/>
      <c r="E6" s="6"/>
      <c r="F6" s="6"/>
      <c r="G6" s="6"/>
      <c r="H6" s="6"/>
      <c r="I6" s="7"/>
    </row>
    <row r="7" spans="1:18" ht="30" customHeight="1" x14ac:dyDescent="0.25">
      <c r="A7" s="8">
        <v>1</v>
      </c>
      <c r="B7" s="130" t="s">
        <v>24</v>
      </c>
      <c r="C7" s="130"/>
      <c r="D7" s="130"/>
      <c r="E7" s="130"/>
      <c r="F7" s="130"/>
      <c r="G7" s="130"/>
      <c r="H7" s="130"/>
      <c r="I7" s="131"/>
    </row>
    <row r="8" spans="1:18" ht="29.25" customHeight="1" x14ac:dyDescent="0.25">
      <c r="A8" s="8">
        <v>2</v>
      </c>
      <c r="B8" s="130" t="s">
        <v>73</v>
      </c>
      <c r="C8" s="130"/>
      <c r="D8" s="130"/>
      <c r="E8" s="130"/>
      <c r="F8" s="130"/>
      <c r="G8" s="130"/>
      <c r="H8" s="130"/>
      <c r="I8" s="131"/>
    </row>
    <row r="9" spans="1:18" x14ac:dyDescent="0.25">
      <c r="A9" s="8">
        <v>3</v>
      </c>
      <c r="B9" s="132" t="s">
        <v>25</v>
      </c>
      <c r="C9" s="133"/>
      <c r="D9" s="133"/>
      <c r="E9" s="133"/>
      <c r="F9" s="133"/>
      <c r="G9" s="133"/>
      <c r="H9" s="133"/>
      <c r="I9" s="134"/>
    </row>
    <row r="10" spans="1:18" x14ac:dyDescent="0.25">
      <c r="A10" s="8">
        <v>4</v>
      </c>
      <c r="B10" s="132" t="s">
        <v>26</v>
      </c>
      <c r="C10" s="133"/>
      <c r="D10" s="133"/>
      <c r="E10" s="133"/>
      <c r="F10" s="133"/>
      <c r="G10" s="133"/>
      <c r="H10" s="133"/>
      <c r="I10" s="134"/>
    </row>
    <row r="11" spans="1:18" ht="31.5" customHeight="1" thickBot="1" x14ac:dyDescent="0.3">
      <c r="A11" s="40">
        <v>5</v>
      </c>
      <c r="B11" s="138" t="s">
        <v>66</v>
      </c>
      <c r="C11" s="139"/>
      <c r="D11" s="139"/>
      <c r="E11" s="139"/>
      <c r="F11" s="139"/>
      <c r="G11" s="139"/>
      <c r="H11" s="139"/>
      <c r="I11" s="140"/>
    </row>
    <row r="12" spans="1:18" ht="15.75" thickBot="1" x14ac:dyDescent="0.3">
      <c r="A12" s="9"/>
      <c r="B12" s="10"/>
      <c r="C12" s="10"/>
      <c r="D12" s="10"/>
      <c r="E12" s="10"/>
      <c r="F12" s="10"/>
      <c r="G12" s="10"/>
      <c r="H12" s="10"/>
      <c r="I12" s="11"/>
    </row>
    <row r="13" spans="1:18" x14ac:dyDescent="0.25">
      <c r="A13" s="5" t="s">
        <v>5</v>
      </c>
      <c r="B13" s="141" t="s">
        <v>6</v>
      </c>
      <c r="C13" s="141"/>
      <c r="D13" s="141"/>
      <c r="E13" s="141"/>
      <c r="F13" s="141"/>
      <c r="G13" s="141"/>
      <c r="H13" s="141"/>
      <c r="I13" s="142"/>
    </row>
    <row r="14" spans="1:18" x14ac:dyDescent="0.25">
      <c r="A14" s="12"/>
      <c r="B14" s="13"/>
      <c r="C14" s="13"/>
      <c r="D14" s="13"/>
      <c r="E14" s="13"/>
      <c r="F14" s="13"/>
      <c r="G14" s="13"/>
      <c r="H14" s="13"/>
      <c r="I14" s="14"/>
    </row>
    <row r="15" spans="1:18" ht="15" customHeight="1" x14ac:dyDescent="0.25">
      <c r="A15" s="143" t="s">
        <v>7</v>
      </c>
      <c r="B15" s="128" t="s">
        <v>23</v>
      </c>
      <c r="C15" s="128" t="s">
        <v>62</v>
      </c>
      <c r="D15" s="145" t="s">
        <v>95</v>
      </c>
      <c r="E15" s="146"/>
      <c r="F15" s="145" t="s">
        <v>96</v>
      </c>
      <c r="G15" s="146"/>
      <c r="H15" s="145" t="s">
        <v>97</v>
      </c>
      <c r="I15" s="147"/>
    </row>
    <row r="16" spans="1:18" ht="15" customHeight="1" x14ac:dyDescent="0.25">
      <c r="A16" s="144"/>
      <c r="B16" s="129"/>
      <c r="C16" s="129"/>
      <c r="D16" s="148" t="s">
        <v>8</v>
      </c>
      <c r="E16" s="149"/>
      <c r="F16" s="148" t="s">
        <v>9</v>
      </c>
      <c r="G16" s="149"/>
      <c r="H16" s="148" t="s">
        <v>10</v>
      </c>
      <c r="I16" s="155"/>
    </row>
    <row r="17" spans="1:11" x14ac:dyDescent="0.25">
      <c r="A17" s="15" t="s">
        <v>11</v>
      </c>
      <c r="B17" s="16" t="s">
        <v>12</v>
      </c>
      <c r="C17" s="58" t="s">
        <v>63</v>
      </c>
      <c r="D17" s="156">
        <v>0.34</v>
      </c>
      <c r="E17" s="157"/>
      <c r="F17" s="158">
        <v>0.39</v>
      </c>
      <c r="G17" s="159"/>
      <c r="H17" s="158">
        <v>0.5</v>
      </c>
      <c r="I17" s="160"/>
    </row>
    <row r="18" spans="1:11" x14ac:dyDescent="0.25">
      <c r="A18" s="15" t="s">
        <v>11</v>
      </c>
      <c r="B18" s="16" t="s">
        <v>13</v>
      </c>
      <c r="C18" s="58" t="s">
        <v>64</v>
      </c>
      <c r="D18" s="156">
        <v>0.38</v>
      </c>
      <c r="E18" s="157"/>
      <c r="F18" s="158">
        <v>0.42</v>
      </c>
      <c r="G18" s="159"/>
      <c r="H18" s="158">
        <v>0.53</v>
      </c>
      <c r="I18" s="160"/>
    </row>
    <row r="19" spans="1:11" x14ac:dyDescent="0.25">
      <c r="A19" s="15" t="s">
        <v>11</v>
      </c>
      <c r="B19" s="16" t="s">
        <v>14</v>
      </c>
      <c r="C19" s="62" t="s">
        <v>65</v>
      </c>
      <c r="D19" s="156">
        <v>0.36</v>
      </c>
      <c r="E19" s="157"/>
      <c r="F19" s="158">
        <v>0.45</v>
      </c>
      <c r="G19" s="159"/>
      <c r="H19" s="158">
        <v>0.62</v>
      </c>
      <c r="I19" s="160"/>
    </row>
    <row r="20" spans="1:11" ht="15.75" thickBot="1" x14ac:dyDescent="0.3">
      <c r="A20" s="17"/>
      <c r="B20" s="18"/>
      <c r="C20" s="18"/>
      <c r="D20" s="19"/>
      <c r="E20" s="19"/>
      <c r="F20" s="20"/>
      <c r="G20" s="20"/>
      <c r="H20" s="20"/>
      <c r="I20" s="21"/>
    </row>
    <row r="21" spans="1:11" ht="15.75" thickBot="1" x14ac:dyDescent="0.3">
      <c r="A21" s="163" t="s">
        <v>74</v>
      </c>
      <c r="B21" s="164"/>
      <c r="C21" s="164"/>
      <c r="D21" s="164"/>
      <c r="E21" s="164"/>
      <c r="F21" s="164"/>
      <c r="G21" s="164"/>
      <c r="H21" s="164"/>
      <c r="I21" s="165"/>
    </row>
    <row r="22" spans="1:11" ht="15.75" thickBot="1" x14ac:dyDescent="0.3">
      <c r="A22" s="22"/>
      <c r="B22" s="23"/>
      <c r="C22" s="23"/>
      <c r="D22" s="23"/>
      <c r="E22" s="23"/>
      <c r="F22" s="24"/>
      <c r="G22" s="24"/>
      <c r="H22" s="24"/>
      <c r="I22" s="24"/>
      <c r="J22" s="24"/>
      <c r="K22" s="24"/>
    </row>
    <row r="23" spans="1:11" ht="15.75" thickBot="1" x14ac:dyDescent="0.3">
      <c r="A23" s="135" t="s">
        <v>100</v>
      </c>
      <c r="B23" s="136"/>
      <c r="C23" s="136"/>
      <c r="D23" s="136"/>
      <c r="E23" s="136"/>
      <c r="F23" s="137"/>
      <c r="G23" s="26" t="s">
        <v>67</v>
      </c>
      <c r="H23" s="27"/>
      <c r="I23" s="28"/>
    </row>
    <row r="24" spans="1:11" x14ac:dyDescent="0.25">
      <c r="A24" s="29"/>
      <c r="B24" s="29"/>
      <c r="C24" s="29"/>
      <c r="D24" s="29"/>
      <c r="E24" s="29"/>
      <c r="F24" s="27"/>
      <c r="G24" s="20"/>
      <c r="H24" s="27"/>
      <c r="I24" s="28"/>
    </row>
    <row r="25" spans="1:11" ht="15" customHeight="1" x14ac:dyDescent="0.25">
      <c r="A25" s="143" t="s">
        <v>7</v>
      </c>
      <c r="B25" s="128" t="s">
        <v>23</v>
      </c>
      <c r="C25" s="128" t="s">
        <v>62</v>
      </c>
      <c r="D25" s="145" t="s">
        <v>95</v>
      </c>
      <c r="E25" s="146"/>
      <c r="F25" s="145" t="s">
        <v>96</v>
      </c>
      <c r="G25" s="146"/>
      <c r="H25" s="145" t="s">
        <v>97</v>
      </c>
      <c r="I25" s="147"/>
    </row>
    <row r="26" spans="1:11" ht="15" customHeight="1" x14ac:dyDescent="0.25">
      <c r="A26" s="144"/>
      <c r="B26" s="129"/>
      <c r="C26" s="129"/>
      <c r="D26" s="148" t="str">
        <f>D16</f>
        <v>Less than or equal to $50k</v>
      </c>
      <c r="E26" s="149"/>
      <c r="F26" s="148" t="str">
        <f>F16</f>
        <v>Over $50k to $150k</v>
      </c>
      <c r="G26" s="149"/>
      <c r="H26" s="148" t="str">
        <f>H16</f>
        <v>Over $150k</v>
      </c>
      <c r="I26" s="155"/>
    </row>
    <row r="27" spans="1:11" x14ac:dyDescent="0.25">
      <c r="A27" s="30" t="s">
        <v>150</v>
      </c>
      <c r="B27" s="78" t="s">
        <v>237</v>
      </c>
      <c r="C27" s="77" t="s">
        <v>64</v>
      </c>
      <c r="D27" s="161">
        <v>0.68</v>
      </c>
      <c r="E27" s="162"/>
      <c r="F27" s="161">
        <v>0.69</v>
      </c>
      <c r="G27" s="162"/>
      <c r="H27" s="161">
        <v>0.69</v>
      </c>
      <c r="I27" s="162"/>
    </row>
    <row r="28" spans="1:11" x14ac:dyDescent="0.25">
      <c r="A28" s="30" t="s">
        <v>150</v>
      </c>
      <c r="B28" s="78" t="s">
        <v>238</v>
      </c>
      <c r="C28" s="77" t="s">
        <v>64</v>
      </c>
      <c r="D28" s="161">
        <v>0.68</v>
      </c>
      <c r="E28" s="162"/>
      <c r="F28" s="161">
        <v>0.69</v>
      </c>
      <c r="G28" s="162"/>
      <c r="H28" s="161">
        <v>0.69</v>
      </c>
      <c r="I28" s="162"/>
    </row>
    <row r="29" spans="1:11" x14ac:dyDescent="0.25">
      <c r="A29" s="30" t="s">
        <v>150</v>
      </c>
      <c r="B29" s="78" t="s">
        <v>233</v>
      </c>
      <c r="C29" s="77" t="s">
        <v>64</v>
      </c>
      <c r="D29" s="161">
        <v>0.68</v>
      </c>
      <c r="E29" s="162"/>
      <c r="F29" s="161">
        <v>0.69</v>
      </c>
      <c r="G29" s="162"/>
      <c r="H29" s="161">
        <v>0.69</v>
      </c>
      <c r="I29" s="162"/>
    </row>
    <row r="30" spans="1:11" x14ac:dyDescent="0.25">
      <c r="A30" s="30" t="s">
        <v>150</v>
      </c>
      <c r="B30" s="78" t="s">
        <v>239</v>
      </c>
      <c r="C30" s="77" t="s">
        <v>64</v>
      </c>
      <c r="D30" s="161">
        <v>0.68</v>
      </c>
      <c r="E30" s="162"/>
      <c r="F30" s="161">
        <v>0.69</v>
      </c>
      <c r="G30" s="162"/>
      <c r="H30" s="161">
        <v>0.69</v>
      </c>
      <c r="I30" s="162"/>
    </row>
    <row r="31" spans="1:11" x14ac:dyDescent="0.25">
      <c r="A31" s="30" t="s">
        <v>150</v>
      </c>
      <c r="B31" s="76" t="s">
        <v>240</v>
      </c>
      <c r="C31" s="77" t="s">
        <v>64</v>
      </c>
      <c r="D31" s="161">
        <v>0.68</v>
      </c>
      <c r="E31" s="162"/>
      <c r="F31" s="161">
        <v>0.69</v>
      </c>
      <c r="G31" s="162"/>
      <c r="H31" s="161">
        <v>0.69</v>
      </c>
      <c r="I31" s="162"/>
    </row>
    <row r="32" spans="1:11" x14ac:dyDescent="0.25">
      <c r="A32" s="30" t="s">
        <v>150</v>
      </c>
      <c r="B32" s="78" t="s">
        <v>241</v>
      </c>
      <c r="C32" s="77" t="s">
        <v>64</v>
      </c>
      <c r="D32" s="161">
        <v>0.68</v>
      </c>
      <c r="E32" s="162"/>
      <c r="F32" s="161">
        <v>0.69</v>
      </c>
      <c r="G32" s="162"/>
      <c r="H32" s="161">
        <v>0.69</v>
      </c>
      <c r="I32" s="162"/>
    </row>
    <row r="33" spans="1:9" x14ac:dyDescent="0.25">
      <c r="A33" s="30" t="s">
        <v>150</v>
      </c>
      <c r="B33" s="78" t="s">
        <v>242</v>
      </c>
      <c r="C33" s="77" t="s">
        <v>64</v>
      </c>
      <c r="D33" s="161">
        <v>0.68</v>
      </c>
      <c r="E33" s="162"/>
      <c r="F33" s="161">
        <v>0.69</v>
      </c>
      <c r="G33" s="162"/>
      <c r="H33" s="161">
        <v>0.69</v>
      </c>
      <c r="I33" s="162"/>
    </row>
    <row r="34" spans="1:9" x14ac:dyDescent="0.25">
      <c r="A34" s="30" t="s">
        <v>150</v>
      </c>
      <c r="B34" s="78" t="s">
        <v>243</v>
      </c>
      <c r="C34" s="77" t="s">
        <v>64</v>
      </c>
      <c r="D34" s="161">
        <v>0.68</v>
      </c>
      <c r="E34" s="162"/>
      <c r="F34" s="161">
        <v>0.69</v>
      </c>
      <c r="G34" s="162"/>
      <c r="H34" s="161">
        <v>0.69</v>
      </c>
      <c r="I34" s="162"/>
    </row>
    <row r="35" spans="1:9" x14ac:dyDescent="0.25">
      <c r="A35" s="30" t="s">
        <v>150</v>
      </c>
      <c r="B35" s="78" t="s">
        <v>244</v>
      </c>
      <c r="C35" s="77" t="s">
        <v>64</v>
      </c>
      <c r="D35" s="161">
        <v>0.68</v>
      </c>
      <c r="E35" s="162"/>
      <c r="F35" s="161">
        <v>0.69</v>
      </c>
      <c r="G35" s="162"/>
      <c r="H35" s="161">
        <v>0.69</v>
      </c>
      <c r="I35" s="162"/>
    </row>
    <row r="36" spans="1:9" x14ac:dyDescent="0.25">
      <c r="A36" s="30"/>
      <c r="B36" s="31"/>
      <c r="C36" s="57"/>
      <c r="D36" s="161"/>
      <c r="E36" s="162"/>
      <c r="F36" s="161"/>
      <c r="G36" s="162"/>
      <c r="H36" s="161"/>
      <c r="I36" s="162"/>
    </row>
    <row r="37" spans="1:9" x14ac:dyDescent="0.25">
      <c r="A37" s="30"/>
      <c r="B37" s="31"/>
      <c r="C37" s="57"/>
      <c r="D37" s="161"/>
      <c r="E37" s="162"/>
      <c r="F37" s="161"/>
      <c r="G37" s="162"/>
      <c r="H37" s="161"/>
      <c r="I37" s="162"/>
    </row>
    <row r="38" spans="1:9" x14ac:dyDescent="0.25">
      <c r="A38" s="30"/>
      <c r="B38" s="31"/>
      <c r="C38" s="57"/>
      <c r="D38" s="161"/>
      <c r="E38" s="162"/>
      <c r="F38" s="161"/>
      <c r="G38" s="162"/>
      <c r="H38" s="161"/>
      <c r="I38" s="162"/>
    </row>
    <row r="39" spans="1:9" x14ac:dyDescent="0.25">
      <c r="A39" s="30"/>
      <c r="B39" s="31"/>
      <c r="C39" s="57"/>
      <c r="D39" s="161"/>
      <c r="E39" s="162"/>
      <c r="F39" s="161"/>
      <c r="G39" s="162"/>
      <c r="H39" s="161"/>
      <c r="I39" s="162"/>
    </row>
    <row r="40" spans="1:9" x14ac:dyDescent="0.25">
      <c r="A40" s="30"/>
      <c r="B40" s="31"/>
      <c r="C40" s="57"/>
      <c r="D40" s="161"/>
      <c r="E40" s="162"/>
      <c r="F40" s="161"/>
      <c r="G40" s="162"/>
      <c r="H40" s="161"/>
      <c r="I40" s="162"/>
    </row>
    <row r="41" spans="1:9" x14ac:dyDescent="0.25">
      <c r="A41" s="30"/>
      <c r="B41" s="31"/>
      <c r="C41" s="57"/>
      <c r="D41" s="161"/>
      <c r="E41" s="162"/>
      <c r="F41" s="161"/>
      <c r="G41" s="162"/>
      <c r="H41" s="161"/>
      <c r="I41" s="162"/>
    </row>
    <row r="42" spans="1:9" x14ac:dyDescent="0.25">
      <c r="A42" s="30"/>
      <c r="B42" s="31"/>
      <c r="C42" s="57"/>
      <c r="D42" s="161"/>
      <c r="E42" s="162"/>
      <c r="F42" s="161"/>
      <c r="G42" s="162"/>
      <c r="H42" s="161"/>
      <c r="I42" s="162"/>
    </row>
    <row r="43" spans="1:9" x14ac:dyDescent="0.25">
      <c r="A43" s="30"/>
      <c r="B43" s="31"/>
      <c r="C43" s="57"/>
      <c r="D43" s="161"/>
      <c r="E43" s="162"/>
      <c r="F43" s="161"/>
      <c r="G43" s="162"/>
      <c r="H43" s="161"/>
      <c r="I43" s="162"/>
    </row>
    <row r="44" spans="1:9" x14ac:dyDescent="0.25">
      <c r="A44" s="30"/>
      <c r="B44" s="31"/>
      <c r="C44" s="57"/>
      <c r="D44" s="161"/>
      <c r="E44" s="162"/>
      <c r="F44" s="161"/>
      <c r="G44" s="162"/>
      <c r="H44" s="161"/>
      <c r="I44" s="162"/>
    </row>
    <row r="45" spans="1:9" x14ac:dyDescent="0.25">
      <c r="A45" s="30"/>
      <c r="B45" s="31"/>
      <c r="C45" s="57"/>
      <c r="D45" s="161"/>
      <c r="E45" s="162"/>
      <c r="F45" s="161"/>
      <c r="G45" s="162"/>
      <c r="H45" s="161"/>
      <c r="I45" s="162"/>
    </row>
    <row r="46" spans="1:9" x14ac:dyDescent="0.25">
      <c r="A46" s="30"/>
      <c r="B46" s="31"/>
      <c r="C46" s="57"/>
      <c r="D46" s="161"/>
      <c r="E46" s="162"/>
      <c r="F46" s="161"/>
      <c r="G46" s="162"/>
      <c r="H46" s="161"/>
      <c r="I46" s="162"/>
    </row>
    <row r="47" spans="1:9" x14ac:dyDescent="0.25">
      <c r="A47" s="30"/>
      <c r="B47" s="31"/>
      <c r="C47" s="57"/>
      <c r="D47" s="161"/>
      <c r="E47" s="162"/>
      <c r="F47" s="161"/>
      <c r="G47" s="162"/>
      <c r="H47" s="161"/>
      <c r="I47" s="162"/>
    </row>
    <row r="48" spans="1:9" x14ac:dyDescent="0.25">
      <c r="A48" s="30"/>
      <c r="B48" s="31"/>
      <c r="C48" s="57"/>
      <c r="D48" s="161"/>
      <c r="E48" s="162"/>
      <c r="F48" s="161"/>
      <c r="G48" s="162"/>
      <c r="H48" s="161"/>
      <c r="I48" s="162"/>
    </row>
    <row r="49" spans="1:9" x14ac:dyDescent="0.25">
      <c r="A49" s="30"/>
      <c r="B49" s="31"/>
      <c r="C49" s="57"/>
      <c r="D49" s="161"/>
      <c r="E49" s="162"/>
      <c r="F49" s="161"/>
      <c r="G49" s="162"/>
      <c r="H49" s="161"/>
      <c r="I49" s="162"/>
    </row>
    <row r="50" spans="1:9" x14ac:dyDescent="0.25">
      <c r="A50" s="30"/>
      <c r="B50" s="31"/>
      <c r="C50" s="57"/>
      <c r="D50" s="161"/>
      <c r="E50" s="162"/>
      <c r="F50" s="161"/>
      <c r="G50" s="162"/>
      <c r="H50" s="161"/>
      <c r="I50" s="162"/>
    </row>
    <row r="51" spans="1:9" x14ac:dyDescent="0.25">
      <c r="A51" s="30"/>
      <c r="B51" s="31"/>
      <c r="C51" s="57"/>
      <c r="D51" s="161"/>
      <c r="E51" s="162"/>
      <c r="F51" s="161"/>
      <c r="G51" s="162"/>
      <c r="H51" s="161"/>
      <c r="I51" s="162"/>
    </row>
    <row r="52" spans="1:9" x14ac:dyDescent="0.25">
      <c r="A52" s="30"/>
      <c r="B52" s="31"/>
      <c r="C52" s="57"/>
      <c r="D52" s="161"/>
      <c r="E52" s="162"/>
      <c r="F52" s="161"/>
      <c r="G52" s="162"/>
      <c r="H52" s="161"/>
      <c r="I52" s="162"/>
    </row>
    <row r="53" spans="1:9" x14ac:dyDescent="0.25">
      <c r="A53" s="30"/>
      <c r="B53" s="31"/>
      <c r="C53" s="57"/>
      <c r="D53" s="161"/>
      <c r="E53" s="162"/>
      <c r="F53" s="161"/>
      <c r="G53" s="162"/>
      <c r="H53" s="161"/>
      <c r="I53" s="162"/>
    </row>
    <row r="54" spans="1:9" x14ac:dyDescent="0.25">
      <c r="A54" s="30"/>
      <c r="B54" s="31"/>
      <c r="C54" s="57"/>
      <c r="D54" s="161"/>
      <c r="E54" s="162"/>
      <c r="F54" s="161"/>
      <c r="G54" s="162"/>
      <c r="H54" s="161"/>
      <c r="I54" s="162"/>
    </row>
    <row r="55" spans="1:9" x14ac:dyDescent="0.25">
      <c r="A55" s="30"/>
      <c r="B55" s="31"/>
      <c r="C55" s="57"/>
      <c r="D55" s="161"/>
      <c r="E55" s="162"/>
      <c r="F55" s="161"/>
      <c r="G55" s="162"/>
      <c r="H55" s="161"/>
      <c r="I55" s="162"/>
    </row>
    <row r="56" spans="1:9" x14ac:dyDescent="0.25">
      <c r="A56" s="30"/>
      <c r="B56" s="31"/>
      <c r="C56" s="57"/>
      <c r="D56" s="161"/>
      <c r="E56" s="162"/>
      <c r="F56" s="161"/>
      <c r="G56" s="162"/>
      <c r="H56" s="161"/>
      <c r="I56" s="162"/>
    </row>
    <row r="57" spans="1:9" x14ac:dyDescent="0.25">
      <c r="A57" s="30"/>
      <c r="B57" s="31"/>
      <c r="C57" s="57"/>
      <c r="D57" s="161"/>
      <c r="E57" s="162"/>
      <c r="F57" s="161"/>
      <c r="G57" s="162"/>
      <c r="H57" s="161"/>
      <c r="I57" s="162"/>
    </row>
    <row r="58" spans="1:9" x14ac:dyDescent="0.25">
      <c r="A58" s="30"/>
      <c r="B58" s="31"/>
      <c r="C58" s="57"/>
      <c r="D58" s="161"/>
      <c r="E58" s="162"/>
      <c r="F58" s="161"/>
      <c r="G58" s="162"/>
      <c r="H58" s="161"/>
      <c r="I58" s="162"/>
    </row>
    <row r="59" spans="1:9" x14ac:dyDescent="0.25">
      <c r="A59" s="30"/>
      <c r="B59" s="31"/>
      <c r="C59" s="57"/>
      <c r="D59" s="161"/>
      <c r="E59" s="162"/>
      <c r="F59" s="161"/>
      <c r="G59" s="162"/>
      <c r="H59" s="161"/>
      <c r="I59" s="162"/>
    </row>
    <row r="60" spans="1:9" x14ac:dyDescent="0.25">
      <c r="A60" s="30"/>
      <c r="B60" s="31"/>
      <c r="C60" s="57"/>
      <c r="D60" s="161"/>
      <c r="E60" s="162"/>
      <c r="F60" s="161"/>
      <c r="G60" s="162"/>
      <c r="H60" s="161"/>
      <c r="I60" s="162"/>
    </row>
    <row r="61" spans="1:9" x14ac:dyDescent="0.25">
      <c r="A61" s="30"/>
      <c r="B61" s="31"/>
      <c r="C61" s="57"/>
      <c r="D61" s="161"/>
      <c r="E61" s="162"/>
      <c r="F61" s="161"/>
      <c r="G61" s="162"/>
      <c r="H61" s="161"/>
      <c r="I61" s="162"/>
    </row>
    <row r="62" spans="1:9" x14ac:dyDescent="0.25">
      <c r="A62" s="30"/>
      <c r="B62" s="31"/>
      <c r="C62" s="57"/>
      <c r="D62" s="161"/>
      <c r="E62" s="162"/>
      <c r="F62" s="161"/>
      <c r="G62" s="162"/>
      <c r="H62" s="161"/>
      <c r="I62" s="162"/>
    </row>
    <row r="63" spans="1:9" x14ac:dyDescent="0.25">
      <c r="A63" s="30"/>
      <c r="B63" s="31"/>
      <c r="C63" s="57"/>
      <c r="D63" s="161"/>
      <c r="E63" s="162"/>
      <c r="F63" s="161"/>
      <c r="G63" s="162"/>
      <c r="H63" s="161"/>
      <c r="I63" s="162"/>
    </row>
    <row r="64" spans="1:9" x14ac:dyDescent="0.25">
      <c r="A64" s="30"/>
      <c r="B64" s="31"/>
      <c r="C64" s="57"/>
      <c r="D64" s="161"/>
      <c r="E64" s="162"/>
      <c r="F64" s="161"/>
      <c r="G64" s="162"/>
      <c r="H64" s="161"/>
      <c r="I64" s="162"/>
    </row>
    <row r="65" spans="1:9" x14ac:dyDescent="0.25">
      <c r="A65" s="30"/>
      <c r="B65" s="31"/>
      <c r="C65" s="57"/>
      <c r="D65" s="161"/>
      <c r="E65" s="162"/>
      <c r="F65" s="161"/>
      <c r="G65" s="162"/>
      <c r="H65" s="161"/>
      <c r="I65" s="162"/>
    </row>
    <row r="66" spans="1:9" x14ac:dyDescent="0.25">
      <c r="A66" s="30"/>
      <c r="B66" s="31"/>
      <c r="C66" s="57"/>
      <c r="D66" s="161"/>
      <c r="E66" s="162"/>
      <c r="F66" s="161"/>
      <c r="G66" s="162"/>
      <c r="H66" s="161"/>
      <c r="I66" s="162"/>
    </row>
    <row r="67" spans="1:9" x14ac:dyDescent="0.25">
      <c r="A67" s="30"/>
      <c r="B67" s="31"/>
      <c r="C67" s="57"/>
      <c r="D67" s="161"/>
      <c r="E67" s="162"/>
      <c r="F67" s="161"/>
      <c r="G67" s="162"/>
      <c r="H67" s="161"/>
      <c r="I67" s="162"/>
    </row>
    <row r="68" spans="1:9" x14ac:dyDescent="0.25">
      <c r="A68" s="30"/>
      <c r="B68" s="31"/>
      <c r="C68" s="57"/>
      <c r="D68" s="161"/>
      <c r="E68" s="162"/>
      <c r="F68" s="161"/>
      <c r="G68" s="162"/>
      <c r="H68" s="161"/>
      <c r="I68" s="162"/>
    </row>
    <row r="69" spans="1:9" x14ac:dyDescent="0.25">
      <c r="A69" s="30"/>
      <c r="B69" s="31"/>
      <c r="C69" s="57"/>
      <c r="D69" s="161"/>
      <c r="E69" s="162"/>
      <c r="F69" s="161"/>
      <c r="G69" s="162"/>
      <c r="H69" s="161"/>
      <c r="I69" s="162"/>
    </row>
    <row r="70" spans="1:9" x14ac:dyDescent="0.25">
      <c r="A70" s="30"/>
      <c r="B70" s="31"/>
      <c r="C70" s="57"/>
      <c r="D70" s="161"/>
      <c r="E70" s="162"/>
      <c r="F70" s="161"/>
      <c r="G70" s="162"/>
      <c r="H70" s="161"/>
      <c r="I70" s="162"/>
    </row>
    <row r="71" spans="1:9" x14ac:dyDescent="0.25">
      <c r="A71" s="30"/>
      <c r="B71" s="31"/>
      <c r="C71" s="57"/>
      <c r="D71" s="161"/>
      <c r="E71" s="162"/>
      <c r="F71" s="161"/>
      <c r="G71" s="162"/>
      <c r="H71" s="161"/>
      <c r="I71" s="162"/>
    </row>
    <row r="72" spans="1:9" x14ac:dyDescent="0.25">
      <c r="A72" s="30"/>
      <c r="B72" s="31"/>
      <c r="C72" s="57"/>
      <c r="D72" s="161"/>
      <c r="E72" s="162"/>
      <c r="F72" s="161"/>
      <c r="G72" s="162"/>
      <c r="H72" s="161"/>
      <c r="I72" s="162"/>
    </row>
    <row r="73" spans="1:9" x14ac:dyDescent="0.25">
      <c r="A73" s="30"/>
      <c r="B73" s="31"/>
      <c r="C73" s="57"/>
      <c r="D73" s="161"/>
      <c r="E73" s="162"/>
      <c r="F73" s="161"/>
      <c r="G73" s="162"/>
      <c r="H73" s="161"/>
      <c r="I73" s="162"/>
    </row>
    <row r="74" spans="1:9" x14ac:dyDescent="0.25">
      <c r="A74" s="30"/>
      <c r="B74" s="31"/>
      <c r="C74" s="57"/>
      <c r="D74" s="161"/>
      <c r="E74" s="162"/>
      <c r="F74" s="161"/>
      <c r="G74" s="162"/>
      <c r="H74" s="161"/>
      <c r="I74" s="162"/>
    </row>
    <row r="75" spans="1:9" x14ac:dyDescent="0.25">
      <c r="A75" s="30"/>
      <c r="B75" s="31"/>
      <c r="C75" s="57"/>
      <c r="D75" s="161"/>
      <c r="E75" s="162"/>
      <c r="F75" s="161"/>
      <c r="G75" s="162"/>
      <c r="H75" s="161"/>
      <c r="I75" s="162"/>
    </row>
    <row r="76" spans="1:9" x14ac:dyDescent="0.25">
      <c r="A76" s="30"/>
      <c r="B76" s="31"/>
      <c r="C76" s="57"/>
      <c r="D76" s="161"/>
      <c r="E76" s="162"/>
      <c r="F76" s="161"/>
      <c r="G76" s="162"/>
      <c r="H76" s="161"/>
      <c r="I76" s="162"/>
    </row>
    <row r="77" spans="1:9" x14ac:dyDescent="0.25">
      <c r="A77" s="30"/>
      <c r="B77" s="31"/>
      <c r="C77" s="57"/>
      <c r="D77" s="161"/>
      <c r="E77" s="162"/>
      <c r="F77" s="161"/>
      <c r="G77" s="162"/>
      <c r="H77" s="161"/>
      <c r="I77" s="162"/>
    </row>
    <row r="78" spans="1:9" x14ac:dyDescent="0.25">
      <c r="A78" s="30"/>
      <c r="B78" s="31"/>
      <c r="C78" s="57"/>
      <c r="D78" s="161"/>
      <c r="E78" s="162"/>
      <c r="F78" s="161"/>
      <c r="G78" s="162"/>
      <c r="H78" s="161"/>
      <c r="I78" s="162"/>
    </row>
    <row r="79" spans="1:9" x14ac:dyDescent="0.25">
      <c r="A79" s="30"/>
      <c r="B79" s="31"/>
      <c r="C79" s="57"/>
      <c r="D79" s="161"/>
      <c r="E79" s="162"/>
      <c r="F79" s="161"/>
      <c r="G79" s="162"/>
      <c r="H79" s="161"/>
      <c r="I79" s="162"/>
    </row>
    <row r="80" spans="1:9" x14ac:dyDescent="0.25">
      <c r="A80" s="30"/>
      <c r="B80" s="31"/>
      <c r="C80" s="57"/>
      <c r="D80" s="161"/>
      <c r="E80" s="162"/>
      <c r="F80" s="161"/>
      <c r="G80" s="162"/>
      <c r="H80" s="161"/>
      <c r="I80" s="162"/>
    </row>
    <row r="81" spans="1:9" x14ac:dyDescent="0.25">
      <c r="A81" s="30"/>
      <c r="B81" s="31"/>
      <c r="C81" s="57"/>
      <c r="D81" s="161"/>
      <c r="E81" s="162"/>
      <c r="F81" s="161"/>
      <c r="G81" s="162"/>
      <c r="H81" s="161"/>
      <c r="I81" s="162"/>
    </row>
    <row r="82" spans="1:9" x14ac:dyDescent="0.25">
      <c r="A82" s="30"/>
      <c r="B82" s="31"/>
      <c r="C82" s="57"/>
      <c r="D82" s="161"/>
      <c r="E82" s="162"/>
      <c r="F82" s="161"/>
      <c r="G82" s="162"/>
      <c r="H82" s="161"/>
      <c r="I82" s="162"/>
    </row>
    <row r="83" spans="1:9" x14ac:dyDescent="0.25">
      <c r="A83" s="30"/>
      <c r="B83" s="31"/>
      <c r="C83" s="57"/>
      <c r="D83" s="161"/>
      <c r="E83" s="162"/>
      <c r="F83" s="161"/>
      <c r="G83" s="162"/>
      <c r="H83" s="161"/>
      <c r="I83" s="162"/>
    </row>
    <row r="84" spans="1:9" x14ac:dyDescent="0.25">
      <c r="A84" s="30"/>
      <c r="B84" s="31"/>
      <c r="C84" s="57"/>
      <c r="D84" s="161"/>
      <c r="E84" s="162"/>
      <c r="F84" s="161"/>
      <c r="G84" s="162"/>
      <c r="H84" s="161"/>
      <c r="I84" s="162"/>
    </row>
    <row r="85" spans="1:9" x14ac:dyDescent="0.25">
      <c r="A85" s="30"/>
      <c r="B85" s="31"/>
      <c r="C85" s="57"/>
      <c r="D85" s="161"/>
      <c r="E85" s="162"/>
      <c r="F85" s="161"/>
      <c r="G85" s="162"/>
      <c r="H85" s="161"/>
      <c r="I85" s="162"/>
    </row>
    <row r="86" spans="1:9" x14ac:dyDescent="0.25">
      <c r="A86" s="30"/>
      <c r="B86" s="31"/>
      <c r="C86" s="57"/>
      <c r="D86" s="161"/>
      <c r="E86" s="162"/>
      <c r="F86" s="161"/>
      <c r="G86" s="162"/>
      <c r="H86" s="161"/>
      <c r="I86" s="162"/>
    </row>
    <row r="87" spans="1:9" x14ac:dyDescent="0.25">
      <c r="A87" s="22"/>
      <c r="B87" s="23"/>
      <c r="C87" s="23"/>
      <c r="D87" s="23"/>
      <c r="E87" s="23"/>
      <c r="F87" s="23"/>
      <c r="G87" s="32"/>
      <c r="H87" s="32"/>
      <c r="I87" s="33"/>
    </row>
    <row r="88" spans="1:9" x14ac:dyDescent="0.25">
      <c r="A88" s="45"/>
      <c r="B88" s="45"/>
      <c r="C88" s="45"/>
      <c r="D88" s="45"/>
      <c r="E88" s="45"/>
      <c r="F88" s="45"/>
      <c r="G88" s="45"/>
      <c r="H88" s="45"/>
      <c r="I88" s="45"/>
    </row>
    <row r="89" spans="1:9" x14ac:dyDescent="0.25">
      <c r="A89" s="45"/>
      <c r="B89" s="45"/>
      <c r="C89" s="45"/>
      <c r="D89" s="45"/>
      <c r="E89" s="45"/>
      <c r="F89" s="45"/>
      <c r="G89" s="45"/>
      <c r="H89" s="45"/>
      <c r="I89" s="45"/>
    </row>
  </sheetData>
  <sheetProtection algorithmName="SHA-512" hashValue="rshU5dUfFS6r7LvzvNDJaD6jwrsjLVJUhQS5OqBkNlfD7VmjwM7yQU9ZHjsWOhNDrBgah2wIEK7d7RdmnkW8ng==" saltValue="kMOjw49Yj1/S7esyDZfwSg==" spinCount="100000" sheet="1" objects="1" scenarios="1"/>
  <protectedRanges>
    <protectedRange sqref="C4 G23 A27:I86" name="Range1"/>
  </protectedRanges>
  <mergeCells count="217">
    <mergeCell ref="D17:E17"/>
    <mergeCell ref="F17:G17"/>
    <mergeCell ref="H17:I17"/>
    <mergeCell ref="D18:E18"/>
    <mergeCell ref="F18:G18"/>
    <mergeCell ref="H18:I18"/>
    <mergeCell ref="D19:E19"/>
    <mergeCell ref="F19:G19"/>
    <mergeCell ref="H19:I19"/>
    <mergeCell ref="A1:I1"/>
    <mergeCell ref="A2:I2"/>
    <mergeCell ref="B7:I7"/>
    <mergeCell ref="B8:I8"/>
    <mergeCell ref="B9:I9"/>
    <mergeCell ref="B10:I10"/>
    <mergeCell ref="D16:E16"/>
    <mergeCell ref="F16:G16"/>
    <mergeCell ref="H16:I16"/>
    <mergeCell ref="B13:I13"/>
    <mergeCell ref="A15:A16"/>
    <mergeCell ref="B15:B16"/>
    <mergeCell ref="D15:E15"/>
    <mergeCell ref="F15:G15"/>
    <mergeCell ref="H15:I15"/>
    <mergeCell ref="B11:I11"/>
    <mergeCell ref="C15:C16"/>
    <mergeCell ref="D30:E30"/>
    <mergeCell ref="F30:G30"/>
    <mergeCell ref="H30:I30"/>
    <mergeCell ref="D31:E31"/>
    <mergeCell ref="F31:G31"/>
    <mergeCell ref="H31:I31"/>
    <mergeCell ref="D28:E28"/>
    <mergeCell ref="F28:G28"/>
    <mergeCell ref="H28:I28"/>
    <mergeCell ref="D29:E29"/>
    <mergeCell ref="F29:G29"/>
    <mergeCell ref="H29:I29"/>
    <mergeCell ref="D27:E27"/>
    <mergeCell ref="F27:G27"/>
    <mergeCell ref="H27:I27"/>
    <mergeCell ref="A21:I21"/>
    <mergeCell ref="A23:F23"/>
    <mergeCell ref="A25:A26"/>
    <mergeCell ref="B25:B26"/>
    <mergeCell ref="D25:E25"/>
    <mergeCell ref="F25:G25"/>
    <mergeCell ref="H25:I25"/>
    <mergeCell ref="D26:E26"/>
    <mergeCell ref="F26:G26"/>
    <mergeCell ref="H26:I26"/>
    <mergeCell ref="C25:C26"/>
    <mergeCell ref="D34:E34"/>
    <mergeCell ref="F34:G34"/>
    <mergeCell ref="H34:I34"/>
    <mergeCell ref="D35:E35"/>
    <mergeCell ref="F35:G35"/>
    <mergeCell ref="H35:I35"/>
    <mergeCell ref="D32:E32"/>
    <mergeCell ref="F32:G32"/>
    <mergeCell ref="H32:I32"/>
    <mergeCell ref="D33:E33"/>
    <mergeCell ref="F33:G33"/>
    <mergeCell ref="H33:I33"/>
    <mergeCell ref="D38:E38"/>
    <mergeCell ref="F38:G38"/>
    <mergeCell ref="H38:I38"/>
    <mergeCell ref="D39:E39"/>
    <mergeCell ref="F39:G39"/>
    <mergeCell ref="H39:I39"/>
    <mergeCell ref="D36:E36"/>
    <mergeCell ref="F36:G36"/>
    <mergeCell ref="H36:I36"/>
    <mergeCell ref="D37:E37"/>
    <mergeCell ref="F37:G37"/>
    <mergeCell ref="H37:I37"/>
    <mergeCell ref="D42:E42"/>
    <mergeCell ref="F42:G42"/>
    <mergeCell ref="H42:I42"/>
    <mergeCell ref="D43:E43"/>
    <mergeCell ref="F43:G43"/>
    <mergeCell ref="H43:I43"/>
    <mergeCell ref="D40:E40"/>
    <mergeCell ref="F40:G40"/>
    <mergeCell ref="H40:I40"/>
    <mergeCell ref="D41:E41"/>
    <mergeCell ref="F41:G41"/>
    <mergeCell ref="H41:I41"/>
    <mergeCell ref="D46:E46"/>
    <mergeCell ref="F46:G46"/>
    <mergeCell ref="H46:I46"/>
    <mergeCell ref="D47:E47"/>
    <mergeCell ref="F47:G47"/>
    <mergeCell ref="H47:I47"/>
    <mergeCell ref="D44:E44"/>
    <mergeCell ref="F44:G44"/>
    <mergeCell ref="H44:I44"/>
    <mergeCell ref="D45:E45"/>
    <mergeCell ref="F45:G45"/>
    <mergeCell ref="H45:I45"/>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8:E58"/>
    <mergeCell ref="F58:G58"/>
    <mergeCell ref="H58:I58"/>
    <mergeCell ref="D59:E59"/>
    <mergeCell ref="F59:G59"/>
    <mergeCell ref="H59:I59"/>
    <mergeCell ref="D56:E56"/>
    <mergeCell ref="F56:G56"/>
    <mergeCell ref="H56:I56"/>
    <mergeCell ref="D57:E57"/>
    <mergeCell ref="F57:G57"/>
    <mergeCell ref="H57:I57"/>
    <mergeCell ref="D62:E62"/>
    <mergeCell ref="F62:G62"/>
    <mergeCell ref="H62:I62"/>
    <mergeCell ref="D63:E63"/>
    <mergeCell ref="F63:G63"/>
    <mergeCell ref="H63:I63"/>
    <mergeCell ref="D60:E60"/>
    <mergeCell ref="F60:G60"/>
    <mergeCell ref="H60:I60"/>
    <mergeCell ref="D61:E61"/>
    <mergeCell ref="F61:G61"/>
    <mergeCell ref="H61:I61"/>
    <mergeCell ref="D66:E66"/>
    <mergeCell ref="F66:G66"/>
    <mergeCell ref="H66:I66"/>
    <mergeCell ref="D67:E67"/>
    <mergeCell ref="F67:G67"/>
    <mergeCell ref="H67:I67"/>
    <mergeCell ref="D64:E64"/>
    <mergeCell ref="F64:G64"/>
    <mergeCell ref="H64:I64"/>
    <mergeCell ref="D65:E65"/>
    <mergeCell ref="F65:G65"/>
    <mergeCell ref="H65:I65"/>
    <mergeCell ref="D70:E70"/>
    <mergeCell ref="F70:G70"/>
    <mergeCell ref="H70:I70"/>
    <mergeCell ref="D71:E71"/>
    <mergeCell ref="F71:G71"/>
    <mergeCell ref="H71:I71"/>
    <mergeCell ref="D68:E68"/>
    <mergeCell ref="F68:G68"/>
    <mergeCell ref="H68:I68"/>
    <mergeCell ref="D69:E69"/>
    <mergeCell ref="F69:G69"/>
    <mergeCell ref="H69:I69"/>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H78:I78"/>
    <mergeCell ref="D79:E79"/>
    <mergeCell ref="F79:G79"/>
    <mergeCell ref="H79:I79"/>
    <mergeCell ref="D76:E76"/>
    <mergeCell ref="F76:G76"/>
    <mergeCell ref="H76:I76"/>
    <mergeCell ref="D77:E77"/>
    <mergeCell ref="F77:G77"/>
    <mergeCell ref="H77:I77"/>
    <mergeCell ref="D82:E82"/>
    <mergeCell ref="F82:G82"/>
    <mergeCell ref="H82:I82"/>
    <mergeCell ref="D83:E83"/>
    <mergeCell ref="F83:G83"/>
    <mergeCell ref="H83:I83"/>
    <mergeCell ref="D80:E80"/>
    <mergeCell ref="F80:G80"/>
    <mergeCell ref="H80:I80"/>
    <mergeCell ref="D81:E81"/>
    <mergeCell ref="F81:G81"/>
    <mergeCell ref="H81:I81"/>
    <mergeCell ref="D86:E86"/>
    <mergeCell ref="F86:G86"/>
    <mergeCell ref="H86:I86"/>
    <mergeCell ref="D84:E84"/>
    <mergeCell ref="F84:G84"/>
    <mergeCell ref="H84:I84"/>
    <mergeCell ref="D85:E85"/>
    <mergeCell ref="F85:G85"/>
    <mergeCell ref="H85:I85"/>
  </mergeCells>
  <dataValidations count="1">
    <dataValidation type="custom" allowBlank="1" showInputMessage="1" showErrorMessage="1" error="Must use a numerical value only in this cell." sqref="D27:I86" xr:uid="{32627746-8D9D-47F5-9904-8C81ED6AC308}">
      <formula1>ISNUMBER(D27)</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C7FB5C9-78FD-4DA9-994F-8F2E258A669C}">
          <x14:formula1>
            <xm:f>'Data Validation'!$B$2:$B$3</xm:f>
          </x14:formula1>
          <xm:sqref>G23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5C2B-1D41-48A3-B252-AF24E1BAD553}">
  <sheetPr>
    <tabColor rgb="FF7030A0"/>
  </sheetPr>
  <dimension ref="A1:V23"/>
  <sheetViews>
    <sheetView zoomScale="85" zoomScaleNormal="85" workbookViewId="0">
      <selection activeCell="E35" sqref="E35"/>
    </sheetView>
  </sheetViews>
  <sheetFormatPr defaultRowHeight="15" x14ac:dyDescent="0.25"/>
  <cols>
    <col min="1" max="1" width="2.7109375" customWidth="1"/>
    <col min="2" max="2" width="4.85546875" customWidth="1"/>
    <col min="3" max="3" width="14" bestFit="1" customWidth="1"/>
    <col min="6" max="6" width="36.7109375" customWidth="1"/>
    <col min="7" max="7" width="8.7109375" bestFit="1" customWidth="1"/>
    <col min="8" max="8" width="16.7109375" customWidth="1"/>
    <col min="9" max="9" width="20.28515625" customWidth="1"/>
    <col min="10" max="10" width="18.85546875" customWidth="1"/>
    <col min="11" max="11" width="14.7109375" bestFit="1" customWidth="1"/>
    <col min="12" max="12" width="18.85546875" bestFit="1" customWidth="1"/>
    <col min="13" max="13" width="17.42578125" customWidth="1"/>
    <col min="14" max="14" width="1.28515625" customWidth="1"/>
    <col min="15" max="15" width="17.7109375" customWidth="1"/>
    <col min="16" max="17" width="2.42578125" customWidth="1"/>
    <col min="20" max="20" width="20.7109375" customWidth="1"/>
  </cols>
  <sheetData>
    <row r="1" spans="1:22" ht="18.75" x14ac:dyDescent="0.3">
      <c r="A1" s="85" t="s">
        <v>49</v>
      </c>
      <c r="B1" s="85"/>
      <c r="C1" s="85"/>
      <c r="D1" s="85"/>
      <c r="E1" s="85"/>
      <c r="F1" s="85"/>
      <c r="G1" s="85"/>
      <c r="H1" s="85"/>
      <c r="I1" s="85"/>
      <c r="J1" s="85"/>
      <c r="K1" s="85"/>
      <c r="L1" s="85"/>
      <c r="M1" s="85"/>
      <c r="N1" s="85"/>
      <c r="O1" s="85"/>
      <c r="P1" s="85"/>
      <c r="Q1" s="85"/>
      <c r="R1" s="85"/>
      <c r="S1" s="85"/>
      <c r="T1" s="85"/>
      <c r="U1" s="37"/>
      <c r="V1" s="37"/>
    </row>
    <row r="2" spans="1:22" ht="18.75" x14ac:dyDescent="0.3">
      <c r="A2" s="85" t="s">
        <v>37</v>
      </c>
      <c r="B2" s="85"/>
      <c r="C2" s="85"/>
      <c r="D2" s="85"/>
      <c r="E2" s="85"/>
      <c r="F2" s="85"/>
      <c r="G2" s="85"/>
      <c r="H2" s="85"/>
      <c r="I2" s="85"/>
      <c r="J2" s="85"/>
      <c r="K2" s="85"/>
      <c r="L2" s="85"/>
      <c r="M2" s="85"/>
      <c r="N2" s="85"/>
      <c r="O2" s="85"/>
      <c r="P2" s="85"/>
      <c r="Q2" s="85"/>
      <c r="R2" s="85"/>
      <c r="S2" s="85"/>
      <c r="T2" s="85"/>
    </row>
    <row r="3" spans="1:22" x14ac:dyDescent="0.25">
      <c r="A3" s="55"/>
      <c r="B3" s="55"/>
      <c r="C3" s="55"/>
      <c r="D3" s="55"/>
      <c r="E3" s="55"/>
      <c r="F3" s="55"/>
      <c r="G3" s="55"/>
      <c r="H3" s="55"/>
      <c r="I3" s="55"/>
      <c r="J3" s="55"/>
      <c r="K3" s="55"/>
      <c r="L3" s="55"/>
      <c r="M3" s="55"/>
      <c r="N3" s="55"/>
      <c r="O3" s="55"/>
      <c r="P3" s="55"/>
      <c r="Q3" s="55"/>
      <c r="R3" s="55"/>
      <c r="S3" s="55"/>
      <c r="T3" s="55"/>
    </row>
    <row r="4" spans="1:22" x14ac:dyDescent="0.25">
      <c r="C4" t="s">
        <v>0</v>
      </c>
      <c r="D4" s="178" t="s">
        <v>128</v>
      </c>
      <c r="E4" s="178"/>
    </row>
    <row r="6" spans="1:22" x14ac:dyDescent="0.25">
      <c r="A6" s="99" t="s">
        <v>51</v>
      </c>
      <c r="B6" s="99"/>
      <c r="C6" s="99"/>
      <c r="D6" s="99"/>
      <c r="E6" s="99"/>
      <c r="F6" s="99"/>
      <c r="G6" s="99"/>
      <c r="H6" s="99"/>
      <c r="I6" s="99"/>
      <c r="J6" s="99"/>
      <c r="K6" s="99"/>
      <c r="L6" s="99"/>
      <c r="M6" s="99"/>
      <c r="N6" s="99"/>
      <c r="O6" s="99"/>
      <c r="P6" s="99"/>
      <c r="Q6" s="99"/>
      <c r="R6" s="99"/>
      <c r="S6" s="99"/>
    </row>
    <row r="7" spans="1:22" ht="15" customHeight="1" x14ac:dyDescent="0.25">
      <c r="A7" s="100" t="s">
        <v>48</v>
      </c>
      <c r="B7" s="100"/>
      <c r="C7" s="100"/>
      <c r="D7" s="100"/>
      <c r="E7" s="100"/>
      <c r="F7" s="100"/>
      <c r="G7" s="100"/>
      <c r="H7" s="100"/>
      <c r="I7" s="100"/>
      <c r="J7" s="100"/>
      <c r="K7" s="100"/>
      <c r="L7" s="100"/>
      <c r="M7" s="100"/>
      <c r="N7" s="100"/>
      <c r="O7" s="100"/>
      <c r="P7" s="100"/>
      <c r="Q7" s="100"/>
      <c r="R7" s="100"/>
      <c r="S7" s="100"/>
    </row>
    <row r="8" spans="1:22" x14ac:dyDescent="0.25">
      <c r="A8" s="100" t="s">
        <v>47</v>
      </c>
      <c r="B8" s="100"/>
      <c r="C8" s="100"/>
      <c r="D8" s="100"/>
      <c r="E8" s="100"/>
      <c r="F8" s="100"/>
      <c r="G8" s="100"/>
      <c r="H8" s="100"/>
      <c r="I8" s="100"/>
      <c r="J8" s="100"/>
      <c r="K8" s="100"/>
      <c r="L8" s="100"/>
      <c r="M8" s="100"/>
      <c r="N8" s="100"/>
      <c r="O8" s="100"/>
      <c r="P8" s="100"/>
      <c r="Q8" s="100"/>
      <c r="R8" s="100"/>
      <c r="S8" s="100"/>
    </row>
    <row r="9" spans="1:22" ht="15" customHeight="1" x14ac:dyDescent="0.25">
      <c r="A9" s="100" t="s">
        <v>91</v>
      </c>
      <c r="B9" s="100"/>
      <c r="C9" s="100"/>
      <c r="D9" s="100"/>
      <c r="E9" s="100"/>
      <c r="F9" s="100"/>
      <c r="G9" s="100"/>
      <c r="H9" s="100"/>
      <c r="I9" s="100"/>
      <c r="J9" s="100"/>
      <c r="K9" s="100"/>
      <c r="L9" s="100"/>
      <c r="M9" s="100"/>
      <c r="N9" s="100"/>
      <c r="O9" s="100"/>
      <c r="P9" s="100"/>
      <c r="Q9" s="100"/>
      <c r="R9" s="100"/>
      <c r="S9" s="100"/>
    </row>
    <row r="10" spans="1:22" x14ac:dyDescent="0.25">
      <c r="A10" s="100" t="s">
        <v>52</v>
      </c>
      <c r="B10" s="100"/>
      <c r="C10" s="100"/>
      <c r="D10" s="100"/>
      <c r="E10" s="100"/>
      <c r="F10" s="100"/>
      <c r="G10" s="100"/>
      <c r="H10" s="100"/>
      <c r="I10" s="100"/>
      <c r="J10" s="100"/>
      <c r="K10" s="100"/>
      <c r="L10" s="100"/>
      <c r="M10" s="100"/>
      <c r="N10" s="100"/>
      <c r="O10" s="100"/>
      <c r="P10" s="100"/>
      <c r="Q10" s="100"/>
      <c r="R10" s="100"/>
      <c r="S10" s="100"/>
    </row>
    <row r="11" spans="1:22" x14ac:dyDescent="0.25">
      <c r="A11" s="181" t="s">
        <v>113</v>
      </c>
      <c r="B11" s="181"/>
      <c r="C11" s="181"/>
      <c r="D11" s="181"/>
      <c r="E11" s="181"/>
      <c r="F11" s="181"/>
      <c r="G11" s="181"/>
      <c r="H11" s="181"/>
      <c r="I11" s="181"/>
      <c r="J11" s="181"/>
      <c r="K11" s="181"/>
      <c r="L11" s="181"/>
      <c r="M11" s="181"/>
      <c r="N11" s="181"/>
      <c r="O11" s="181"/>
      <c r="P11" s="181"/>
      <c r="Q11" s="181"/>
      <c r="R11" s="181"/>
      <c r="S11" s="181"/>
    </row>
    <row r="12" spans="1:22" x14ac:dyDescent="0.25">
      <c r="A12" s="181" t="s">
        <v>80</v>
      </c>
      <c r="B12" s="181"/>
      <c r="C12" s="181"/>
      <c r="D12" s="181"/>
      <c r="E12" s="181"/>
      <c r="F12" s="181"/>
      <c r="G12" s="181"/>
      <c r="H12" s="181"/>
      <c r="I12" s="181"/>
      <c r="J12" s="181"/>
      <c r="K12" s="181"/>
      <c r="L12" s="181"/>
      <c r="M12" s="181"/>
      <c r="N12" s="181"/>
      <c r="O12" s="181"/>
      <c r="P12" s="181"/>
      <c r="Q12" s="181"/>
      <c r="R12" s="181"/>
      <c r="S12" s="181"/>
    </row>
    <row r="13" spans="1:22" x14ac:dyDescent="0.25">
      <c r="A13" s="179" t="s">
        <v>81</v>
      </c>
      <c r="B13" s="179"/>
      <c r="C13" s="179"/>
      <c r="D13" s="179"/>
      <c r="E13" s="179"/>
      <c r="F13" s="179"/>
      <c r="G13" s="179"/>
      <c r="H13" s="179"/>
      <c r="I13" s="179"/>
      <c r="J13" s="179"/>
      <c r="K13" s="179"/>
      <c r="L13" s="179"/>
      <c r="M13" s="179"/>
      <c r="N13" s="179"/>
      <c r="O13" s="179"/>
      <c r="P13" s="179"/>
      <c r="Q13" s="179"/>
      <c r="R13" s="179"/>
      <c r="S13" s="179"/>
      <c r="T13" s="63"/>
    </row>
    <row r="14" spans="1:22" ht="15.75" thickBot="1" x14ac:dyDescent="0.3">
      <c r="A14" s="63"/>
      <c r="B14" s="63"/>
      <c r="C14" s="63"/>
      <c r="D14" s="63"/>
      <c r="E14" s="63"/>
      <c r="F14" s="63"/>
      <c r="G14" s="63"/>
      <c r="H14" s="63"/>
      <c r="I14" s="63"/>
      <c r="J14" s="63"/>
      <c r="K14" s="63"/>
      <c r="L14" s="63"/>
      <c r="M14" s="63"/>
      <c r="N14" s="63"/>
      <c r="O14" s="63"/>
      <c r="P14" s="63"/>
      <c r="Q14" s="63"/>
      <c r="R14" s="63"/>
      <c r="S14" s="63"/>
      <c r="T14" s="63"/>
    </row>
    <row r="15" spans="1:22" ht="15.75" thickBot="1" x14ac:dyDescent="0.3">
      <c r="A15" s="1"/>
      <c r="B15" s="102" t="s">
        <v>85</v>
      </c>
      <c r="C15" s="103"/>
      <c r="D15" s="103"/>
      <c r="E15" s="103"/>
      <c r="F15" s="103"/>
      <c r="G15" s="103"/>
      <c r="H15" s="103"/>
      <c r="I15" s="103"/>
      <c r="J15" s="103"/>
      <c r="K15" s="103"/>
      <c r="L15" s="103"/>
      <c r="M15" s="103"/>
      <c r="N15" s="103"/>
      <c r="O15" s="103"/>
      <c r="P15" s="103"/>
      <c r="Q15" s="103"/>
      <c r="R15" s="103"/>
      <c r="S15" s="103"/>
      <c r="T15" s="104"/>
    </row>
    <row r="16" spans="1:22" ht="45" customHeight="1" thickTop="1" x14ac:dyDescent="0.25">
      <c r="A16" s="1"/>
      <c r="B16" s="49" t="s">
        <v>1</v>
      </c>
      <c r="C16" s="105" t="s">
        <v>3</v>
      </c>
      <c r="D16" s="106"/>
      <c r="E16" s="107"/>
      <c r="F16" s="108"/>
      <c r="G16" s="34" t="s">
        <v>18</v>
      </c>
      <c r="H16" s="34" t="s">
        <v>7</v>
      </c>
      <c r="I16" s="34" t="s">
        <v>72</v>
      </c>
      <c r="J16" s="35" t="s">
        <v>16</v>
      </c>
      <c r="K16" s="35" t="s">
        <v>17</v>
      </c>
      <c r="L16" s="35" t="s">
        <v>46</v>
      </c>
      <c r="M16" s="109" t="s">
        <v>84</v>
      </c>
      <c r="N16" s="110"/>
      <c r="O16" s="56" t="s">
        <v>83</v>
      </c>
      <c r="P16" s="111" t="s">
        <v>2</v>
      </c>
      <c r="Q16" s="111"/>
      <c r="R16" s="112"/>
      <c r="S16" s="113" t="s">
        <v>90</v>
      </c>
      <c r="T16" s="114"/>
    </row>
    <row r="17" spans="1:20" ht="31.5" customHeight="1" x14ac:dyDescent="0.25">
      <c r="A17" s="1"/>
      <c r="B17" s="2">
        <v>1</v>
      </c>
      <c r="C17" s="89" t="s">
        <v>42</v>
      </c>
      <c r="D17" s="90"/>
      <c r="E17" s="90"/>
      <c r="F17" s="91"/>
      <c r="G17" s="53">
        <v>6</v>
      </c>
      <c r="H17" s="68" t="s">
        <v>120</v>
      </c>
      <c r="I17" s="70" t="s">
        <v>245</v>
      </c>
      <c r="J17" s="79" t="s">
        <v>246</v>
      </c>
      <c r="K17" s="79" t="s">
        <v>247</v>
      </c>
      <c r="L17" s="70" t="s">
        <v>236</v>
      </c>
      <c r="M17" s="92">
        <v>1753</v>
      </c>
      <c r="N17" s="92"/>
      <c r="O17" s="61">
        <f>M17*G17</f>
        <v>10518</v>
      </c>
      <c r="P17" s="200">
        <v>0.6</v>
      </c>
      <c r="Q17" s="201"/>
      <c r="R17" s="202"/>
      <c r="S17" s="87">
        <f>O17*(1-P17)</f>
        <v>4207.2</v>
      </c>
      <c r="T17" s="88"/>
    </row>
    <row r="18" spans="1:20" ht="30.75" customHeight="1" x14ac:dyDescent="0.25">
      <c r="A18" s="1"/>
      <c r="B18" s="2">
        <v>2</v>
      </c>
      <c r="C18" s="179" t="s">
        <v>43</v>
      </c>
      <c r="D18" s="179"/>
      <c r="E18" s="179"/>
      <c r="F18" s="179"/>
      <c r="G18" s="53">
        <v>10</v>
      </c>
      <c r="H18" s="68" t="s">
        <v>120</v>
      </c>
      <c r="I18" s="70" t="s">
        <v>248</v>
      </c>
      <c r="J18" s="79" t="s">
        <v>249</v>
      </c>
      <c r="K18" s="79" t="s">
        <v>250</v>
      </c>
      <c r="L18" s="70" t="s">
        <v>236</v>
      </c>
      <c r="M18" s="92">
        <v>994</v>
      </c>
      <c r="N18" s="92"/>
      <c r="O18" s="61">
        <f t="shared" ref="O18:O21" si="0">M18*G18</f>
        <v>9940</v>
      </c>
      <c r="P18" s="200">
        <v>0.6</v>
      </c>
      <c r="Q18" s="201"/>
      <c r="R18" s="202"/>
      <c r="S18" s="87">
        <f t="shared" ref="S18:S21" si="1">O18*(1-P18)</f>
        <v>3976</v>
      </c>
      <c r="T18" s="88"/>
    </row>
    <row r="19" spans="1:20" ht="33" customHeight="1" x14ac:dyDescent="0.25">
      <c r="A19" s="1"/>
      <c r="B19" s="2">
        <v>3</v>
      </c>
      <c r="C19" s="89" t="s">
        <v>44</v>
      </c>
      <c r="D19" s="90"/>
      <c r="E19" s="90"/>
      <c r="F19" s="91"/>
      <c r="G19" s="53">
        <v>20</v>
      </c>
      <c r="H19" s="68" t="s">
        <v>120</v>
      </c>
      <c r="I19" s="70" t="s">
        <v>251</v>
      </c>
      <c r="J19" s="70" t="s">
        <v>252</v>
      </c>
      <c r="K19" s="70" t="s">
        <v>253</v>
      </c>
      <c r="L19" s="70" t="s">
        <v>236</v>
      </c>
      <c r="M19" s="92">
        <v>982</v>
      </c>
      <c r="N19" s="92"/>
      <c r="O19" s="61">
        <f t="shared" si="0"/>
        <v>19640</v>
      </c>
      <c r="P19" s="200">
        <v>0.6</v>
      </c>
      <c r="Q19" s="201"/>
      <c r="R19" s="202"/>
      <c r="S19" s="87">
        <f t="shared" si="1"/>
        <v>7856</v>
      </c>
      <c r="T19" s="88"/>
    </row>
    <row r="20" spans="1:20" ht="31.5" customHeight="1" x14ac:dyDescent="0.25">
      <c r="A20" s="1"/>
      <c r="B20" s="2">
        <v>4</v>
      </c>
      <c r="C20" s="179" t="s">
        <v>117</v>
      </c>
      <c r="D20" s="179"/>
      <c r="E20" s="179"/>
      <c r="F20" s="179"/>
      <c r="G20" s="53">
        <v>4</v>
      </c>
      <c r="H20" s="68" t="s">
        <v>120</v>
      </c>
      <c r="I20" s="70" t="s">
        <v>254</v>
      </c>
      <c r="J20" s="70" t="s">
        <v>141</v>
      </c>
      <c r="K20" s="70" t="s">
        <v>255</v>
      </c>
      <c r="L20" s="70" t="s">
        <v>236</v>
      </c>
      <c r="M20" s="92">
        <v>434</v>
      </c>
      <c r="N20" s="92"/>
      <c r="O20" s="61">
        <f t="shared" si="0"/>
        <v>1736</v>
      </c>
      <c r="P20" s="200">
        <v>0.56000000000000005</v>
      </c>
      <c r="Q20" s="201"/>
      <c r="R20" s="202"/>
      <c r="S20" s="87">
        <f t="shared" si="1"/>
        <v>763.83999999999992</v>
      </c>
      <c r="T20" s="88"/>
    </row>
    <row r="21" spans="1:20" ht="15.75" thickBot="1" x14ac:dyDescent="0.3">
      <c r="A21" s="1"/>
      <c r="B21" s="2">
        <v>5</v>
      </c>
      <c r="C21" s="179" t="s">
        <v>45</v>
      </c>
      <c r="D21" s="179"/>
      <c r="E21" s="179"/>
      <c r="F21" s="179"/>
      <c r="G21" s="53">
        <v>4</v>
      </c>
      <c r="H21" s="68" t="s">
        <v>120</v>
      </c>
      <c r="I21" s="70" t="s">
        <v>256</v>
      </c>
      <c r="J21" s="70" t="s">
        <v>257</v>
      </c>
      <c r="K21" s="70" t="s">
        <v>142</v>
      </c>
      <c r="L21" s="70" t="s">
        <v>236</v>
      </c>
      <c r="M21" s="92">
        <v>713</v>
      </c>
      <c r="N21" s="92"/>
      <c r="O21" s="61">
        <f t="shared" si="0"/>
        <v>2852</v>
      </c>
      <c r="P21" s="200">
        <v>0.6</v>
      </c>
      <c r="Q21" s="201"/>
      <c r="R21" s="202"/>
      <c r="S21" s="87">
        <f t="shared" si="1"/>
        <v>1140.8</v>
      </c>
      <c r="T21" s="88"/>
    </row>
    <row r="22" spans="1:20" ht="15.75" thickBot="1" x14ac:dyDescent="0.3">
      <c r="A22" s="1"/>
      <c r="B22" s="182" t="s">
        <v>58</v>
      </c>
      <c r="C22" s="183"/>
      <c r="D22" s="183"/>
      <c r="E22" s="183"/>
      <c r="F22" s="183"/>
      <c r="G22" s="183"/>
      <c r="H22" s="183"/>
      <c r="I22" s="183"/>
      <c r="J22" s="183"/>
      <c r="K22" s="183"/>
      <c r="L22" s="183"/>
      <c r="M22" s="183"/>
      <c r="N22" s="183"/>
      <c r="O22" s="183"/>
      <c r="P22" s="183"/>
      <c r="Q22" s="183"/>
      <c r="R22" s="183"/>
      <c r="S22" s="184">
        <f>SUM(S17:T21)</f>
        <v>17943.84</v>
      </c>
      <c r="T22" s="185"/>
    </row>
    <row r="23" spans="1:20" x14ac:dyDescent="0.25">
      <c r="A23" s="1"/>
      <c r="B23" s="1"/>
      <c r="C23" s="1"/>
      <c r="D23" s="1"/>
      <c r="E23" s="1"/>
      <c r="F23" s="1"/>
      <c r="G23" s="1"/>
      <c r="H23" s="1"/>
      <c r="I23" s="1"/>
      <c r="J23" s="1"/>
      <c r="K23" s="1"/>
      <c r="L23" s="1"/>
      <c r="M23" s="1"/>
    </row>
  </sheetData>
  <sheetProtection algorithmName="SHA-512" hashValue="SncYNI0ByJj2QGw6xL78W1s7JTM9Mg2unQFljYQxyUTgipRu76SJfUM1ALy7a81O5xM/w/aazjfZgK6N0NqwVA==" saltValue="oqKC2N7ReKbBansBq80+lw==" spinCount="100000" sheet="1" objects="1" scenarios="1"/>
  <protectedRanges>
    <protectedRange sqref="D4 H17:N21 P17:R21" name="Range1"/>
  </protectedRanges>
  <mergeCells count="38">
    <mergeCell ref="C19:F19"/>
    <mergeCell ref="M19:N19"/>
    <mergeCell ref="P19:R19"/>
    <mergeCell ref="S19:T19"/>
    <mergeCell ref="C18:F18"/>
    <mergeCell ref="C20:F20"/>
    <mergeCell ref="B22:R22"/>
    <mergeCell ref="S22:T22"/>
    <mergeCell ref="C21:F21"/>
    <mergeCell ref="M21:N21"/>
    <mergeCell ref="P21:R21"/>
    <mergeCell ref="S21:T21"/>
    <mergeCell ref="M20:N20"/>
    <mergeCell ref="P20:R20"/>
    <mergeCell ref="S20:T20"/>
    <mergeCell ref="C17:F17"/>
    <mergeCell ref="M17:N17"/>
    <mergeCell ref="P17:R17"/>
    <mergeCell ref="S17:T17"/>
    <mergeCell ref="M18:N18"/>
    <mergeCell ref="P18:R18"/>
    <mergeCell ref="S18:T18"/>
    <mergeCell ref="A1:T1"/>
    <mergeCell ref="A2:T2"/>
    <mergeCell ref="A7:S7"/>
    <mergeCell ref="A8:S8"/>
    <mergeCell ref="C16:F16"/>
    <mergeCell ref="M16:N16"/>
    <mergeCell ref="P16:R16"/>
    <mergeCell ref="S16:T16"/>
    <mergeCell ref="D4:E4"/>
    <mergeCell ref="B15:T15"/>
    <mergeCell ref="A9:S9"/>
    <mergeCell ref="A10:S10"/>
    <mergeCell ref="A11:S11"/>
    <mergeCell ref="A12:S12"/>
    <mergeCell ref="A13:S13"/>
    <mergeCell ref="A6:S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D655D1FC1806488A3FF972A07AD8AE" ma:contentTypeVersion="10" ma:contentTypeDescription="Create a new document." ma:contentTypeScope="" ma:versionID="b7296b0eba4658a945ea5440057b4f37">
  <xsd:schema xmlns:xsd="http://www.w3.org/2001/XMLSchema" xmlns:xs="http://www.w3.org/2001/XMLSchema" xmlns:p="http://schemas.microsoft.com/office/2006/metadata/properties" xmlns:ns2="19719849-925f-47af-8361-64493c66178c" xmlns:ns3="7ffcd0a1-3587-40b9-baae-8cc12a294ecb" targetNamespace="http://schemas.microsoft.com/office/2006/metadata/properties" ma:root="true" ma:fieldsID="792e0bc84721a4346bd6a4c9849f2875" ns2:_="" ns3:_="">
    <xsd:import namespace="19719849-925f-47af-8361-64493c66178c"/>
    <xsd:import namespace="7ffcd0a1-3587-40b9-baae-8cc12a294ec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19849-925f-47af-8361-64493c66178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ffcd0a1-3587-40b9-baae-8cc12a294ec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719849-925f-47af-8361-64493c66178c">AANQQE6KMDEZ-812707247-357996</_dlc_DocId>
    <_dlc_DocIdUrl xmlns="19719849-925f-47af-8361-64493c66178c">
      <Url>https://hnicorporation.sharepoint.com/sites/hnicorporaterecordscenter/honcontracts/_layouts/15/DocIdRedir.aspx?ID=AANQQE6KMDEZ-812707247-357996</Url>
      <Description>AANQQE6KMDEZ-812707247-357996</Description>
    </_dlc_DocIdUrl>
  </documentManagement>
</p:properties>
</file>

<file path=customXml/itemProps1.xml><?xml version="1.0" encoding="utf-8"?>
<ds:datastoreItem xmlns:ds="http://schemas.openxmlformats.org/officeDocument/2006/customXml" ds:itemID="{EFA3DD80-5104-4885-9C01-6ED66B6B202F}"/>
</file>

<file path=customXml/itemProps2.xml><?xml version="1.0" encoding="utf-8"?>
<ds:datastoreItem xmlns:ds="http://schemas.openxmlformats.org/officeDocument/2006/customXml" ds:itemID="{E43EBD1A-8FD2-494E-8F0F-40616F716923}"/>
</file>

<file path=customXml/itemProps3.xml><?xml version="1.0" encoding="utf-8"?>
<ds:datastoreItem xmlns:ds="http://schemas.openxmlformats.org/officeDocument/2006/customXml" ds:itemID="{E7E96DB2-0188-40BF-9C19-8C4B36C8263C}"/>
</file>

<file path=customXml/itemProps4.xml><?xml version="1.0" encoding="utf-8"?>
<ds:datastoreItem xmlns:ds="http://schemas.openxmlformats.org/officeDocument/2006/customXml" ds:itemID="{2E259B22-9656-4454-A36B-639FB8A3FF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Office Seating</vt:lpstr>
      <vt:lpstr>Office Seating Detail</vt:lpstr>
      <vt:lpstr>Lounge &amp; Public Seating</vt:lpstr>
      <vt:lpstr>Lounge &amp; Public Seating Detail</vt:lpstr>
      <vt:lpstr>Desks &amp; Tables</vt:lpstr>
      <vt:lpstr>Desks &amp; Tables Detail</vt:lpstr>
      <vt:lpstr>Panel Systems</vt:lpstr>
      <vt:lpstr>Panel Systems Detail</vt:lpstr>
      <vt:lpstr>Storage</vt:lpstr>
      <vt:lpstr>Storage Detail</vt:lpstr>
      <vt:lpstr>Architectural Products</vt:lpstr>
      <vt:lpstr>Architectural Products Detail</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Beckymcdonald</dc:creator>
  <cp:lastModifiedBy>Payne, Alicia (HON Company)</cp:lastModifiedBy>
  <dcterms:created xsi:type="dcterms:W3CDTF">2020-07-31T15:15:57Z</dcterms:created>
  <dcterms:modified xsi:type="dcterms:W3CDTF">2022-04-22T21:18:02Z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0x01010001D655D1FC1806488A3FF972A07AD8AE</vt:lpwstr>
  </property>
  <property fmtid="{D5CDD505-2E9C-101B-9397-08002B2CF9AE}" pid="3" name="Order">
    <vt:r8>5387800</vt:r8>
  </property>
  <property fmtid="{D5CDD505-2E9C-101B-9397-08002B2CF9AE}" pid="4" name="_dlc_DocIdItemGuid">
    <vt:lpwstr>41d8024f-3ca9-518a-97b3-23b6bfa0938f</vt:lpwstr>
  </property>
</Properties>
</file>