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drawings/drawing4.xml" ContentType="application/vnd.openxmlformats-officedocument.drawing+xml"/>
  <Override PartName="/xl/embeddings/oleObject5.bin" ContentType="application/vnd.openxmlformats-officedocument.oleObject"/>
  <Override PartName="/xl/drawings/drawing5.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6.xml" ContentType="application/vnd.openxmlformats-officedocument.drawing+xml"/>
  <Override PartName="/xl/embeddings/oleObject8.bin" ContentType="application/vnd.openxmlformats-officedocument.oleObject"/>
  <Override PartName="/xl/drawings/drawing7.xml" ContentType="application/vnd.openxmlformats-officedocument.drawing+xml"/>
  <Override PartName="/xl/embeddings/oleObject9.bin" ContentType="application/vnd.openxmlformats-officedocument.oleObject"/>
  <Override PartName="/xl/drawings/drawing8.xml" ContentType="application/vnd.openxmlformats-officedocument.drawing+xml"/>
  <Override PartName="/xl/embeddings/oleObject10.bin" ContentType="application/vnd.openxmlformats-officedocument.oleObject"/>
  <Override PartName="/xl/embeddings/oleObject11.bin" ContentType="application/vnd.openxmlformats-officedocument.oleObject"/>
  <Override PartName="/xl/drawings/drawing9.xml" ContentType="application/vnd.openxmlformats-officedocument.drawing+xml"/>
  <Override PartName="/xl/embeddings/oleObject12.bin" ContentType="application/vnd.openxmlformats-officedocument.oleObject"/>
  <Override PartName="/xl/embeddings/oleObject13.bin" ContentType="application/vnd.openxmlformats-officedocument.oleObject"/>
  <Override PartName="/xl/embeddings/oleObject14.bin" ContentType="application/vnd.openxmlformats-officedocument.oleObject"/>
  <Override PartName="/xl/drawings/drawing10.xml" ContentType="application/vnd.openxmlformats-officedocument.drawing+xml"/>
  <Override PartName="/xl/embeddings/oleObject15.bin" ContentType="application/vnd.openxmlformats-officedocument.oleObject"/>
  <Override PartName="/xl/drawings/drawing11.xml" ContentType="application/vnd.openxmlformats-officedocument.drawing+xml"/>
  <Override PartName="/xl/embeddings/oleObject16.bin" ContentType="application/vnd.openxmlformats-officedocument.oleObject"/>
  <Override PartName="/xl/drawings/drawing12.xml" ContentType="application/vnd.openxmlformats-officedocument.drawing+xml"/>
  <Override PartName="/xl/embeddings/oleObject17.bin" ContentType="application/vnd.openxmlformats-officedocument.oleObject"/>
  <Override PartName="/xl/drawings/drawing13.xml" ContentType="application/vnd.openxmlformats-officedocument.drawing+xml"/>
  <Override PartName="/xl/embeddings/oleObject18.bin" ContentType="application/vnd.openxmlformats-officedocument.oleObject"/>
  <Override PartName="/xl/drawings/drawing14.xml" ContentType="application/vnd.openxmlformats-officedocument.drawing+xml"/>
  <Override PartName="/xl/embeddings/oleObject19.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660" windowWidth="14115" windowHeight="7395" tabRatio="992"/>
  </bookViews>
  <sheets>
    <sheet name="Cover Sheet" sheetId="18" r:id="rId1"/>
    <sheet name="SSL" sheetId="1" r:id="rId2"/>
    <sheet name="CTL" sheetId="2" r:id="rId3"/>
    <sheet name="AWS" sheetId="3" r:id="rId4"/>
    <sheet name="Loader Attachments" sheetId="5" r:id="rId5"/>
    <sheet name="MT" sheetId="4" r:id="rId6"/>
    <sheet name="MT Attachments" sheetId="19" r:id="rId7"/>
    <sheet name="MX" sheetId="6" r:id="rId8"/>
    <sheet name="MX Attachments" sheetId="7" r:id="rId9"/>
    <sheet name="Toolcat" sheetId="8" r:id="rId10"/>
    <sheet name="Toolcat Attachments" sheetId="9" r:id="rId11"/>
    <sheet name="Utility Vehicles" sheetId="13" r:id="rId12"/>
    <sheet name="UV Attachments" sheetId="14" r:id="rId13"/>
    <sheet name="Versahandler " sheetId="20" r:id="rId14"/>
    <sheet name="VH Attachments" sheetId="21" r:id="rId15"/>
  </sheets>
  <definedNames>
    <definedName name="_Toc205014533" localSheetId="10">'Toolcat Attachments'!$A$301</definedName>
    <definedName name="_Toc205014982" localSheetId="10">'Toolcat Attachments'!#REF!</definedName>
    <definedName name="_Toc205014983" localSheetId="10">'Toolcat Attachments'!$A$95</definedName>
    <definedName name="_Toc205014984" localSheetId="10">'Toolcat Attachments'!$A$129</definedName>
    <definedName name="_Toc205014986" localSheetId="10">'Toolcat Attachments'!$A$158</definedName>
    <definedName name="_Toc205014987" localSheetId="10">'Toolcat Attachments'!$A$181</definedName>
    <definedName name="_Toc205014988" localSheetId="10">'Toolcat Attachments'!$A$200</definedName>
    <definedName name="_Toc205014989" localSheetId="10">'Toolcat Attachments'!$A$217</definedName>
    <definedName name="_Toc205014990" localSheetId="10">'Toolcat Attachments'!$A$240</definedName>
    <definedName name="_Toc205014991" localSheetId="10">'Toolcat Attachments'!$A$256</definedName>
    <definedName name="_Toc205014993" localSheetId="10">'Toolcat Attachments'!$A$301</definedName>
    <definedName name="_Toc205014994" localSheetId="10">'Toolcat Attachments'!$A$324</definedName>
    <definedName name="_Toc205014995" localSheetId="10">'Toolcat Attachments'!$A$340</definedName>
    <definedName name="_Toc205014996" localSheetId="10">'Toolcat Attachments'!$A$361</definedName>
    <definedName name="_Toc205014998" localSheetId="10">'Toolcat Attachments'!#REF!</definedName>
    <definedName name="_Toc205015001" localSheetId="10">'Toolcat Attachments'!$A$394</definedName>
    <definedName name="_Toc205015002" localSheetId="10">'Toolcat Attachments'!$A$435</definedName>
    <definedName name="_Toc205015003" localSheetId="10">'Toolcat Attachments'!$A$448</definedName>
    <definedName name="_Toc205015004" localSheetId="10">'Toolcat Attachments'!$A$463</definedName>
    <definedName name="_Toc205015006" localSheetId="10">'Toolcat Attachments'!$A$489</definedName>
    <definedName name="_Toc205015009" localSheetId="10">'Toolcat Attachments'!$A$526</definedName>
    <definedName name="_Toc205015011" localSheetId="10">'Toolcat Attachments'!$A$620</definedName>
    <definedName name="_Toc205015013" localSheetId="10">'Toolcat Attachments'!#REF!</definedName>
    <definedName name="_Toc205015014" localSheetId="10">'Toolcat Attachments'!#REF!</definedName>
    <definedName name="_Toc205015015" localSheetId="10">'Toolcat Attachments'!$A$678</definedName>
    <definedName name="_Toc205015016" localSheetId="10">'Toolcat Attachments'!$A$694</definedName>
    <definedName name="_Toc205015019" localSheetId="10">'Toolcat Attachments'!$A$742</definedName>
    <definedName name="_Toc205015020" localSheetId="10">'Toolcat Attachments'!$A$761</definedName>
    <definedName name="_Toc205015021" localSheetId="10">'Toolcat Attachments'!$A$784</definedName>
    <definedName name="_Toc205015023" localSheetId="10">'Toolcat Attachments'!#REF!</definedName>
    <definedName name="_Toc205015024" localSheetId="10">'Toolcat Attachments'!#REF!</definedName>
    <definedName name="OLE_LINK11" localSheetId="4">'Loader Attachments'!#REF!</definedName>
    <definedName name="OLE_LINK12" localSheetId="4">'Loader Attachments'!$B$851</definedName>
    <definedName name="OLE_LINK14" localSheetId="4">'Loader Attachments'!$A$289</definedName>
    <definedName name="OLE_LINK27" localSheetId="4">'Loader Attachments'!$A$1144</definedName>
    <definedName name="OLE_LINK28" localSheetId="4">'Loader Attachments'!$B$1125</definedName>
    <definedName name="OLE_LINK9" localSheetId="4">'Loader Attachments'!#REF!</definedName>
    <definedName name="_xlnm.Print_Area" localSheetId="3">AWS!$A$1:$E$48</definedName>
    <definedName name="Z_BD9C76A3_834A_481F_AAAA_20F96554093A_.wvu.Cols" localSheetId="2" hidden="1">CTL!#REF!</definedName>
    <definedName name="Z_BD9C76A3_834A_481F_AAAA_20F96554093A_.wvu.Rows" localSheetId="4" hidden="1">'Loader Attachments'!$1541:$1542</definedName>
    <definedName name="Z_BD9C76A3_834A_481F_AAAA_20F96554093A_.wvu.Rows" localSheetId="1" hidden="1">SSL!#REF!,SSL!#REF!,SSL!#REF!,SSL!#REF!,SSL!#REF!</definedName>
  </definedNames>
  <calcPr calcId="145621"/>
  <customWorkbookViews>
    <customWorkbookView name="support - Personal View" guid="{BD9C76A3-834A-481F-AAAA-20F96554093A}" mergeInterval="0" personalView="1" maximized="1" xWindow="1" yWindow="1" windowWidth="1280" windowHeight="803" activeSheetId="1"/>
  </customWorkbookViews>
</workbook>
</file>

<file path=xl/calcChain.xml><?xml version="1.0" encoding="utf-8"?>
<calcChain xmlns="http://schemas.openxmlformats.org/spreadsheetml/2006/main">
  <c r="D44" i="13" l="1"/>
  <c r="D19" i="3"/>
  <c r="D18" i="3"/>
  <c r="D49" i="3"/>
  <c r="D393" i="2"/>
  <c r="D339" i="2"/>
  <c r="D268" i="2"/>
  <c r="D198" i="2"/>
  <c r="D123" i="2"/>
  <c r="D119" i="2"/>
  <c r="D370" i="1"/>
  <c r="D276" i="1"/>
  <c r="D546" i="1"/>
  <c r="D470" i="1"/>
  <c r="D177" i="1"/>
  <c r="D90" i="1"/>
  <c r="D28" i="1"/>
  <c r="D492" i="21" l="1"/>
  <c r="D477" i="21"/>
  <c r="F477" i="21" s="1"/>
  <c r="D475" i="21"/>
  <c r="F475" i="21" s="1"/>
  <c r="D474" i="21"/>
  <c r="F474" i="21" s="1"/>
  <c r="D473" i="21"/>
  <c r="D472" i="21"/>
  <c r="D471" i="21"/>
  <c r="F471" i="21" s="1"/>
  <c r="D470" i="21"/>
  <c r="F470" i="21" s="1"/>
  <c r="D466" i="21"/>
  <c r="D464" i="21"/>
  <c r="F464" i="21" s="1"/>
  <c r="D463" i="21"/>
  <c r="F463" i="21" s="1"/>
  <c r="D462" i="21"/>
  <c r="F462" i="21" s="1"/>
  <c r="D461" i="21"/>
  <c r="D460" i="21"/>
  <c r="D459" i="21"/>
  <c r="F459" i="21" s="1"/>
  <c r="D454" i="21"/>
  <c r="F454" i="21" s="1"/>
  <c r="D443" i="21"/>
  <c r="F443" i="21" s="1"/>
  <c r="D441" i="21"/>
  <c r="F441" i="21" s="1"/>
  <c r="D439" i="21"/>
  <c r="F439" i="21" s="1"/>
  <c r="D427" i="21"/>
  <c r="F427" i="21" s="1"/>
  <c r="D414" i="21"/>
  <c r="D408" i="21"/>
  <c r="D397" i="21"/>
  <c r="F397" i="21" s="1"/>
  <c r="D385" i="21"/>
  <c r="D384" i="21"/>
  <c r="D382" i="21"/>
  <c r="D381" i="21"/>
  <c r="D374" i="21"/>
  <c r="F374" i="21" s="1"/>
  <c r="D373" i="21"/>
  <c r="F373" i="21" s="1"/>
  <c r="D347" i="21"/>
  <c r="D341" i="21"/>
  <c r="F341" i="21" s="1"/>
  <c r="D338" i="21"/>
  <c r="F338" i="21" s="1"/>
  <c r="D335" i="21"/>
  <c r="F335" i="21" s="1"/>
  <c r="D322" i="21"/>
  <c r="D319" i="21"/>
  <c r="F319" i="21" s="1"/>
  <c r="D303" i="21"/>
  <c r="F303" i="21" s="1"/>
  <c r="D300" i="21"/>
  <c r="D297" i="21"/>
  <c r="F297" i="21" s="1"/>
  <c r="D280" i="21"/>
  <c r="F280" i="21" s="1"/>
  <c r="D267" i="21"/>
  <c r="F267" i="21" s="1"/>
  <c r="D262" i="21"/>
  <c r="F262" i="21" s="1"/>
  <c r="D246" i="21"/>
  <c r="D243" i="21"/>
  <c r="F243" i="21" s="1"/>
  <c r="D231" i="21"/>
  <c r="F231" i="21" s="1"/>
  <c r="D229" i="21"/>
  <c r="F229" i="21" s="1"/>
  <c r="D227" i="21"/>
  <c r="D211" i="21"/>
  <c r="F211" i="21" s="1"/>
  <c r="D210" i="21"/>
  <c r="F210" i="21" s="1"/>
  <c r="D207" i="21"/>
  <c r="F207" i="21" s="1"/>
  <c r="D204" i="21"/>
  <c r="D188" i="21"/>
  <c r="F188" i="21"/>
  <c r="D185" i="21"/>
  <c r="D172" i="21"/>
  <c r="D162" i="21"/>
  <c r="F162" i="21" s="1"/>
  <c r="D159" i="21"/>
  <c r="F159" i="21" s="1"/>
  <c r="D142" i="21"/>
  <c r="D139" i="21"/>
  <c r="D135" i="21"/>
  <c r="F135" i="21" s="1"/>
  <c r="D118" i="21"/>
  <c r="F118" i="21" s="1"/>
  <c r="D101" i="21"/>
  <c r="D98" i="21"/>
  <c r="D95" i="21"/>
  <c r="F95" i="21" s="1"/>
  <c r="D80" i="21"/>
  <c r="F80" i="21" s="1"/>
  <c r="D77" i="21"/>
  <c r="D62" i="21"/>
  <c r="D42" i="21"/>
  <c r="F42" i="21" s="1"/>
  <c r="D38" i="21"/>
  <c r="F38" i="21" s="1"/>
  <c r="D36" i="21"/>
  <c r="D34" i="21"/>
  <c r="D32" i="21"/>
  <c r="F32" i="21" s="1"/>
  <c r="D15" i="21"/>
  <c r="F15" i="21" s="1"/>
  <c r="F492" i="21"/>
  <c r="F473" i="21"/>
  <c r="F472" i="21"/>
  <c r="F466" i="21"/>
  <c r="F461" i="21"/>
  <c r="F460" i="21"/>
  <c r="F414" i="21"/>
  <c r="F408" i="21"/>
  <c r="F347" i="21"/>
  <c r="F322" i="21"/>
  <c r="F300" i="21"/>
  <c r="F246" i="21"/>
  <c r="F227" i="21"/>
  <c r="F204" i="21"/>
  <c r="F185" i="21"/>
  <c r="F172" i="21"/>
  <c r="F142" i="21"/>
  <c r="F139" i="21"/>
  <c r="F101" i="21"/>
  <c r="F98" i="21"/>
  <c r="F77" i="21"/>
  <c r="F62" i="21"/>
  <c r="F36" i="21"/>
  <c r="F34" i="21"/>
  <c r="F6" i="20"/>
  <c r="E49" i="3" l="1"/>
  <c r="E339" i="2"/>
  <c r="E393" i="2"/>
  <c r="E268" i="2"/>
  <c r="E198" i="2"/>
  <c r="E123" i="2"/>
  <c r="E546" i="1"/>
  <c r="E470" i="1"/>
  <c r="D386" i="1"/>
  <c r="E386" i="1" s="1"/>
  <c r="E370" i="1"/>
  <c r="E276" i="1"/>
  <c r="E177" i="1"/>
  <c r="D6" i="3" l="1"/>
  <c r="D29" i="4" l="1"/>
  <c r="F29" i="4" s="1"/>
  <c r="D28" i="4"/>
  <c r="F28" i="4" s="1"/>
  <c r="D65" i="19" l="1"/>
  <c r="D64" i="19"/>
  <c r="F64" i="19" s="1"/>
  <c r="D57" i="19"/>
  <c r="F57" i="19" s="1"/>
  <c r="D50" i="19"/>
  <c r="F50" i="19" s="1"/>
  <c r="F65" i="19"/>
  <c r="D401" i="19" l="1"/>
  <c r="F401" i="19" s="1"/>
  <c r="D268" i="19"/>
  <c r="F268" i="19" s="1"/>
  <c r="D139" i="19"/>
  <c r="F139" i="19" s="1"/>
  <c r="D137" i="19"/>
  <c r="F137" i="19" s="1"/>
  <c r="F105" i="19"/>
  <c r="D38" i="19"/>
  <c r="F38" i="19" s="1"/>
  <c r="D188" i="5"/>
  <c r="F188" i="5" s="1"/>
  <c r="D187" i="5"/>
  <c r="F187" i="5" s="1"/>
  <c r="D186" i="5"/>
  <c r="F186" i="5" s="1"/>
  <c r="D185" i="5"/>
  <c r="F185" i="5" s="1"/>
  <c r="D158" i="5"/>
  <c r="F158" i="5" s="1"/>
  <c r="D60" i="2" l="1"/>
  <c r="E60" i="2" s="1"/>
  <c r="D528" i="6" l="1"/>
  <c r="E528" i="6" s="1"/>
  <c r="D52" i="14" l="1"/>
  <c r="F52" i="14" s="1"/>
  <c r="D73" i="2" l="1"/>
  <c r="E73" i="2" s="1"/>
  <c r="D206" i="5" l="1"/>
  <c r="F206" i="5" s="1"/>
  <c r="D204" i="5"/>
  <c r="F204" i="5" s="1"/>
  <c r="D203" i="5"/>
  <c r="F203" i="5" s="1"/>
  <c r="D202" i="5"/>
  <c r="F202" i="5" s="1"/>
  <c r="D201" i="5"/>
  <c r="F201" i="5" s="1"/>
  <c r="D200" i="5"/>
  <c r="F200" i="5" s="1"/>
  <c r="D199" i="5"/>
  <c r="F199" i="5" s="1"/>
  <c r="D198" i="5"/>
  <c r="F198" i="5" s="1"/>
  <c r="D197" i="5"/>
  <c r="F197" i="5" s="1"/>
  <c r="D196" i="5"/>
  <c r="F196" i="5" s="1"/>
  <c r="D195" i="5"/>
  <c r="F195" i="5" s="1"/>
  <c r="D194" i="5"/>
  <c r="F194" i="5" s="1"/>
  <c r="D193" i="5"/>
  <c r="F193" i="5" s="1"/>
  <c r="D192" i="5"/>
  <c r="F192" i="5" s="1"/>
  <c r="D191" i="5"/>
  <c r="F191" i="5" s="1"/>
  <c r="D176" i="5"/>
  <c r="F176" i="5" s="1"/>
  <c r="D174" i="5"/>
  <c r="F174" i="5" s="1"/>
  <c r="D170" i="5"/>
  <c r="F170" i="5" s="1"/>
  <c r="D163" i="5"/>
  <c r="F163" i="5" s="1"/>
  <c r="D154" i="5"/>
  <c r="F154" i="5" s="1"/>
  <c r="E119" i="2"/>
  <c r="D472" i="7" l="1"/>
  <c r="F472" i="7" s="1"/>
  <c r="D470" i="7"/>
  <c r="F470" i="7" s="1"/>
  <c r="D468" i="7"/>
  <c r="F468" i="7" s="1"/>
  <c r="D438" i="7"/>
  <c r="F438" i="7" s="1"/>
  <c r="D52" i="4" l="1"/>
  <c r="F52" i="4" s="1"/>
  <c r="D51" i="4"/>
  <c r="F51" i="4" s="1"/>
  <c r="D48" i="4"/>
  <c r="F48" i="4" s="1"/>
  <c r="D36" i="4"/>
  <c r="F36" i="4" s="1"/>
  <c r="D283" i="1"/>
  <c r="E283" i="1" s="1"/>
  <c r="D282" i="1"/>
  <c r="E282" i="1" s="1"/>
  <c r="D281" i="1"/>
  <c r="E281" i="1" s="1"/>
  <c r="D280" i="1"/>
  <c r="E280" i="1" s="1"/>
  <c r="D273" i="1"/>
  <c r="E273" i="1" s="1"/>
  <c r="D270" i="1"/>
  <c r="E270" i="1" s="1"/>
  <c r="D267" i="1"/>
  <c r="E267" i="1" s="1"/>
  <c r="D263" i="1"/>
  <c r="E263" i="1" s="1"/>
  <c r="D261" i="1"/>
  <c r="E261" i="1" s="1"/>
  <c r="D257" i="1"/>
  <c r="E257" i="1" s="1"/>
  <c r="D255" i="1"/>
  <c r="E255" i="1" s="1"/>
  <c r="D253" i="1"/>
  <c r="E253" i="1" s="1"/>
  <c r="D240" i="1"/>
  <c r="E240" i="1" s="1"/>
  <c r="D231" i="1"/>
  <c r="E231" i="1" s="1"/>
  <c r="D214" i="1"/>
  <c r="E214" i="1" s="1"/>
  <c r="D213" i="1"/>
  <c r="E213" i="1" s="1"/>
  <c r="D212" i="1"/>
  <c r="E212" i="1" s="1"/>
  <c r="D199" i="1"/>
  <c r="E199" i="1" s="1"/>
  <c r="D1063" i="5" l="1"/>
  <c r="F1063" i="5" s="1"/>
  <c r="D328" i="7" l="1"/>
  <c r="F328" i="7" s="1"/>
  <c r="D1179" i="5"/>
  <c r="F1179" i="5" s="1"/>
  <c r="D1177" i="5"/>
  <c r="F1177" i="5" s="1"/>
  <c r="D418" i="5"/>
  <c r="F418" i="5" s="1"/>
  <c r="D389" i="5"/>
  <c r="F389" i="5" s="1"/>
  <c r="D266" i="5"/>
  <c r="F266" i="5" s="1"/>
  <c r="D269" i="5"/>
  <c r="F269" i="5" s="1"/>
  <c r="D265" i="2" l="1"/>
  <c r="E265" i="2" s="1"/>
  <c r="D263" i="2"/>
  <c r="E263" i="2" s="1"/>
  <c r="D260" i="2"/>
  <c r="E260" i="2" s="1"/>
  <c r="D255" i="2"/>
  <c r="E255" i="2" s="1"/>
  <c r="D251" i="2"/>
  <c r="E251" i="2" s="1"/>
  <c r="D250" i="2"/>
  <c r="E250" i="2" s="1"/>
  <c r="D271" i="2"/>
  <c r="E271" i="2" s="1"/>
  <c r="D247" i="2"/>
  <c r="E247" i="2" s="1"/>
  <c r="D245" i="2"/>
  <c r="E245" i="2" s="1"/>
  <c r="D236" i="2"/>
  <c r="E236" i="2" s="1"/>
  <c r="D222" i="2"/>
  <c r="E222" i="2" s="1"/>
  <c r="D221" i="2"/>
  <c r="E221" i="2" s="1"/>
  <c r="D220" i="2"/>
  <c r="E220" i="2" s="1"/>
  <c r="D209" i="2"/>
  <c r="E209" i="2" s="1"/>
  <c r="D276" i="2"/>
  <c r="E276" i="2" s="1"/>
  <c r="D66" i="6" l="1"/>
  <c r="E66" i="6" s="1"/>
  <c r="D65" i="6"/>
  <c r="E65" i="6" s="1"/>
  <c r="D467" i="1" l="1"/>
  <c r="E467" i="1" s="1"/>
  <c r="D464" i="1"/>
  <c r="E464" i="1" s="1"/>
  <c r="D461" i="1"/>
  <c r="E461" i="1" s="1"/>
  <c r="D456" i="1"/>
  <c r="E456" i="1" s="1"/>
  <c r="D452" i="1"/>
  <c r="E452" i="1" s="1"/>
  <c r="D450" i="1"/>
  <c r="E450" i="1" s="1"/>
  <c r="D480" i="1"/>
  <c r="E480" i="1" s="1"/>
  <c r="D478" i="1"/>
  <c r="E478" i="1" s="1"/>
  <c r="D476" i="1"/>
  <c r="E476" i="1" s="1"/>
  <c r="D474" i="1"/>
  <c r="E474" i="1" s="1"/>
  <c r="D446" i="1"/>
  <c r="E446" i="1" s="1"/>
  <c r="D444" i="1"/>
  <c r="E444" i="1" s="1"/>
  <c r="D442" i="1"/>
  <c r="E442" i="1" s="1"/>
  <c r="D428" i="1"/>
  <c r="E428" i="1" s="1"/>
  <c r="D418" i="1"/>
  <c r="E418" i="1" s="1"/>
  <c r="D401" i="1"/>
  <c r="E401" i="1" s="1"/>
  <c r="D400" i="1"/>
  <c r="E400" i="1" s="1"/>
  <c r="D399" i="1"/>
  <c r="E399" i="1" s="1"/>
  <c r="D385" i="1"/>
  <c r="E385" i="1" s="1"/>
  <c r="D114" i="14" l="1"/>
  <c r="F114" i="14" s="1"/>
  <c r="D84" i="1"/>
  <c r="E84" i="1" s="1"/>
  <c r="D42" i="14" l="1"/>
  <c r="F42" i="14" s="1"/>
  <c r="D29" i="6"/>
  <c r="D38" i="6"/>
  <c r="E38" i="6" s="1"/>
  <c r="D32" i="6"/>
  <c r="E32" i="6" s="1"/>
  <c r="D17" i="6"/>
  <c r="E17" i="6" s="1"/>
  <c r="D459" i="7" l="1"/>
  <c r="F459" i="7" s="1"/>
  <c r="D461" i="7"/>
  <c r="F461" i="7" s="1"/>
  <c r="D457" i="7"/>
  <c r="F457" i="7" s="1"/>
  <c r="D452" i="7"/>
  <c r="F452" i="7" s="1"/>
  <c r="D463" i="7"/>
  <c r="F463" i="7" s="1"/>
  <c r="D450" i="7"/>
  <c r="F450" i="7" s="1"/>
  <c r="D433" i="7"/>
  <c r="F433" i="7" s="1"/>
  <c r="D428" i="7"/>
  <c r="F428" i="7" s="1"/>
  <c r="D299" i="7"/>
  <c r="F299" i="7" s="1"/>
  <c r="D296" i="7"/>
  <c r="F296" i="7" s="1"/>
  <c r="D295" i="7"/>
  <c r="F295" i="7" s="1"/>
  <c r="D291" i="7"/>
  <c r="F291" i="7" s="1"/>
  <c r="D287" i="7"/>
  <c r="F287" i="7" s="1"/>
  <c r="D277" i="7" l="1"/>
  <c r="F277" i="7" s="1"/>
  <c r="D265" i="7"/>
  <c r="F265" i="7" s="1"/>
  <c r="D262" i="7"/>
  <c r="F262" i="7" s="1"/>
  <c r="D258" i="7"/>
  <c r="F258" i="7" s="1"/>
  <c r="D255" i="7"/>
  <c r="F255" i="7" s="1"/>
  <c r="D252" i="7"/>
  <c r="F252" i="7" s="1"/>
  <c r="D251" i="7"/>
  <c r="F251" i="7" s="1"/>
  <c r="D250" i="7"/>
  <c r="F250" i="7" s="1"/>
  <c r="D247" i="7"/>
  <c r="F247" i="7" s="1"/>
  <c r="D662" i="5" l="1"/>
  <c r="F662" i="5" s="1"/>
  <c r="D657" i="5"/>
  <c r="F657" i="5" s="1"/>
  <c r="D525" i="5"/>
  <c r="F525" i="5" s="1"/>
  <c r="D517" i="5"/>
  <c r="F517" i="5" s="1"/>
  <c r="D529" i="6" l="1"/>
  <c r="E529" i="6" s="1"/>
  <c r="D471" i="6"/>
  <c r="E471" i="6" s="1"/>
  <c r="D451" i="6"/>
  <c r="E451" i="6" s="1"/>
  <c r="D450" i="6"/>
  <c r="E450" i="6" s="1"/>
  <c r="D389" i="6"/>
  <c r="E389" i="6" s="1"/>
  <c r="D368" i="6"/>
  <c r="E368" i="6" s="1"/>
  <c r="D366" i="6"/>
  <c r="E366" i="6" s="1"/>
  <c r="D312" i="6"/>
  <c r="E312" i="6" s="1"/>
  <c r="D296" i="6"/>
  <c r="E296" i="6" s="1"/>
  <c r="D274" i="6"/>
  <c r="E274" i="6" s="1"/>
  <c r="D272" i="6"/>
  <c r="E272" i="6" s="1"/>
  <c r="D269" i="6"/>
  <c r="E269" i="6" s="1"/>
  <c r="D213" i="6"/>
  <c r="E213" i="6" s="1"/>
  <c r="D198" i="6"/>
  <c r="E198" i="6" s="1"/>
  <c r="D176" i="6"/>
  <c r="E176" i="6" s="1"/>
  <c r="D175" i="6"/>
  <c r="E175" i="6" s="1"/>
  <c r="D174" i="6"/>
  <c r="E174" i="6" s="1"/>
  <c r="D177" i="6"/>
  <c r="E177" i="6" s="1"/>
  <c r="D178" i="6"/>
  <c r="E178" i="6" s="1"/>
  <c r="D179" i="6"/>
  <c r="E179" i="6" s="1"/>
  <c r="D122" i="6"/>
  <c r="E122" i="6" s="1"/>
  <c r="D106" i="6"/>
  <c r="E106" i="6" s="1"/>
  <c r="D84" i="6"/>
  <c r="E84" i="6" s="1"/>
  <c r="D85" i="6"/>
  <c r="E85" i="6" s="1"/>
  <c r="D51" i="2"/>
  <c r="E51" i="2" s="1"/>
  <c r="D47" i="2"/>
  <c r="E47" i="2" s="1"/>
  <c r="D44" i="2"/>
  <c r="E44" i="2" s="1"/>
  <c r="D42" i="2"/>
  <c r="E42" i="2" s="1"/>
  <c r="D28" i="2"/>
  <c r="E28" i="2" s="1"/>
  <c r="D15" i="2"/>
  <c r="E15" i="2" s="1"/>
  <c r="E6" i="2"/>
  <c r="D79" i="1"/>
  <c r="E79" i="1" s="1"/>
  <c r="D76" i="1"/>
  <c r="E76" i="1" s="1"/>
  <c r="D74" i="1"/>
  <c r="E74" i="1" s="1"/>
  <c r="D61" i="1"/>
  <c r="E61" i="1" s="1"/>
  <c r="D50" i="1"/>
  <c r="E50" i="1" s="1"/>
  <c r="D39" i="1"/>
  <c r="E39" i="1" s="1"/>
  <c r="E28" i="1"/>
  <c r="D415" i="7" l="1"/>
  <c r="F415" i="7" s="1"/>
  <c r="D410" i="7"/>
  <c r="F410" i="7" s="1"/>
  <c r="D407" i="7"/>
  <c r="F407" i="7" s="1"/>
  <c r="D402" i="7"/>
  <c r="F402" i="7" s="1"/>
  <c r="D399" i="7"/>
  <c r="F399" i="7" s="1"/>
  <c r="D394" i="7"/>
  <c r="F394" i="7" s="1"/>
  <c r="D391" i="7"/>
  <c r="F391" i="7" s="1"/>
  <c r="D558" i="6"/>
  <c r="E558" i="6" s="1"/>
  <c r="D498" i="6"/>
  <c r="E498" i="6" s="1"/>
  <c r="D496" i="6"/>
  <c r="E496" i="6" s="1"/>
  <c r="D420" i="6"/>
  <c r="E420" i="6" s="1"/>
  <c r="D338" i="6"/>
  <c r="E338" i="6" s="1"/>
  <c r="D238" i="6"/>
  <c r="E238" i="6" s="1"/>
  <c r="D148" i="6"/>
  <c r="D146" i="6"/>
  <c r="E146" i="6" s="1"/>
  <c r="D248" i="7" l="1"/>
  <c r="D246" i="7"/>
  <c r="D340" i="6"/>
  <c r="D240" i="6"/>
  <c r="D411" i="19" l="1"/>
  <c r="F411" i="19" s="1"/>
  <c r="D410" i="19"/>
  <c r="F410" i="19" s="1"/>
  <c r="D390" i="19"/>
  <c r="F390" i="19" s="1"/>
  <c r="D389" i="19"/>
  <c r="F389" i="19" s="1"/>
  <c r="D54" i="7" l="1"/>
  <c r="F54" i="7" s="1"/>
  <c r="D47" i="7"/>
  <c r="F47" i="7" s="1"/>
  <c r="D112" i="9" l="1"/>
  <c r="F112" i="9" s="1"/>
  <c r="D106" i="9"/>
  <c r="F106" i="9" s="1"/>
  <c r="D98" i="5" l="1"/>
  <c r="F98" i="5" s="1"/>
  <c r="D94" i="5"/>
  <c r="F94" i="5" s="1"/>
  <c r="D89" i="5"/>
  <c r="F89" i="5" s="1"/>
  <c r="D155" i="6" l="1"/>
  <c r="E155" i="6" s="1"/>
  <c r="D150" i="6"/>
  <c r="E150" i="6" s="1"/>
  <c r="D149" i="6"/>
  <c r="E149" i="6" s="1"/>
  <c r="E148" i="6"/>
  <c r="D143" i="6"/>
  <c r="E143" i="6" s="1"/>
  <c r="D142" i="6"/>
  <c r="E142" i="6" s="1"/>
  <c r="D141" i="6"/>
  <c r="E141" i="6" s="1"/>
  <c r="D136" i="6"/>
  <c r="E136" i="6" s="1"/>
  <c r="D134" i="6"/>
  <c r="E134" i="6" s="1"/>
  <c r="D124" i="6"/>
  <c r="E124" i="6" s="1"/>
  <c r="D123" i="6"/>
  <c r="E123" i="6" s="1"/>
  <c r="D109" i="6"/>
  <c r="E109" i="6" s="1"/>
  <c r="D108" i="6"/>
  <c r="E108" i="6" s="1"/>
  <c r="D107" i="6"/>
  <c r="E107" i="6" s="1"/>
  <c r="D88" i="6"/>
  <c r="E88" i="6" s="1"/>
  <c r="D87" i="6"/>
  <c r="E87" i="6" s="1"/>
  <c r="D86" i="6"/>
  <c r="E86" i="6" s="1"/>
  <c r="D83" i="6"/>
  <c r="E83" i="6" s="1"/>
  <c r="D71" i="6"/>
  <c r="E71" i="6" s="1"/>
  <c r="D374" i="2"/>
  <c r="D15" i="9" l="1"/>
  <c r="D307" i="9"/>
  <c r="D605" i="6" l="1"/>
  <c r="D593" i="6"/>
  <c r="D587" i="6"/>
  <c r="D575" i="6"/>
  <c r="D334" i="6" l="1"/>
  <c r="E334" i="6" s="1"/>
  <c r="D234" i="6"/>
  <c r="E234" i="6" s="1"/>
  <c r="D543" i="1" l="1"/>
  <c r="D540" i="1"/>
  <c r="D537" i="1"/>
  <c r="D533" i="1"/>
  <c r="D532" i="1"/>
  <c r="D554" i="1"/>
  <c r="D552" i="1"/>
  <c r="D528" i="1"/>
  <c r="D517" i="1"/>
  <c r="D502" i="1"/>
  <c r="D501" i="1"/>
  <c r="D500" i="1"/>
  <c r="D487" i="1"/>
  <c r="D367" i="1"/>
  <c r="D364" i="1"/>
  <c r="D361" i="1"/>
  <c r="D359" i="1"/>
  <c r="D355" i="1"/>
  <c r="D353" i="1"/>
  <c r="D380" i="1"/>
  <c r="D378" i="1"/>
  <c r="D376" i="1"/>
  <c r="D374" i="1"/>
  <c r="D349" i="1"/>
  <c r="D346" i="1"/>
  <c r="D344" i="1"/>
  <c r="D332" i="1"/>
  <c r="D321" i="1"/>
  <c r="D304" i="1"/>
  <c r="D303" i="1"/>
  <c r="D302" i="1"/>
  <c r="D290" i="1"/>
  <c r="D288" i="1"/>
  <c r="D193" i="1"/>
  <c r="D192" i="1"/>
  <c r="D191" i="1"/>
  <c r="D190" i="1"/>
  <c r="D186" i="1"/>
  <c r="D185" i="1"/>
  <c r="D184" i="1"/>
  <c r="D183" i="1"/>
  <c r="D182" i="1"/>
  <c r="D174" i="1"/>
  <c r="E174" i="1" s="1"/>
  <c r="D171" i="1"/>
  <c r="D168" i="1"/>
  <c r="D165" i="1"/>
  <c r="E165" i="1" s="1"/>
  <c r="D161" i="1"/>
  <c r="D159" i="1"/>
  <c r="E159" i="1" s="1"/>
  <c r="D155" i="1"/>
  <c r="D153" i="1"/>
  <c r="E153" i="1" s="1"/>
  <c r="D151" i="1"/>
  <c r="D137" i="1"/>
  <c r="D127" i="1"/>
  <c r="D109" i="1"/>
  <c r="D108" i="1"/>
  <c r="D107" i="1"/>
  <c r="E107" i="1" s="1"/>
  <c r="D94" i="1"/>
  <c r="D92" i="1"/>
  <c r="D21" i="1"/>
  <c r="D20" i="1"/>
  <c r="D18" i="1"/>
  <c r="D16" i="1"/>
  <c r="E16" i="1" s="1"/>
  <c r="D6" i="1"/>
  <c r="E6" i="1" s="1"/>
  <c r="D390" i="2"/>
  <c r="D387" i="2"/>
  <c r="D383" i="2"/>
  <c r="D379" i="2"/>
  <c r="D377" i="2"/>
  <c r="D361" i="2"/>
  <c r="D360" i="2"/>
  <c r="D349" i="2"/>
  <c r="D336" i="2"/>
  <c r="D333" i="2"/>
  <c r="D330" i="2"/>
  <c r="D327" i="2"/>
  <c r="D323" i="2"/>
  <c r="D321" i="2"/>
  <c r="D341" i="2"/>
  <c r="D318" i="2"/>
  <c r="D316" i="2"/>
  <c r="D314" i="2"/>
  <c r="D305" i="2"/>
  <c r="D291" i="2"/>
  <c r="D290" i="2"/>
  <c r="D289" i="2"/>
  <c r="D278" i="2"/>
  <c r="D195" i="2"/>
  <c r="D193" i="2"/>
  <c r="D190" i="2"/>
  <c r="D185" i="2"/>
  <c r="D181" i="2"/>
  <c r="D180" i="2"/>
  <c r="D203" i="2"/>
  <c r="D200" i="2"/>
  <c r="D177" i="2"/>
  <c r="D175" i="2"/>
  <c r="D173" i="2"/>
  <c r="D163" i="2"/>
  <c r="D148" i="2"/>
  <c r="D147" i="2"/>
  <c r="D146" i="2"/>
  <c r="D135" i="2"/>
  <c r="D133" i="2"/>
  <c r="D127" i="2"/>
  <c r="D125" i="2"/>
  <c r="D120" i="2"/>
  <c r="D116" i="2"/>
  <c r="D113" i="2"/>
  <c r="D109" i="2"/>
  <c r="D107" i="2"/>
  <c r="D104" i="2"/>
  <c r="D102" i="2"/>
  <c r="D100" i="2"/>
  <c r="D89" i="2"/>
  <c r="D75" i="2"/>
  <c r="D74" i="2"/>
  <c r="D58" i="2"/>
  <c r="D56" i="2"/>
  <c r="D7" i="13"/>
  <c r="D10" i="13"/>
  <c r="D26" i="13"/>
  <c r="D28" i="13"/>
  <c r="D46" i="13"/>
  <c r="D66" i="13"/>
  <c r="D68" i="13"/>
  <c r="D37" i="8" l="1"/>
  <c r="E37" i="8" s="1"/>
  <c r="D34" i="8"/>
  <c r="E34" i="8" s="1"/>
  <c r="D568" i="6"/>
  <c r="E568" i="6" s="1"/>
  <c r="D247" i="6" l="1"/>
  <c r="E247" i="6" s="1"/>
  <c r="D242" i="6"/>
  <c r="E242" i="6" s="1"/>
  <c r="D241" i="6"/>
  <c r="E241" i="6" s="1"/>
  <c r="E240" i="6"/>
  <c r="D235" i="6"/>
  <c r="E235" i="6" s="1"/>
  <c r="D233" i="6"/>
  <c r="E233" i="6" s="1"/>
  <c r="D231" i="6"/>
  <c r="E231" i="6" s="1"/>
  <c r="D226" i="6"/>
  <c r="E226" i="6" s="1"/>
  <c r="D224" i="6"/>
  <c r="E224" i="6" s="1"/>
  <c r="D214" i="6"/>
  <c r="E214" i="6" s="1"/>
  <c r="D212" i="6"/>
  <c r="E212" i="6" s="1"/>
  <c r="D200" i="6"/>
  <c r="E200" i="6" s="1"/>
  <c r="D199" i="6"/>
  <c r="E199" i="6" s="1"/>
  <c r="D197" i="6"/>
  <c r="E197" i="6" s="1"/>
  <c r="D161" i="6"/>
  <c r="E161" i="6" s="1"/>
  <c r="D563" i="6" l="1"/>
  <c r="E563" i="6" s="1"/>
  <c r="D503" i="6"/>
  <c r="E503" i="6" s="1"/>
  <c r="D425" i="6"/>
  <c r="E425" i="6" s="1"/>
  <c r="E390" i="2" l="1"/>
  <c r="E387" i="2"/>
  <c r="E383" i="2"/>
  <c r="E379" i="2"/>
  <c r="E377" i="2"/>
  <c r="E374" i="2"/>
  <c r="E361" i="2"/>
  <c r="E360" i="2"/>
  <c r="E349" i="2"/>
  <c r="E336" i="2"/>
  <c r="E333" i="2"/>
  <c r="E330" i="2"/>
  <c r="E327" i="2"/>
  <c r="E323" i="2"/>
  <c r="E321" i="2"/>
  <c r="E341" i="2"/>
  <c r="E318" i="2"/>
  <c r="E316" i="2"/>
  <c r="E314" i="2"/>
  <c r="E305" i="2"/>
  <c r="E291" i="2"/>
  <c r="E290" i="2"/>
  <c r="E289" i="2"/>
  <c r="E278" i="2"/>
  <c r="E195" i="2"/>
  <c r="E193" i="2"/>
  <c r="E190" i="2"/>
  <c r="E185" i="2"/>
  <c r="E181" i="2"/>
  <c r="E180" i="2"/>
  <c r="E203" i="2"/>
  <c r="E200" i="2"/>
  <c r="E177" i="2"/>
  <c r="E175" i="2"/>
  <c r="E173" i="2"/>
  <c r="E163" i="2"/>
  <c r="E148" i="2"/>
  <c r="E147" i="2"/>
  <c r="E146" i="2"/>
  <c r="E135" i="2"/>
  <c r="E133" i="2"/>
  <c r="E127" i="2"/>
  <c r="E125" i="2"/>
  <c r="E120" i="2"/>
  <c r="E116" i="2"/>
  <c r="E113" i="2"/>
  <c r="E109" i="2"/>
  <c r="E107" i="2"/>
  <c r="E104" i="2"/>
  <c r="E102" i="2"/>
  <c r="E100" i="2"/>
  <c r="E89" i="2"/>
  <c r="E75" i="2"/>
  <c r="E74" i="2"/>
  <c r="E58" i="2"/>
  <c r="E56" i="2"/>
  <c r="E543" i="1"/>
  <c r="E540" i="1"/>
  <c r="E537" i="1"/>
  <c r="E533" i="1"/>
  <c r="E532" i="1"/>
  <c r="E554" i="1"/>
  <c r="E552" i="1"/>
  <c r="E528" i="1"/>
  <c r="E517" i="1"/>
  <c r="E502" i="1"/>
  <c r="E501" i="1"/>
  <c r="E500" i="1"/>
  <c r="E487" i="1"/>
  <c r="E367" i="1"/>
  <c r="E364" i="1"/>
  <c r="E361" i="1"/>
  <c r="E359" i="1"/>
  <c r="E355" i="1"/>
  <c r="E353" i="1"/>
  <c r="E380" i="1"/>
  <c r="E378" i="1"/>
  <c r="E376" i="1"/>
  <c r="E374" i="1"/>
  <c r="E349" i="1"/>
  <c r="E346" i="1"/>
  <c r="E344" i="1"/>
  <c r="E332" i="1"/>
  <c r="E321" i="1"/>
  <c r="E304" i="1"/>
  <c r="E303" i="1"/>
  <c r="E302" i="1"/>
  <c r="E290" i="1"/>
  <c r="E288" i="1"/>
  <c r="E193" i="1"/>
  <c r="E192" i="1"/>
  <c r="E191" i="1"/>
  <c r="E190" i="1"/>
  <c r="E186" i="1"/>
  <c r="E185" i="1"/>
  <c r="E184" i="1"/>
  <c r="E183" i="1"/>
  <c r="E182" i="1"/>
  <c r="E171" i="1"/>
  <c r="E168" i="1"/>
  <c r="E161" i="1"/>
  <c r="E155" i="1"/>
  <c r="E151" i="1"/>
  <c r="E137" i="1"/>
  <c r="E127" i="1"/>
  <c r="E109" i="1"/>
  <c r="E108" i="1"/>
  <c r="E94" i="1"/>
  <c r="E92" i="1"/>
  <c r="E90" i="1"/>
  <c r="E21" i="1"/>
  <c r="E20" i="1"/>
  <c r="E18" i="1"/>
  <c r="D771" i="9" l="1"/>
  <c r="D770" i="9"/>
  <c r="D376" i="7"/>
  <c r="F376" i="7" s="1"/>
  <c r="D362" i="7"/>
  <c r="F362" i="7" s="1"/>
  <c r="F771" i="9" l="1"/>
  <c r="F770" i="9"/>
  <c r="D2366" i="5"/>
  <c r="F2366" i="5" s="1"/>
  <c r="D2328" i="5"/>
  <c r="F2328" i="5" s="1"/>
  <c r="D2320" i="5"/>
  <c r="F2320" i="5" s="1"/>
  <c r="D2300" i="5"/>
  <c r="F2300" i="5" s="1"/>
  <c r="D2299" i="5"/>
  <c r="F2299" i="5" s="1"/>
  <c r="D2283" i="5"/>
  <c r="F2283" i="5" s="1"/>
  <c r="D2282" i="5"/>
  <c r="F2282" i="5" s="1"/>
  <c r="D2266" i="5"/>
  <c r="F2266" i="5" s="1"/>
  <c r="D2265" i="5"/>
  <c r="F2265" i="5" s="1"/>
  <c r="D1168" i="5"/>
  <c r="F1168" i="5" s="1"/>
  <c r="D1162" i="5"/>
  <c r="F1162" i="5" s="1"/>
  <c r="D1153" i="5"/>
  <c r="F1153" i="5" s="1"/>
  <c r="D422" i="6" l="1"/>
  <c r="E422" i="6" s="1"/>
  <c r="D560" i="6"/>
  <c r="E560" i="6" s="1"/>
  <c r="D500" i="6"/>
  <c r="E500" i="6" s="1"/>
  <c r="E340" i="6"/>
  <c r="D2023" i="5" l="1"/>
  <c r="F2023" i="5" s="1"/>
  <c r="D2019" i="5"/>
  <c r="F2019" i="5" s="1"/>
  <c r="D597" i="7"/>
  <c r="F597" i="7" s="1"/>
  <c r="D300" i="7"/>
  <c r="F300" i="7" s="1"/>
  <c r="D292" i="7"/>
  <c r="F292" i="7" s="1"/>
  <c r="D288" i="7"/>
  <c r="F288" i="7" s="1"/>
  <c r="D282" i="7"/>
  <c r="F282" i="7" s="1"/>
  <c r="D284" i="7"/>
  <c r="F284" i="7" s="1"/>
  <c r="D269" i="7"/>
  <c r="F269" i="7" s="1"/>
  <c r="D263" i="7"/>
  <c r="F263" i="7" s="1"/>
  <c r="D256" i="7"/>
  <c r="F256" i="7" s="1"/>
  <c r="F246" i="7" l="1"/>
  <c r="F248" i="7"/>
  <c r="D106" i="14" l="1"/>
  <c r="F106" i="14" s="1"/>
  <c r="D90" i="14"/>
  <c r="F90" i="14" s="1"/>
  <c r="D78" i="14"/>
  <c r="F78" i="14" s="1"/>
  <c r="D64" i="14"/>
  <c r="F64" i="14" s="1"/>
  <c r="D12" i="14"/>
  <c r="F12" i="14" s="1"/>
  <c r="D26" i="14"/>
  <c r="F26" i="14" s="1"/>
  <c r="F68" i="13"/>
  <c r="F66" i="13"/>
  <c r="F46" i="13" l="1"/>
  <c r="D335" i="7" l="1"/>
  <c r="F335" i="7" s="1"/>
  <c r="D332" i="7"/>
  <c r="F332" i="7" s="1"/>
  <c r="D881" i="5" l="1"/>
  <c r="F881" i="5" s="1"/>
  <c r="D677" i="5"/>
  <c r="F677" i="5" s="1"/>
  <c r="D545" i="5"/>
  <c r="F545" i="5" s="1"/>
  <c r="D31" i="8" l="1"/>
  <c r="E31" i="8" s="1"/>
  <c r="D562" i="6" l="1"/>
  <c r="D561" i="6"/>
  <c r="D556" i="6"/>
  <c r="D555" i="6"/>
  <c r="E555" i="6" s="1"/>
  <c r="D547" i="6"/>
  <c r="D554" i="6"/>
  <c r="D552" i="6"/>
  <c r="D531" i="6"/>
  <c r="D530" i="6"/>
  <c r="D527" i="6"/>
  <c r="D514" i="6"/>
  <c r="D502" i="6"/>
  <c r="D508" i="6"/>
  <c r="D501" i="6"/>
  <c r="D495" i="6"/>
  <c r="D492" i="6"/>
  <c r="D482" i="6"/>
  <c r="D484" i="6"/>
  <c r="D491" i="6"/>
  <c r="D489" i="6"/>
  <c r="D472" i="6"/>
  <c r="D470" i="6"/>
  <c r="D454" i="6"/>
  <c r="D453" i="6"/>
  <c r="D452" i="6"/>
  <c r="D449" i="6"/>
  <c r="D438" i="6"/>
  <c r="D436" i="6"/>
  <c r="D424" i="6"/>
  <c r="D430" i="6"/>
  <c r="D423" i="6"/>
  <c r="D417" i="6"/>
  <c r="D415" i="6"/>
  <c r="D406" i="6"/>
  <c r="D404" i="6"/>
  <c r="D414" i="6"/>
  <c r="D412" i="6"/>
  <c r="D391" i="6"/>
  <c r="D390" i="6"/>
  <c r="D388" i="6"/>
  <c r="D372" i="6"/>
  <c r="D371" i="6"/>
  <c r="D370" i="6"/>
  <c r="D369" i="6"/>
  <c r="D367" i="6"/>
  <c r="D365" i="6"/>
  <c r="D353" i="6"/>
  <c r="D342" i="6"/>
  <c r="D347" i="6"/>
  <c r="D341" i="6"/>
  <c r="D335" i="6"/>
  <c r="D325" i="6"/>
  <c r="D323" i="6"/>
  <c r="D333" i="6"/>
  <c r="D331" i="6"/>
  <c r="D313" i="6"/>
  <c r="D311" i="6"/>
  <c r="D298" i="6"/>
  <c r="D297" i="6"/>
  <c r="D295" i="6"/>
  <c r="D277" i="6"/>
  <c r="D276" i="6"/>
  <c r="D275" i="6"/>
  <c r="D271" i="6"/>
  <c r="D268" i="6"/>
  <c r="D256" i="6"/>
  <c r="D254" i="6"/>
  <c r="D64" i="6"/>
  <c r="D63" i="6"/>
  <c r="D57" i="6"/>
  <c r="D61" i="6"/>
  <c r="D45" i="6"/>
  <c r="D5" i="6"/>
  <c r="E5" i="6" s="1"/>
  <c r="E556" i="6" l="1"/>
  <c r="E495" i="6"/>
  <c r="E492" i="6"/>
  <c r="E415" i="6"/>
  <c r="E417" i="6"/>
  <c r="E335" i="6"/>
  <c r="D608" i="7" l="1"/>
  <c r="F608" i="7" s="1"/>
  <c r="D605" i="7"/>
  <c r="F605" i="7" s="1"/>
  <c r="D602" i="7"/>
  <c r="F602" i="7" s="1"/>
  <c r="D594" i="7"/>
  <c r="F594" i="7" s="1"/>
  <c r="D589" i="7"/>
  <c r="F589" i="7" s="1"/>
  <c r="D581" i="7"/>
  <c r="F581" i="7" s="1"/>
  <c r="E64" i="6" l="1"/>
  <c r="E605" i="6" l="1"/>
  <c r="E593" i="6"/>
  <c r="E587" i="6"/>
  <c r="E575" i="6"/>
  <c r="E562" i="6"/>
  <c r="E561" i="6"/>
  <c r="E547" i="6"/>
  <c r="E554" i="6"/>
  <c r="E552" i="6"/>
  <c r="E531" i="6"/>
  <c r="E530" i="6"/>
  <c r="E527" i="6"/>
  <c r="E514" i="6"/>
  <c r="E502" i="6"/>
  <c r="E508" i="6"/>
  <c r="E501" i="6"/>
  <c r="E482" i="6"/>
  <c r="E484" i="6"/>
  <c r="E491" i="6"/>
  <c r="E489" i="6"/>
  <c r="E472" i="6"/>
  <c r="E470" i="6"/>
  <c r="E454" i="6"/>
  <c r="E453" i="6"/>
  <c r="E452" i="6"/>
  <c r="E449" i="6"/>
  <c r="E438" i="6"/>
  <c r="E436" i="6"/>
  <c r="E424" i="6"/>
  <c r="E430" i="6"/>
  <c r="E423" i="6"/>
  <c r="E406" i="6"/>
  <c r="E404" i="6"/>
  <c r="E414" i="6"/>
  <c r="E412" i="6"/>
  <c r="E391" i="6"/>
  <c r="E390" i="6"/>
  <c r="E388" i="6"/>
  <c r="E372" i="6"/>
  <c r="E371" i="6"/>
  <c r="E370" i="6"/>
  <c r="E369" i="6"/>
  <c r="E367" i="6"/>
  <c r="E365" i="6"/>
  <c r="E353" i="6"/>
  <c r="E342" i="6"/>
  <c r="E347" i="6"/>
  <c r="E341" i="6"/>
  <c r="E325" i="6"/>
  <c r="E323" i="6"/>
  <c r="E333" i="6"/>
  <c r="E331" i="6"/>
  <c r="E313" i="6"/>
  <c r="E311" i="6"/>
  <c r="E298" i="6"/>
  <c r="E297" i="6"/>
  <c r="E295" i="6"/>
  <c r="E277" i="6"/>
  <c r="E276" i="6"/>
  <c r="E275" i="6"/>
  <c r="E271" i="6"/>
  <c r="E268" i="6"/>
  <c r="E256" i="6"/>
  <c r="E254" i="6"/>
  <c r="E63" i="6"/>
  <c r="E57" i="6"/>
  <c r="E61" i="6"/>
  <c r="E45" i="6"/>
  <c r="D2476" i="5"/>
  <c r="D2474" i="5"/>
  <c r="D2473" i="5"/>
  <c r="D2462" i="5"/>
  <c r="D2460" i="5"/>
  <c r="D2459" i="5"/>
  <c r="D2445" i="5"/>
  <c r="D2443" i="5"/>
  <c r="D2442" i="5"/>
  <c r="D2430" i="5"/>
  <c r="D2429" i="5"/>
  <c r="D2408" i="5"/>
  <c r="D2403" i="5"/>
  <c r="D2402" i="5"/>
  <c r="D2397" i="5"/>
  <c r="D2396" i="5"/>
  <c r="D2379" i="5"/>
  <c r="D2372" i="5"/>
  <c r="D2371" i="5"/>
  <c r="D2370" i="5"/>
  <c r="D2369" i="5"/>
  <c r="D2368" i="5"/>
  <c r="D2367" i="5"/>
  <c r="D2365" i="5"/>
  <c r="D2364" i="5"/>
  <c r="D2363" i="5"/>
  <c r="D2362" i="5"/>
  <c r="D2361" i="5"/>
  <c r="D2360" i="5"/>
  <c r="D2353" i="5"/>
  <c r="D2330" i="5"/>
  <c r="D2329" i="5"/>
  <c r="D2331" i="5"/>
  <c r="D2327" i="5"/>
  <c r="D2326" i="5"/>
  <c r="D2325" i="5"/>
  <c r="D2319" i="5"/>
  <c r="D2318" i="5"/>
  <c r="D2317" i="5"/>
  <c r="D2316" i="5"/>
  <c r="D2315" i="5"/>
  <c r="D2314" i="5"/>
  <c r="D2307" i="5"/>
  <c r="D2298" i="5"/>
  <c r="D2297" i="5"/>
  <c r="D2296" i="5"/>
  <c r="D2295" i="5"/>
  <c r="D2289" i="5"/>
  <c r="D2281" i="5"/>
  <c r="D2280" i="5"/>
  <c r="D2279" i="5"/>
  <c r="D2278" i="5"/>
  <c r="D2272" i="5"/>
  <c r="D2264" i="5"/>
  <c r="D2263" i="5"/>
  <c r="D2262" i="5"/>
  <c r="D2256" i="5"/>
  <c r="D2222" i="5"/>
  <c r="D2201" i="5"/>
  <c r="D2197" i="5"/>
  <c r="D2194" i="5"/>
  <c r="D2186" i="5"/>
  <c r="D2184" i="5"/>
  <c r="D2178" i="5"/>
  <c r="D2176" i="5"/>
  <c r="D2171" i="5"/>
  <c r="D2169" i="5"/>
  <c r="D2145" i="5"/>
  <c r="D2127" i="5"/>
  <c r="D2119" i="5"/>
  <c r="D2114" i="5"/>
  <c r="D2101" i="5"/>
  <c r="D2097" i="5"/>
  <c r="D2093" i="5"/>
  <c r="D2088" i="5"/>
  <c r="D2083" i="5"/>
  <c r="D2079" i="5"/>
  <c r="D2076" i="5"/>
  <c r="D2061" i="5"/>
  <c r="D2054" i="5"/>
  <c r="D2048" i="5"/>
  <c r="D2034" i="5"/>
  <c r="D2031" i="5"/>
  <c r="D2028" i="5"/>
  <c r="D1999" i="5"/>
  <c r="D1969" i="5"/>
  <c r="D1964" i="5"/>
  <c r="D1957" i="5"/>
  <c r="D1951" i="5"/>
  <c r="D1949" i="5"/>
  <c r="D1941" i="5"/>
  <c r="D1928" i="5"/>
  <c r="D1910" i="5"/>
  <c r="D1904" i="5"/>
  <c r="D1899" i="5"/>
  <c r="D1890" i="5"/>
  <c r="D1888" i="5"/>
  <c r="D1881" i="5"/>
  <c r="D1878" i="5"/>
  <c r="D1876" i="5"/>
  <c r="D1868" i="5"/>
  <c r="D1865" i="5"/>
  <c r="D1862" i="5"/>
  <c r="D1860" i="5"/>
  <c r="D1852" i="5"/>
  <c r="D1849" i="5"/>
  <c r="D1847" i="5"/>
  <c r="D1845" i="5"/>
  <c r="D1843" i="5"/>
  <c r="D1832" i="5"/>
  <c r="D1829" i="5"/>
  <c r="D1827" i="5"/>
  <c r="D1825" i="5"/>
  <c r="D1823" i="5"/>
  <c r="D1818" i="5"/>
  <c r="D1816" i="5"/>
  <c r="D1814" i="5"/>
  <c r="D1812" i="5"/>
  <c r="D1810" i="5"/>
  <c r="D1798" i="5"/>
  <c r="D1793" i="5"/>
  <c r="D1769" i="5"/>
  <c r="D1762" i="5"/>
  <c r="D1755" i="5"/>
  <c r="D1748" i="5"/>
  <c r="D1741" i="5"/>
  <c r="D1728" i="5"/>
  <c r="D1724" i="5"/>
  <c r="D1708" i="5"/>
  <c r="D1704" i="5"/>
  <c r="D1700" i="5"/>
  <c r="D1697" i="5"/>
  <c r="D1694" i="5"/>
  <c r="D1689" i="5"/>
  <c r="D1686" i="5"/>
  <c r="D1682" i="5"/>
  <c r="D1656" i="5"/>
  <c r="D1654" i="5"/>
  <c r="D1652" i="5"/>
  <c r="D1651" i="5"/>
  <c r="D1645" i="5"/>
  <c r="D1611" i="5"/>
  <c r="D1605" i="5"/>
  <c r="D1588" i="5"/>
  <c r="D1574" i="5"/>
  <c r="D1555" i="5"/>
  <c r="D1551" i="5"/>
  <c r="D1547" i="5"/>
  <c r="D1542" i="5"/>
  <c r="D1517" i="5"/>
  <c r="D1511" i="5"/>
  <c r="D1509" i="5"/>
  <c r="D1502" i="5"/>
  <c r="D1496" i="5"/>
  <c r="D1494" i="5"/>
  <c r="D1487" i="5"/>
  <c r="D1480" i="5"/>
  <c r="D1474" i="5"/>
  <c r="D1457" i="5"/>
  <c r="D1440" i="5"/>
  <c r="D1439" i="5"/>
  <c r="D1436" i="5"/>
  <c r="D1433" i="5"/>
  <c r="D1429" i="5"/>
  <c r="D1428" i="5"/>
  <c r="D1425" i="5"/>
  <c r="D1422" i="5"/>
  <c r="D1418" i="5"/>
  <c r="D1416" i="5"/>
  <c r="D1401" i="5"/>
  <c r="D1396" i="5"/>
  <c r="D1382" i="5"/>
  <c r="D1378" i="5"/>
  <c r="D1361" i="5"/>
  <c r="D1357" i="5"/>
  <c r="D1328" i="5"/>
  <c r="D1322" i="5"/>
  <c r="D1316" i="5"/>
  <c r="D1300" i="5"/>
  <c r="D1296" i="5"/>
  <c r="D1292" i="5"/>
  <c r="D1288" i="5"/>
  <c r="D1267" i="5"/>
  <c r="D1263" i="5"/>
  <c r="D1257" i="5"/>
  <c r="D1254" i="5"/>
  <c r="D1249" i="5"/>
  <c r="D1244" i="5"/>
  <c r="D1239" i="5"/>
  <c r="D1203" i="5"/>
  <c r="D1199" i="5"/>
  <c r="D1217" i="5"/>
  <c r="D1210" i="5"/>
  <c r="D1181" i="5"/>
  <c r="D1175" i="5"/>
  <c r="D1173" i="5"/>
  <c r="D1171" i="5"/>
  <c r="D1156" i="5"/>
  <c r="D1149" i="5"/>
  <c r="D1144" i="5"/>
  <c r="D1137" i="5"/>
  <c r="D1131" i="5"/>
  <c r="D1125" i="5"/>
  <c r="D1107" i="5"/>
  <c r="D1102" i="5"/>
  <c r="D1097" i="5"/>
  <c r="D1093" i="5"/>
  <c r="D1089" i="5"/>
  <c r="D1084" i="5"/>
  <c r="D1053" i="5"/>
  <c r="D1048" i="5"/>
  <c r="D1045" i="5"/>
  <c r="D1030" i="5"/>
  <c r="D1016" i="5"/>
  <c r="D1003" i="5"/>
  <c r="D991" i="5"/>
  <c r="D976" i="5"/>
  <c r="D956" i="5"/>
  <c r="D949" i="5"/>
  <c r="D938" i="5"/>
  <c r="D919" i="5"/>
  <c r="D912" i="5"/>
  <c r="D906" i="5"/>
  <c r="D901" i="5"/>
  <c r="D887" i="5"/>
  <c r="D886" i="5"/>
  <c r="D885" i="5"/>
  <c r="D864" i="5"/>
  <c r="D859" i="5"/>
  <c r="D850" i="5"/>
  <c r="D829" i="5"/>
  <c r="D806" i="5"/>
  <c r="D802" i="5"/>
  <c r="D797" i="5"/>
  <c r="D792" i="5"/>
  <c r="D787" i="5"/>
  <c r="D770" i="5"/>
  <c r="D761" i="5"/>
  <c r="D716" i="5"/>
  <c r="D718" i="5"/>
  <c r="D720" i="5"/>
  <c r="D722" i="5"/>
  <c r="D723" i="5"/>
  <c r="D724" i="5"/>
  <c r="D726" i="5"/>
  <c r="D727" i="5"/>
  <c r="D728" i="5"/>
  <c r="D734" i="5"/>
  <c r="D737" i="5"/>
  <c r="D740" i="5"/>
  <c r="D742" i="5"/>
  <c r="D743" i="5"/>
  <c r="D714" i="5"/>
  <c r="D706" i="5"/>
  <c r="D708" i="5"/>
  <c r="D709" i="5"/>
  <c r="D710" i="5"/>
  <c r="D711" i="5"/>
  <c r="D704" i="5"/>
  <c r="D702" i="5"/>
  <c r="D700" i="5"/>
  <c r="D699" i="5"/>
  <c r="D697" i="5"/>
  <c r="D695" i="5"/>
  <c r="D676" i="5"/>
  <c r="D678" i="5"/>
  <c r="D679" i="5"/>
  <c r="D681" i="5"/>
  <c r="D682" i="5"/>
  <c r="D683" i="5"/>
  <c r="D684" i="5"/>
  <c r="D656" i="5"/>
  <c r="D658" i="5"/>
  <c r="D659" i="5"/>
  <c r="D660" i="5"/>
  <c r="D663" i="5"/>
  <c r="D664" i="5"/>
  <c r="D667" i="5"/>
  <c r="D668" i="5"/>
  <c r="D671" i="5"/>
  <c r="D673" i="5"/>
  <c r="D655" i="5"/>
  <c r="D628" i="5"/>
  <c r="D630" i="5"/>
  <c r="D631" i="5"/>
  <c r="D633" i="5"/>
  <c r="D635" i="5"/>
  <c r="D637" i="5"/>
  <c r="D638" i="5"/>
  <c r="D639" i="5"/>
  <c r="D640" i="5"/>
  <c r="D641" i="5"/>
  <c r="D642" i="5"/>
  <c r="D643" i="5"/>
  <c r="D644" i="5"/>
  <c r="D645" i="5"/>
  <c r="D627" i="5"/>
  <c r="D577" i="5"/>
  <c r="D578" i="5"/>
  <c r="D580" i="5"/>
  <c r="D581" i="5"/>
  <c r="D582" i="5"/>
  <c r="D585" i="5"/>
  <c r="D586" i="5"/>
  <c r="D589" i="5"/>
  <c r="D590" i="5"/>
  <c r="D592" i="5"/>
  <c r="D593" i="5"/>
  <c r="D595" i="5"/>
  <c r="D597" i="5"/>
  <c r="D599" i="5"/>
  <c r="D600" i="5"/>
  <c r="D601" i="5"/>
  <c r="D602" i="5"/>
  <c r="D603" i="5"/>
  <c r="D604" i="5"/>
  <c r="D605" i="5"/>
  <c r="D606" i="5"/>
  <c r="D607" i="5"/>
  <c r="D608" i="5"/>
  <c r="D609" i="5"/>
  <c r="D614" i="5"/>
  <c r="D616" i="5"/>
  <c r="D618" i="5"/>
  <c r="D620" i="5"/>
  <c r="D621" i="5"/>
  <c r="D622" i="5"/>
  <c r="D623" i="5"/>
  <c r="D624" i="5"/>
  <c r="D576" i="5"/>
  <c r="D575" i="5"/>
  <c r="D574" i="5"/>
  <c r="D573" i="5"/>
  <c r="D570" i="5"/>
  <c r="D567" i="5"/>
  <c r="D566" i="5"/>
  <c r="D563" i="5"/>
  <c r="D562" i="5"/>
  <c r="D559" i="5"/>
  <c r="D558" i="5"/>
  <c r="D516" i="5"/>
  <c r="D518" i="5"/>
  <c r="D519" i="5"/>
  <c r="D520" i="5"/>
  <c r="D521" i="5"/>
  <c r="D522" i="5"/>
  <c r="D523" i="5"/>
  <c r="D524" i="5"/>
  <c r="D526" i="5"/>
  <c r="D527" i="5"/>
  <c r="D537" i="5"/>
  <c r="D538" i="5"/>
  <c r="D539" i="5"/>
  <c r="D542" i="5"/>
  <c r="D543" i="5"/>
  <c r="D544" i="5"/>
  <c r="D546" i="5"/>
  <c r="D547" i="5"/>
  <c r="D548" i="5"/>
  <c r="D549" i="5"/>
  <c r="D550" i="5"/>
  <c r="D551" i="5"/>
  <c r="D552" i="5"/>
  <c r="D553" i="5"/>
  <c r="D554" i="5"/>
  <c r="D555" i="5"/>
  <c r="D515" i="5"/>
  <c r="D509" i="5"/>
  <c r="D510" i="5"/>
  <c r="D511" i="5"/>
  <c r="D512" i="5"/>
  <c r="D508" i="5"/>
  <c r="D487" i="5"/>
  <c r="D483" i="5"/>
  <c r="D479" i="5"/>
  <c r="D475" i="5"/>
  <c r="D472" i="5"/>
  <c r="D459" i="5"/>
  <c r="D439" i="5"/>
  <c r="D434" i="5"/>
  <c r="D427" i="5"/>
  <c r="D415" i="5"/>
  <c r="D421" i="5"/>
  <c r="D407" i="5"/>
  <c r="D399" i="5"/>
  <c r="D395" i="5"/>
  <c r="D386" i="5"/>
  <c r="D380" i="5"/>
  <c r="D370" i="5"/>
  <c r="D367" i="5"/>
  <c r="D361" i="5"/>
  <c r="D358" i="5"/>
  <c r="D355" i="5"/>
  <c r="D346" i="5"/>
  <c r="D336" i="5"/>
  <c r="D333" i="5"/>
  <c r="D327" i="5"/>
  <c r="D324" i="5"/>
  <c r="D321" i="5"/>
  <c r="D314" i="5"/>
  <c r="D306" i="5"/>
  <c r="D303" i="5"/>
  <c r="D299" i="5"/>
  <c r="D297" i="5"/>
  <c r="D289" i="5"/>
  <c r="D274" i="5"/>
  <c r="D272" i="5"/>
  <c r="D263" i="5"/>
  <c r="D250" i="5"/>
  <c r="D245" i="5"/>
  <c r="D225" i="5"/>
  <c r="D147" i="5"/>
  <c r="D146" i="5"/>
  <c r="D145" i="5"/>
  <c r="D136" i="5"/>
  <c r="D127" i="5"/>
  <c r="D79" i="5"/>
  <c r="D75" i="5"/>
  <c r="D72" i="5"/>
  <c r="D67" i="5"/>
  <c r="D59" i="5"/>
  <c r="D55" i="5"/>
  <c r="D48" i="5"/>
  <c r="D29" i="5"/>
  <c r="D21" i="5"/>
  <c r="D15" i="5"/>
  <c r="D436" i="19"/>
  <c r="F436" i="19" s="1"/>
  <c r="D435" i="19"/>
  <c r="F435" i="19" s="1"/>
  <c r="D432" i="19"/>
  <c r="F432" i="19" s="1"/>
  <c r="D431" i="19"/>
  <c r="F431" i="19" s="1"/>
  <c r="D428" i="19"/>
  <c r="F428" i="19" s="1"/>
  <c r="D409" i="19"/>
  <c r="F409" i="19" s="1"/>
  <c r="D408" i="19"/>
  <c r="F408" i="19" s="1"/>
  <c r="D407" i="19"/>
  <c r="F407" i="19" s="1"/>
  <c r="D406" i="19"/>
  <c r="F406" i="19" s="1"/>
  <c r="D396" i="19"/>
  <c r="F396" i="19" s="1"/>
  <c r="D388" i="19"/>
  <c r="F388" i="19" s="1"/>
  <c r="D387" i="19"/>
  <c r="F387" i="19" s="1"/>
  <c r="D386" i="19"/>
  <c r="F386" i="19" s="1"/>
  <c r="D380" i="19"/>
  <c r="F380" i="19" s="1"/>
  <c r="D365" i="19"/>
  <c r="F365" i="19" s="1"/>
  <c r="D353" i="19"/>
  <c r="F353" i="19" s="1"/>
  <c r="D340" i="19"/>
  <c r="F340" i="19" s="1"/>
  <c r="D325" i="19"/>
  <c r="F325" i="19" s="1"/>
  <c r="D310" i="19"/>
  <c r="F310" i="19" s="1"/>
  <c r="D305" i="19"/>
  <c r="F305" i="19" s="1"/>
  <c r="D287" i="19"/>
  <c r="F287" i="19" s="1"/>
  <c r="D270" i="19"/>
  <c r="F270" i="19" s="1"/>
  <c r="D267" i="19"/>
  <c r="F267" i="19" s="1"/>
  <c r="D252" i="19"/>
  <c r="F252" i="19" s="1"/>
  <c r="D236" i="19"/>
  <c r="F236" i="19" s="1"/>
  <c r="D216" i="19"/>
  <c r="F216" i="19" s="1"/>
  <c r="D211" i="19"/>
  <c r="F211" i="19" s="1"/>
  <c r="D207" i="19"/>
  <c r="F207" i="19" s="1"/>
  <c r="D188" i="19"/>
  <c r="F188" i="19" s="1"/>
  <c r="D172" i="19"/>
  <c r="F172" i="19" s="1"/>
  <c r="D158" i="19"/>
  <c r="F158" i="19" s="1"/>
  <c r="D141" i="19"/>
  <c r="F141" i="19" s="1"/>
  <c r="D135" i="19"/>
  <c r="F135" i="19" s="1"/>
  <c r="D133" i="19"/>
  <c r="F133" i="19" s="1"/>
  <c r="D132" i="19"/>
  <c r="F132" i="19" s="1"/>
  <c r="D130" i="19"/>
  <c r="F130" i="19" s="1"/>
  <c r="D128" i="19"/>
  <c r="F128" i="19" s="1"/>
  <c r="D114" i="19"/>
  <c r="F114" i="19" s="1"/>
  <c r="D111" i="19"/>
  <c r="F111" i="19" s="1"/>
  <c r="D107" i="19"/>
  <c r="F107" i="19" s="1"/>
  <c r="D103" i="19"/>
  <c r="F103" i="19" s="1"/>
  <c r="D95" i="19"/>
  <c r="F95" i="19" s="1"/>
  <c r="D83" i="19"/>
  <c r="F83" i="19" s="1"/>
  <c r="D36" i="19"/>
  <c r="F36" i="19" s="1"/>
  <c r="D32" i="19"/>
  <c r="F32" i="19" s="1"/>
  <c r="D15" i="19"/>
  <c r="F15" i="19" s="1"/>
  <c r="F79" i="5" l="1"/>
  <c r="F44" i="13" l="1"/>
  <c r="F28" i="13"/>
  <c r="F26" i="13"/>
  <c r="F10" i="13"/>
  <c r="F7" i="13"/>
  <c r="D379" i="7"/>
  <c r="F379" i="7" s="1"/>
  <c r="D373" i="7"/>
  <c r="F373" i="7" s="1"/>
  <c r="D369" i="7"/>
  <c r="F369" i="7" s="1"/>
  <c r="D366" i="7"/>
  <c r="F366" i="7" s="1"/>
  <c r="D345" i="7"/>
  <c r="F345" i="7" s="1"/>
  <c r="F1511" i="5"/>
  <c r="F1509" i="5"/>
  <c r="F1494" i="5"/>
  <c r="F1496" i="5"/>
  <c r="F1480" i="5"/>
  <c r="D479" i="7"/>
  <c r="F1030" i="5" l="1"/>
  <c r="F1016" i="5"/>
  <c r="F723" i="5"/>
  <c r="F716" i="5"/>
  <c r="F709" i="5"/>
  <c r="F708" i="5"/>
  <c r="F706" i="5"/>
  <c r="F695" i="5"/>
  <c r="F711" i="5"/>
  <c r="F710" i="5"/>
  <c r="F704" i="5"/>
  <c r="F702" i="5"/>
  <c r="F700" i="5"/>
  <c r="F699" i="5"/>
  <c r="F697" i="5"/>
  <c r="F668" i="5"/>
  <c r="F659" i="5"/>
  <c r="F656" i="5"/>
  <c r="F655" i="5"/>
  <c r="F664" i="5"/>
  <c r="F663" i="5"/>
  <c r="F660" i="5"/>
  <c r="F658" i="5"/>
  <c r="F638" i="5"/>
  <c r="F621" i="5"/>
  <c r="F600" i="5"/>
  <c r="F586" i="5"/>
  <c r="F559" i="5"/>
  <c r="F539" i="5"/>
  <c r="F136" i="5"/>
  <c r="F479" i="7" l="1"/>
  <c r="D481" i="7"/>
  <c r="F481" i="7" s="1"/>
  <c r="D792" i="9"/>
  <c r="D788" i="9"/>
  <c r="D784" i="9"/>
  <c r="D769" i="9"/>
  <c r="D768" i="9"/>
  <c r="D767" i="9"/>
  <c r="D766" i="9"/>
  <c r="D761" i="9"/>
  <c r="D742" i="9"/>
  <c r="D725" i="9"/>
  <c r="D722" i="9"/>
  <c r="D707" i="9"/>
  <c r="D700" i="9"/>
  <c r="D694" i="9"/>
  <c r="D678" i="9"/>
  <c r="D664" i="9"/>
  <c r="D649" i="9"/>
  <c r="D646" i="9"/>
  <c r="D642" i="9"/>
  <c r="D639" i="9"/>
  <c r="D637" i="9"/>
  <c r="D620" i="9"/>
  <c r="D606" i="9"/>
  <c r="D601" i="9"/>
  <c r="D599" i="9"/>
  <c r="D597" i="9"/>
  <c r="D588" i="9"/>
  <c r="D586" i="9"/>
  <c r="D584" i="9"/>
  <c r="D582" i="9"/>
  <c r="D578" i="9"/>
  <c r="D576" i="9"/>
  <c r="D574" i="9"/>
  <c r="D572" i="9"/>
  <c r="D568" i="9"/>
  <c r="D566" i="9"/>
  <c r="D564" i="9"/>
  <c r="D562" i="9"/>
  <c r="D543" i="9"/>
  <c r="D537" i="9"/>
  <c r="D531" i="9"/>
  <c r="D526" i="9"/>
  <c r="D513" i="9"/>
  <c r="D501" i="9"/>
  <c r="D498" i="9"/>
  <c r="D495" i="9"/>
  <c r="D492" i="9"/>
  <c r="D489" i="9"/>
  <c r="D470" i="9"/>
  <c r="D463" i="9"/>
  <c r="D448" i="9"/>
  <c r="D435" i="9"/>
  <c r="D419" i="9"/>
  <c r="D416" i="9"/>
  <c r="D401" i="9"/>
  <c r="D400" i="9"/>
  <c r="D397" i="9"/>
  <c r="D394" i="9"/>
  <c r="D377" i="9"/>
  <c r="D364" i="9"/>
  <c r="D361" i="9"/>
  <c r="D340" i="9"/>
  <c r="D324" i="9"/>
  <c r="D301" i="9"/>
  <c r="D282" i="9"/>
  <c r="D279" i="9"/>
  <c r="D276" i="9"/>
  <c r="D256" i="9"/>
  <c r="D240" i="9"/>
  <c r="D217" i="9"/>
  <c r="D200" i="9"/>
  <c r="D181" i="9"/>
  <c r="D164" i="9"/>
  <c r="D158" i="9"/>
  <c r="D140" i="9"/>
  <c r="D138" i="9"/>
  <c r="D136" i="9"/>
  <c r="D133" i="9"/>
  <c r="D131" i="9"/>
  <c r="D129" i="9"/>
  <c r="D101" i="9"/>
  <c r="D95" i="9"/>
  <c r="D81" i="9"/>
  <c r="D53" i="9"/>
  <c r="D50" i="9"/>
  <c r="D46" i="9"/>
  <c r="D43" i="9"/>
  <c r="D39" i="9"/>
  <c r="D22" i="9"/>
  <c r="D696" i="7"/>
  <c r="D695" i="7"/>
  <c r="D694" i="7"/>
  <c r="D686" i="7"/>
  <c r="D672" i="7"/>
  <c r="D656" i="7"/>
  <c r="D651" i="7"/>
  <c r="D633" i="7"/>
  <c r="D628" i="7"/>
  <c r="D577" i="7"/>
  <c r="D562" i="7"/>
  <c r="D546" i="7"/>
  <c r="D541" i="7"/>
  <c r="D535" i="7"/>
  <c r="D525" i="7"/>
  <c r="D508" i="7"/>
  <c r="D504" i="7"/>
  <c r="D383" i="7"/>
  <c r="D359" i="7"/>
  <c r="D356" i="7"/>
  <c r="D352" i="7"/>
  <c r="D350" i="7"/>
  <c r="D342" i="7"/>
  <c r="D339" i="7"/>
  <c r="D311" i="7"/>
  <c r="D309" i="7"/>
  <c r="D308" i="7"/>
  <c r="D307" i="7"/>
  <c r="D306" i="7"/>
  <c r="D303" i="7"/>
  <c r="D302" i="7"/>
  <c r="D298" i="7"/>
  <c r="D294" i="7"/>
  <c r="D290" i="7"/>
  <c r="D286" i="7"/>
  <c r="D283" i="7"/>
  <c r="D279" i="7"/>
  <c r="D278" i="7"/>
  <c r="D276" i="7"/>
  <c r="D273" i="7"/>
  <c r="F273" i="7" s="1"/>
  <c r="D271" i="7"/>
  <c r="D266" i="7"/>
  <c r="D268" i="7"/>
  <c r="D261" i="7"/>
  <c r="D259" i="7"/>
  <c r="D254" i="7"/>
  <c r="D243" i="7"/>
  <c r="D241" i="7"/>
  <c r="D240" i="7"/>
  <c r="D239" i="7"/>
  <c r="D238" i="7"/>
  <c r="D237" i="7"/>
  <c r="D233" i="7"/>
  <c r="D232" i="7"/>
  <c r="D231" i="7"/>
  <c r="D230" i="7"/>
  <c r="D229" i="7"/>
  <c r="D228" i="7"/>
  <c r="D225" i="7"/>
  <c r="D224" i="7"/>
  <c r="D223" i="7"/>
  <c r="D222" i="7"/>
  <c r="D215" i="7"/>
  <c r="D211" i="7"/>
  <c r="D205" i="7"/>
  <c r="D198" i="7"/>
  <c r="D194" i="7"/>
  <c r="D191" i="7"/>
  <c r="D183" i="7"/>
  <c r="D175" i="7"/>
  <c r="D176" i="7"/>
  <c r="D174" i="7"/>
  <c r="D173" i="7"/>
  <c r="D169" i="7"/>
  <c r="D166" i="7"/>
  <c r="D159" i="7"/>
  <c r="D152" i="7"/>
  <c r="D150" i="7"/>
  <c r="D148" i="7"/>
  <c r="D146" i="7"/>
  <c r="D142" i="7"/>
  <c r="D136" i="7"/>
  <c r="D129" i="7"/>
  <c r="D127" i="7"/>
  <c r="D123" i="7"/>
  <c r="D117" i="7"/>
  <c r="D110" i="7"/>
  <c r="D108" i="7"/>
  <c r="D104" i="7"/>
  <c r="D102" i="7"/>
  <c r="D96" i="7"/>
  <c r="D90" i="7"/>
  <c r="D89" i="7"/>
  <c r="D84" i="7"/>
  <c r="D62" i="7"/>
  <c r="D61" i="7"/>
  <c r="D40" i="7"/>
  <c r="D35" i="7"/>
  <c r="D29" i="7"/>
  <c r="D24" i="7"/>
  <c r="D19" i="7"/>
  <c r="F2256" i="5"/>
  <c r="F1474" i="5"/>
  <c r="F1429" i="5"/>
  <c r="F1428" i="5"/>
  <c r="F401" i="9" l="1"/>
  <c r="F191" i="7"/>
  <c r="F2034" i="5"/>
  <c r="F2031" i="5"/>
  <c r="F336" i="5"/>
  <c r="F792" i="9"/>
  <c r="F788" i="9"/>
  <c r="F784" i="9"/>
  <c r="F769" i="9"/>
  <c r="F768" i="9"/>
  <c r="F767" i="9"/>
  <c r="F766" i="9"/>
  <c r="F761" i="9"/>
  <c r="F742" i="9"/>
  <c r="F725" i="9"/>
  <c r="F722" i="9"/>
  <c r="F707" i="9"/>
  <c r="F700" i="9"/>
  <c r="F694" i="9"/>
  <c r="F678" i="9"/>
  <c r="F664" i="9"/>
  <c r="F649" i="9"/>
  <c r="F646" i="9"/>
  <c r="F642" i="9"/>
  <c r="F639" i="9"/>
  <c r="F637" i="9"/>
  <c r="F620" i="9"/>
  <c r="F606" i="9"/>
  <c r="F601" i="9"/>
  <c r="F599" i="9"/>
  <c r="F597" i="9"/>
  <c r="F588" i="9"/>
  <c r="F586" i="9"/>
  <c r="F584" i="9"/>
  <c r="F582" i="9"/>
  <c r="F578" i="9"/>
  <c r="F576" i="9"/>
  <c r="F574" i="9"/>
  <c r="F572" i="9"/>
  <c r="F568" i="9"/>
  <c r="F566" i="9"/>
  <c r="F564" i="9"/>
  <c r="F562" i="9"/>
  <c r="F543" i="9"/>
  <c r="F537" i="9"/>
  <c r="F531" i="9"/>
  <c r="F526" i="9"/>
  <c r="F513" i="9"/>
  <c r="F501" i="9"/>
  <c r="F498" i="9"/>
  <c r="F495" i="9"/>
  <c r="F492" i="9"/>
  <c r="F489" i="9"/>
  <c r="F470" i="9"/>
  <c r="F463" i="9"/>
  <c r="F448" i="9"/>
  <c r="F435" i="9"/>
  <c r="F419" i="9"/>
  <c r="F416" i="9"/>
  <c r="F400" i="9"/>
  <c r="F397" i="9"/>
  <c r="F394" i="9"/>
  <c r="F377" i="9"/>
  <c r="F364" i="9"/>
  <c r="F361" i="9"/>
  <c r="F340" i="9"/>
  <c r="F324" i="9"/>
  <c r="F307" i="9"/>
  <c r="F301" i="9"/>
  <c r="F282" i="9"/>
  <c r="F279" i="9"/>
  <c r="F276" i="9"/>
  <c r="F256" i="9"/>
  <c r="F240" i="9"/>
  <c r="F217" i="9"/>
  <c r="F200" i="9"/>
  <c r="F181" i="9"/>
  <c r="F164" i="9"/>
  <c r="F158" i="9"/>
  <c r="F140" i="9"/>
  <c r="F138" i="9"/>
  <c r="F136" i="9"/>
  <c r="F133" i="9"/>
  <c r="F131" i="9"/>
  <c r="F129" i="9"/>
  <c r="F101" i="9"/>
  <c r="F95" i="9"/>
  <c r="F81" i="9"/>
  <c r="F53" i="9"/>
  <c r="F50" i="9"/>
  <c r="F46" i="9"/>
  <c r="F43" i="9"/>
  <c r="F39" i="9"/>
  <c r="F22" i="9"/>
  <c r="F15" i="9"/>
  <c r="F696" i="7"/>
  <c r="F695" i="7"/>
  <c r="F694" i="7"/>
  <c r="F686" i="7"/>
  <c r="F672" i="7"/>
  <c r="F656" i="7"/>
  <c r="F651" i="7"/>
  <c r="F633" i="7"/>
  <c r="F628" i="7"/>
  <c r="F577" i="7"/>
  <c r="F562" i="7"/>
  <c r="F546" i="7"/>
  <c r="F541" i="7"/>
  <c r="F535" i="7"/>
  <c r="F525" i="7"/>
  <c r="F508" i="7"/>
  <c r="F504" i="7"/>
  <c r="F383" i="7"/>
  <c r="F359" i="7"/>
  <c r="F356" i="7"/>
  <c r="F352" i="7"/>
  <c r="F350" i="7"/>
  <c r="F342" i="7"/>
  <c r="F339" i="7"/>
  <c r="F311" i="7"/>
  <c r="F309" i="7"/>
  <c r="F308" i="7"/>
  <c r="F307" i="7"/>
  <c r="F306" i="7"/>
  <c r="F303" i="7"/>
  <c r="F302" i="7"/>
  <c r="F298" i="7"/>
  <c r="F294" i="7"/>
  <c r="F290" i="7"/>
  <c r="F286" i="7"/>
  <c r="F283" i="7"/>
  <c r="F279" i="7"/>
  <c r="F278" i="7"/>
  <c r="F276" i="7"/>
  <c r="F271" i="7"/>
  <c r="F268" i="7"/>
  <c r="F266" i="7"/>
  <c r="F261" i="7"/>
  <c r="F259" i="7"/>
  <c r="F254" i="7"/>
  <c r="F243" i="7"/>
  <c r="F241" i="7"/>
  <c r="F240" i="7"/>
  <c r="F239" i="7"/>
  <c r="F238" i="7"/>
  <c r="F237" i="7"/>
  <c r="F233" i="7"/>
  <c r="F232" i="7"/>
  <c r="F231" i="7"/>
  <c r="F230" i="7"/>
  <c r="F229" i="7"/>
  <c r="F228" i="7"/>
  <c r="F225" i="7"/>
  <c r="F224" i="7"/>
  <c r="F223" i="7"/>
  <c r="F222" i="7"/>
  <c r="F215" i="7"/>
  <c r="F211" i="7"/>
  <c r="F205" i="7"/>
  <c r="F198" i="7"/>
  <c r="F194" i="7"/>
  <c r="F183" i="7"/>
  <c r="F175" i="7"/>
  <c r="F176" i="7"/>
  <c r="F174" i="7"/>
  <c r="F173" i="7"/>
  <c r="F169" i="7"/>
  <c r="F166" i="7"/>
  <c r="F159" i="7"/>
  <c r="F152" i="7"/>
  <c r="F150" i="7"/>
  <c r="F148" i="7"/>
  <c r="F146" i="7"/>
  <c r="F142" i="7"/>
  <c r="F136" i="7"/>
  <c r="F129" i="7"/>
  <c r="F127" i="7"/>
  <c r="F123" i="7"/>
  <c r="F117" i="7"/>
  <c r="F110" i="7"/>
  <c r="F108" i="7"/>
  <c r="F104" i="7"/>
  <c r="F102" i="7"/>
  <c r="F96" i="7"/>
  <c r="F90" i="7"/>
  <c r="F89" i="7"/>
  <c r="F84" i="7"/>
  <c r="F62" i="7"/>
  <c r="F61" i="7"/>
  <c r="F40" i="7"/>
  <c r="F35" i="7"/>
  <c r="F29" i="7"/>
  <c r="F24" i="7"/>
  <c r="F19" i="7"/>
  <c r="F2476" i="5"/>
  <c r="F2474" i="5"/>
  <c r="F2473" i="5"/>
  <c r="F2462" i="5"/>
  <c r="F2460" i="5"/>
  <c r="F2459" i="5"/>
  <c r="F2445" i="5"/>
  <c r="F2443" i="5"/>
  <c r="F2442" i="5"/>
  <c r="F2430" i="5"/>
  <c r="F2429" i="5"/>
  <c r="F2408" i="5"/>
  <c r="F2403" i="5"/>
  <c r="F2402" i="5"/>
  <c r="F2397" i="5"/>
  <c r="F2396" i="5"/>
  <c r="F2379" i="5"/>
  <c r="F2372" i="5"/>
  <c r="F2371" i="5"/>
  <c r="F2370" i="5"/>
  <c r="F2369" i="5"/>
  <c r="F2368" i="5"/>
  <c r="F2367" i="5"/>
  <c r="F2365" i="5"/>
  <c r="F2364" i="5"/>
  <c r="F2363" i="5"/>
  <c r="F2362" i="5"/>
  <c r="F2361" i="5"/>
  <c r="F2360" i="5"/>
  <c r="F2353" i="5"/>
  <c r="F2330" i="5"/>
  <c r="F2329" i="5"/>
  <c r="F2331" i="5"/>
  <c r="F2327" i="5"/>
  <c r="F2326" i="5"/>
  <c r="F2325" i="5"/>
  <c r="F2319" i="5"/>
  <c r="F2318" i="5"/>
  <c r="F2317" i="5"/>
  <c r="F2316" i="5"/>
  <c r="F2315" i="5"/>
  <c r="F2314" i="5"/>
  <c r="F2307" i="5"/>
  <c r="F2298" i="5"/>
  <c r="F2297" i="5"/>
  <c r="F2296" i="5"/>
  <c r="F2295" i="5"/>
  <c r="F2289" i="5"/>
  <c r="F2281" i="5"/>
  <c r="F2280" i="5"/>
  <c r="F2279" i="5"/>
  <c r="F2278" i="5"/>
  <c r="F2272" i="5"/>
  <c r="F2264" i="5"/>
  <c r="F2263" i="5"/>
  <c r="F2262" i="5"/>
  <c r="F2222" i="5"/>
  <c r="F2201" i="5"/>
  <c r="F2197" i="5"/>
  <c r="F2194" i="5"/>
  <c r="F2186" i="5"/>
  <c r="F2184" i="5"/>
  <c r="F2178" i="5"/>
  <c r="F2176" i="5"/>
  <c r="F2171" i="5"/>
  <c r="F2169" i="5"/>
  <c r="F2145" i="5"/>
  <c r="F2127" i="5"/>
  <c r="F2119" i="5"/>
  <c r="F2114" i="5"/>
  <c r="F2101" i="5"/>
  <c r="F2097" i="5"/>
  <c r="F2093" i="5"/>
  <c r="F2088" i="5"/>
  <c r="F2083" i="5"/>
  <c r="F2079" i="5"/>
  <c r="F2076" i="5"/>
  <c r="F2061" i="5"/>
  <c r="F2054" i="5"/>
  <c r="F2048" i="5"/>
  <c r="F2028" i="5"/>
  <c r="F1999" i="5"/>
  <c r="F1969" i="5"/>
  <c r="F1964" i="5"/>
  <c r="F1957" i="5"/>
  <c r="F1951" i="5"/>
  <c r="F1949" i="5"/>
  <c r="F1941" i="5"/>
  <c r="F1928" i="5"/>
  <c r="F1910" i="5"/>
  <c r="F1904" i="5"/>
  <c r="F1899" i="5"/>
  <c r="F1890" i="5"/>
  <c r="F1888" i="5"/>
  <c r="F1881" i="5"/>
  <c r="F1878" i="5"/>
  <c r="F1876" i="5"/>
  <c r="F1868" i="5"/>
  <c r="F1865" i="5"/>
  <c r="F1862" i="5"/>
  <c r="F1860" i="5"/>
  <c r="F1852" i="5"/>
  <c r="F1849" i="5"/>
  <c r="F1847" i="5"/>
  <c r="F1845" i="5"/>
  <c r="F1843" i="5"/>
  <c r="F1832" i="5"/>
  <c r="F1829" i="5"/>
  <c r="F1827" i="5"/>
  <c r="F1825" i="5"/>
  <c r="F1823" i="5"/>
  <c r="F1818" i="5"/>
  <c r="F1816" i="5"/>
  <c r="F1814" i="5"/>
  <c r="F1812" i="5"/>
  <c r="F1810" i="5"/>
  <c r="F1798" i="5"/>
  <c r="F1793" i="5"/>
  <c r="F1769" i="5"/>
  <c r="F1762" i="5"/>
  <c r="F1755" i="5"/>
  <c r="F1748" i="5"/>
  <c r="F1741" i="5"/>
  <c r="F1728" i="5"/>
  <c r="F1724" i="5"/>
  <c r="F1708" i="5"/>
  <c r="F1704" i="5"/>
  <c r="F1700" i="5"/>
  <c r="F1697" i="5"/>
  <c r="F1694" i="5"/>
  <c r="F1689" i="5"/>
  <c r="F1686" i="5"/>
  <c r="F1682" i="5"/>
  <c r="F1656" i="5"/>
  <c r="F1654" i="5"/>
  <c r="F1652" i="5"/>
  <c r="F1651" i="5"/>
  <c r="F1645" i="5"/>
  <c r="F1611" i="5"/>
  <c r="F1605" i="5"/>
  <c r="F1588" i="5"/>
  <c r="F1574" i="5"/>
  <c r="F1555" i="5"/>
  <c r="F1551" i="5"/>
  <c r="F1547" i="5"/>
  <c r="F1542" i="5"/>
  <c r="F1517" i="5"/>
  <c r="F1502" i="5"/>
  <c r="F1487" i="5"/>
  <c r="F1457" i="5"/>
  <c r="F1440" i="5"/>
  <c r="F1439" i="5"/>
  <c r="F1436" i="5"/>
  <c r="F1433" i="5"/>
  <c r="F1425" i="5"/>
  <c r="F1422" i="5"/>
  <c r="F1418" i="5"/>
  <c r="F1416" i="5"/>
  <c r="F1401" i="5"/>
  <c r="F1396" i="5"/>
  <c r="F1382" i="5"/>
  <c r="F1378" i="5"/>
  <c r="F1361" i="5"/>
  <c r="F1357" i="5"/>
  <c r="F1328" i="5"/>
  <c r="F1322" i="5"/>
  <c r="F1316" i="5"/>
  <c r="F1300" i="5"/>
  <c r="F1296" i="5"/>
  <c r="F1292" i="5"/>
  <c r="F1288" i="5"/>
  <c r="F1267" i="5"/>
  <c r="F1263" i="5"/>
  <c r="F1257" i="5"/>
  <c r="F1254" i="5"/>
  <c r="F1249" i="5"/>
  <c r="F1244" i="5"/>
  <c r="F1239" i="5"/>
  <c r="F1217" i="5"/>
  <c r="F1210" i="5"/>
  <c r="F1203" i="5"/>
  <c r="F1199" i="5"/>
  <c r="F1181" i="5"/>
  <c r="F1175" i="5"/>
  <c r="F1173" i="5"/>
  <c r="F1171" i="5"/>
  <c r="F1156" i="5"/>
  <c r="F1149" i="5"/>
  <c r="F1144" i="5"/>
  <c r="F1137" i="5"/>
  <c r="F1131" i="5"/>
  <c r="F1125" i="5"/>
  <c r="F1107" i="5"/>
  <c r="F1102" i="5"/>
  <c r="F1097" i="5"/>
  <c r="F1093" i="5"/>
  <c r="F1089" i="5"/>
  <c r="F1084" i="5"/>
  <c r="F1053" i="5"/>
  <c r="F1048" i="5"/>
  <c r="F1045" i="5"/>
  <c r="F1003" i="5"/>
  <c r="F991" i="5"/>
  <c r="F976" i="5"/>
  <c r="F956" i="5"/>
  <c r="F949" i="5"/>
  <c r="F938" i="5"/>
  <c r="F919" i="5"/>
  <c r="F912" i="5"/>
  <c r="F906" i="5"/>
  <c r="F901" i="5"/>
  <c r="F887" i="5"/>
  <c r="F886" i="5"/>
  <c r="F885" i="5"/>
  <c r="F864" i="5"/>
  <c r="F859" i="5"/>
  <c r="F850" i="5"/>
  <c r="F829" i="5"/>
  <c r="F806" i="5"/>
  <c r="F802" i="5"/>
  <c r="F797" i="5"/>
  <c r="F792" i="5"/>
  <c r="F787" i="5"/>
  <c r="F770" i="5"/>
  <c r="F761" i="5"/>
  <c r="F743" i="5"/>
  <c r="F742" i="5"/>
  <c r="F740" i="5"/>
  <c r="F737" i="5"/>
  <c r="F734" i="5"/>
  <c r="F728" i="5"/>
  <c r="F727" i="5"/>
  <c r="F726" i="5"/>
  <c r="F724" i="5"/>
  <c r="F722" i="5"/>
  <c r="F720" i="5"/>
  <c r="F718" i="5"/>
  <c r="F714" i="5"/>
  <c r="F684" i="5"/>
  <c r="F683" i="5"/>
  <c r="F682" i="5"/>
  <c r="F681" i="5"/>
  <c r="F679" i="5"/>
  <c r="F678" i="5"/>
  <c r="F676" i="5"/>
  <c r="F673" i="5"/>
  <c r="F671" i="5"/>
  <c r="F667" i="5"/>
  <c r="F645" i="5"/>
  <c r="F644" i="5"/>
  <c r="F643" i="5"/>
  <c r="F642" i="5"/>
  <c r="F641" i="5"/>
  <c r="F640" i="5"/>
  <c r="F639" i="5"/>
  <c r="F637" i="5"/>
  <c r="F635" i="5"/>
  <c r="F633" i="5"/>
  <c r="F631" i="5"/>
  <c r="F630" i="5"/>
  <c r="F628" i="5"/>
  <c r="F627" i="5"/>
  <c r="F624" i="5"/>
  <c r="F623" i="5"/>
  <c r="F622" i="5"/>
  <c r="F620" i="5"/>
  <c r="F618" i="5"/>
  <c r="F616" i="5"/>
  <c r="F614" i="5"/>
  <c r="F609" i="5"/>
  <c r="F608" i="5"/>
  <c r="F607" i="5"/>
  <c r="F606" i="5"/>
  <c r="F605" i="5"/>
  <c r="F604" i="5"/>
  <c r="F603" i="5"/>
  <c r="F602" i="5"/>
  <c r="F601" i="5"/>
  <c r="F599" i="5"/>
  <c r="F597" i="5"/>
  <c r="F595" i="5"/>
  <c r="F593" i="5"/>
  <c r="F592" i="5"/>
  <c r="F590" i="5"/>
  <c r="F589" i="5"/>
  <c r="F585" i="5"/>
  <c r="F582" i="5"/>
  <c r="F581" i="5"/>
  <c r="F580" i="5"/>
  <c r="F578" i="5"/>
  <c r="F577" i="5"/>
  <c r="F576" i="5"/>
  <c r="F575" i="5"/>
  <c r="F574" i="5"/>
  <c r="F573" i="5"/>
  <c r="F570" i="5"/>
  <c r="F567" i="5"/>
  <c r="F566" i="5"/>
  <c r="F563" i="5"/>
  <c r="F562" i="5"/>
  <c r="F558" i="5"/>
  <c r="F555" i="5"/>
  <c r="F554" i="5"/>
  <c r="F553" i="5"/>
  <c r="F552" i="5"/>
  <c r="F551" i="5"/>
  <c r="F550" i="5"/>
  <c r="F549" i="5"/>
  <c r="F548" i="5"/>
  <c r="F547" i="5"/>
  <c r="F546" i="5"/>
  <c r="F544" i="5"/>
  <c r="F543" i="5"/>
  <c r="F542" i="5"/>
  <c r="F538" i="5"/>
  <c r="F537" i="5"/>
  <c r="F527" i="5"/>
  <c r="F526" i="5"/>
  <c r="F524" i="5"/>
  <c r="F523" i="5"/>
  <c r="F522" i="5"/>
  <c r="F521" i="5"/>
  <c r="F520" i="5"/>
  <c r="F519" i="5"/>
  <c r="F518" i="5"/>
  <c r="F516" i="5"/>
  <c r="F515" i="5"/>
  <c r="F512" i="5"/>
  <c r="F511" i="5"/>
  <c r="F510" i="5"/>
  <c r="F509" i="5"/>
  <c r="F508" i="5"/>
  <c r="F487" i="5"/>
  <c r="F483" i="5"/>
  <c r="F479" i="5"/>
  <c r="F475" i="5"/>
  <c r="F472" i="5"/>
  <c r="F459" i="5"/>
  <c r="F439" i="5"/>
  <c r="F434" i="5"/>
  <c r="F427" i="5"/>
  <c r="F421" i="5"/>
  <c r="F415" i="5"/>
  <c r="F407" i="5"/>
  <c r="F399" i="5"/>
  <c r="F395" i="5"/>
  <c r="F386" i="5"/>
  <c r="F380" i="5"/>
  <c r="F370" i="5"/>
  <c r="F367" i="5"/>
  <c r="F361" i="5"/>
  <c r="F358" i="5"/>
  <c r="F355" i="5"/>
  <c r="F346" i="5"/>
  <c r="F333" i="5"/>
  <c r="F327" i="5"/>
  <c r="F324" i="5"/>
  <c r="F321" i="5"/>
  <c r="F314" i="5"/>
  <c r="F306" i="5"/>
  <c r="F303" i="5"/>
  <c r="F299" i="5"/>
  <c r="F297" i="5"/>
  <c r="F289" i="5"/>
  <c r="F274" i="5"/>
  <c r="F272" i="5"/>
  <c r="F263" i="5"/>
  <c r="F250" i="5"/>
  <c r="F245" i="5"/>
  <c r="F225" i="5"/>
  <c r="F147" i="5"/>
  <c r="F146" i="5"/>
  <c r="F145" i="5"/>
  <c r="F127" i="5"/>
  <c r="F75" i="5"/>
  <c r="F72" i="5"/>
  <c r="F67" i="5"/>
  <c r="F59" i="5"/>
  <c r="F55" i="5"/>
  <c r="F48" i="5"/>
  <c r="F29" i="5"/>
  <c r="F21" i="5"/>
  <c r="F15" i="5"/>
  <c r="E5" i="8" l="1"/>
  <c r="D82" i="8"/>
  <c r="E82" i="8" s="1"/>
  <c r="D80" i="8"/>
  <c r="E80" i="8" s="1"/>
  <c r="D52" i="8"/>
  <c r="E52" i="8" s="1"/>
  <c r="D46" i="8"/>
  <c r="E46" i="8" s="1"/>
  <c r="D44" i="8"/>
  <c r="E44" i="8" s="1"/>
  <c r="D30" i="8"/>
  <c r="E30" i="8" s="1"/>
  <c r="D29" i="8"/>
  <c r="E29" i="8" s="1"/>
  <c r="D27" i="8"/>
  <c r="E27" i="8" s="1"/>
  <c r="D25" i="8"/>
  <c r="E25" i="8" s="1"/>
  <c r="D24" i="8"/>
  <c r="E24" i="8" s="1"/>
  <c r="D22" i="8"/>
  <c r="E22" i="8" s="1"/>
  <c r="D18" i="8"/>
  <c r="E18" i="8" s="1"/>
  <c r="D17" i="8"/>
  <c r="E17" i="8" s="1"/>
  <c r="D24" i="4"/>
  <c r="F24" i="4" s="1"/>
  <c r="D18" i="4"/>
  <c r="F18" i="4" s="1"/>
  <c r="D6" i="4"/>
  <c r="F6" i="4" s="1"/>
  <c r="D46" i="3"/>
  <c r="E46" i="3" s="1"/>
  <c r="D43" i="3"/>
  <c r="E43" i="3" s="1"/>
  <c r="D40" i="3"/>
  <c r="E40" i="3" s="1"/>
  <c r="D36" i="3"/>
  <c r="E36" i="3" s="1"/>
  <c r="D34" i="3"/>
  <c r="E34" i="3" s="1"/>
  <c r="D57" i="3"/>
  <c r="E57" i="3" s="1"/>
  <c r="D55" i="3"/>
  <c r="E55" i="3" s="1"/>
  <c r="D53" i="3"/>
  <c r="E53" i="3" s="1"/>
  <c r="D51" i="3"/>
  <c r="E51" i="3" s="1"/>
  <c r="E19" i="3"/>
  <c r="E18" i="3"/>
  <c r="E6" i="3"/>
</calcChain>
</file>

<file path=xl/sharedStrings.xml><?xml version="1.0" encoding="utf-8"?>
<sst xmlns="http://schemas.openxmlformats.org/spreadsheetml/2006/main" count="7304" uniqueCount="2175">
  <si>
    <t>Part</t>
  </si>
  <si>
    <t>Number</t>
  </si>
  <si>
    <t>Skid Steer Loader</t>
  </si>
  <si>
    <t>Description</t>
  </si>
  <si>
    <t>SLP in US$</t>
  </si>
  <si>
    <t>M0041</t>
  </si>
  <si>
    <t>Factory Installed Options</t>
  </si>
  <si>
    <t>M0041-R02-C02</t>
  </si>
  <si>
    <t xml:space="preserve">Cab Enclosure with Heater and Sound Reduction </t>
  </si>
  <si>
    <t>Includes Heater, Front Door with Wiper, Top and Side Sliding Windows, Side Instrument Panel and Sound Reducing Foam Insulation.</t>
  </si>
  <si>
    <t>M0041-A01-C04</t>
  </si>
  <si>
    <t xml:space="preserve">Sound Reduction Option </t>
  </si>
  <si>
    <t>Includes Sound Reducing Foam Insulation, Top Window and Rear Portion of Side Windows.</t>
  </si>
  <si>
    <t>M0041-R05-C03</t>
  </si>
  <si>
    <t xml:space="preserve">Suspension Seat </t>
  </si>
  <si>
    <t>M0041-R09-C02</t>
  </si>
  <si>
    <t xml:space="preserve">23x 8.50-12, 6 PR, Heavy Duty Tires </t>
  </si>
  <si>
    <t>Set of four tires in place of base equipment.  Loader width 44”</t>
  </si>
  <si>
    <t>Heated Cab Packages</t>
  </si>
  <si>
    <t>M__-P01-H51</t>
  </si>
  <si>
    <t>H31</t>
  </si>
  <si>
    <t>H51</t>
  </si>
  <si>
    <t>Enclosed Cab with Heat</t>
  </si>
  <si>
    <t>Suspension Seat</t>
  </si>
  <si>
    <t>Power Bob-Tach</t>
  </si>
  <si>
    <t>Sound Reduction</t>
  </si>
  <si>
    <t>Deluxe Instrument Panel with Keyless Start</t>
  </si>
  <si>
    <t>Attachment Control Kit</t>
  </si>
  <si>
    <t>Open Cab Packages</t>
  </si>
  <si>
    <t>M__-P01-O71</t>
  </si>
  <si>
    <t>M__-P01-O51</t>
  </si>
  <si>
    <t>M__-P01-O31</t>
  </si>
  <si>
    <t>O31</t>
  </si>
  <si>
    <t>O51</t>
  </si>
  <si>
    <t>O71</t>
  </si>
  <si>
    <t>Controls</t>
  </si>
  <si>
    <t>M__-R01-C03</t>
  </si>
  <si>
    <t>M__-R01-C04</t>
  </si>
  <si>
    <t>Tire Options</t>
  </si>
  <si>
    <t>M__-R09-C02</t>
  </si>
  <si>
    <t>M__-R09-C03</t>
  </si>
  <si>
    <t>M__-R09-C04</t>
  </si>
  <si>
    <t>M__-R09-C05</t>
  </si>
  <si>
    <t>M__-R09-C06</t>
  </si>
  <si>
    <t xml:space="preserve"> </t>
  </si>
  <si>
    <t>Bucket Positioning helps the operator to keep the same tilt of the load during lifting.</t>
  </si>
  <si>
    <t>Includes On/Off switch</t>
  </si>
  <si>
    <t>M__-R04-C02</t>
  </si>
  <si>
    <t>M__-R11-C02</t>
  </si>
  <si>
    <t>Air Conditioned/Heated Cab Packages</t>
  </si>
  <si>
    <t>M__-P01-A91</t>
  </si>
  <si>
    <t>M__-P01-A71</t>
  </si>
  <si>
    <t>M__-P01-A51</t>
  </si>
  <si>
    <t>A31</t>
  </si>
  <si>
    <t>A51</t>
  </si>
  <si>
    <t>A71</t>
  </si>
  <si>
    <t>A91</t>
  </si>
  <si>
    <t>Enclosed Cab with AC/Heat</t>
  </si>
  <si>
    <t>High Flow Hydraulics</t>
  </si>
  <si>
    <t>Two Speed</t>
  </si>
  <si>
    <t>Hydraulic Bucket Positioning</t>
  </si>
  <si>
    <t>Engine Block Heater</t>
  </si>
  <si>
    <t>M__-R03-C03</t>
  </si>
  <si>
    <t xml:space="preserve">High Flow Hydraulics </t>
  </si>
  <si>
    <t>A91 Option Package</t>
  </si>
  <si>
    <t>A71 Option Package</t>
  </si>
  <si>
    <t>A51 Option Package</t>
  </si>
  <si>
    <t>A31 Option Package</t>
  </si>
  <si>
    <t>Cab Accessories Package*</t>
  </si>
  <si>
    <t>Two Speed with 3-Point Belt</t>
  </si>
  <si>
    <t>H71 Option Package</t>
  </si>
  <si>
    <t>H51 Option Package</t>
  </si>
  <si>
    <t>H31 Option Package</t>
  </si>
  <si>
    <t>O71 Option Package</t>
  </si>
  <si>
    <t>O51 Option Package</t>
  </si>
  <si>
    <t>O31 Option Package</t>
  </si>
  <si>
    <t>Advanced Control System (ACS)</t>
  </si>
  <si>
    <t>Selectable Joystick Control (SJC)</t>
  </si>
  <si>
    <t>(Set of 4 Tires in Place of Base Equipment)</t>
  </si>
  <si>
    <t>12-16.5, 12 Pr, Bobcat Heavy Duty Tires Offset</t>
  </si>
  <si>
    <t>Loader width 68"</t>
  </si>
  <si>
    <t>12-16.5, 12 Pr, Bobcat Severe Duty Tires</t>
  </si>
  <si>
    <t>Loader width 72"</t>
  </si>
  <si>
    <t>12-16.5, 12 Pr, Bobcat Severe Duty-Poly Fill Tires</t>
  </si>
  <si>
    <t>M__-R09-C11</t>
  </si>
  <si>
    <t>33 x 15.5-16.5, 12 PR, Bobcat Super Float Tires- Offset Rims</t>
  </si>
  <si>
    <t>Loader width 74"</t>
  </si>
  <si>
    <t xml:space="preserve">Factory Installed Options </t>
  </si>
  <si>
    <t>Air Ride Suspension Seat</t>
  </si>
  <si>
    <t>Must order an A,H or O cab package.</t>
  </si>
  <si>
    <t>Radio</t>
  </si>
  <si>
    <t xml:space="preserve">Includes weatherproof AM/FM/NOAAWeather Band Radio, Speakers, and Antenna. </t>
  </si>
  <si>
    <t xml:space="preserve">Works with MP3 or other portable music player.  </t>
  </si>
  <si>
    <t>Provides 30.5 GPM and 3500 PSI for attachment operation.</t>
  </si>
  <si>
    <t>Attachment 7 Pin Control Kit</t>
  </si>
  <si>
    <t xml:space="preserve">Includes 2-speed motors and Spring Applied/Pressure Release (SAPR) Brake. </t>
  </si>
  <si>
    <t xml:space="preserve">Low Travel Speed 7.1 MPH, High Travel Speed 12.3 MPH. </t>
  </si>
  <si>
    <t xml:space="preserve">                                 </t>
  </si>
  <si>
    <t>Two Speed with 3 Point Belt</t>
  </si>
  <si>
    <t>Allows operator to select either hand or foot control of lift and tilt functions.</t>
  </si>
  <si>
    <t>Loader width 68.5”</t>
  </si>
  <si>
    <t>Loader width 72.1”</t>
  </si>
  <si>
    <t>Other Factory Installed Options</t>
  </si>
  <si>
    <t>Must order a Cab Option package.</t>
  </si>
  <si>
    <t>Provides 36.5 GPM and 3500 PSI for attachment operation.</t>
  </si>
  <si>
    <t xml:space="preserve">When ordering High Flow Hydraulics, the Bobcat Ordering systems will automatically add </t>
  </si>
  <si>
    <t xml:space="preserve">the 7 Pin Attachment Control Kit. Unless you are ordering an A71, H71 or O71 Cab Package </t>
  </si>
  <si>
    <t>that includes the  Attachment Control Kit.</t>
  </si>
  <si>
    <t>Includes 2-speed motors and Spring Applied/Pressure Release (SAPR) Brake.</t>
  </si>
  <si>
    <t>Low Travel Speed 7.1 MPH, High Travel Speed 12.3 MPH.</t>
  </si>
  <si>
    <t>Includes On/Off switch.</t>
  </si>
  <si>
    <t>14-17.5, 14 Pr, Bobcat Severe Duty Tires</t>
  </si>
  <si>
    <t>Loader width 79"</t>
  </si>
  <si>
    <t xml:space="preserve">Provides 37 GPM and 3500 PSI for attachment operation. </t>
  </si>
  <si>
    <t>Standard features include: Selectable patterns (ISO or H-Pattern), Horsepower  Management, Speed Management, Drive Response and Foot Pedal for Engine Speed Control.</t>
  </si>
  <si>
    <t>14-17.5, 14 Pr, Bobcat Severe Duty-Poly Fill Tires</t>
  </si>
  <si>
    <t>48" Angle Broom</t>
  </si>
  <si>
    <r>
      <t>(Manual Angle, 3-Positions: 30</t>
    </r>
    <r>
      <rPr>
        <sz val="9"/>
        <color indexed="8"/>
        <rFont val="Symbol"/>
        <family val="1"/>
        <charset val="2"/>
      </rPr>
      <t>°</t>
    </r>
    <r>
      <rPr>
        <sz val="9"/>
        <color indexed="8"/>
        <rFont val="Times New Roman"/>
        <family val="1"/>
      </rPr>
      <t xml:space="preserve"> Right, Left and Straight)</t>
    </r>
  </si>
  <si>
    <t>(S630, S650, S750, S770)</t>
  </si>
  <si>
    <t>68" Angle Broom</t>
  </si>
  <si>
    <t>(Loader must be equipped with an Attachment Control Kit)</t>
  </si>
  <si>
    <t>(When used on loaders equipped with a 14-Pin Attachment Control Kit, a 14-Pin</t>
  </si>
  <si>
    <t>Attachment T-Harness Kit is required)</t>
  </si>
  <si>
    <t>84" Angle Broom</t>
  </si>
  <si>
    <t>Model 10 Auger Drive Unit</t>
  </si>
  <si>
    <t>(Must also order Mounting Frame and Bit) (Must order mounting frame, light duty bit</t>
  </si>
  <si>
    <t>and swing stop kit when installing on MT50 and MT52)</t>
  </si>
  <si>
    <t>Model 15C Auger Drive Unit</t>
  </si>
  <si>
    <t>(Must also order Mounting Frame and Bit)</t>
  </si>
  <si>
    <t>(Auger drive unit is shipped with a 7/8" round bit retention pin, if used in conjunction</t>
  </si>
  <si>
    <t>with a hex bit a 5/8" Pin Kit P/N 6809733 is required.)</t>
  </si>
  <si>
    <t>Model 15H Hex Shaft Auger Drive Unit</t>
  </si>
  <si>
    <t>Model 30C Auger Drive Unit</t>
  </si>
  <si>
    <t>Model 30H Hex Shaft Auger Drive Unit</t>
  </si>
  <si>
    <t>(Includes Mounting Hardware)</t>
  </si>
  <si>
    <t>Mounting Frame,</t>
  </si>
  <si>
    <t>*Must also order Bumper Kit p/n 7172609 for M-Series Loaders – S630, S650, S870,  T630, T650, T870</t>
  </si>
  <si>
    <t>*Must also order Swing Stop Kit, PN 6811444 for Mini-Track Loaders.</t>
  </si>
  <si>
    <t>*Auger Bits are not Included with the Auger Drive Units.</t>
  </si>
  <si>
    <t>Auger Drive &amp; Bit Recommendations</t>
  </si>
  <si>
    <r>
      <t>Model 10 Augers—Recommended bit size 6</t>
    </r>
    <r>
      <rPr>
        <sz val="11"/>
        <color indexed="8"/>
        <rFont val="Times New Roman"/>
        <family val="1"/>
      </rPr>
      <t xml:space="preserve">, </t>
    </r>
    <r>
      <rPr>
        <b/>
        <sz val="11"/>
        <color indexed="8"/>
        <rFont val="Times New Roman"/>
        <family val="1"/>
      </rPr>
      <t>9”, 12”, 15”, 16”</t>
    </r>
    <r>
      <rPr>
        <b/>
        <sz val="12"/>
        <color indexed="8"/>
        <rFont val="Times New Roman"/>
        <family val="1"/>
      </rPr>
      <t>, 18”</t>
    </r>
  </si>
  <si>
    <t>Model 15C and 30C Augers—Recommended bit size 6", 9”, 12”, 15”, 18”, 24”, 30”, 36”</t>
  </si>
  <si>
    <t>Model 15H and 30H Augers—Recommended bit size 6", 9”, 12”, 15”, 18”, 24”, 30”, 36”</t>
  </si>
  <si>
    <t>Light Duty, Standard Duty, Heavy Duty and Rock Bits are Available.</t>
  </si>
  <si>
    <t>Auger bit combinations should be used as a guideline. Recommendations are based upon average digging conditions.</t>
  </si>
  <si>
    <t>Bob-Tach Mounted Backhoe</t>
  </si>
  <si>
    <t>(Must also order bucket, see Backhoe Bucket pages)</t>
  </si>
  <si>
    <t>(Loader must be equipped with an Attachment Control Kit) (If installing on loader with 14-Pin Attachment Control, must also order 14-pin Attachment T-Harness P/N 6725383)</t>
  </si>
  <si>
    <t>(Bob-Tach Mounted Backhoe is NOT compatible with Rear Stabilizers)</t>
  </si>
  <si>
    <t xml:space="preserve"> Accessories  </t>
  </si>
  <si>
    <t>(S70)</t>
  </si>
  <si>
    <t xml:space="preserve"> Accessories </t>
  </si>
  <si>
    <t>Ripper</t>
  </si>
  <si>
    <t>Frost &amp; Rock Ripper</t>
  </si>
  <si>
    <t>Packer Wheel</t>
  </si>
  <si>
    <t>Backhoe Buckets</t>
  </si>
  <si>
    <t xml:space="preserve">Part </t>
  </si>
  <si>
    <t>Backhoe Buckets – Current</t>
  </si>
  <si>
    <t>(Bob-Tach Mounted Backhoe X-Change™ Style)</t>
  </si>
  <si>
    <t>13" Trenching Bucket, 3 Bolt-On Teeth</t>
  </si>
  <si>
    <t>16" Trenching Bucket, 4 Bolt-On Teeth</t>
  </si>
  <si>
    <t>20" Trenching Bucket, 4 Bolt-On Teeth</t>
  </si>
  <si>
    <t>9" Trenching Bucket, 2 Bolt-On Teeth</t>
  </si>
  <si>
    <t>12" Trenching Bucket, 3 Bolt-On Teeth</t>
  </si>
  <si>
    <t>16" Trenching Bucket, 3 Bolt-On Teeth</t>
  </si>
  <si>
    <t>18" Trenching Bucket, 4 Bolt-On Teeth</t>
  </si>
  <si>
    <t>24" Trenching Bucket, 5 Bolt-On Teeth</t>
  </si>
  <si>
    <t>39" Grading Bucket, No Teeth</t>
  </si>
  <si>
    <t>Includes weatherproof AM/FM/NOAAWeather Band Radio, Speakers, and Antenna.</t>
  </si>
  <si>
    <t>Must order A Cab Option Package.</t>
  </si>
  <si>
    <t>Works with MP3 or other portable music player.</t>
  </si>
  <si>
    <t>Compact Track Loader</t>
  </si>
  <si>
    <t>Track Options</t>
  </si>
  <si>
    <r>
      <t>*</t>
    </r>
    <r>
      <rPr>
        <i/>
        <u/>
        <sz val="8.5"/>
        <color indexed="8"/>
        <rFont val="Times New Roman"/>
        <family val="1"/>
      </rPr>
      <t>Cab Accessories Package:</t>
    </r>
    <r>
      <rPr>
        <i/>
        <sz val="8.5"/>
        <color indexed="8"/>
        <rFont val="Times New Roman"/>
        <family val="1"/>
      </rPr>
      <t xml:space="preserve">  Deluxe Headliner with Dome Light, Rear Cab Corner Trim, Cab Accessory Harness, Power Port, Lower Interior Panels with Storage Compartments and Cup Holder.</t>
    </r>
  </si>
  <si>
    <t>17.7” Rubber Tracks</t>
  </si>
  <si>
    <t>Roller Suspension Carriage</t>
  </si>
  <si>
    <t>Includes Solid Mounted undercarriage and 4 Rollers with Leaf Spring style suspension.</t>
  </si>
  <si>
    <t xml:space="preserve">Individual Options </t>
  </si>
  <si>
    <t xml:space="preserve">Attachment 7 Pin Control Kit </t>
  </si>
  <si>
    <t>Bucket positioning helps the operator to keep the same tilt of the load during lifting.</t>
  </si>
  <si>
    <r>
      <t xml:space="preserve">Package that includes the Attachment Control Kit  </t>
    </r>
    <r>
      <rPr>
        <b/>
        <sz val="14"/>
        <color indexed="8"/>
        <rFont val="Times New Roman"/>
        <family val="1"/>
      </rPr>
      <t xml:space="preserve"> </t>
    </r>
    <r>
      <rPr>
        <b/>
        <sz val="11"/>
        <color indexed="8"/>
        <rFont val="Times New Roman"/>
        <family val="1"/>
      </rPr>
      <t xml:space="preserve">  </t>
    </r>
  </si>
  <si>
    <t xml:space="preserve">Kit if the High Flow Hydraulics are ordered. Unless you are ordering a Cab Option </t>
  </si>
  <si>
    <t>The Bobcat Ordering systems will automatically add the 7 Pin Attachment Control</t>
  </si>
  <si>
    <r>
      <t>*</t>
    </r>
    <r>
      <rPr>
        <i/>
        <u/>
        <sz val="8.5"/>
        <color indexed="8"/>
        <rFont val="Times New Roman"/>
        <family val="1"/>
      </rPr>
      <t>Cab Accessories Package:</t>
    </r>
    <r>
      <rPr>
        <i/>
        <sz val="8.5"/>
        <color indexed="8"/>
        <rFont val="Times New Roman"/>
        <family val="1"/>
      </rPr>
      <t xml:space="preserve">  Deluxe Headliner with Dome Light, Cab Accessory Harness, Power Port, Lower Interior Panels with Storage Compartments and Cup Holder.</t>
    </r>
  </si>
  <si>
    <t>M__ -R01-C03</t>
  </si>
  <si>
    <t xml:space="preserve">Allows operator to select either hand or foot control of lift and tilt functions.  </t>
  </si>
  <si>
    <t>M__ -R01-C04</t>
  </si>
  <si>
    <t>Compatible with 12.6” Tracks (Machine Width 73.4”) or 17.7” Tracks. (Machine Width 78.0”)</t>
  </si>
  <si>
    <t>Must order a Cab Option Package.</t>
  </si>
  <si>
    <t xml:space="preserve">Includes 2-speed motors, Spring Applied/Pressure Release (SAPR) Brake and 3 point Seat Belt. </t>
  </si>
  <si>
    <t>Low Travel Speed 6.1 MPH, High Travel Speed 10.7 MPH</t>
  </si>
  <si>
    <r>
      <t>Includes weatherproof AM/FM/NOAA Weather Band Radio, Speakers, and Antenna</t>
    </r>
    <r>
      <rPr>
        <sz val="10"/>
        <color indexed="8"/>
        <rFont val="Times New Roman"/>
        <family val="1"/>
      </rPr>
      <t>.</t>
    </r>
  </si>
  <si>
    <t>Provides 37.4 GPM and 3500 PSI for attachment operation.</t>
  </si>
  <si>
    <t xml:space="preserve">When ordering High Flow Hydraulics, the Bobcat Ordering systems will automatically add a </t>
  </si>
  <si>
    <t>Must order an A, H or O Cab Package.</t>
  </si>
  <si>
    <t xml:space="preserve">Deluxe Instrument Panel with Keyless </t>
  </si>
  <si>
    <t>Start</t>
  </si>
  <si>
    <r>
      <t>Tire Options</t>
    </r>
    <r>
      <rPr>
        <i/>
        <sz val="10"/>
        <color indexed="8"/>
        <rFont val="Times New Roman"/>
        <family val="1"/>
      </rPr>
      <t>(Set of 4 Tires in Place of Base Equipment)</t>
    </r>
  </si>
  <si>
    <t>33 x 15.5-16.5, 12 PR, Turf and Sand Tires</t>
  </si>
  <si>
    <t>Must order a Cab Option Package</t>
  </si>
  <si>
    <t xml:space="preserve">Provides 36.5 GPM and 3500 PSI for attachment operation. </t>
  </si>
  <si>
    <t xml:space="preserve">The Bobcat Ordering systems will automatically add the 7 Pin Attachment Control Kit if the High Flow Hydraulics are ordered. Unless you are ordering an A71, H71 or O71 Cab Package that includes the Attachment Control Kit </t>
  </si>
  <si>
    <t>Mini Track Loader</t>
  </si>
  <si>
    <t>Ride-On Platform</t>
  </si>
  <si>
    <t>M0045</t>
  </si>
  <si>
    <t>M0045-R09-C02</t>
  </si>
  <si>
    <t>9.8” Wide Track Option</t>
  </si>
  <si>
    <t>Machine width is 41.4”.</t>
  </si>
  <si>
    <t>Compact Excavator</t>
  </si>
  <si>
    <t>Keyless Ignition</t>
  </si>
  <si>
    <t>M____-P01-A71</t>
  </si>
  <si>
    <t>M____-P01-A51</t>
  </si>
  <si>
    <t>M____-P01-A31</t>
  </si>
  <si>
    <t>Enclosed Cab with Heat/AC</t>
  </si>
  <si>
    <t>Hydraulic X-Change</t>
  </si>
  <si>
    <t>Hydraulic Clamp</t>
  </si>
  <si>
    <t>Second Auxiliary Hydraulics</t>
  </si>
  <si>
    <t>Hydraulic Angle Blade*</t>
  </si>
  <si>
    <t>*Applies to E35 only</t>
  </si>
  <si>
    <t>Travel Motion Alarm</t>
  </si>
  <si>
    <t>M____-P01-H71</t>
  </si>
  <si>
    <t>M____-P01-H51</t>
  </si>
  <si>
    <t>M____-P01-H31</t>
  </si>
  <si>
    <t>M____-P01-O71</t>
  </si>
  <si>
    <t>M____-P01-O51</t>
  </si>
  <si>
    <t>Increases operating weight by 212 lbs</t>
  </si>
  <si>
    <t>M____-R04-C02</t>
  </si>
  <si>
    <t>Keyless Start</t>
  </si>
  <si>
    <t>M____-R03-C02</t>
  </si>
  <si>
    <t>Long Arm &amp; Counterweight</t>
  </si>
  <si>
    <t>Increases operating weight by 675 lbs</t>
  </si>
  <si>
    <t>M____-R07-C02</t>
  </si>
  <si>
    <t xml:space="preserve">Second Auxiliary Hydraulics </t>
  </si>
  <si>
    <t>M____-R02-C02</t>
  </si>
  <si>
    <t>Steel Tracks</t>
  </si>
  <si>
    <t>M____-R11-C02</t>
  </si>
  <si>
    <t>Hydraulic Clamp (Class III)</t>
  </si>
  <si>
    <t>Hydraulic Angle Blade</t>
  </si>
  <si>
    <r>
      <rPr>
        <i/>
        <u/>
        <sz val="8"/>
        <color indexed="8"/>
        <rFont val="Times New Roman"/>
        <family val="1"/>
      </rPr>
      <t>Cab Accessories Package</t>
    </r>
    <r>
      <rPr>
        <i/>
        <sz val="8"/>
        <color indexed="8"/>
        <rFont val="Times New Roman"/>
        <family val="1"/>
      </rPr>
      <t>:  Deluxe Headliner with Dome Light, Cab Accessory Harness, Power Port, Lower Interior Panels with Storage Compartments and Cup Holder.</t>
    </r>
  </si>
  <si>
    <t>All Wheel Steer Loader</t>
  </si>
  <si>
    <t>Accessories</t>
  </si>
  <si>
    <t>Increases operating weight by 460 lbs</t>
  </si>
  <si>
    <t>Increases operating weight by 170 lbs</t>
  </si>
  <si>
    <t>Increases operating weight by 77 lbs</t>
  </si>
  <si>
    <t>M____-P01-A91</t>
  </si>
  <si>
    <r>
      <t xml:space="preserve"> Hydraulic Clamp </t>
    </r>
    <r>
      <rPr>
        <sz val="8"/>
        <color indexed="8"/>
        <rFont val="Times New Roman"/>
        <family val="1"/>
      </rPr>
      <t>(Class IV)</t>
    </r>
  </si>
  <si>
    <t>M____-R12-C02</t>
  </si>
  <si>
    <t>Increases operating weight by 346 lbs</t>
  </si>
  <si>
    <t>Increases operating weight by - 476 lbs (E45), 518 lbs (E50)</t>
  </si>
  <si>
    <t>Increases operating weight by 289 lbs</t>
  </si>
  <si>
    <t>Angle Brooms</t>
  </si>
  <si>
    <t>Augers</t>
  </si>
  <si>
    <t>Increases operating weight by 330 lbs.</t>
  </si>
  <si>
    <t>(S630, S650, S750, S770, S850)</t>
  </si>
  <si>
    <t>Bale Forks, Set of 2</t>
  </si>
  <si>
    <t>Bale Forks</t>
  </si>
  <si>
    <t>Boring Unit</t>
  </si>
  <si>
    <t>(Includes drive unit and guide tool)</t>
  </si>
  <si>
    <t>Box Blade</t>
  </si>
  <si>
    <t>84" Box Blade</t>
  </si>
  <si>
    <t>(Used for rough grading and landscaping)</t>
  </si>
  <si>
    <t>84" Box Blade With Laser Mounting</t>
  </si>
  <si>
    <t>(Must also order receiver p/n 7160486)</t>
  </si>
  <si>
    <t>(Approved for use only on BICS loaders.) (Includes integrated laser control)</t>
  </si>
  <si>
    <t>(May also need laser transmitter and tripod—unless customer has this equipment.)</t>
  </si>
  <si>
    <t>(The laser receiver will work with most rotating laser beacons)</t>
  </si>
  <si>
    <t>(If installing on loader with 14-Pin Attachment Control, must also order 14-Pin</t>
  </si>
  <si>
    <t xml:space="preserve"> Attachment T-Harness P/N 7164095)</t>
  </si>
  <si>
    <t>Laser Transmitter, Dual Slope</t>
  </si>
  <si>
    <r>
      <t>(</t>
    </r>
    <r>
      <rPr>
        <b/>
        <sz val="9"/>
        <color indexed="8"/>
        <rFont val="Times New Roman"/>
        <family val="1"/>
      </rPr>
      <t>Trimble GL722</t>
    </r>
    <r>
      <rPr>
        <sz val="9"/>
        <color indexed="8"/>
        <rFont val="Times New Roman"/>
        <family val="1"/>
      </rPr>
      <t>)</t>
    </r>
  </si>
  <si>
    <t>Laser Transmitter, Single Slope</t>
  </si>
  <si>
    <t>Tripod</t>
  </si>
  <si>
    <t>Laser Receiver, BLR2</t>
  </si>
  <si>
    <r>
      <t>(Must order 1 for use with laser kit)</t>
    </r>
    <r>
      <rPr>
        <sz val="9"/>
        <color indexed="8"/>
        <rFont val="Times New Roman"/>
        <family val="1"/>
      </rPr>
      <t xml:space="preserve"> </t>
    </r>
  </si>
  <si>
    <t>(For use with Laser Box Blade S/N 657500370 and above).</t>
  </si>
  <si>
    <t>(May also need a laser transmitter and tripod—unless customer has this equipment.)</t>
  </si>
  <si>
    <t>(The laser receivers will work with most rotating laser transmitters.</t>
  </si>
  <si>
    <t>Breaker, Hydraulic</t>
  </si>
  <si>
    <t>HB680 Breaker</t>
  </si>
  <si>
    <t>(Includes Nail Point, fixing cap bolts, cradle, isolation mount, gauge tool, retainer clip</t>
  </si>
  <si>
    <t>and hose protector) (Must also order Loader Mounting Frame and Hose Kit)</t>
  </si>
  <si>
    <t>(Special Applications Kit must be used when operating a Hydraulic Breaker)</t>
  </si>
  <si>
    <t>(When installing on MT50, must also order Shutdown Kit, p/n 6735945)</t>
  </si>
  <si>
    <t>Mounting Frames –HB680</t>
  </si>
  <si>
    <t>Loader Mounting Frame</t>
  </si>
  <si>
    <t>(Must also order a hose kit, P/N 6727411)</t>
  </si>
  <si>
    <t>Loader X-Change Mounting Frame</t>
  </si>
  <si>
    <t>(Uses X-Change pin-through design) (Must also order Breaker X-Change Mounting Cap</t>
  </si>
  <si>
    <t>p/n 7113656. This allows breaker with X-Change Mounting Cap to be installed on loader)</t>
  </si>
  <si>
    <t>X-Change Mounting Cap</t>
  </si>
  <si>
    <t>Accessories – HB680</t>
  </si>
  <si>
    <t>Hose Kit</t>
  </si>
  <si>
    <t>(Includes hoses and quick couplers)</t>
  </si>
  <si>
    <t>HB880 Breaker</t>
  </si>
  <si>
    <t>(Includes Nail Point, flow control valve, fixing cap bolts, cradle, isolation mount, gauge tool, retainer clip</t>
  </si>
  <si>
    <t>Mounting Frame – HB880</t>
  </si>
  <si>
    <t>(Breaker mounting frame allows for breaking horizontal or vertical surfaces.)</t>
  </si>
  <si>
    <t>(Must also order a hose kit, P/N 7114764)</t>
  </si>
  <si>
    <t>Horizontal Loader Mounting Frame</t>
  </si>
  <si>
    <t>(Recommended mounting frame for horizontal surface breaking only)</t>
  </si>
  <si>
    <t>Allows breaker with X-Change Mounting Cap to be installed on loader, breaker can then be</t>
  </si>
  <si>
    <t>used on excavator and loader. Uses X-Change pin-through design.</t>
  </si>
  <si>
    <t>(Breaker mounting frame allows for breaking horizontal or vertical surfaces)</t>
  </si>
  <si>
    <t>(Must also order Breaker X-Change Mounting Cap P/N 7113657)</t>
  </si>
  <si>
    <t>Accessories – HB880</t>
  </si>
  <si>
    <t>(Ship Weight 20 lbs.)</t>
  </si>
  <si>
    <t>HB980 Breaker</t>
  </si>
  <si>
    <t>(Includes Nail Point, flow control valve, fixing cap bolts, cradle, isolation mount,</t>
  </si>
  <si>
    <t>gauge tool, retainer clip and hose protector)</t>
  </si>
  <si>
    <t>(Must also order Loader Mounting Frame and Hose Kit)</t>
  </si>
  <si>
    <t xml:space="preserve">*Must also order Flow Control Valve Kit, for M-Series p/n 7177744 </t>
  </si>
  <si>
    <t>Mounting Frame –HB980</t>
  </si>
  <si>
    <t>Accessories –HB980</t>
  </si>
  <si>
    <t>(T630, T650, T750, T770, T870)</t>
  </si>
  <si>
    <t>HB1180 Breaker</t>
  </si>
  <si>
    <t>Mounting Frame –HB1180</t>
  </si>
  <si>
    <t>(Must also order Breaker X-Change Mounting Cap P/N 7117325)</t>
  </si>
  <si>
    <t>Accessories –HB1180</t>
  </si>
  <si>
    <t>HB1380 Breaker</t>
  </si>
  <si>
    <t>Mounting Frame –HB1380</t>
  </si>
  <si>
    <t>Accessories – HB1380</t>
  </si>
  <si>
    <t>HB2380 Breaker</t>
  </si>
  <si>
    <t>(Includes Nail Point, fixing cap bolts, cradle, isolation mount, and hose protector)</t>
  </si>
  <si>
    <t>Mounting Frames –HB2380</t>
  </si>
  <si>
    <t>Accessories – HB2380</t>
  </si>
  <si>
    <t>Brush Saw</t>
  </si>
  <si>
    <t>(Special Applications kit must be installed on loader when operating Brush Saw)</t>
  </si>
  <si>
    <t>Bruschcat Rotary Cutter</t>
  </si>
  <si>
    <t xml:space="preserve">    *Not approved for use with 37 GPM High Flow Loaders</t>
  </si>
  <si>
    <t>Buckets</t>
  </si>
  <si>
    <r>
      <t xml:space="preserve">36" Constr./Ind. Bucket </t>
    </r>
    <r>
      <rPr>
        <b/>
        <sz val="11"/>
        <color indexed="8"/>
        <rFont val="Symbol"/>
        <family val="1"/>
        <charset val="2"/>
      </rPr>
      <t>¨</t>
    </r>
  </si>
  <si>
    <t>(Not approved for use with 32" Utility Grapple, P/N 6728117)</t>
  </si>
  <si>
    <r>
      <t xml:space="preserve">36" Dirt Bucket </t>
    </r>
    <r>
      <rPr>
        <b/>
        <sz val="11"/>
        <color indexed="8"/>
        <rFont val="Symbol"/>
        <family val="1"/>
        <charset val="2"/>
      </rPr>
      <t>¨</t>
    </r>
  </si>
  <si>
    <r>
      <t xml:space="preserve">44" Dirt Bucket </t>
    </r>
    <r>
      <rPr>
        <b/>
        <sz val="11"/>
        <color indexed="8"/>
        <rFont val="Symbol"/>
        <family val="1"/>
        <charset val="2"/>
      </rPr>
      <t>¨</t>
    </r>
  </si>
  <si>
    <r>
      <t xml:space="preserve">36" General Purpose Bucket </t>
    </r>
    <r>
      <rPr>
        <b/>
        <sz val="11"/>
        <color indexed="8"/>
        <rFont val="Symbol"/>
        <family val="1"/>
        <charset val="2"/>
      </rPr>
      <t>¨</t>
    </r>
  </si>
  <si>
    <t>(For use with 32" Utility Grapple, P/N 7125370)</t>
  </si>
  <si>
    <r>
      <t xml:space="preserve">44" General Purpose Bucket </t>
    </r>
    <r>
      <rPr>
        <b/>
        <sz val="11"/>
        <color indexed="8"/>
        <rFont val="Symbol"/>
        <family val="1"/>
        <charset val="2"/>
      </rPr>
      <t>¨</t>
    </r>
  </si>
  <si>
    <r>
      <t xml:space="preserve">50" General Purpose Bucket </t>
    </r>
    <r>
      <rPr>
        <b/>
        <sz val="11"/>
        <color indexed="8"/>
        <rFont val="Symbol"/>
        <family val="1"/>
        <charset val="2"/>
      </rPr>
      <t>¨</t>
    </r>
  </si>
  <si>
    <r>
      <t xml:space="preserve">56" General Purpose Bucket </t>
    </r>
    <r>
      <rPr>
        <b/>
        <sz val="11"/>
        <color indexed="8"/>
        <rFont val="Symbol"/>
        <family val="1"/>
        <charset val="2"/>
      </rPr>
      <t>¨</t>
    </r>
  </si>
  <si>
    <t>D</t>
  </si>
  <si>
    <t>Buckets have holes predrilled to accept bolt-on cutting edges.</t>
  </si>
  <si>
    <t>¨</t>
  </si>
  <si>
    <t>Buckets have holes predrilled to accept bolt-on cutting edges or bolt-on teeth.</t>
  </si>
  <si>
    <r>
      <t xml:space="preserve">56" Constr./Ind. Bucket </t>
    </r>
    <r>
      <rPr>
        <b/>
        <sz val="11"/>
        <color indexed="8"/>
        <rFont val="Symbol"/>
        <family val="1"/>
        <charset val="2"/>
      </rPr>
      <t>¨</t>
    </r>
  </si>
  <si>
    <r>
      <t xml:space="preserve">62" Constr./Ind. Bucket </t>
    </r>
    <r>
      <rPr>
        <b/>
        <sz val="11"/>
        <color indexed="8"/>
        <rFont val="Symbol"/>
        <family val="1"/>
        <charset val="2"/>
      </rPr>
      <t>¨</t>
    </r>
  </si>
  <si>
    <r>
      <t xml:space="preserve">60" Fertilizer &amp; Grain Bucket </t>
    </r>
    <r>
      <rPr>
        <b/>
        <sz val="11"/>
        <color indexed="8"/>
        <rFont val="Monotype Sorts"/>
      </rPr>
      <t>D</t>
    </r>
  </si>
  <si>
    <r>
      <t xml:space="preserve">62" General Purpose Bucket </t>
    </r>
    <r>
      <rPr>
        <b/>
        <sz val="11"/>
        <color indexed="8"/>
        <rFont val="Symbol"/>
        <family val="1"/>
        <charset val="2"/>
      </rPr>
      <t>¨</t>
    </r>
  </si>
  <si>
    <r>
      <t xml:space="preserve">68" General Purpose Bucket </t>
    </r>
    <r>
      <rPr>
        <b/>
        <sz val="11"/>
        <color indexed="8"/>
        <rFont val="Symbol"/>
        <family val="1"/>
        <charset val="2"/>
      </rPr>
      <t>¨</t>
    </r>
  </si>
  <si>
    <r>
      <t xml:space="preserve">74" General Purpose Bucket </t>
    </r>
    <r>
      <rPr>
        <b/>
        <sz val="11"/>
        <color indexed="8"/>
        <rFont val="Symbol"/>
        <family val="1"/>
        <charset val="2"/>
      </rPr>
      <t>¨</t>
    </r>
  </si>
  <si>
    <r>
      <t xml:space="preserve">56" Low Profile Bucket </t>
    </r>
    <r>
      <rPr>
        <b/>
        <sz val="11"/>
        <color indexed="8"/>
        <rFont val="Symbol"/>
        <family val="1"/>
        <charset val="2"/>
      </rPr>
      <t>¨</t>
    </r>
  </si>
  <si>
    <r>
      <t xml:space="preserve">62" Low Profile Bucket </t>
    </r>
    <r>
      <rPr>
        <b/>
        <sz val="11"/>
        <color indexed="8"/>
        <rFont val="Symbol"/>
        <family val="1"/>
        <charset val="2"/>
      </rPr>
      <t>¨</t>
    </r>
  </si>
  <si>
    <r>
      <t xml:space="preserve">68" Snow &amp; Light Material Bucket </t>
    </r>
    <r>
      <rPr>
        <b/>
        <sz val="11"/>
        <color indexed="8"/>
        <rFont val="Monotype Sorts"/>
      </rPr>
      <t>D</t>
    </r>
  </si>
  <si>
    <r>
      <t xml:space="preserve">74" Snow &amp; Light Material Bucket </t>
    </r>
    <r>
      <rPr>
        <b/>
        <sz val="11"/>
        <color indexed="8"/>
        <rFont val="Monotype Sorts"/>
      </rPr>
      <t>D</t>
    </r>
  </si>
  <si>
    <r>
      <t xml:space="preserve">68" Constr./Ind. Bucket </t>
    </r>
    <r>
      <rPr>
        <b/>
        <sz val="11"/>
        <color indexed="8"/>
        <rFont val="Symbol"/>
        <family val="1"/>
        <charset val="2"/>
      </rPr>
      <t>¨</t>
    </r>
  </si>
  <si>
    <r>
      <t xml:space="preserve">74" Constr./Ind. Bucket </t>
    </r>
    <r>
      <rPr>
        <b/>
        <sz val="11"/>
        <color indexed="8"/>
        <rFont val="Symbol"/>
        <family val="1"/>
        <charset val="2"/>
      </rPr>
      <t>¨</t>
    </r>
  </si>
  <si>
    <r>
      <t xml:space="preserve">66" Fertilizer &amp; Grain Bucket </t>
    </r>
    <r>
      <rPr>
        <b/>
        <sz val="11"/>
        <color indexed="8"/>
        <rFont val="Monotype Sorts"/>
      </rPr>
      <t>D</t>
    </r>
  </si>
  <si>
    <r>
      <t xml:space="preserve">68" Low Profile Bucket </t>
    </r>
    <r>
      <rPr>
        <b/>
        <sz val="11"/>
        <color indexed="8"/>
        <rFont val="Symbol"/>
        <family val="1"/>
        <charset val="2"/>
      </rPr>
      <t>¨</t>
    </r>
  </si>
  <si>
    <r>
      <t xml:space="preserve">74" Low Profile Bucket </t>
    </r>
    <r>
      <rPr>
        <b/>
        <sz val="11"/>
        <color indexed="8"/>
        <rFont val="Symbol"/>
        <family val="1"/>
        <charset val="2"/>
      </rPr>
      <t>¨</t>
    </r>
  </si>
  <si>
    <r>
      <t xml:space="preserve">80" Snow &amp; Light Material Bucket </t>
    </r>
    <r>
      <rPr>
        <b/>
        <sz val="11"/>
        <color indexed="8"/>
        <rFont val="Monotype Sorts"/>
      </rPr>
      <t>D</t>
    </r>
  </si>
  <si>
    <r>
      <t xml:space="preserve">88" Snow &amp; Light Material Bucket </t>
    </r>
    <r>
      <rPr>
        <b/>
        <sz val="11"/>
        <color indexed="8"/>
        <rFont val="Monotype Sorts"/>
      </rPr>
      <t>D</t>
    </r>
  </si>
  <si>
    <t>(S630, S650)</t>
  </si>
  <si>
    <r>
      <t xml:space="preserve">74" Constr./Ind. Heavy Duty Bucket </t>
    </r>
    <r>
      <rPr>
        <b/>
        <sz val="11"/>
        <color indexed="8"/>
        <rFont val="Symbol"/>
        <family val="1"/>
        <charset val="2"/>
      </rPr>
      <t>¨</t>
    </r>
  </si>
  <si>
    <t>(Recommended for severe-duty use)</t>
  </si>
  <si>
    <t>(Not approved for use with the 55" Farm Grapple, P/N 7176977)</t>
  </si>
  <si>
    <r>
      <t xml:space="preserve">80" Constr./Ind. Bucket </t>
    </r>
    <r>
      <rPr>
        <b/>
        <sz val="11"/>
        <color indexed="8"/>
        <rFont val="Symbol"/>
        <family val="1"/>
        <charset val="2"/>
      </rPr>
      <t>¨</t>
    </r>
  </si>
  <si>
    <r>
      <t xml:space="preserve">80" Constr./Ind. Heavy Duty Bucket </t>
    </r>
    <r>
      <rPr>
        <b/>
        <sz val="11"/>
        <color indexed="8"/>
        <rFont val="Symbol"/>
        <family val="1"/>
        <charset val="2"/>
      </rPr>
      <t>¨</t>
    </r>
  </si>
  <si>
    <r>
      <t xml:space="preserve">84" Constr./Ind. Heavy Duty Bucket </t>
    </r>
    <r>
      <rPr>
        <b/>
        <sz val="11"/>
        <color indexed="8"/>
        <rFont val="Symbol"/>
        <family val="1"/>
        <charset val="2"/>
      </rPr>
      <t>¨</t>
    </r>
  </si>
  <si>
    <t>(For use with S650 only) (Recommended for severe-duty use)</t>
  </si>
  <si>
    <t xml:space="preserve">     (Not approved for use with the 55" Farm Grapple, P/N 7176977)</t>
  </si>
  <si>
    <r>
      <t xml:space="preserve">72" Fertilizer &amp; Grain Bucket </t>
    </r>
    <r>
      <rPr>
        <b/>
        <sz val="11"/>
        <color indexed="8"/>
        <rFont val="Monotype Sorts"/>
      </rPr>
      <t>D</t>
    </r>
  </si>
  <si>
    <r>
      <t xml:space="preserve">80" Low Profile Bucket </t>
    </r>
    <r>
      <rPr>
        <b/>
        <sz val="11"/>
        <color indexed="8"/>
        <rFont val="Symbol"/>
        <family val="1"/>
        <charset val="2"/>
      </rPr>
      <t>¨</t>
    </r>
  </si>
  <si>
    <t xml:space="preserve">                               </t>
  </si>
  <si>
    <t xml:space="preserve"> (For use with offset rims only)</t>
  </si>
  <si>
    <r>
      <t xml:space="preserve">88" Constr./Ind. Heavy Duty Bucket </t>
    </r>
    <r>
      <rPr>
        <b/>
        <sz val="11"/>
        <color indexed="8"/>
        <rFont val="Symbol"/>
        <family val="1"/>
        <charset val="2"/>
      </rPr>
      <t>¨</t>
    </r>
  </si>
  <si>
    <r>
      <t xml:space="preserve">82" Constr./Ind. Severe Duty Bucket </t>
    </r>
    <r>
      <rPr>
        <b/>
        <sz val="11"/>
        <color indexed="8"/>
        <rFont val="Symbol"/>
        <family val="1"/>
        <charset val="2"/>
      </rPr>
      <t>¨</t>
    </r>
  </si>
  <si>
    <r>
      <t xml:space="preserve">100" Snow &amp; Light Material Bucket </t>
    </r>
    <r>
      <rPr>
        <b/>
        <sz val="11"/>
        <color indexed="8"/>
        <rFont val="Symbol"/>
        <family val="1"/>
        <charset val="2"/>
      </rPr>
      <t>¨</t>
    </r>
  </si>
  <si>
    <t xml:space="preserve"> (S850)</t>
  </si>
  <si>
    <r>
      <t xml:space="preserve">88" Constr./Ind. Severe Duty Bucket </t>
    </r>
    <r>
      <rPr>
        <b/>
        <sz val="11"/>
        <color indexed="8"/>
        <rFont val="Symbol"/>
        <family val="1"/>
        <charset val="2"/>
      </rPr>
      <t>¨</t>
    </r>
  </si>
  <si>
    <t xml:space="preserve"> (A770)</t>
  </si>
  <si>
    <t>(Must also order Side Edge Cutting kit p/n 6732093 when used with wide track option)</t>
  </si>
  <si>
    <t>(Must also order Side Edge Cutting kit p/n 6732094 when used with wide track option)</t>
  </si>
  <si>
    <t>(T630, T650)</t>
  </si>
  <si>
    <t>(For use with narrow track only)</t>
  </si>
  <si>
    <t>(T870)</t>
  </si>
  <si>
    <t xml:space="preserve"> (Recommended for severe-duty use)</t>
  </si>
  <si>
    <t>Chipper</t>
  </si>
  <si>
    <t>5A Chipper</t>
  </si>
  <si>
    <t>(Attachment includes a 7-pin harness only) (Approved G-Series and newer Loaders only)</t>
  </si>
  <si>
    <t>8B Chipper</t>
  </si>
  <si>
    <t>Combination Bucket</t>
  </si>
  <si>
    <t>(Bolt-on Teeth are available from Bobcat Dealer)</t>
  </si>
  <si>
    <t>62" Combination Bucket</t>
  </si>
  <si>
    <t>68" Combination Bucket</t>
  </si>
  <si>
    <t>74" Combination Bucket</t>
  </si>
  <si>
    <t>80" Combination Bucket</t>
  </si>
  <si>
    <t>84" Combination Bucket</t>
  </si>
  <si>
    <t>*Requires Inset Rims</t>
  </si>
  <si>
    <t>Combination Buckets are not approved for use with the Tilt-Tatch.</t>
  </si>
  <si>
    <t>Combination Buckets may interfere with tracks at extreme roll-back position on some loaders.  Use of lift-arm stop is required if this occurs.</t>
  </si>
  <si>
    <t xml:space="preserve">It is recommended that a port relief be installed for use with the Combination Buckets.  Installation instructions are included in the Operation Manual.  </t>
  </si>
  <si>
    <t xml:space="preserve">Optional Open/Close Restrictor is available to slow down the open/close functions of the combination bucket. </t>
  </si>
  <si>
    <t>Concrete Mixer</t>
  </si>
  <si>
    <t>(F-Series and prior Loaders require Remote Attachment Control Kit)</t>
  </si>
  <si>
    <r>
      <t>(Attachment includes a 7-Pin Harness only)</t>
    </r>
    <r>
      <rPr>
        <b/>
        <sz val="9"/>
        <color indexed="8"/>
        <rFont val="Times New Roman"/>
        <family val="1"/>
      </rPr>
      <t xml:space="preserve"> </t>
    </r>
  </si>
  <si>
    <t>Concrete Pump</t>
  </si>
  <si>
    <t>(T630, T630H, T650, T650H, T750, T750H, T770, T770H, T870, T870H)</t>
  </si>
  <si>
    <t xml:space="preserve">(Loader must be equipped with an Attachment  Control Kit) </t>
  </si>
  <si>
    <t xml:space="preserve">(May also need Delivery System Kit-unless customer has this equipment) </t>
  </si>
  <si>
    <t>or 963 G-Series, will not function on F-Series or  non-BICS loaders, 953s or 963 C-Series.</t>
  </si>
  <si>
    <t>Delivery System Kit</t>
  </si>
  <si>
    <t>(Includes 5" elbow, 5" to 3" reducer, (3) 25 ft. sections of 3" flexible hose, 3" x 6' flexible hose,</t>
  </si>
  <si>
    <t>(3) 3" x 10' steel lines, (2) 5" couplings, (8) 3" couplings, 3" cleanout ball)</t>
  </si>
  <si>
    <t>(Ship Weight 640 lbs.)</t>
  </si>
  <si>
    <t>Remote Control Kit</t>
  </si>
  <si>
    <t>(The hand held transmitter runs all functions of the Concrete Pump within a range of 200-400</t>
  </si>
  <si>
    <t xml:space="preserve">  feet from the pump.)</t>
  </si>
  <si>
    <t>Digger</t>
  </si>
  <si>
    <t>12S Digger</t>
  </si>
  <si>
    <t>25" Digger</t>
  </si>
  <si>
    <t>30" Digger</t>
  </si>
  <si>
    <t>36" Digger</t>
  </si>
  <si>
    <t>Dozer Blade</t>
  </si>
  <si>
    <t>(To be used as either a Snow Blade or a Dozer Blade)</t>
  </si>
  <si>
    <t>80" Dozer Blade, 6-Way</t>
  </si>
  <si>
    <t>90" Dozer Blade, 6-Way</t>
  </si>
  <si>
    <t>96" Dozer Blade, 6-Way</t>
  </si>
  <si>
    <t>Drop Hammer</t>
  </si>
  <si>
    <t>Dumping Hopper</t>
  </si>
  <si>
    <t>Model 10 Dumping Hopper</t>
  </si>
  <si>
    <t>(Includes 8.5 x 12 Bobcat Heavy Duty Tire.  Tire is not installed on Dumping Hopper.)</t>
  </si>
  <si>
    <t>Model 25 Dumping Hopper</t>
  </si>
  <si>
    <t>(Includes 8.5 x 12 Bobcat Heavy Duty Tires.  Tires are not installed on Dumping Hopper.)</t>
  </si>
  <si>
    <t>Flail Cutter</t>
  </si>
  <si>
    <t>FC200 Flail Cutter</t>
  </si>
  <si>
    <t>(T750H, T770H, T870H)</t>
  </si>
  <si>
    <t>Forestry Cutter, 50"</t>
  </si>
  <si>
    <r>
      <t>·</t>
    </r>
    <r>
      <rPr>
        <sz val="7"/>
        <color indexed="8"/>
        <rFont val="Times New Roman"/>
        <family val="1"/>
      </rPr>
      <t xml:space="preserve">         </t>
    </r>
    <r>
      <rPr>
        <b/>
        <sz val="9"/>
        <color indexed="8"/>
        <rFont val="Times New Roman"/>
        <family val="1"/>
      </rPr>
      <t xml:space="preserve">For K-Series Loaders (S300H, S330H, A300H, T250H, T300H, T320H) </t>
    </r>
  </si>
  <si>
    <r>
      <t>·</t>
    </r>
    <r>
      <rPr>
        <sz val="7"/>
        <color indexed="8"/>
        <rFont val="Times New Roman"/>
        <family val="1"/>
      </rPr>
      <t xml:space="preserve">         </t>
    </r>
    <r>
      <rPr>
        <b/>
        <sz val="9"/>
        <color indexed="8"/>
        <rFont val="Times New Roman"/>
        <family val="1"/>
      </rPr>
      <t>Must also order Forestry Applications Kit, K-Series p/n 7131810</t>
    </r>
  </si>
  <si>
    <r>
      <t>·</t>
    </r>
    <r>
      <rPr>
        <sz val="7"/>
        <color indexed="8"/>
        <rFont val="Times New Roman"/>
        <family val="1"/>
      </rPr>
      <t xml:space="preserve">         </t>
    </r>
    <r>
      <rPr>
        <b/>
        <sz val="9"/>
        <color indexed="8"/>
        <rFont val="Times New Roman"/>
        <family val="1"/>
      </rPr>
      <t xml:space="preserve">For M-Series Loaders (S750H, S770H, S850H, A770H, T750H, T770H, T870H) </t>
    </r>
  </si>
  <si>
    <t>must also order Forestry Applications Kit, M-Series p/n 7174126</t>
  </si>
  <si>
    <r>
      <t>·</t>
    </r>
    <r>
      <rPr>
        <sz val="7"/>
        <color indexed="8"/>
        <rFont val="Times New Roman"/>
        <family val="1"/>
      </rPr>
      <t xml:space="preserve">         </t>
    </r>
    <r>
      <rPr>
        <b/>
        <sz val="9"/>
        <color indexed="8"/>
        <rFont val="Times New Roman"/>
        <family val="1"/>
      </rPr>
      <t>Loader must be equipped with high flow and upgraded cooling system</t>
    </r>
  </si>
  <si>
    <t>Forestry Cutter, 60"</t>
  </si>
  <si>
    <t>Front Gate, 50"</t>
  </si>
  <si>
    <t>(Produces finer mulch)</t>
  </si>
  <si>
    <t>Front Gate, 60"</t>
  </si>
  <si>
    <t>Kit is required to operate Forestry Cutter and provides operator &amp; machine protection.</t>
  </si>
  <si>
    <t>Not compatible with rear auxiliary hydraulics.</t>
  </si>
  <si>
    <t xml:space="preserve">Kit includes: Forestry Door (3/4 in. laminated polycarbonate), Front and Rear </t>
  </si>
  <si>
    <t xml:space="preserve">Light Guards, Hydraulic Quick Coupler Guard, Fire Extinguisher, Level II FOPS, </t>
  </si>
  <si>
    <t xml:space="preserve"> Muffler Guard, Lift Cylinder Debris Shields, Top and Rear Windows, </t>
  </si>
  <si>
    <t xml:space="preserve">Polycarbonate Side Windows </t>
  </si>
  <si>
    <t xml:space="preserve">Accessories </t>
  </si>
  <si>
    <t>Forks, Utility</t>
  </si>
  <si>
    <t>36" Utility fork, with 5 Teeth</t>
  </si>
  <si>
    <t>(Use with Farm/Utility grapple P/N 6728117) (Additional Forks (p/n 6717622) may be</t>
  </si>
  <si>
    <t>Ordered)</t>
  </si>
  <si>
    <t>54" Utility fork, with 7 Teeth</t>
  </si>
  <si>
    <t>60" Utility fork, with 8 Teeth</t>
  </si>
  <si>
    <t>66" Utility fork, with 9 Teeth</t>
  </si>
  <si>
    <t>72" Utility fork, with 10 Teeth</t>
  </si>
  <si>
    <t>80" Utility fork, with 11 Teeth</t>
  </si>
  <si>
    <t>Grader</t>
  </si>
  <si>
    <t>Grader, 84"</t>
  </si>
  <si>
    <t>Attachment T-Harness Kit P/N 7164095 is required)</t>
  </si>
  <si>
    <t>Grader,96"</t>
  </si>
  <si>
    <t>Grader, 108"</t>
  </si>
  <si>
    <t>Laser Mounting Kit, BLR2 (must also order 2 receivers)</t>
  </si>
  <si>
    <t>(For 84" Grader) (Must also order two laser receivers, p/n 7160486)</t>
  </si>
  <si>
    <t>(Approved for use on Graders S/N 64801631 &amp; above, started production April 2009)</t>
  </si>
  <si>
    <t>(Includes two receiver poles and wiring harnesses)</t>
  </si>
  <si>
    <t>Laser Mounting Kit</t>
  </si>
  <si>
    <t>(For 96" and 108" Grader) (Must also order two laser receivers, p/n 7160486)</t>
  </si>
  <si>
    <t>(Must order 2 for use with laser kit)</t>
  </si>
  <si>
    <t>(The laser receivers will work with most rotating laser transmitters, for full functionality</t>
  </si>
  <si>
    <t xml:space="preserve"> a dual slope-rotating transmitter is recommended.)(Approved for use on Graders S/N 648001631</t>
  </si>
  <si>
    <t>&amp;  above, started production April 2009, and 96” and 108” Graders)</t>
  </si>
  <si>
    <t>Grapple, Farm/Utility</t>
  </si>
  <si>
    <t>Farm Grapple with Bucket                                                                  Farm Grapple with Forks</t>
  </si>
  <si>
    <t>Grapple,  32" Utility</t>
  </si>
  <si>
    <t>(Fits Current 36", 48" &amp; 54" Utility Forks and 36" &amp; 44" Utility Buckets)</t>
  </si>
  <si>
    <t>Grapple, 32"</t>
  </si>
  <si>
    <r>
      <t xml:space="preserve">(Fits Current 36" – 50" </t>
    </r>
    <r>
      <rPr>
        <b/>
        <sz val="9"/>
        <color indexed="8"/>
        <rFont val="Times New Roman"/>
        <family val="1"/>
      </rPr>
      <t>General Purpose</t>
    </r>
    <r>
      <rPr>
        <sz val="9"/>
        <color indexed="8"/>
        <rFont val="Times New Roman"/>
        <family val="1"/>
      </rPr>
      <t xml:space="preserve"> buckets)  (If bucket is equipped with a 6 hole step,</t>
    </r>
  </si>
  <si>
    <t>must order a replacement 4 hole step, P/N 7103163)</t>
  </si>
  <si>
    <t>Grapple, 55" Utility – C/I</t>
  </si>
  <si>
    <r>
      <t xml:space="preserve">(Fits 62", 68", 74" and 80" </t>
    </r>
    <r>
      <rPr>
        <b/>
        <sz val="9"/>
        <color indexed="8"/>
        <rFont val="Times New Roman"/>
        <family val="1"/>
      </rPr>
      <t>Roundback</t>
    </r>
    <r>
      <rPr>
        <sz val="9"/>
        <color indexed="8"/>
        <rFont val="Times New Roman"/>
        <family val="1"/>
      </rPr>
      <t xml:space="preserve"> Low Profile and Construction/Industrial Buckets</t>
    </r>
  </si>
  <si>
    <t xml:space="preserve"> and 60", 66", 72", and 80" Utility Forks)</t>
  </si>
  <si>
    <t>(Will not fit Heavy Duty Construction/Industrial Buckets)</t>
  </si>
  <si>
    <t>Grapple, 55” Utility - GP</t>
  </si>
  <si>
    <r>
      <t xml:space="preserve">(Fits 62", 68" and 74" </t>
    </r>
    <r>
      <rPr>
        <b/>
        <sz val="9"/>
        <color indexed="8"/>
        <rFont val="Times New Roman"/>
        <family val="1"/>
      </rPr>
      <t xml:space="preserve">General Purpose </t>
    </r>
    <r>
      <rPr>
        <sz val="9"/>
        <color indexed="8"/>
        <rFont val="Times New Roman"/>
        <family val="1"/>
      </rPr>
      <t>buckets)</t>
    </r>
  </si>
  <si>
    <t>Grapple, Industrial</t>
  </si>
  <si>
    <t>Industrial Bucket Grapple                                                                   Industrial Fork Grapple</t>
  </si>
  <si>
    <t>36" Industrial Bucket Grapple</t>
  </si>
  <si>
    <t>(Bolt-On Cutting Edge included)</t>
  </si>
  <si>
    <t>62" Industrial Bucket Grapple</t>
  </si>
  <si>
    <t>68" Industrial Bucket Grapple</t>
  </si>
  <si>
    <t>66" Industrial Fork Grapple, with 7 teeth</t>
  </si>
  <si>
    <t>74" Industrial Bucket Grapple</t>
  </si>
  <si>
    <t>78" Industrial Fork Grapple, with 8 teeth</t>
  </si>
  <si>
    <t>80" Industrial Bucket Grapple</t>
  </si>
  <si>
    <t xml:space="preserve">It is recommended that a port relief be installed for use with grapples.  Installation instructions are included in the Operation Manual.  </t>
  </si>
  <si>
    <t>Grapple, Root</t>
  </si>
  <si>
    <t>36" Root Grapple</t>
  </si>
  <si>
    <t>66" Root Grapple</t>
  </si>
  <si>
    <t>72" Root Grapple</t>
  </si>
  <si>
    <t>82" Root Grapple</t>
  </si>
  <si>
    <t>Landplane</t>
  </si>
  <si>
    <t>48" Deluxe Landplane Leveling Attachment</t>
  </si>
  <si>
    <t>(Includes expanded metal grate, scarifier assembly, teeth and respective hardware)</t>
  </si>
  <si>
    <t>72" Deluxe Landplane Leveling Attachment</t>
  </si>
  <si>
    <t>78" Deluxe Landplane Leveling Attachment</t>
  </si>
  <si>
    <t>Landscape Rake</t>
  </si>
  <si>
    <t>5B Landscape Rake</t>
  </si>
  <si>
    <t>6B Landscape Rake</t>
  </si>
  <si>
    <t>Mower, Finish</t>
  </si>
  <si>
    <t>72" Mower</t>
  </si>
  <si>
    <t>90" Mower</t>
  </si>
  <si>
    <t>(Must also order loader x-change mounting frame p/n 7141800)</t>
  </si>
  <si>
    <t>Pallet Forks</t>
  </si>
  <si>
    <t>Standard Pallet Fork Teeth and Frame                                           Bale Forks and Frame</t>
  </si>
  <si>
    <t>Pallet Fork Frame, less teeth</t>
  </si>
  <si>
    <t>36" Pallet Fork Teeth, Set of 2</t>
  </si>
  <si>
    <t>42" Pallet Fork Teeth, Set of 2</t>
  </si>
  <si>
    <t>48" Pallet Fork Teeth, Set of 2</t>
  </si>
  <si>
    <t>Pallet Fork Frame, Heavy Duty, less teeth</t>
  </si>
  <si>
    <t>Pallet Forks, Hydraulic</t>
  </si>
  <si>
    <t>48" Hydraulic Pallet Fork</t>
  </si>
  <si>
    <t>(Includes back frame and 2 hydraulically adjustable 48" teeth)</t>
  </si>
  <si>
    <t>Planer</t>
  </si>
  <si>
    <t>14" Planer, Standard Flow</t>
  </si>
  <si>
    <t>18" Planer, High Flow</t>
  </si>
  <si>
    <t>(Includes hydraulic depth adjust, hydraulic sideshift, and hoses) (Must also order drum)</t>
  </si>
  <si>
    <t>(Loader must be equipped with an Attachment Control Kit) (When used on loaders equipped</t>
  </si>
  <si>
    <t>with a 14-Pin Attachment Control Kit , a 14-Pin Attachment T-Harness Kit P/N 7164095</t>
  </si>
  <si>
    <t xml:space="preserve">is required)  </t>
  </si>
  <si>
    <t>24" Planer, High Flow</t>
  </si>
  <si>
    <t>is required)</t>
  </si>
  <si>
    <t>40" Planer, High Flow</t>
  </si>
  <si>
    <t>(Includes hydraulic depth adjust, 40" drum, hydraulic sideshift, hydraulic oscillation &amp; hoses)</t>
  </si>
  <si>
    <t>with a 14-Pin Attachment Control Kit, a 14-Pin Attachment T-Harness Kit is required)</t>
  </si>
  <si>
    <t>14" All Purpose Drum</t>
  </si>
  <si>
    <t>18" Fast Cut All Purpose Drum</t>
  </si>
  <si>
    <t>18" Smooth Cut All Purpose Drum</t>
  </si>
  <si>
    <t>24" Fast Cut All Purpose Drum</t>
  </si>
  <si>
    <t>Rock Bucket</t>
  </si>
  <si>
    <t xml:space="preserve">62" Rock Bucket </t>
  </si>
  <si>
    <t xml:space="preserve">68" Rock Bucket </t>
  </si>
  <si>
    <t xml:space="preserve">74" Rock Bucket </t>
  </si>
  <si>
    <t xml:space="preserve">82" Rock Bucket </t>
  </si>
  <si>
    <t>Bobcat Rock Buckets work excellent for separating unwanted objects, such as rocks and other debris, from work areas while leaving finer material behind that can be cultivated or landscaped.  Each tine tip is fully gusseted on each side, and connected to the tip next to it.  This allows the Bobcat Rock Bucket to be used effectively as a tool to clear the soil surface of vegetation or other debris, as well as to be used to pull up objects from below the ground surface.</t>
  </si>
  <si>
    <t>Scarifier</t>
  </si>
  <si>
    <t>Front Scarifier</t>
  </si>
  <si>
    <t>(Includes 2 Depth Guides and 5 Teeth)</t>
  </si>
  <si>
    <t>Scraper</t>
  </si>
  <si>
    <t>Seeder</t>
  </si>
  <si>
    <t>Seeder, 72”, 3PT Mounting</t>
  </si>
  <si>
    <t>(Must also order Bob-Tach adapter)</t>
  </si>
  <si>
    <t>Bob-Tach Adapter</t>
  </si>
  <si>
    <t>(Allows Seeder to mount on Bob-Tach equipped machines)</t>
  </si>
  <si>
    <t>Silt Fence Installer</t>
  </si>
  <si>
    <t>(Must also order mounting frame)</t>
  </si>
  <si>
    <t>Loader Rigid Mounting Frame</t>
  </si>
  <si>
    <t>3-Point Rigid Mounting Frame</t>
  </si>
  <si>
    <t>(Must also order Adapter p/n 7137334)</t>
  </si>
  <si>
    <t>3-Point Mounting Frame, 72" Side-Shift</t>
  </si>
  <si>
    <t>3-Point Mounting Frame, 84" Side-Shift</t>
  </si>
  <si>
    <t>Snow Blade</t>
  </si>
  <si>
    <t>54" Utility Blade (with hydraulic angle)</t>
  </si>
  <si>
    <t>60" Snow Blade (with hydraulic angle)</t>
  </si>
  <si>
    <t>72" Snow Blade (with hydraulic angle)</t>
  </si>
  <si>
    <t>84" Snow Blade (with hydraulic angle)</t>
  </si>
  <si>
    <t>96" Snow Blade (with hydraulic angle)</t>
  </si>
  <si>
    <t>86" Snow Blade – Heavy Duty (with hydraulic angle)</t>
  </si>
  <si>
    <t>96" Snow Blade – Heavy Duty (with hydraulic angle)</t>
  </si>
  <si>
    <t>108" Snow Blade – Heavy Duty (with hydraulic angle)</t>
  </si>
  <si>
    <t>End Wing Kit</t>
  </si>
  <si>
    <t>Snow Pusher</t>
  </si>
  <si>
    <t>Snow Pusher, 8'</t>
  </si>
  <si>
    <t>Snow Pusher, 10'</t>
  </si>
  <si>
    <t>Snow V-Blade</t>
  </si>
  <si>
    <t>Blade in "V" Configuration                        Blade in "Scoop" Configuration        Blade in "Angled" Configuration</t>
  </si>
  <si>
    <t>60" Snow V-Blade</t>
  </si>
  <si>
    <t>60" Snow V-Blade, 7-Pin</t>
  </si>
  <si>
    <t>Blade is equipped with fingertip 7-Pin Control. Adjustable blade width from 53-60 inches.</t>
  </si>
  <si>
    <t>72" Snow V-Blade</t>
  </si>
  <si>
    <t>(Loader must be equipped with an Attachment Control Kit) (When used on loaders</t>
  </si>
  <si>
    <t>equipped with a 14-Pin Attachment Control Kit a 14-Pin Attachment T-Harness Kit</t>
  </si>
  <si>
    <t>(P/N 6725383) is required)</t>
  </si>
  <si>
    <t>84" Snow V-Blade</t>
  </si>
  <si>
    <t>96" Snow V-Blade</t>
  </si>
  <si>
    <t>108" Snow V-Blade</t>
  </si>
  <si>
    <t>Snowblower</t>
  </si>
  <si>
    <t>SB150 Snowblower</t>
  </si>
  <si>
    <t>M7007</t>
  </si>
  <si>
    <t>SB150 x 36”</t>
  </si>
  <si>
    <t>(Loader must be equipped with a Bobcat 14-Pin Attachment Control Kit)</t>
  </si>
  <si>
    <t>(Snowblower includes hydraulic motor package)</t>
  </si>
  <si>
    <t>M7008</t>
  </si>
  <si>
    <t>SB150 x 48”</t>
  </si>
  <si>
    <t>SB200 Snowblower</t>
  </si>
  <si>
    <t>Preferred Hydraulic Motor Package (BOLD)</t>
  </si>
  <si>
    <t>Must order a hydraulic motor package with the SB200 &amp; SB240 Snowblowers</t>
  </si>
  <si>
    <t>Loader must be equipped with a 7-pin Attachment Control Kit</t>
  </si>
  <si>
    <t>M7001</t>
  </si>
  <si>
    <t>SB200 x 60” Snowblower</t>
  </si>
  <si>
    <t>M7001-R01-C01</t>
  </si>
  <si>
    <t>5.5 Hydraulic Motor Package</t>
  </si>
  <si>
    <t>M7001-R01-C02</t>
  </si>
  <si>
    <t>6.2 Hydraulic Motor Package</t>
  </si>
  <si>
    <t>M7001-R01-C03</t>
  </si>
  <si>
    <t>8.0 Hydraulic Motor Package</t>
  </si>
  <si>
    <t>M7001-R01-C04</t>
  </si>
  <si>
    <t>9.6 Hydraulic Motor Package</t>
  </si>
  <si>
    <t>M7002</t>
  </si>
  <si>
    <t>SB200 x 66” Snowblower</t>
  </si>
  <si>
    <t>M7002-R01-C01</t>
  </si>
  <si>
    <t>M7002-R01-C02</t>
  </si>
  <si>
    <t>M7002-R01-C03</t>
  </si>
  <si>
    <t>M7002-R01-C04</t>
  </si>
  <si>
    <t>*Offset rims required</t>
  </si>
  <si>
    <t>Must order a hydraulic motor package with the SB200 Snowblowers</t>
  </si>
  <si>
    <t>M7003</t>
  </si>
  <si>
    <t>SB200 x 72” Snowblower</t>
  </si>
  <si>
    <t>M7003-R01-C01</t>
  </si>
  <si>
    <t>M7003-R01-C02</t>
  </si>
  <si>
    <t>M7003-R01-C03</t>
  </si>
  <si>
    <t>M7003-R01-C04</t>
  </si>
  <si>
    <t>M7004</t>
  </si>
  <si>
    <t>SB200 x 78” Snowblower</t>
  </si>
  <si>
    <t>M7004-R01-C02</t>
  </si>
  <si>
    <t>M7004-R01-C03</t>
  </si>
  <si>
    <t>M7004-R01-C04</t>
  </si>
  <si>
    <t>SB240 Snowblower</t>
  </si>
  <si>
    <t>M7005</t>
  </si>
  <si>
    <t>SB240 x 72” Snowblower</t>
  </si>
  <si>
    <t>M7005-R01-C03</t>
  </si>
  <si>
    <t>M7005-R01-C04</t>
  </si>
  <si>
    <t>* Narrow Track Option Required</t>
  </si>
  <si>
    <t>M7006</t>
  </si>
  <si>
    <t>SB240 x 84” Snowblower</t>
  </si>
  <si>
    <t>M7006-R01-C04</t>
  </si>
  <si>
    <t>SBX240 Snowblower</t>
  </si>
  <si>
    <t>Approved for use with loaders equipped with 37 GPM high flow only</t>
  </si>
  <si>
    <t>M7009</t>
  </si>
  <si>
    <t>SBX240 x 72”</t>
  </si>
  <si>
    <t>M7010</t>
  </si>
  <si>
    <t>Truck Loading Chute</t>
  </si>
  <si>
    <t>(For SB240 and SBX240 Snowblowers, will not fit SB200) (For use with high flow loaders only)</t>
  </si>
  <si>
    <t>(Includes deflector control, support mount and hoses)</t>
  </si>
  <si>
    <t>Sod Layer</t>
  </si>
  <si>
    <t>Soil Conditioner</t>
  </si>
  <si>
    <t>48" Soil Conditioner, Manual Angle</t>
  </si>
  <si>
    <t>72" Soil Conditioner, Manual Angle</t>
  </si>
  <si>
    <t>72" Soil Conditioner, Hydraulic Angle and Depth</t>
  </si>
  <si>
    <t>72" Soil Conditioner, High Flow Hydraulic Angle and Depth</t>
  </si>
  <si>
    <t>84" Soil Conditioner, Hydraulic Angle and depth</t>
  </si>
  <si>
    <t>84" Soil Conditioner, High Flow Hydraulic Angle and Depth</t>
  </si>
  <si>
    <t>Spreader</t>
  </si>
  <si>
    <t xml:space="preserve">HS8 Spreader </t>
  </si>
  <si>
    <t>Complete Track Package</t>
  </si>
  <si>
    <t>Each part number includes a set of tracks, web binder, hardware, and if required, wheel spacers and lift arm stops.</t>
  </si>
  <si>
    <t>Stump Grinder</t>
  </si>
  <si>
    <t xml:space="preserve">                     SG30 Stump Grinder                                            SG60 and SGX60 Stump Grinder             </t>
  </si>
  <si>
    <t>SG30 Stump Grinder</t>
  </si>
  <si>
    <t>(Loader must be equipped with a 14-Pin Attachment Control Kit)</t>
  </si>
  <si>
    <t>SG60 Stump Grinder</t>
  </si>
  <si>
    <t>SGX60 Stump Grinder</t>
  </si>
  <si>
    <t xml:space="preserve">Sweeper </t>
  </si>
  <si>
    <t>44" Sweeper</t>
  </si>
  <si>
    <t>54" Sweeper</t>
  </si>
  <si>
    <t>60" Sweeper</t>
  </si>
  <si>
    <t>72" Sweeper</t>
  </si>
  <si>
    <t>84" Sweeper</t>
  </si>
  <si>
    <t>Gutter Brush</t>
  </si>
  <si>
    <t>(Includes hoses, couplers, steel bristles, mounting frame, hardware and control valve)</t>
  </si>
  <si>
    <t>Tiller</t>
  </si>
  <si>
    <t>62" Rotary Tiller</t>
  </si>
  <si>
    <t>76" Rotary Tiller</t>
  </si>
  <si>
    <t>Tilt Tach</t>
  </si>
  <si>
    <t>Tilt-Tatch</t>
  </si>
  <si>
    <t>(Interface between the Loader’s Bob-Tach and non hydraulic attachments)</t>
  </si>
  <si>
    <t>Use of Tilt-Tatch will reduce Operating Capacity and Tip Load by approximately 20%.  See the Tilt-Tatch Operators Manual for New Load Ratings.</t>
  </si>
  <si>
    <t>Tilt-Tatch can be used with non-hydraulic attachments only.</t>
  </si>
  <si>
    <t>Tree Spade</t>
  </si>
  <si>
    <t>ACD Tree Spades</t>
  </si>
  <si>
    <t xml:space="preserve">Tree Spades are designed for fingertip spade control on G-Series and newer loaders only. The switches located on the loader’s steering lever control Tree Spades. Loaders must be equipped with a 7-Pin control Kit </t>
  </si>
  <si>
    <t>Note:  Rear Stabilizers are required and counterweights are recommended when using the tree spade</t>
  </si>
  <si>
    <t>(Must also order Pendant Control Kit or 7-Pin ACD Conversion Kit)</t>
  </si>
  <si>
    <t>32" Convertible Tree Spade, Cone</t>
  </si>
  <si>
    <t>32" Convertible Tree Spade, Modified</t>
  </si>
  <si>
    <t>36" Convertible Tree Spade, Cone</t>
  </si>
  <si>
    <t>36" Convertible Tree Spade, Modified</t>
  </si>
  <si>
    <t>44" Convertible Tree Spade, Cone</t>
  </si>
  <si>
    <t>(Must also order Pendant Control Kit p/n 7152664 or 7-Pin ACD Conversion Kit)</t>
  </si>
  <si>
    <t>44" Convertible Tree Spade, Modified</t>
  </si>
  <si>
    <t>(All Loader Series)</t>
  </si>
  <si>
    <t>ACD Conversion Kit, 7-Pin</t>
  </si>
  <si>
    <t>Pendant Control Kit, 3-Blade</t>
  </si>
  <si>
    <t>(For 24" through 36" Convertible Tree Spades) (No additional Control Kits needed.)</t>
  </si>
  <si>
    <t>Pendant Control Kit, 4-Blade</t>
  </si>
  <si>
    <t>(For 44" Convertible Tree Spades) (No additional Control Kits needed.)</t>
  </si>
  <si>
    <t>Trench Compactor</t>
  </si>
  <si>
    <t>(Comes standard with a 4 ½" Pad and compacts trenches up to 8" wide)</t>
  </si>
  <si>
    <t>(Wheel-type vibratory compactor)</t>
  </si>
  <si>
    <t>Trencher</t>
  </si>
  <si>
    <t>LT112 Trencher</t>
  </si>
  <si>
    <t xml:space="preserve"> (Includes mounting frame, hoses, couplers, 2' depth, manual sideshift, 4" trench cleaner)</t>
  </si>
  <si>
    <t xml:space="preserve"> (Can only order one factory installed chain option per trencher model)</t>
  </si>
  <si>
    <t>2' Chain Options are 1.654" Double Standard (DS) Anti-Back Flex (ABF)</t>
  </si>
  <si>
    <r>
      <t>2</t>
    </r>
    <r>
      <rPr>
        <sz val="11"/>
        <color indexed="8"/>
        <rFont val="Times New Roman"/>
        <family val="1"/>
      </rPr>
      <t>'</t>
    </r>
    <r>
      <rPr>
        <b/>
        <sz val="11"/>
        <color indexed="8"/>
        <rFont val="Times New Roman"/>
        <family val="1"/>
      </rPr>
      <t xml:space="preserve"> x 4" cup teeth, Single Standard pattern</t>
    </r>
  </si>
  <si>
    <r>
      <t>2</t>
    </r>
    <r>
      <rPr>
        <sz val="11"/>
        <color indexed="8"/>
        <rFont val="Times New Roman"/>
        <family val="1"/>
      </rPr>
      <t>'</t>
    </r>
    <r>
      <rPr>
        <b/>
        <sz val="11"/>
        <color indexed="8"/>
        <rFont val="Times New Roman"/>
        <family val="1"/>
      </rPr>
      <t xml:space="preserve"> x 4" Cup Teeth, Double Standard Pattern</t>
    </r>
  </si>
  <si>
    <r>
      <t>2</t>
    </r>
    <r>
      <rPr>
        <sz val="11"/>
        <color indexed="8"/>
        <rFont val="Times New Roman"/>
        <family val="1"/>
      </rPr>
      <t>'</t>
    </r>
    <r>
      <rPr>
        <b/>
        <sz val="11"/>
        <color indexed="8"/>
        <rFont val="Times New Roman"/>
        <family val="1"/>
      </rPr>
      <t xml:space="preserve"> x 4" cup &amp; carbide teeth, Double Standard pattern</t>
    </r>
  </si>
  <si>
    <t>LT113 Trencher</t>
  </si>
  <si>
    <t xml:space="preserve"> (Includes mounting frame, hoses, couplers, 3' depth, manual sideshift, 4" trench cleaner)</t>
  </si>
  <si>
    <t>3' Chain Options are 1.654" Double Standard (DS) Anti-Back Flex (ABF)</t>
  </si>
  <si>
    <r>
      <t>3</t>
    </r>
    <r>
      <rPr>
        <sz val="11"/>
        <color indexed="8"/>
        <rFont val="Times New Roman"/>
        <family val="1"/>
      </rPr>
      <t>'</t>
    </r>
    <r>
      <rPr>
        <b/>
        <sz val="11"/>
        <color indexed="8"/>
        <rFont val="Times New Roman"/>
        <family val="1"/>
      </rPr>
      <t xml:space="preserve"> x 4" Cup Teeth, Single Standard Pattern</t>
    </r>
  </si>
  <si>
    <r>
      <t>3</t>
    </r>
    <r>
      <rPr>
        <sz val="11"/>
        <color indexed="8"/>
        <rFont val="Times New Roman"/>
        <family val="1"/>
      </rPr>
      <t>'</t>
    </r>
    <r>
      <rPr>
        <b/>
        <sz val="11"/>
        <color indexed="8"/>
        <rFont val="Times New Roman"/>
        <family val="1"/>
      </rPr>
      <t xml:space="preserve"> x 6" Cup Teeth, Single Standard Pattern</t>
    </r>
  </si>
  <si>
    <r>
      <t>3</t>
    </r>
    <r>
      <rPr>
        <sz val="11"/>
        <color indexed="8"/>
        <rFont val="Times New Roman"/>
        <family val="1"/>
      </rPr>
      <t>'</t>
    </r>
    <r>
      <rPr>
        <b/>
        <sz val="11"/>
        <color indexed="8"/>
        <rFont val="Times New Roman"/>
        <family val="1"/>
      </rPr>
      <t xml:space="preserve"> x 4" Cup Teeth, Double Standard Pattern</t>
    </r>
  </si>
  <si>
    <r>
      <t>3</t>
    </r>
    <r>
      <rPr>
        <sz val="11"/>
        <color indexed="8"/>
        <rFont val="Times New Roman"/>
        <family val="1"/>
      </rPr>
      <t>'</t>
    </r>
    <r>
      <rPr>
        <b/>
        <sz val="11"/>
        <color indexed="8"/>
        <rFont val="Times New Roman"/>
        <family val="1"/>
      </rPr>
      <t xml:space="preserve"> x 4" Cup &amp; Carbide Teeth, Double Standard Pattern</t>
    </r>
  </si>
  <si>
    <t>LT213 Trencher</t>
  </si>
  <si>
    <t>Chains are 1.654″ Double Standard (DS) Anti-Back Flex (ABF)</t>
  </si>
  <si>
    <t>LT313 Trencher</t>
  </si>
  <si>
    <t>All chains are 2.0″ Double Standard (DS) Anti-Back Flex (ABF)</t>
  </si>
  <si>
    <r>
      <t>3</t>
    </r>
    <r>
      <rPr>
        <sz val="11"/>
        <color indexed="8"/>
        <rFont val="Times New Roman"/>
        <family val="1"/>
      </rPr>
      <t>'</t>
    </r>
    <r>
      <rPr>
        <b/>
        <sz val="11"/>
        <color indexed="8"/>
        <rFont val="Times New Roman"/>
        <family val="1"/>
      </rPr>
      <t xml:space="preserve"> x 6" Cup Teeth in Single Standard Pattern</t>
    </r>
  </si>
  <si>
    <r>
      <t>3</t>
    </r>
    <r>
      <rPr>
        <sz val="11"/>
        <color indexed="8"/>
        <rFont val="Times New Roman"/>
        <family val="1"/>
      </rPr>
      <t>'</t>
    </r>
    <r>
      <rPr>
        <b/>
        <sz val="11"/>
        <color indexed="8"/>
        <rFont val="Times New Roman"/>
        <family val="1"/>
      </rPr>
      <t xml:space="preserve"> x 8" Cup Teeth in Single Standard Pattern</t>
    </r>
  </si>
  <si>
    <r>
      <t>3</t>
    </r>
    <r>
      <rPr>
        <sz val="11"/>
        <color indexed="8"/>
        <rFont val="Times New Roman"/>
        <family val="1"/>
      </rPr>
      <t>'</t>
    </r>
    <r>
      <rPr>
        <b/>
        <sz val="11"/>
        <color indexed="8"/>
        <rFont val="Times New Roman"/>
        <family val="1"/>
      </rPr>
      <t xml:space="preserve"> x 6" Cup Teeth in Double Standard Pattern</t>
    </r>
  </si>
  <si>
    <r>
      <t>3</t>
    </r>
    <r>
      <rPr>
        <sz val="11"/>
        <color indexed="8"/>
        <rFont val="Times New Roman"/>
        <family val="1"/>
      </rPr>
      <t>'</t>
    </r>
    <r>
      <rPr>
        <b/>
        <sz val="11"/>
        <color indexed="8"/>
        <rFont val="Times New Roman"/>
        <family val="1"/>
      </rPr>
      <t xml:space="preserve"> x 6" Shark Tooth/Cup Teeth in Double Standard Pattern</t>
    </r>
  </si>
  <si>
    <r>
      <t>3</t>
    </r>
    <r>
      <rPr>
        <sz val="11"/>
        <color indexed="8"/>
        <rFont val="Times New Roman"/>
        <family val="1"/>
      </rPr>
      <t>'</t>
    </r>
    <r>
      <rPr>
        <b/>
        <sz val="11"/>
        <color indexed="8"/>
        <rFont val="Times New Roman"/>
        <family val="1"/>
      </rPr>
      <t xml:space="preserve"> x 6" Cup &amp; Carbide Teeth in Double Standard Pattern</t>
    </r>
  </si>
  <si>
    <r>
      <t>3</t>
    </r>
    <r>
      <rPr>
        <sz val="11"/>
        <color indexed="8"/>
        <rFont val="Times New Roman"/>
        <family val="1"/>
      </rPr>
      <t>'</t>
    </r>
    <r>
      <rPr>
        <b/>
        <sz val="11"/>
        <color indexed="8"/>
        <rFont val="Times New Roman"/>
        <family val="1"/>
      </rPr>
      <t xml:space="preserve"> x 8" Cup &amp; Carbide Teeth in Double Standard Pattern</t>
    </r>
  </si>
  <si>
    <t>The LT313 is assembled as a 4' dig depth when ordering the 4' chain option</t>
  </si>
  <si>
    <t>(Boom Guide included with 4' factory installed chain)</t>
  </si>
  <si>
    <r>
      <t>4</t>
    </r>
    <r>
      <rPr>
        <sz val="11"/>
        <color indexed="8"/>
        <rFont val="Times New Roman"/>
        <family val="1"/>
      </rPr>
      <t>'</t>
    </r>
    <r>
      <rPr>
        <b/>
        <sz val="11"/>
        <color indexed="8"/>
        <rFont val="Times New Roman"/>
        <family val="1"/>
      </rPr>
      <t xml:space="preserve"> x 6" Cup Teeth in Single Standard Pattern</t>
    </r>
  </si>
  <si>
    <r>
      <t>4</t>
    </r>
    <r>
      <rPr>
        <sz val="11"/>
        <color indexed="8"/>
        <rFont val="Times New Roman"/>
        <family val="1"/>
      </rPr>
      <t>'</t>
    </r>
    <r>
      <rPr>
        <b/>
        <sz val="11"/>
        <color indexed="8"/>
        <rFont val="Times New Roman"/>
        <family val="1"/>
      </rPr>
      <t xml:space="preserve"> x 8" Cup Teeth in Single Standard Pattern</t>
    </r>
  </si>
  <si>
    <r>
      <t>4</t>
    </r>
    <r>
      <rPr>
        <sz val="11"/>
        <color indexed="8"/>
        <rFont val="Times New Roman"/>
        <family val="1"/>
      </rPr>
      <t>'</t>
    </r>
    <r>
      <rPr>
        <b/>
        <sz val="11"/>
        <color indexed="8"/>
        <rFont val="Times New Roman"/>
        <family val="1"/>
      </rPr>
      <t xml:space="preserve"> x 6" Cup Teeth in Double Standard Pattern</t>
    </r>
  </si>
  <si>
    <r>
      <t>4</t>
    </r>
    <r>
      <rPr>
        <sz val="11"/>
        <color indexed="8"/>
        <rFont val="Times New Roman"/>
        <family val="1"/>
      </rPr>
      <t>'</t>
    </r>
    <r>
      <rPr>
        <b/>
        <sz val="11"/>
        <color indexed="8"/>
        <rFont val="Times New Roman"/>
        <family val="1"/>
      </rPr>
      <t xml:space="preserve"> x 6" Shark Tooth/Cup Teeth in Double Standard Pattern</t>
    </r>
  </si>
  <si>
    <r>
      <t>4</t>
    </r>
    <r>
      <rPr>
        <sz val="11"/>
        <color indexed="8"/>
        <rFont val="Times New Roman"/>
        <family val="1"/>
      </rPr>
      <t>'</t>
    </r>
    <r>
      <rPr>
        <b/>
        <sz val="11"/>
        <color indexed="8"/>
        <rFont val="Times New Roman"/>
        <family val="1"/>
      </rPr>
      <t xml:space="preserve"> x 6" Cup &amp; Carbide Teeth in Double Standard Pattern</t>
    </r>
  </si>
  <si>
    <r>
      <t>4</t>
    </r>
    <r>
      <rPr>
        <sz val="11"/>
        <color indexed="8"/>
        <rFont val="Times New Roman"/>
        <family val="1"/>
      </rPr>
      <t>'</t>
    </r>
    <r>
      <rPr>
        <b/>
        <sz val="11"/>
        <color indexed="8"/>
        <rFont val="Times New Roman"/>
        <family val="1"/>
      </rPr>
      <t xml:space="preserve"> x 8" Cup &amp; Carbide Teeth in Double Standard Pattern</t>
    </r>
  </si>
  <si>
    <t>4' Depth</t>
  </si>
  <si>
    <t>5' Depth</t>
  </si>
  <si>
    <t>(Includes 4' or 5' depth, hydraulic sideshift, and 6" trench cleaner)</t>
  </si>
  <si>
    <t>(Can only order one factory installed chain option per trencher model)</t>
  </si>
  <si>
    <t>(Loader must be equipped with High Flow auxiliary hydraulics)</t>
  </si>
  <si>
    <t>Chains are 2.0″ Single Standard (SS) or Double Standard (DS) Anti-Back Flex (ABF)</t>
  </si>
  <si>
    <r>
      <t>4</t>
    </r>
    <r>
      <rPr>
        <sz val="11"/>
        <color indexed="8"/>
        <rFont val="Times New Roman"/>
        <family val="1"/>
      </rPr>
      <t>'</t>
    </r>
    <r>
      <rPr>
        <b/>
        <sz val="11"/>
        <color indexed="8"/>
        <rFont val="Times New Roman"/>
        <family val="1"/>
      </rPr>
      <t xml:space="preserve"> x 6" Cup Teeth, Single Standard Pattern</t>
    </r>
  </si>
  <si>
    <r>
      <t>4</t>
    </r>
    <r>
      <rPr>
        <sz val="11"/>
        <color indexed="8"/>
        <rFont val="Times New Roman"/>
        <family val="1"/>
      </rPr>
      <t>'</t>
    </r>
    <r>
      <rPr>
        <b/>
        <sz val="11"/>
        <color indexed="8"/>
        <rFont val="Times New Roman"/>
        <family val="1"/>
      </rPr>
      <t xml:space="preserve"> x 6" Cup Teeth, Double Standard Pattern</t>
    </r>
  </si>
  <si>
    <r>
      <t>4</t>
    </r>
    <r>
      <rPr>
        <sz val="11"/>
        <color indexed="8"/>
        <rFont val="Times New Roman"/>
        <family val="1"/>
      </rPr>
      <t>'</t>
    </r>
    <r>
      <rPr>
        <b/>
        <sz val="11"/>
        <color indexed="8"/>
        <rFont val="Times New Roman"/>
        <family val="1"/>
      </rPr>
      <t xml:space="preserve"> x 6" Cup &amp; Carbide Teeth, Double Standard Pattern</t>
    </r>
  </si>
  <si>
    <r>
      <t>4</t>
    </r>
    <r>
      <rPr>
        <sz val="11"/>
        <color indexed="8"/>
        <rFont val="Times New Roman"/>
        <family val="1"/>
      </rPr>
      <t>'</t>
    </r>
    <r>
      <rPr>
        <b/>
        <sz val="11"/>
        <color indexed="8"/>
        <rFont val="Times New Roman"/>
        <family val="1"/>
      </rPr>
      <t xml:space="preserve"> x 8" Cup Teeth, Single Standard Pattern</t>
    </r>
  </si>
  <si>
    <r>
      <t>5</t>
    </r>
    <r>
      <rPr>
        <sz val="11"/>
        <color indexed="8"/>
        <rFont val="Times New Roman"/>
        <family val="1"/>
      </rPr>
      <t>'</t>
    </r>
    <r>
      <rPr>
        <b/>
        <sz val="11"/>
        <color indexed="8"/>
        <rFont val="Times New Roman"/>
        <family val="1"/>
      </rPr>
      <t xml:space="preserve"> x 6" Cup Teeth, Single Standard Pattern</t>
    </r>
  </si>
  <si>
    <r>
      <t>5</t>
    </r>
    <r>
      <rPr>
        <sz val="11"/>
        <color indexed="8"/>
        <rFont val="Times New Roman"/>
        <family val="1"/>
      </rPr>
      <t>'</t>
    </r>
    <r>
      <rPr>
        <b/>
        <sz val="11"/>
        <color indexed="8"/>
        <rFont val="Times New Roman"/>
        <family val="1"/>
      </rPr>
      <t xml:space="preserve"> x 6" Cup Teeth, Double Standard Pattern</t>
    </r>
  </si>
  <si>
    <r>
      <t>5</t>
    </r>
    <r>
      <rPr>
        <sz val="11"/>
        <color indexed="8"/>
        <rFont val="Times New Roman"/>
        <family val="1"/>
      </rPr>
      <t>'</t>
    </r>
    <r>
      <rPr>
        <b/>
        <sz val="11"/>
        <color indexed="8"/>
        <rFont val="Times New Roman"/>
        <family val="1"/>
      </rPr>
      <t xml:space="preserve"> x 6" Cup &amp; Carbide Teeth, Double Standard Pattern</t>
    </r>
  </si>
  <si>
    <r>
      <t>5</t>
    </r>
    <r>
      <rPr>
        <sz val="11"/>
        <color indexed="8"/>
        <rFont val="Times New Roman"/>
        <family val="1"/>
      </rPr>
      <t>'</t>
    </r>
    <r>
      <rPr>
        <b/>
        <sz val="11"/>
        <color indexed="8"/>
        <rFont val="Times New Roman"/>
        <family val="1"/>
      </rPr>
      <t xml:space="preserve"> x 6" Shark Tooth/Cup Teeth in Double Standard Pattern</t>
    </r>
  </si>
  <si>
    <r>
      <t>5</t>
    </r>
    <r>
      <rPr>
        <sz val="11"/>
        <color indexed="8"/>
        <rFont val="Times New Roman"/>
        <family val="1"/>
      </rPr>
      <t>'</t>
    </r>
    <r>
      <rPr>
        <b/>
        <sz val="11"/>
        <color indexed="8"/>
        <rFont val="Times New Roman"/>
        <family val="1"/>
      </rPr>
      <t xml:space="preserve"> x 8" Cup Teeth, Single Standard Pattern</t>
    </r>
  </si>
  <si>
    <r>
      <t>5</t>
    </r>
    <r>
      <rPr>
        <sz val="11"/>
        <color indexed="8"/>
        <rFont val="Times New Roman"/>
        <family val="1"/>
      </rPr>
      <t>'</t>
    </r>
    <r>
      <rPr>
        <b/>
        <sz val="11"/>
        <color indexed="8"/>
        <rFont val="Times New Roman"/>
        <family val="1"/>
      </rPr>
      <t xml:space="preserve"> x 8" Cup &amp; Carbide Teeth in Double Standard Pattern</t>
    </r>
  </si>
  <si>
    <t>(Includes 3' – 4' adjustable boom setup at 4', double standard ABF chain, Hydraulic</t>
  </si>
  <si>
    <t>Vibratory Plow</t>
  </si>
  <si>
    <t>VP12 Vibratory Plow</t>
  </si>
  <si>
    <t>(Includes blade mounting pins) (Must also order blade)</t>
  </si>
  <si>
    <t>3/8" Blade, 6-12" depth with 1" Clevis</t>
  </si>
  <si>
    <t>3/8" Blade, 12-18" depth with 1" Clevis</t>
  </si>
  <si>
    <t>(Recommended for soft/loose soils only)</t>
  </si>
  <si>
    <t>1/2" Chute Blade, 6-12" depth</t>
  </si>
  <si>
    <t>1/2" Chute Blade, 12-18" depth</t>
  </si>
  <si>
    <t xml:space="preserve">(Recommended for soft/loose soils only) </t>
  </si>
  <si>
    <t>Vibratory Roller</t>
  </si>
  <si>
    <t>48" Vibratory Roller with Padded Drum</t>
  </si>
  <si>
    <t>48" Vibratory Roller with Smooth Drum</t>
  </si>
  <si>
    <t>73" Vibratory Roller with Padded Drum</t>
  </si>
  <si>
    <t>73" Vibratory Roller with Smooth Drum</t>
  </si>
  <si>
    <t>80" Vibratory Roller with Smooth Drum</t>
  </si>
  <si>
    <t>Wheel Saw</t>
  </si>
  <si>
    <t>18" Wheel Saw with 3" Wheel</t>
  </si>
  <si>
    <t>(Must order the two part numbers listed below—18" Wheel Saw and 3" Wheel)</t>
  </si>
  <si>
    <t>(Must also order Attachment Control Kit)</t>
  </si>
  <si>
    <t>WS18 Wheel Saw</t>
  </si>
  <si>
    <t>3" Wheel</t>
  </si>
  <si>
    <t>(Weight 650 lbs. Wheel Width 3.13")</t>
  </si>
  <si>
    <t>Note: There is no Trench Cleaner available with the 3" Wheel.</t>
  </si>
  <si>
    <t>18" Wheel Saw with 6" Wheel and 6" Trench Cleaner</t>
  </si>
  <si>
    <t>(Must order the three part numbers listed below—18" Wheel Saw, 6" Wheel and 6" Trench Cleaner)</t>
  </si>
  <si>
    <t>6" Wheel</t>
  </si>
  <si>
    <t>(Weight 395 lbs., Wheel Width 6.25")</t>
  </si>
  <si>
    <t>6" Trench Cleaner</t>
  </si>
  <si>
    <t>(Weight 95 lbs.)</t>
  </si>
  <si>
    <t>8" Wheel</t>
  </si>
  <si>
    <t>8" Trench Cleaner</t>
  </si>
  <si>
    <t>24" Wheel Saw with 6" Wheel and 6" Trench Cleaner</t>
  </si>
  <si>
    <t>(Must order the three part numbers listed below—24" Wheel Saw, 6" Wheel and 6" Trench Cleaner)</t>
  </si>
  <si>
    <t>WS24 Wheel Saw</t>
  </si>
  <si>
    <t>(Weight 585 lbs., Wheel Width 6.25")</t>
  </si>
  <si>
    <t>(Weight 130 lbs.)</t>
  </si>
  <si>
    <t>24" Wheel Saw with 8" Wheel and 8" Trench Cleaner</t>
  </si>
  <si>
    <t>(Must order the three part numbers listed below—24" Wheel Saw, 8" Wheel and 8" Trench Cleaner)</t>
  </si>
  <si>
    <t xml:space="preserve"> (Must also order Attachment Control Kit)</t>
  </si>
  <si>
    <t>(Weight 618 lbs., Wheel Width 7.88")</t>
  </si>
  <si>
    <t>(Weight 148 lbs.)</t>
  </si>
  <si>
    <t xml:space="preserve">                            Auger Interface                                                 Auger Drive Unit</t>
  </si>
  <si>
    <t>(If installing on a 322, must order bit, 322 Bolt-On X-Change, and interface listed below.</t>
  </si>
  <si>
    <t>(Must order Bit and if installing auger on an X-Change equipped excavator, must also</t>
  </si>
  <si>
    <r>
      <t xml:space="preserve">order the interface </t>
    </r>
    <r>
      <rPr>
        <b/>
        <sz val="9"/>
        <color indexed="8"/>
        <rFont val="Times New Roman"/>
        <family val="1"/>
      </rPr>
      <t>P/N 6817100</t>
    </r>
    <r>
      <rPr>
        <sz val="9"/>
        <color indexed="8"/>
        <rFont val="Times New Roman"/>
        <family val="1"/>
      </rPr>
      <t xml:space="preserve">  listed below.)</t>
    </r>
  </si>
  <si>
    <t>Model 15H Auger Hex Drive Unit</t>
  </si>
  <si>
    <t>Model 30H Auger Hex Drive Unit</t>
  </si>
  <si>
    <t>HB280 Breaker</t>
  </si>
  <si>
    <t>(Includes Nail Point, gauge tool, retainer clip and hose protector)</t>
  </si>
  <si>
    <t>(Must also order hose kit and mounting cap)</t>
  </si>
  <si>
    <t>Accessories – HB280</t>
  </si>
  <si>
    <t>Hose Kit -  418</t>
  </si>
  <si>
    <t>Pin-On Mounting Cap - 418</t>
  </si>
  <si>
    <t>and hose protector) (Must also order X-Change Mounting Frame and Hose Kit)</t>
  </si>
  <si>
    <t>(Must also order a hose kit, P/N 7117823)</t>
  </si>
  <si>
    <t>(Must also order a hose kit, P/N 7117823 or 7117832)</t>
  </si>
  <si>
    <t>and hose protector) (Must also order X-Change Mounting Cap and Hose Kit)</t>
  </si>
  <si>
    <t>(Must also order Auxiliary Hydraulics p/n 7126596 if using with 329 excavator)</t>
  </si>
  <si>
    <t>(Must also order a hose kit)</t>
  </si>
  <si>
    <t>Accessories - HB880</t>
  </si>
  <si>
    <t>Hose Kit - E32 Long Arm, E35 Long Arm</t>
  </si>
  <si>
    <t>Hose Kit - E42,E45,E50</t>
  </si>
  <si>
    <t>Pin-On Mounting Cap</t>
  </si>
  <si>
    <t>(Must also order a hose kit, P/N 7130290)</t>
  </si>
  <si>
    <t>Hose Kit – E42, E45 – all with long arm</t>
  </si>
  <si>
    <t>(Must also order a hose kit, P/N 7176608)</t>
  </si>
  <si>
    <t>(Must also order Pin-On Mounting Cap and Hose Kit)</t>
  </si>
  <si>
    <t>8" Trenching Bucket with Teeth</t>
  </si>
  <si>
    <t>12" Trenching Bucket with Teeth</t>
  </si>
  <si>
    <t>16" Trenching Bucket with Teeth</t>
  </si>
  <si>
    <t>(418 Pin-On Style)</t>
  </si>
  <si>
    <t>Note: The 9"- 18" buckets are the same buckets as used with the 406 Backhoe.</t>
  </si>
  <si>
    <t>Note: These buckets are the same buckets as used with the 607 Backhoe.</t>
  </si>
  <si>
    <t>55" Grading Blade</t>
  </si>
  <si>
    <t>(E42 “Standard” Buckets) CLASS III BUCKETS</t>
  </si>
  <si>
    <t>52" Grading Bucket, No Teeth</t>
  </si>
  <si>
    <t>18" Trenching Bucket, with 3 Weld-On Teeth</t>
  </si>
  <si>
    <t>24" Trenching Bucket, with 4 Weld-On Teeth</t>
  </si>
  <si>
    <t>36" Trenching Bucket, with 5 Weld-On Teeth</t>
  </si>
  <si>
    <t>54" Grading Bucket, No Teeth</t>
  </si>
  <si>
    <t>48" Tilting Grade Bucket, No Teeth</t>
  </si>
  <si>
    <t>Hydraulic Clamp is NOT recommended in combination with Hydraulic Breakers</t>
  </si>
  <si>
    <t>(Includes cylinder, hoses &amp; pins)</t>
  </si>
  <si>
    <t>(E42) CLASS III</t>
  </si>
  <si>
    <t>(E42, E45) CLASS IV</t>
  </si>
  <si>
    <t>(E50) CLASS IV</t>
  </si>
  <si>
    <t>Excavator Hose Kit</t>
  </si>
  <si>
    <t>Grapple, 3-Tine</t>
  </si>
  <si>
    <t>(X-Change System Required)</t>
  </si>
  <si>
    <t>(Hydraulic Clamp is recommended when using 3-Tine Grapple)</t>
  </si>
  <si>
    <t>Hydra-Tilt</t>
  </si>
  <si>
    <t xml:space="preserve"> (Must also order Hose Kit below)</t>
  </si>
  <si>
    <t>(This hose kit must be used on above excavators when using a Hydra-Tilt)</t>
  </si>
  <si>
    <t>Plate Compactor</t>
  </si>
  <si>
    <t>PTX3</t>
  </si>
  <si>
    <t>(Includes hoses &amp; couplers)</t>
  </si>
  <si>
    <t>PTX4</t>
  </si>
  <si>
    <t>(Used to penetrate and scarify frost or hard ground)</t>
  </si>
  <si>
    <t>Ripper Tooth, Pin-On</t>
  </si>
  <si>
    <t>Tilt Bucket</t>
  </si>
  <si>
    <t xml:space="preserve">Pin-On Bucket </t>
  </si>
  <si>
    <t>MX112 Trencher</t>
  </si>
  <si>
    <t xml:space="preserve"> (Includes X-Change mounting frame, hoses, couplers, 2' depth, no sideshift)</t>
  </si>
  <si>
    <t xml:space="preserve"> (Can only order one chain option per trencher model)</t>
  </si>
  <si>
    <t>MX112 Chain Configuration Options (Factory Installed)</t>
  </si>
  <si>
    <t>Chains are 1.654" Double Standard (DS) Anti-Back Flex (ABF)</t>
  </si>
  <si>
    <t>Individual Options</t>
  </si>
  <si>
    <t>Cab Enclosure with Heater &amp; Air Conditioning</t>
  </si>
  <si>
    <t>Includes doors, floor mats, cab foam, heater and air conditioning unit, three-piece</t>
  </si>
  <si>
    <t xml:space="preserve"> headliner with radio pocket, location for speakers, and storage behind seats for</t>
  </si>
  <si>
    <t xml:space="preserve"> a clip board, owner’s manual, etc.</t>
  </si>
  <si>
    <t>Deluxe Road Package</t>
  </si>
  <si>
    <t>Heavy Duty Battery</t>
  </si>
  <si>
    <t>High Flow Package</t>
  </si>
  <si>
    <t>Includes high flow valve, larger auxiliary hoses, and high flow switch in cab; Provides 27.9 GPM for attachment operation; Must also order 7-Pin Attachment Control</t>
  </si>
  <si>
    <t>Interior Trim</t>
  </si>
  <si>
    <t>Insulation for left and right side panels of center console</t>
  </si>
  <si>
    <t>Keyless Ignition System</t>
  </si>
  <si>
    <t>Power Bobtach</t>
  </si>
  <si>
    <t>Set of 4 Tires– In Place of Base Equipment</t>
  </si>
  <si>
    <t>Work Machine Width – 60"</t>
  </si>
  <si>
    <t>29 x 10.5, 8 PR, Trac Tires</t>
  </si>
  <si>
    <t>29 x 12.5, 6 PR, Turf Tires</t>
  </si>
  <si>
    <t>Work Machine Width – 64"; Includes wide fenders</t>
  </si>
  <si>
    <t xml:space="preserve">Deluxe version includes: </t>
  </si>
  <si>
    <r>
      <t xml:space="preserve">Must also order  Cab Enclosure with Heater and Air Conditioning; Includes back-up alarm, turn signals, flashers, tail lights, brake lights, rear view mirror, side mirrors, horn, rear work light, and headlights </t>
    </r>
    <r>
      <rPr>
        <i/>
        <sz val="10"/>
        <color indexed="8"/>
        <rFont val="Times New Roman"/>
        <family val="1"/>
      </rPr>
      <t>Allows Work Machine to meet most regulations for driving on local roadways. Check with local DMV to confirm all requirements for off-highway machinery on your local roads. Toolcat machines are not "automobiles" and thus do not need to be licensed to drive on local roads, but usually require lighting and mirrors included in this package</t>
    </r>
    <r>
      <rPr>
        <sz val="10"/>
        <color indexed="8"/>
        <rFont val="Times New Roman"/>
        <family val="1"/>
      </rPr>
      <t>.</t>
    </r>
  </si>
  <si>
    <r>
      <t>·</t>
    </r>
    <r>
      <rPr>
        <sz val="10"/>
        <color indexed="8"/>
        <rFont val="Times New Roman"/>
        <family val="1"/>
      </rPr>
      <t>    Cab Enclosure with Heater and Air Conditioning</t>
    </r>
  </si>
  <si>
    <r>
      <t>·</t>
    </r>
    <r>
      <rPr>
        <sz val="10"/>
        <color indexed="8"/>
        <rFont val="Times New Roman"/>
        <family val="1"/>
      </rPr>
      <t xml:space="preserve">    Deluxe Road Package (back-up alarm, turn signals, flashers, tail lights, brake lights, </t>
    </r>
  </si>
  <si>
    <r>
      <t>·</t>
    </r>
    <r>
      <rPr>
        <sz val="10"/>
        <color indexed="8"/>
        <rFont val="Times New Roman"/>
        <family val="1"/>
      </rPr>
      <t>    Heavy Duty Battery</t>
    </r>
  </si>
  <si>
    <r>
      <t>·</t>
    </r>
    <r>
      <rPr>
        <sz val="10"/>
        <color indexed="8"/>
        <rFont val="Times New Roman"/>
        <family val="1"/>
      </rPr>
      <t>    Keyless Ignition System</t>
    </r>
  </si>
  <si>
    <r>
      <t>·</t>
    </r>
    <r>
      <rPr>
        <sz val="10"/>
        <color indexed="8"/>
        <rFont val="Times New Roman"/>
        <family val="1"/>
      </rPr>
      <t>    Power BobTach</t>
    </r>
  </si>
  <si>
    <r>
      <t>·</t>
    </r>
    <r>
      <rPr>
        <sz val="10"/>
        <color indexed="8"/>
        <rFont val="Times New Roman"/>
        <family val="1"/>
      </rPr>
      <t>    PTO Package (rear PTO-540 RPM, PTO Shield, PTO Tachometer)</t>
    </r>
  </si>
  <si>
    <r>
      <t>·</t>
    </r>
    <r>
      <rPr>
        <sz val="10"/>
        <color indexed="8"/>
        <rFont val="Times New Roman"/>
        <family val="1"/>
      </rPr>
      <t>    Three-Point Hitch Package (Three-Point, depth position gauge)</t>
    </r>
  </si>
  <si>
    <r>
      <t>·</t>
    </r>
    <r>
      <rPr>
        <sz val="10"/>
        <color indexed="8"/>
        <rFont val="Times New Roman"/>
        <family val="1"/>
      </rPr>
      <t>    Rear Remote Package (two sets of poppet-style couplers, for use with implement hydraulics)</t>
    </r>
  </si>
  <si>
    <t xml:space="preserve">      rear view mirror, side mirrors, horn, rear work light, and headlights)</t>
  </si>
  <si>
    <t>Utility Vehicles</t>
  </si>
  <si>
    <t>(5600, 5610)</t>
  </si>
  <si>
    <t>(Work Machine must be equipped with a 7-Pin Attachment Control Kit)</t>
  </si>
  <si>
    <t>(A 14-Pin T-Harness Kit is required when used on work machine equipped with a</t>
  </si>
  <si>
    <t xml:space="preserve">  14-Pin Attachment Control Kit)</t>
  </si>
  <si>
    <t>(5600, 5600H, 5610, 5610H)</t>
  </si>
  <si>
    <t>( 5600H,  5610H)</t>
  </si>
  <si>
    <t>610 A7Y711001 &amp; above)</t>
  </si>
  <si>
    <t>74" Snow &amp; Light Material Bucket</t>
  </si>
  <si>
    <t>80" Snow &amp; Light Material Bucket</t>
  </si>
  <si>
    <t>(Work Machines serial number 520512159 and below require version 27 or newer</t>
  </si>
  <si>
    <t xml:space="preserve"> software to be installed on machine.)</t>
  </si>
  <si>
    <t>(5600H, 5610H)</t>
  </si>
  <si>
    <t>(Approved for use with 5600 s/n A00211001 &amp; above, 5600 s/n A00311001 &amp; above,</t>
  </si>
  <si>
    <t>5600 s/n   A0W111001 &amp; above and 5610 A7Y711001 &amp; above)</t>
  </si>
  <si>
    <t>(Bolt-on Teeth are available)</t>
  </si>
  <si>
    <t>80" Dozer Blade, 6-WAY</t>
  </si>
  <si>
    <t>14-Pin Attachment Control Kit)</t>
  </si>
  <si>
    <t>5600 s/n   A0W111001 &amp; above, and 5610 A7Y711001)</t>
  </si>
  <si>
    <t>(Must also order mounting frame bracket p/n 6729483)</t>
  </si>
  <si>
    <t xml:space="preserve">  14-Pin Attachment Control Kit )</t>
  </si>
  <si>
    <t>Grapple, Utility</t>
  </si>
  <si>
    <t>(Fits 60 – 72" Utility Forks)</t>
  </si>
  <si>
    <t>(Must also order Grapple stop kit, p/n 7120201 or 6818369)</t>
  </si>
  <si>
    <t xml:space="preserve"> (5600, 5610)</t>
  </si>
  <si>
    <t>Grapple, 55" Utility - GP</t>
  </si>
  <si>
    <t>(Not approved for A-Series or B-Series)</t>
  </si>
  <si>
    <t xml:space="preserve"> 5600 s/n A0W111001 &amp; above and 5610 A7Y711001 &amp; above)</t>
  </si>
  <si>
    <t>Pallet fork Teeth</t>
  </si>
  <si>
    <t>42" Pallet fork Teeth, set of 2</t>
  </si>
  <si>
    <t>48" Pallet fork Teeth, set of 2</t>
  </si>
  <si>
    <t>Sand/Salt Spreader</t>
  </si>
  <si>
    <t>(Includes controller, wire harness, vibrator and all necessary mounting hardware)</t>
  </si>
  <si>
    <t>(Must also order Bob-Tach adapter if used on front of Work Machine equipped with a Bob-Tach)</t>
  </si>
  <si>
    <t>Work Machine must be equipped with a 7-pin Attachment Control Kit.</t>
  </si>
  <si>
    <t xml:space="preserve"> (5600, 5600H, 5610, 5610H)</t>
  </si>
  <si>
    <t>(Not approved for A-Series or B-Series) (Approved for use with 5600 s/n A00211001</t>
  </si>
  <si>
    <t>&amp; above, 5600 s/n A00311001 &amp; above, 5600 s/n A0W111001 &amp; above and</t>
  </si>
  <si>
    <t>5610 A7Y711001 &amp; above)</t>
  </si>
  <si>
    <t>84" Soil Conditioner, Hydraulic Angle</t>
  </si>
  <si>
    <t>(Not approved for A-Series or B-Series) (Approved for use with 5600 s/n A00211001 &amp;</t>
  </si>
  <si>
    <t>above, 5600 s/n A00311001 &amp; above, 5600 s/n A0W111001 &amp; above, and</t>
  </si>
  <si>
    <t>&amp; above, 5600 s/n A00311001 &amp; above, 5600 s/n A0W111001 &amp; above, and</t>
  </si>
  <si>
    <t>(5600*, 5600H, 5610, 5610H)</t>
  </si>
  <si>
    <t>(*Not approved on A-Series 5600, s/n prefix 5205))</t>
  </si>
  <si>
    <t>(Interface between the work machine's Bob-Tach and non-hydraulic attachments)</t>
  </si>
  <si>
    <t xml:space="preserve">Use of Tilt-Tatch will reduce Operating Capacity and Tip Load by approximately 20%.  </t>
  </si>
  <si>
    <t>See the Tilt-Tatch Operator's Manual for New Load Ratings.</t>
  </si>
  <si>
    <t>(Includes 3' depth, manual sideshift, trench cleaner)</t>
  </si>
  <si>
    <t>(Can only order one chain option per trencher model)</t>
  </si>
  <si>
    <t>Utility Forks</t>
  </si>
  <si>
    <t>(Use with Farm/Utility grapple P/N 7102176)</t>
  </si>
  <si>
    <t>Angle Broom</t>
  </si>
  <si>
    <t>Bucket</t>
  </si>
  <si>
    <t>Pallet Fork Frame and Teeth</t>
  </si>
  <si>
    <t>Product</t>
  </si>
  <si>
    <t>Discount Percent</t>
  </si>
  <si>
    <t>SSL</t>
  </si>
  <si>
    <t>CTL</t>
  </si>
  <si>
    <t>AWS</t>
  </si>
  <si>
    <t>MT</t>
  </si>
  <si>
    <t>Loader Attachments</t>
  </si>
  <si>
    <t>MX Attachments</t>
  </si>
  <si>
    <t>Toolcat</t>
  </si>
  <si>
    <t>Toolcat Attachments</t>
  </si>
  <si>
    <t>UV Attachments</t>
  </si>
  <si>
    <t>Price</t>
  </si>
  <si>
    <t>Discount</t>
  </si>
  <si>
    <t>Percent</t>
  </si>
  <si>
    <t>Labor</t>
  </si>
  <si>
    <t>A94 Option Package</t>
  </si>
  <si>
    <t>Enclosed Cab with Heat/AC                              Enclosed Cab with Heat/AC</t>
  </si>
  <si>
    <t>Hydraulic X-Change                                          Hydraulic X-Change</t>
  </si>
  <si>
    <t>Hydraulic Clamp (Class III)                              Hydraulic Clamp (Class IV)</t>
  </si>
  <si>
    <t>A74 Option Package</t>
  </si>
  <si>
    <t>A94</t>
  </si>
  <si>
    <t>O74 Option Package</t>
  </si>
  <si>
    <t>(S850)</t>
  </si>
  <si>
    <t>68" Snow &amp; Light Material Bucket</t>
  </si>
  <si>
    <t>Extendable Arm &amp; Counterweight</t>
  </si>
  <si>
    <t>Increases operating weight by 906 lbs</t>
  </si>
  <si>
    <t>Coupler, Pin Grabber</t>
  </si>
  <si>
    <t>M____-R03-C03</t>
  </si>
  <si>
    <t>Two Speed Option includes 3-Point Seat Belt</t>
  </si>
  <si>
    <t>A91 Option Package – E35 includes Hydraulic Angle Blade</t>
  </si>
  <si>
    <t>A91 Option Package – E32 does not include Hydraulic Angle Blade</t>
  </si>
  <si>
    <t xml:space="preserve">  (Includes cylinder, hoses &amp; pins)(Must also order Auxiliary Hydraulic Kit)</t>
  </si>
  <si>
    <t>(Not approved for use with the 55" Farm Grapple P/N 7176977)</t>
  </si>
  <si>
    <r>
      <t xml:space="preserve">68" Constr./Ind. Heavy Duty Bucket </t>
    </r>
    <r>
      <rPr>
        <b/>
        <sz val="11"/>
        <color indexed="8"/>
        <rFont val="Symbol"/>
        <family val="1"/>
        <charset val="2"/>
      </rPr>
      <t>¨</t>
    </r>
  </si>
  <si>
    <t>Forestry Cutter, 50" 2 Speeed</t>
  </si>
  <si>
    <t>Forestry Cutter, 60" 2-Speed</t>
  </si>
  <si>
    <t>M7019</t>
  </si>
  <si>
    <t>M7018</t>
  </si>
  <si>
    <t>M7017</t>
  </si>
  <si>
    <t>M7011</t>
  </si>
  <si>
    <t>M7011-R01-C02</t>
  </si>
  <si>
    <t>M7011-R01-C01</t>
  </si>
  <si>
    <t>M7011-R01-C03</t>
  </si>
  <si>
    <t>M7014</t>
  </si>
  <si>
    <t>M7014-R01-C02</t>
  </si>
  <si>
    <t>M7014-R01-C04</t>
  </si>
  <si>
    <t>M7014-R01-C01</t>
  </si>
  <si>
    <t>M7014-R01-C03</t>
  </si>
  <si>
    <t>M7013</t>
  </si>
  <si>
    <t>M7013-R01-C02</t>
  </si>
  <si>
    <t>M7013-R01-C04</t>
  </si>
  <si>
    <t>M7013-R01-C01</t>
  </si>
  <si>
    <t>M7013-R01-C03</t>
  </si>
  <si>
    <t>M7015</t>
  </si>
  <si>
    <t>M7015-R01-C02</t>
  </si>
  <si>
    <t>M7015-R01-C05</t>
  </si>
  <si>
    <t>M7015-R01-C01</t>
  </si>
  <si>
    <t>M7015-R01-C04</t>
  </si>
  <si>
    <t>M7015-R01-C03</t>
  </si>
  <si>
    <t>M7015-R01-C06</t>
  </si>
  <si>
    <t>M7015-R01-C08</t>
  </si>
  <si>
    <t>M7015-R01-C11</t>
  </si>
  <si>
    <t>M7015-R01-C07</t>
  </si>
  <si>
    <t>M7015-R01-C10</t>
  </si>
  <si>
    <t>M7015-R01-C09</t>
  </si>
  <si>
    <t>M7016</t>
  </si>
  <si>
    <t>M7016-R01-C08</t>
  </si>
  <si>
    <t>M7016-R01-C07</t>
  </si>
  <si>
    <t>M7016-R01-C09</t>
  </si>
  <si>
    <t>M7016-R01-C10</t>
  </si>
  <si>
    <t>M7016-R01-C11</t>
  </si>
  <si>
    <t>M7016-R01-C12</t>
  </si>
  <si>
    <t>M7016-R01-C04</t>
  </si>
  <si>
    <t>M7016-R01-C01</t>
  </si>
  <si>
    <t>M7016-R01-C03</t>
  </si>
  <si>
    <t>M7016-R01-C02</t>
  </si>
  <si>
    <t>M7016-R01-C06</t>
  </si>
  <si>
    <t>M7016-R01-C05</t>
  </si>
  <si>
    <t>M7012</t>
  </si>
  <si>
    <t>M7012-R01-C02</t>
  </si>
  <si>
    <t>M7012-R01-C01</t>
  </si>
  <si>
    <t>M7012-R01-C03</t>
  </si>
  <si>
    <t>M__-R28-C02</t>
  </si>
  <si>
    <t>40" MI Tiller</t>
  </si>
  <si>
    <t>Cab Enclosure with Heat and Air Conditioning</t>
  </si>
  <si>
    <t>M7015-R01-C12</t>
  </si>
  <si>
    <r>
      <t xml:space="preserve">Hydraulic Clamp </t>
    </r>
    <r>
      <rPr>
        <sz val="8"/>
        <rFont val="Times New Roman"/>
        <family val="1"/>
      </rPr>
      <t>(Class IV)</t>
    </r>
  </si>
  <si>
    <t>Drums for 14" Planers - MUST order one of the following drum options</t>
  </si>
  <si>
    <t>(With 46 bits) (Ship Weight 260 lbs.)</t>
  </si>
  <si>
    <t>M7019-R01-C04</t>
  </si>
  <si>
    <t>M7019-R01-C03</t>
  </si>
  <si>
    <t>(With 47 bits) (Ship Weight 285 lbs.)</t>
  </si>
  <si>
    <t>(With 84 bits) (Ship Weight 340 lbs.)</t>
  </si>
  <si>
    <t>Drums for 18" Planers - MUST order one of the following drum options</t>
  </si>
  <si>
    <t>M7018-R01-C10</t>
  </si>
  <si>
    <t>M7018-R01-C11</t>
  </si>
  <si>
    <t>Drums for 24" Planers - MUST order one of the following drum options</t>
  </si>
  <si>
    <t>M7019-R01-C12</t>
  </si>
  <si>
    <t>(With 57 bits) (Ship Weight 375 lbs.)</t>
  </si>
  <si>
    <t>(With 124 bits) (Ship Weight 420 lbs.)</t>
  </si>
  <si>
    <t>(E55) CLASS IV</t>
  </si>
  <si>
    <t>(Price includes $90 for installation)</t>
  </si>
  <si>
    <t>(Price includes $225 for installation)</t>
  </si>
  <si>
    <t>(Price includes $360 for installation)</t>
  </si>
  <si>
    <t>(Price includes $270 for installation)</t>
  </si>
  <si>
    <t xml:space="preserve">(Price includes $270 for installation) </t>
  </si>
  <si>
    <t>(Price includes $450 for installation)</t>
  </si>
  <si>
    <t>Charges</t>
  </si>
  <si>
    <t>**Must also order Engine Seal Kit</t>
  </si>
  <si>
    <t>(Includes manual depth adjust, hydraulic sideshift, and hoses)  Must also order a drum.</t>
  </si>
  <si>
    <t xml:space="preserve">(No Attachment Control Kit is required) </t>
  </si>
  <si>
    <t>Bobcat Company</t>
  </si>
  <si>
    <t>PROMPT PAYMENT TERMS:  Net 30</t>
  </si>
  <si>
    <t>COMMERCIAL CREDIT CARD:  Accepted (Visa/Mastercard/American Express)</t>
  </si>
  <si>
    <t>TID#: 38-0425350</t>
  </si>
  <si>
    <t>TOLL FREE #: 800-965-4232, Opt#2</t>
  </si>
  <si>
    <t xml:space="preserve">FAX#: 701-280-7860 or 701-241-8704  </t>
  </si>
  <si>
    <t>M__-R05-C11</t>
  </si>
  <si>
    <t>M__-R26-C02</t>
  </si>
  <si>
    <t>M0191-P01-A91</t>
  </si>
  <si>
    <t>M0191-P01-A71</t>
  </si>
  <si>
    <t>M0191-P01-A51</t>
  </si>
  <si>
    <t>M0191-P01-O51</t>
  </si>
  <si>
    <t>M0191-R01-C04</t>
  </si>
  <si>
    <t>M0191-R09-C04</t>
  </si>
  <si>
    <t>M0191-R09-C05</t>
  </si>
  <si>
    <t>M0191-R05-C12</t>
  </si>
  <si>
    <t>M0191-R26-C02</t>
  </si>
  <si>
    <t>M0191-R03-C03</t>
  </si>
  <si>
    <t>M0191-R11-C02</t>
  </si>
  <si>
    <t>M__-RO4-C02</t>
  </si>
  <si>
    <t>24" Smooth Cut All Purpose Drum</t>
  </si>
  <si>
    <t>Power Tilt</t>
  </si>
  <si>
    <r>
      <t>*</t>
    </r>
    <r>
      <rPr>
        <i/>
        <u/>
        <sz val="11"/>
        <color indexed="8"/>
        <rFont val="Times New Roman"/>
        <family val="1"/>
      </rPr>
      <t>Cab Accessories Package</t>
    </r>
    <r>
      <rPr>
        <i/>
        <sz val="11"/>
        <color indexed="8"/>
        <rFont val="Times New Roman"/>
        <family val="1"/>
      </rPr>
      <t>:  Deluxe Headliner with Dome Light, Cab Accessory Harness, Power Port, Lower   Interior Panels  with Storage Compartments, and Cup Holder.</t>
    </r>
  </si>
  <si>
    <r>
      <t xml:space="preserve">Allows operator to select either hand or foot control of lift and tilt functions.  </t>
    </r>
    <r>
      <rPr>
        <sz val="11"/>
        <color indexed="8"/>
        <rFont val="Times New Roman"/>
        <family val="1"/>
      </rPr>
      <t>.</t>
    </r>
  </si>
  <si>
    <t>M0191-R28-C02</t>
  </si>
  <si>
    <t xml:space="preserve"> (S70)</t>
  </si>
  <si>
    <t>Mounting Frame, 463, S70</t>
  </si>
  <si>
    <t>(Use with Farm/Utility grapple P/N 6728117) (Additional Forks (p/n 6717622) may be ordered).</t>
  </si>
  <si>
    <t>Snowblower SB150</t>
  </si>
  <si>
    <t>MT Attachments</t>
  </si>
  <si>
    <t>Extendable Arm</t>
  </si>
  <si>
    <t>40" Tiller</t>
  </si>
  <si>
    <t>A71**</t>
  </si>
  <si>
    <t>H71**</t>
  </si>
  <si>
    <t>O71**</t>
  </si>
  <si>
    <t>Hydraulic Angle Blade – E35 Only</t>
  </si>
  <si>
    <t>S70 Bobcat Skid-Steer Loader  (equipped with T4 engine)</t>
  </si>
  <si>
    <t>(Use with Farm/Utility grapple P/N 7176977) (Additional Forks (p/n 6717622) may be ordered)</t>
  </si>
  <si>
    <t>SBX240 x 84” (blower includes hyd motor pkg)</t>
  </si>
  <si>
    <t>Note on use of poly fill tires with steel tracks - Only pneumatic tires with Superflex formula poly fill manufactured by Arnco are permitted for use inside steel tracks.  Bobcat factory poly-filled tires meet this requirement.  All other tires are considered non-approved.  The use of non-approved tires will void the loader and track warranties.</t>
  </si>
  <si>
    <t>(When used on loaders equipped with a 14-Pin Attachment Control Kit, a 14-Pin Attachment T-Harness is required</t>
  </si>
  <si>
    <r>
      <t xml:space="preserve">(Will operate 4-Blade convertible Tree Spades) </t>
    </r>
    <r>
      <rPr>
        <sz val="9"/>
        <color rgb="FFFF0000"/>
        <rFont val="Times New Roman"/>
        <family val="1"/>
      </rPr>
      <t>(Price includes $90 for installation)</t>
    </r>
  </si>
  <si>
    <t xml:space="preserve">LT414 High Flow Trencher </t>
  </si>
  <si>
    <t>LT405 High Flow Trencher</t>
  </si>
  <si>
    <r>
      <t>Sideshift, 6" trench cleaner, hoses and couplers)</t>
    </r>
    <r>
      <rPr>
        <b/>
        <sz val="9"/>
        <color theme="1"/>
        <rFont val="Times New Roman"/>
        <family val="1"/>
      </rPr>
      <t xml:space="preserve"> (Must also order teeth)</t>
    </r>
  </si>
  <si>
    <t>PCF34 Plate Compactor</t>
  </si>
  <si>
    <t>(Must also order X-Change Mounting Cap and Hose Kit)</t>
  </si>
  <si>
    <t>PCF64 Plate Compactor</t>
  </si>
  <si>
    <t>(Must also order Mounting Cap and Hose Kit)</t>
  </si>
  <si>
    <t>Hose Kits for PCF34 and PCF64 Plate Compactors</t>
  </si>
  <si>
    <t>(All Long Arm Excs and E55)</t>
  </si>
  <si>
    <t>Hose Kit (Incls hoses and quick couplers)</t>
  </si>
  <si>
    <t xml:space="preserve"> Accessories  for Plate Compactor</t>
  </si>
  <si>
    <t>(Add-on for 60" Sweeper)</t>
  </si>
  <si>
    <t>M5503</t>
  </si>
  <si>
    <t>M____-R08-C03</t>
  </si>
  <si>
    <t>Clamp and Extendable Arm from the factory.</t>
  </si>
  <si>
    <t>Second Auxiliary Hydraulics are required when ordering both the Hydraulic</t>
  </si>
  <si>
    <t>Available for Standard Arm and Long Arm only</t>
  </si>
  <si>
    <t>Hydraulic Clamp for Standard Arm</t>
  </si>
  <si>
    <t>Hydraulic Clamp for Exntendable Arm</t>
  </si>
  <si>
    <t>Secondary Auxiliary Hydraulics are required</t>
  </si>
  <si>
    <t>10-16.5, 10 Pr, Bobcat Heavy Duty Tires</t>
  </si>
  <si>
    <t>10-16.5, 10 Pr, Bobcat Heavy Duty Tires Offset</t>
  </si>
  <si>
    <t>10-16.5, 10 Pr, Bobcat Severe Duty Tires</t>
  </si>
  <si>
    <t>10-16.5, 10 Pr, Bobcat Severe Duty-Poly Fill Tires</t>
  </si>
  <si>
    <t>31 x 12-16.5, 10 PR, Bobcat Heavy Duty Wide Flotation Tires</t>
  </si>
  <si>
    <t>Provides 26.7 GPM and 3500 PSI for attachment operation.</t>
  </si>
  <si>
    <t>The 7 pin attachment control kit is required.</t>
  </si>
  <si>
    <t>Includes 2-speed motors and 3-Point Seat Belt.</t>
  </si>
  <si>
    <t>Low Travel Speed 7.4 MPH, High Travel Speed 11.0 MPH.</t>
  </si>
  <si>
    <t>Tire Options (S550 &amp; S570)</t>
  </si>
  <si>
    <t>Tire Options (S590)</t>
  </si>
  <si>
    <t>Includes Solid Mounted undercarriage and 3 Rollers with Leaf Spring style suspension.</t>
  </si>
  <si>
    <t>(S530, S570, S590 only) Recommended for severe-duty use</t>
  </si>
  <si>
    <t xml:space="preserve">Concrete Pump needs to be installed on 700-800, S570-S300, A220-A300, T550-T300 G-Series or newer BICS Loaders </t>
  </si>
  <si>
    <t>(T550, T590)</t>
  </si>
  <si>
    <t>(S550H, S570H, S590H, S630H, S650H) (T550H, T590H, T630H, T650H)</t>
  </si>
  <si>
    <t>(S630H, S650H) (T550H, T590H, T630H, T650H)</t>
  </si>
  <si>
    <t>(418)</t>
  </si>
  <si>
    <r>
      <t>·</t>
    </r>
    <r>
      <rPr>
        <sz val="10"/>
        <color indexed="8"/>
        <rFont val="Times New Roman"/>
        <family val="1"/>
      </rPr>
      <t>    Radio</t>
    </r>
  </si>
  <si>
    <t>CLARK EQUIPMENT COMPANY dba BOBCAT COMPANY</t>
  </si>
  <si>
    <t>250 EAST BEATON DRIVE</t>
  </si>
  <si>
    <t>PO BOX 6000</t>
  </si>
  <si>
    <t>WEST FARGO, ND 58078-6000</t>
  </si>
  <si>
    <t>75 REMITTANCE DR, SUITE 1130</t>
  </si>
  <si>
    <t xml:space="preserve">CHICAGO, IL  60675-1130 </t>
  </si>
  <si>
    <t>Factory Installed Tire Options</t>
  </si>
  <si>
    <t>Advanced Control System (ACS)*</t>
  </si>
  <si>
    <t>Selectable Joystick Control (SJC)*</t>
  </si>
  <si>
    <t>*IF a Cab Option Pkg is not ordered, a Cab Accessories Pkg must be</t>
  </si>
  <si>
    <t>ordered with ACS or SJC</t>
  </si>
  <si>
    <t>(Boring Tool Kit is available)</t>
  </si>
  <si>
    <t>Concrete Mixer - M-Series Compatible</t>
  </si>
  <si>
    <t>12S" Digger</t>
  </si>
  <si>
    <t>(Includes Mounting Hardware)  Swing Stop Kit may be needed which limits side to side swing of auger bit</t>
  </si>
  <si>
    <t>Incls deluxe cloth suspension seat with high back.  Increased operate weight by 328#</t>
  </si>
  <si>
    <r>
      <t>A71**</t>
    </r>
    <r>
      <rPr>
        <b/>
        <sz val="9"/>
        <color theme="1"/>
        <rFont val="Times New Roman"/>
        <family val="1"/>
      </rPr>
      <t xml:space="preserve">                                                                      </t>
    </r>
    <r>
      <rPr>
        <b/>
        <u/>
        <sz val="9"/>
        <color theme="1"/>
        <rFont val="Times New Roman"/>
        <family val="1"/>
      </rPr>
      <t>A74**</t>
    </r>
  </si>
  <si>
    <t>**NOTE:  When adding an Extendable Arm Option to the O71, O74, A71 &amp; A74 Opt</t>
  </si>
  <si>
    <t>Pkgs, Second Auxiliary Hydraulics will automatically be added to the configuration.</t>
  </si>
  <si>
    <t>Second Auxiliary Hydr</t>
  </si>
  <si>
    <t>Hose Kit - E32,E35,E42,E45 - All with Long Arm</t>
  </si>
  <si>
    <t>*Approved for use with E60, SN AGSZ11321 &amp; Above</t>
  </si>
  <si>
    <t>Coupler, Pin Grabber**</t>
  </si>
  <si>
    <t>**NOTE:  If used on more than one attachment, must order the following for each additional attachment:</t>
  </si>
  <si>
    <t>7004571 Pin - 2 ea</t>
  </si>
  <si>
    <t>7007708 Bolt - 2 ea</t>
  </si>
  <si>
    <t>7007801 Nut - 2 ea</t>
  </si>
  <si>
    <t>*The Extendible Arm must be pinned in the retracted position to use hydraulic attachments.</t>
  </si>
  <si>
    <r>
      <t>*</t>
    </r>
    <r>
      <rPr>
        <sz val="7"/>
        <color indexed="8"/>
        <rFont val="Times New Roman"/>
        <family val="1"/>
      </rPr>
      <t xml:space="preserve">         </t>
    </r>
    <r>
      <rPr>
        <b/>
        <sz val="9"/>
        <color indexed="8"/>
        <rFont val="Times New Roman"/>
        <family val="1"/>
      </rPr>
      <t>The Extendable Arm must be pinned in the retracted position to use hydraulic attachments.</t>
    </r>
  </si>
  <si>
    <t>Features Aux mini jack for MP-3, Weatherproof design, NOAA Weatherband, 6 AM and 5 FM Presets</t>
  </si>
  <si>
    <t>Time and Date, Job Clock, Backlit Display, 3.5 mm headphone jack, 12 volt DC Power Outlet.</t>
  </si>
  <si>
    <t xml:space="preserve">(Not approved for A-Series or B-Series) (Approved for use with 5600 s/n A00311001 &amp; Above, </t>
  </si>
  <si>
    <t>5600 s/n A0W111001, 5600 SN A94Y11001 &amp; Above, 5610 SN A7Y7111001 &amp; above and 5610, APFB11001 &amp; Above)</t>
  </si>
  <si>
    <t>(Not approved for A-Series or B-Series) (Approved for use with SN A00211001 &amp; above, 5600 SN A00311001 &amp;</t>
  </si>
  <si>
    <t xml:space="preserve">above, 5600 s/n A0W111001, &amp; above, 5600 SN A94Y11001 &amp; above, 5610 A7Y711001 &amp; above and </t>
  </si>
  <si>
    <t>5610 SN APFB11001 &amp; above)</t>
  </si>
  <si>
    <t>(Not approved for A-Series or B-Series) (Approved for use with s/n A00211001 &amp; above, 5600 SN A00311001 &amp;</t>
  </si>
  <si>
    <t xml:space="preserve">above, 5600 s/n  A00311001 &amp; above, 5600 s/n A0W111001 &amp; above, 5600 SN A94Y11001 &amp; above, </t>
  </si>
  <si>
    <t>and 5610 A7Y711001 &amp; above, and 5610, SN APFB11001 &amp; above)</t>
  </si>
  <si>
    <t>(For SB240  Snowblowers, will not fit SB200) (For use with high flow work machine only)</t>
  </si>
  <si>
    <t>Bucket, 62"</t>
  </si>
  <si>
    <t>Angle Broom, 70"</t>
  </si>
  <si>
    <t>(Incls PTO-Category 1 Driveline, shear bolt drive protection, replaceable wafer bristles &amp; adj wheels)</t>
  </si>
  <si>
    <t>Mower</t>
  </si>
  <si>
    <t>Mower, 66"</t>
  </si>
  <si>
    <t xml:space="preserve">(Incls anti-scalp wheels &amp; blade rotation indicators) </t>
  </si>
  <si>
    <t xml:space="preserve">(Has a ROC of 450 lbs at 18" on the pallet forks)   </t>
  </si>
  <si>
    <t xml:space="preserve">Snow Blade, 69" </t>
  </si>
  <si>
    <t>SnowBlower</t>
  </si>
  <si>
    <t>Snowblower, 62"</t>
  </si>
  <si>
    <t>(Incls PTO-Category 1 Driveline, shear bolt protection, adj and replaceable skid shoes and</t>
  </si>
  <si>
    <t>reversible bolt-on cutting edge)</t>
  </si>
  <si>
    <t>M7024-R01-C03</t>
  </si>
  <si>
    <t>12" Trenching Bucket, Smooth Lip</t>
  </si>
  <si>
    <t>M7024-R01-C01</t>
  </si>
  <si>
    <t>M7031-R01-C01</t>
  </si>
  <si>
    <t>M7023-R01-C03</t>
  </si>
  <si>
    <t>18" Trenching Bucket, Smooth Lip</t>
  </si>
  <si>
    <t>M7023-R01-C01</t>
  </si>
  <si>
    <t>M7027-R01-C01</t>
  </si>
  <si>
    <t>20" Trenching Bucket, 4 Weld-On Teeth</t>
  </si>
  <si>
    <t>M7021-R01-C03</t>
  </si>
  <si>
    <t>24" Trenching Bucket, Smooth Lip</t>
  </si>
  <si>
    <t>M7021-R01-C01</t>
  </si>
  <si>
    <t>24" Trenching Bucket, 4 Weld-on Teeth</t>
  </si>
  <si>
    <t>M7028-R01-C01</t>
  </si>
  <si>
    <t>30" Trenching Bucket, 5 Weld-On Teeth</t>
  </si>
  <si>
    <t>M7029-R01-C02</t>
  </si>
  <si>
    <t>36" Trenching Bucket, Smooth Lip</t>
  </si>
  <si>
    <t>M7029-R01-C01</t>
  </si>
  <si>
    <t>36" Trenching Bucket, 6 Weld-on Teeth</t>
  </si>
  <si>
    <t>12" Trenching Bucket, 3 Weld-on Teeth</t>
  </si>
  <si>
    <t>18" Trenching Bucket, 4 Weld-on Teeth</t>
  </si>
  <si>
    <t>M7025-R01-C03</t>
  </si>
  <si>
    <t>M7025-R01-C01</t>
  </si>
  <si>
    <t>M7030-R01-C03</t>
  </si>
  <si>
    <t>M7030-R01-C01</t>
  </si>
  <si>
    <t>M7022-R01-C03</t>
  </si>
  <si>
    <t>M7022-R01-C01</t>
  </si>
  <si>
    <t>M7026-R01-C01</t>
  </si>
  <si>
    <t>30" Trenching Bucket, with 5 Weld-on Teeth</t>
  </si>
  <si>
    <t>M7020-R01-C03</t>
  </si>
  <si>
    <t>M7020-R01-C01</t>
  </si>
  <si>
    <r>
      <t xml:space="preserve">Hydraulic Clamp, standard arm </t>
    </r>
    <r>
      <rPr>
        <sz val="11"/>
        <color theme="1"/>
        <rFont val="Times New Roman"/>
        <family val="1"/>
      </rPr>
      <t>(Incls cylinder, hoses &amp; pins)</t>
    </r>
  </si>
  <si>
    <r>
      <t xml:space="preserve">Hydraulic Clamp, long arm </t>
    </r>
    <r>
      <rPr>
        <sz val="11"/>
        <color theme="1"/>
        <rFont val="Times New Roman"/>
        <family val="1"/>
      </rPr>
      <t>(Incls cylinder, hoses &amp; pin)</t>
    </r>
  </si>
  <si>
    <r>
      <t xml:space="preserve">Hydraulic Clamp, Extendable arm </t>
    </r>
    <r>
      <rPr>
        <sz val="11"/>
        <color theme="1"/>
        <rFont val="Times New Roman"/>
        <family val="1"/>
      </rPr>
      <t>(Incls cylinder, hoses &amp; pins)</t>
    </r>
  </si>
  <si>
    <t>(The Hydraulic Clamp is approved for use with the extendable arm extended)</t>
  </si>
  <si>
    <t>(E26) CLASS III</t>
  </si>
  <si>
    <r>
      <t xml:space="preserve">Hydraulic Clamp, standard arm </t>
    </r>
    <r>
      <rPr>
        <sz val="11"/>
        <color theme="1"/>
        <rFont val="Times New Roman"/>
        <family val="1"/>
      </rPr>
      <t>(incls cylinder, hoses &amp; pins)</t>
    </r>
  </si>
  <si>
    <r>
      <t xml:space="preserve">Hydraulic Clamp, long arm </t>
    </r>
    <r>
      <rPr>
        <sz val="11"/>
        <color theme="1"/>
        <rFont val="Times New Roman"/>
        <family val="1"/>
      </rPr>
      <t>(incls cylinder, hoses &amp; pins)</t>
    </r>
  </si>
  <si>
    <r>
      <t xml:space="preserve">Hydraulic Clamp, long arm </t>
    </r>
    <r>
      <rPr>
        <sz val="11"/>
        <color theme="1"/>
        <rFont val="Times New Roman"/>
        <family val="1"/>
      </rPr>
      <t>(Incls cylinder, hoses &amp; pins)</t>
    </r>
  </si>
  <si>
    <r>
      <t xml:space="preserve">Hydraulic Clamp, Long arm </t>
    </r>
    <r>
      <rPr>
        <sz val="11"/>
        <color theme="1"/>
        <rFont val="Times New Roman"/>
        <family val="1"/>
      </rPr>
      <t>(Incls cylinder, hoses &amp; pins)</t>
    </r>
  </si>
  <si>
    <r>
      <t xml:space="preserve">Hydraulic Clamp, Std Arm </t>
    </r>
    <r>
      <rPr>
        <sz val="11"/>
        <color theme="1"/>
        <rFont val="Times New Roman"/>
        <family val="1"/>
      </rPr>
      <t>(Incls cylinder, hoses &amp; pins)</t>
    </r>
  </si>
  <si>
    <r>
      <t xml:space="preserve">Hydraulic Clamp, </t>
    </r>
    <r>
      <rPr>
        <sz val="11"/>
        <color theme="1"/>
        <rFont val="Times New Roman"/>
        <family val="1"/>
      </rPr>
      <t>(Incls cylinder, hoses &amp; pins)</t>
    </r>
  </si>
  <si>
    <r>
      <t xml:space="preserve">Hydraulic Clamp </t>
    </r>
    <r>
      <rPr>
        <sz val="11"/>
        <color theme="1"/>
        <rFont val="Times New Roman"/>
        <family val="1"/>
      </rPr>
      <t>(Incls cylinder, hoses &amp; pins)</t>
    </r>
  </si>
  <si>
    <r>
      <t xml:space="preserve">3-Tine Grapple, CLASS III </t>
    </r>
    <r>
      <rPr>
        <sz val="11"/>
        <color theme="1"/>
        <rFont val="Times New Roman"/>
        <family val="1"/>
      </rPr>
      <t>(X-Chg System Required)</t>
    </r>
  </si>
  <si>
    <r>
      <t xml:space="preserve">3-Tine Grapple, CLASS IV </t>
    </r>
    <r>
      <rPr>
        <sz val="11"/>
        <color theme="1"/>
        <rFont val="Times New Roman"/>
        <family val="1"/>
      </rPr>
      <t>(X-Chg System Required)</t>
    </r>
  </si>
  <si>
    <t>Mounting Frame - PCF34</t>
  </si>
  <si>
    <t>Mounting Frame - PCF64</t>
  </si>
  <si>
    <t xml:space="preserve"> Mounting Cap (Must also order hose kit)</t>
  </si>
  <si>
    <t>X-Change Mounting Cap (Must also order hose kit)</t>
  </si>
  <si>
    <t>(Order PN 7233132 if loader is equipped with 31-12-16.5 tires)</t>
  </si>
  <si>
    <t>(Order PN 7222581 if loader is equipped with 10-16.5 tires)</t>
  </si>
  <si>
    <t>M____-R26-C02</t>
  </si>
  <si>
    <t>S550 Skid Steer Loader  (equipped with Final Tier 4 engine)</t>
  </si>
  <si>
    <t>S570 Skid Steer Loader  (equipped with Final Tier 4 engine)</t>
  </si>
  <si>
    <t>S590 Skid Steer Loader  (equipped with Final Tier 4 engine)</t>
  </si>
  <si>
    <t>M0253</t>
  </si>
  <si>
    <t>M0259</t>
  </si>
  <si>
    <t>M0261</t>
  </si>
  <si>
    <t>T550 Compact Track Loader (equipped with Final Tier 4 Engine)</t>
  </si>
  <si>
    <t>T590 Compact Track Loader (equipped with Final Tier 4 engine)</t>
  </si>
  <si>
    <t>7 Pin Attachment Control Kit</t>
  </si>
  <si>
    <t>Required when ordering High Flow Hydrdaulics.</t>
  </si>
  <si>
    <t>Kit is included in A91, A71, H71 &amp; O71 Opt Pkgs</t>
  </si>
  <si>
    <r>
      <t>Includes weatherproof AM/FM/NOAAWeather Band Radio, Speakers, and Antenna</t>
    </r>
    <r>
      <rPr>
        <sz val="9"/>
        <color indexed="8"/>
        <rFont val="Times New Roman"/>
        <family val="1"/>
      </rPr>
      <t>.</t>
    </r>
  </si>
  <si>
    <t>Cab Accessories Pkg - *IF a Cab Option Pkg is not ordered, this must be</t>
  </si>
  <si>
    <t>Sonic Tracer and Slope Sensor Mounting Kit</t>
  </si>
  <si>
    <t>(For 96" and 108" Grader) (Must also order Sonic Tracer and Slope Sensor Pkg, PN 7023454)</t>
  </si>
  <si>
    <t>Incs Mounting Brackets, hardware and wiring harnesses (not compatible with end wing kit)</t>
  </si>
  <si>
    <t>Sonic Tracer and Slope Sensor Package</t>
  </si>
  <si>
    <t>(Approved for 96" and 108" Graders)</t>
  </si>
  <si>
    <t>(Must also order Sonic Tracer and Slope  Mounting Kit, PN 7211624)</t>
  </si>
  <si>
    <t>Incls ST400 Sonic Tracer, AS400 Slopoe Sensor (qty 2) and RS400 Rotation Sensor)</t>
  </si>
  <si>
    <t>(Use where laser transmitters won't work because of obstructions or where grader must follow</t>
  </si>
  <si>
    <t>predetermined slopes and land contours)</t>
  </si>
  <si>
    <t>(Converts graders 96" and 108" into box blade for finish grading only)</t>
  </si>
  <si>
    <t>(Not compatible with the Sonic Tracer)</t>
  </si>
  <si>
    <t>10.00-16.5  (72" loader width)</t>
  </si>
  <si>
    <t>31-12-16.5 (76" loader width)</t>
  </si>
  <si>
    <t>12.00-16.5 (79" loader width)</t>
  </si>
  <si>
    <t>14.00-17.5 (86" loader width)</t>
  </si>
  <si>
    <t>M7011-R01-C05</t>
  </si>
  <si>
    <r>
      <t>2</t>
    </r>
    <r>
      <rPr>
        <sz val="11"/>
        <color indexed="8"/>
        <rFont val="Times New Roman"/>
        <family val="1"/>
      </rPr>
      <t>'</t>
    </r>
    <r>
      <rPr>
        <b/>
        <sz val="11"/>
        <color indexed="8"/>
        <rFont val="Times New Roman"/>
        <family val="1"/>
      </rPr>
      <t xml:space="preserve"> x 4" Shark/Cup teeth, Double Standard pattern</t>
    </r>
  </si>
  <si>
    <t>M7011-R01-C06</t>
  </si>
  <si>
    <r>
      <t>2</t>
    </r>
    <r>
      <rPr>
        <sz val="11"/>
        <color indexed="8"/>
        <rFont val="Times New Roman"/>
        <family val="1"/>
      </rPr>
      <t>'</t>
    </r>
    <r>
      <rPr>
        <b/>
        <sz val="11"/>
        <color indexed="8"/>
        <rFont val="Times New Roman"/>
        <family val="1"/>
      </rPr>
      <t xml:space="preserve"> x 6" Shark/Cup teeth, Double Standard pattern</t>
    </r>
  </si>
  <si>
    <t>2' x 4" Shark/Cup teeth, Double Standard pattern</t>
  </si>
  <si>
    <t>2' x 6" Shark/Cup teeth, Double Standard pattern</t>
  </si>
  <si>
    <t>M7014-R01-C06</t>
  </si>
  <si>
    <r>
      <t>3</t>
    </r>
    <r>
      <rPr>
        <sz val="11"/>
        <color indexed="8"/>
        <rFont val="Times New Roman"/>
        <family val="1"/>
      </rPr>
      <t>'</t>
    </r>
    <r>
      <rPr>
        <b/>
        <sz val="11"/>
        <color indexed="8"/>
        <rFont val="Times New Roman"/>
        <family val="1"/>
      </rPr>
      <t xml:space="preserve"> x 4" Shark/Cup Teeth, Double Standard Pattern</t>
    </r>
  </si>
  <si>
    <t>M7014-R01-C07</t>
  </si>
  <si>
    <r>
      <t>3</t>
    </r>
    <r>
      <rPr>
        <sz val="11"/>
        <color indexed="8"/>
        <rFont val="Times New Roman"/>
        <family val="1"/>
      </rPr>
      <t>'</t>
    </r>
    <r>
      <rPr>
        <b/>
        <sz val="11"/>
        <color indexed="8"/>
        <rFont val="Times New Roman"/>
        <family val="1"/>
      </rPr>
      <t xml:space="preserve"> x 6" Shark/Cup Teeth, Double Standard Pattern</t>
    </r>
  </si>
  <si>
    <t>3' x 4" Shark/Cup Teeth, Double Standard Pattern</t>
  </si>
  <si>
    <t>3' x 6" Shark/Cup Teeth, Double Standard Pattern</t>
  </si>
  <si>
    <t>M7013-R01-C06</t>
  </si>
  <si>
    <r>
      <t>3</t>
    </r>
    <r>
      <rPr>
        <sz val="11"/>
        <color indexed="8"/>
        <rFont val="Times New Roman"/>
        <family val="1"/>
      </rPr>
      <t>'</t>
    </r>
    <r>
      <rPr>
        <b/>
        <sz val="11"/>
        <color indexed="8"/>
        <rFont val="Times New Roman"/>
        <family val="1"/>
      </rPr>
      <t xml:space="preserve"> x 4" Shark/Carbide Teeth, Double Standard Pattern</t>
    </r>
  </si>
  <si>
    <t>M7013-R01-C07</t>
  </si>
  <si>
    <r>
      <t>3</t>
    </r>
    <r>
      <rPr>
        <sz val="11"/>
        <color indexed="8"/>
        <rFont val="Times New Roman"/>
        <family val="1"/>
      </rPr>
      <t>'</t>
    </r>
    <r>
      <rPr>
        <b/>
        <sz val="11"/>
        <color indexed="8"/>
        <rFont val="Times New Roman"/>
        <family val="1"/>
      </rPr>
      <t xml:space="preserve"> x 6" Shark/Carbide Teeth, Double Standard Pattern</t>
    </r>
  </si>
  <si>
    <t>M7015-R01-C14</t>
  </si>
  <si>
    <r>
      <t>3</t>
    </r>
    <r>
      <rPr>
        <sz val="11"/>
        <color indexed="8"/>
        <rFont val="Times New Roman"/>
        <family val="1"/>
      </rPr>
      <t>'</t>
    </r>
    <r>
      <rPr>
        <b/>
        <sz val="11"/>
        <color indexed="8"/>
        <rFont val="Times New Roman"/>
        <family val="1"/>
      </rPr>
      <t xml:space="preserve"> x 8" Shark Tooth/Cup Teeth in Double Standard Pattern</t>
    </r>
  </si>
  <si>
    <r>
      <t>4</t>
    </r>
    <r>
      <rPr>
        <sz val="11"/>
        <color indexed="8"/>
        <rFont val="Times New Roman"/>
        <family val="1"/>
      </rPr>
      <t>'</t>
    </r>
    <r>
      <rPr>
        <b/>
        <sz val="11"/>
        <color indexed="8"/>
        <rFont val="Times New Roman"/>
        <family val="1"/>
      </rPr>
      <t xml:space="preserve"> x 8" Shark Tooth/Cup Teeth in Double Standard Pattern</t>
    </r>
  </si>
  <si>
    <t>M7016-R01-C14</t>
  </si>
  <si>
    <r>
      <t>4</t>
    </r>
    <r>
      <rPr>
        <sz val="11"/>
        <color indexed="8"/>
        <rFont val="Times New Roman"/>
        <family val="1"/>
      </rPr>
      <t>'</t>
    </r>
    <r>
      <rPr>
        <b/>
        <sz val="11"/>
        <color indexed="8"/>
        <rFont val="Times New Roman"/>
        <family val="1"/>
      </rPr>
      <t xml:space="preserve"> x 8" Shark/Carbide Teeth in Double Standard Pattern</t>
    </r>
  </si>
  <si>
    <t>E26 Compact Excavator (equipped with Tier 4 engine)</t>
  </si>
  <si>
    <t>M5563</t>
  </si>
  <si>
    <t>E63 Compact Excavator (equipped with Tier 4 engine)</t>
  </si>
  <si>
    <t>M5563-R02-C02</t>
  </si>
  <si>
    <t>M5583</t>
  </si>
  <si>
    <t>E85 Compact Excavator (equipped with Tier 4 Engine)</t>
  </si>
  <si>
    <t>M5583-R02-C02</t>
  </si>
  <si>
    <r>
      <t xml:space="preserve">order the interface P/N </t>
    </r>
    <r>
      <rPr>
        <b/>
        <sz val="9"/>
        <color indexed="8"/>
        <rFont val="Times New Roman"/>
        <family val="1"/>
      </rPr>
      <t>6817100 OR 7169329</t>
    </r>
    <r>
      <rPr>
        <sz val="9"/>
        <color indexed="8"/>
        <rFont val="Times New Roman"/>
        <family val="1"/>
      </rPr>
      <t xml:space="preserve"> listed below.)</t>
    </r>
  </si>
  <si>
    <r>
      <t xml:space="preserve">order the interface P/N </t>
    </r>
    <r>
      <rPr>
        <b/>
        <sz val="9"/>
        <color indexed="8"/>
        <rFont val="Times New Roman"/>
        <family val="1"/>
      </rPr>
      <t>6817100 OR 7169329</t>
    </r>
    <r>
      <rPr>
        <sz val="9"/>
        <color indexed="8"/>
        <rFont val="Times New Roman"/>
        <family val="1"/>
      </rPr>
      <t xml:space="preserve">  listed below.)</t>
    </r>
  </si>
  <si>
    <t>E80/E85 Mounting Frame</t>
  </si>
  <si>
    <t>(E80, E85)</t>
  </si>
  <si>
    <r>
      <t xml:space="preserve">Hydraulic Clamp, Extendable Arm </t>
    </r>
    <r>
      <rPr>
        <sz val="11"/>
        <color theme="1"/>
        <rFont val="Times New Roman"/>
        <family val="1"/>
      </rPr>
      <t>(Incls cylinder, hoses &amp; pins)</t>
    </r>
  </si>
  <si>
    <t>Attachment Control, 7 Pin</t>
  </si>
  <si>
    <r>
      <t>·</t>
    </r>
    <r>
      <rPr>
        <sz val="10"/>
        <color indexed="8"/>
        <rFont val="Times New Roman"/>
        <family val="1"/>
      </rPr>
      <t>    High Flow Hydraulics and 7 Pin Attachment Control Kit</t>
    </r>
  </si>
  <si>
    <r>
      <t>(Has a ROC of 500 lbs and an ISO Heaped Capacity of 4.7 ft</t>
    </r>
    <r>
      <rPr>
        <vertAlign val="superscript"/>
        <sz val="9"/>
        <color theme="1"/>
        <rFont val="Times New Roman"/>
        <family val="1"/>
      </rPr>
      <t>3</t>
    </r>
    <r>
      <rPr>
        <sz val="9"/>
        <color theme="1"/>
        <rFont val="Times New Roman"/>
        <family val="1"/>
      </rPr>
      <t>)</t>
    </r>
  </si>
  <si>
    <t>S630 Skid Steer Loader (equipped with Final Tier 4 engine)</t>
  </si>
  <si>
    <t>S650 Skid Steer Loader (equipped with Final Tier 4 engine)</t>
  </si>
  <si>
    <t>T630 Compact Track Loader (equipped with Final Tier 4 engine)</t>
  </si>
  <si>
    <t>T650 Compact Track loader (equipped with Final Tier 4 engine)</t>
  </si>
  <si>
    <t>M3213-R14-C02</t>
  </si>
  <si>
    <t>E42 Compact Excavator (equipped with Final Tier 4 engine)</t>
  </si>
  <si>
    <t>E45 Compact Excavator (equipped with Final Tier 4 engine)</t>
  </si>
  <si>
    <t>E50 Compact Excavator (equipped with Final Tier 4 engine)</t>
  </si>
  <si>
    <t>M____-R14-C02</t>
  </si>
  <si>
    <t>E55 Compact Excavator (equipped with Final Tier 4 engine)*</t>
  </si>
  <si>
    <t>M3221-R14-C02</t>
  </si>
  <si>
    <t>M3205-P01-A91</t>
  </si>
  <si>
    <t>M3205</t>
  </si>
  <si>
    <t>M3207</t>
  </si>
  <si>
    <t>M3207-P01-A91</t>
  </si>
  <si>
    <t>M3207-R12-C02</t>
  </si>
  <si>
    <t>Factory Installed Track Options</t>
  </si>
  <si>
    <t>**NOTE:  When adding an Extendable Arm Option to the O71, H71 &amp; A71 Option Pkgs, Secondary Auxiliary Hydraulics must be added to the order</t>
  </si>
  <si>
    <t>Factory Installed Arm Options</t>
  </si>
  <si>
    <t>M3011</t>
  </si>
  <si>
    <t>418 Excavator (equipped with Tier 4 engine)</t>
  </si>
  <si>
    <t>E35i ZTS Compact Excavator (equipped with Tier 4 engine)</t>
  </si>
  <si>
    <t>E32 Compact Excavator (equipped with Tier 4 engine)</t>
  </si>
  <si>
    <t>E35 ZTS Compact Excavator (equipped with Tier 4 engine)</t>
  </si>
  <si>
    <t>M3213</t>
  </si>
  <si>
    <t>M3213-P01-A94</t>
  </si>
  <si>
    <t>M3213-P01-A91</t>
  </si>
  <si>
    <t>M3213-P01-A74</t>
  </si>
  <si>
    <t>M3213-P01-A71</t>
  </si>
  <si>
    <t>M3213-P01-A51</t>
  </si>
  <si>
    <t>M3213-P01-A31</t>
  </si>
  <si>
    <t>M3213-P01-O74</t>
  </si>
  <si>
    <t>M3213-P01-O71</t>
  </si>
  <si>
    <t>M3213-P01-O51</t>
  </si>
  <si>
    <t>M3213-R03-C02</t>
  </si>
  <si>
    <t>M3213-R03-C03</t>
  </si>
  <si>
    <t>M3213-R12-C02</t>
  </si>
  <si>
    <t>M3213-R04-C02</t>
  </si>
  <si>
    <t>M3213-R08-C03</t>
  </si>
  <si>
    <t>M3213-R08-C08</t>
  </si>
  <si>
    <t>M3213-R26-C02</t>
  </si>
  <si>
    <t>M3213-R07-C02</t>
  </si>
  <si>
    <t>M3213-R02-C02</t>
  </si>
  <si>
    <t>M3213-R11-C02</t>
  </si>
  <si>
    <t>M3215</t>
  </si>
  <si>
    <t>M3215-R08-C03</t>
  </si>
  <si>
    <t>M3219</t>
  </si>
  <si>
    <t>Extendable Arm &amp; Counterweight (E45 Only)</t>
  </si>
  <si>
    <t>M3215-R03-C03</t>
  </si>
  <si>
    <t>M3219-R08-C03</t>
  </si>
  <si>
    <t>M3221</t>
  </si>
  <si>
    <t>M3221-P01-A91</t>
  </si>
  <si>
    <t>M3221-P01-A71</t>
  </si>
  <si>
    <t>M3221-P01-A51</t>
  </si>
  <si>
    <t>M3221-R03-C03</t>
  </si>
  <si>
    <t>M3221-R12-C12</t>
  </si>
  <si>
    <t>M3221-R04-C02</t>
  </si>
  <si>
    <t>M3221-R08-C04</t>
  </si>
  <si>
    <t>M3221-R08-C10</t>
  </si>
  <si>
    <t>M3221-R26-C02</t>
  </si>
  <si>
    <t>M3221-R07-C02</t>
  </si>
  <si>
    <t>M3221-R02-C02</t>
  </si>
  <si>
    <t>M3221-R11-C02</t>
  </si>
  <si>
    <t>*NOTE: E55 is standard with Enclosed Cab with Heat/AC and Deluxe Cloth                      Suspension Seat</t>
  </si>
  <si>
    <t>Long Arm &amp; Add on Counterweight</t>
  </si>
  <si>
    <t>Hydraulic Clamp (std arm or long arm)</t>
  </si>
  <si>
    <t>M1221</t>
  </si>
  <si>
    <t>5600 Turbo Utility Work Machine (Tier 4)</t>
  </si>
  <si>
    <t>M1221-R08-C02</t>
  </si>
  <si>
    <t>M1221-R02-C03</t>
  </si>
  <si>
    <t>M1221-P01-C01</t>
  </si>
  <si>
    <t>M1221-R07-C02</t>
  </si>
  <si>
    <t>M1221-R03-C02</t>
  </si>
  <si>
    <t>M1221-A01-C05</t>
  </si>
  <si>
    <t>M1221-R06-C02</t>
  </si>
  <si>
    <t>M1221-R12-C02</t>
  </si>
  <si>
    <t>M1221-R15-C02</t>
  </si>
  <si>
    <t>M1221-R05-C04</t>
  </si>
  <si>
    <t>M1221-R05-C05</t>
  </si>
  <si>
    <t>M1221-R16-C02</t>
  </si>
  <si>
    <t>Traction Control</t>
  </si>
  <si>
    <t>Senses wheel speed variation during limited traction.  Applies breaking to increase torque to wheels in</t>
  </si>
  <si>
    <t>traction.  Includes switch in cab for system deactivation</t>
  </si>
  <si>
    <t>M1221-A01-C02</t>
  </si>
  <si>
    <t>Engine Block water jacket heater to aid starting and warm ups in cold climate regions</t>
  </si>
  <si>
    <t>M1223</t>
  </si>
  <si>
    <t>M1223-R05-C04</t>
  </si>
  <si>
    <t>M1223-R05-C05</t>
  </si>
  <si>
    <t>M0265</t>
  </si>
  <si>
    <t>M0261-R09-C02</t>
  </si>
  <si>
    <t>M0261-R09-C03</t>
  </si>
  <si>
    <t>M0261-R09-C04</t>
  </si>
  <si>
    <t>M0261-R09-C05</t>
  </si>
  <si>
    <t>M0269</t>
  </si>
  <si>
    <t>M0267</t>
  </si>
  <si>
    <t>M0271</t>
  </si>
  <si>
    <t>(Fits Current 36", 48" &amp; 54" Utility Forks)</t>
  </si>
  <si>
    <t>Second Aux Hydraulics</t>
  </si>
  <si>
    <t>Dlx Panel-Keyless Ignition</t>
  </si>
  <si>
    <t>Deluxe Display incls Keyless Start</t>
  </si>
  <si>
    <t>MX - E63/E85</t>
  </si>
  <si>
    <t>MX (Excavators)</t>
  </si>
  <si>
    <t>M3009</t>
  </si>
  <si>
    <t>E32i Compact Excavator (equipped with Tier 4 engine)</t>
  </si>
  <si>
    <t>Model 15C/15H &amp; 30C/30H Augers on E26-435, E32i-E55, E63, E85 Excavators—Recommended bit size 6"-36"</t>
  </si>
  <si>
    <t>(E32i, E32, E35i, E35) CLASS III</t>
  </si>
  <si>
    <t>(E26, E32i, E32, E35i,  E35, E42 E45 – All with Long Arm)</t>
  </si>
  <si>
    <t>5610 Turbo Utility Work Machine – Deluxe Version (Tier 4)</t>
  </si>
  <si>
    <t>5610 G-Series</t>
  </si>
  <si>
    <t>5600 G-Series</t>
  </si>
  <si>
    <r>
      <t>·</t>
    </r>
    <r>
      <rPr>
        <sz val="10"/>
        <color indexed="8"/>
        <rFont val="Times New Roman"/>
        <family val="1"/>
      </rPr>
      <t>    Traction Control System</t>
    </r>
  </si>
  <si>
    <r>
      <t>·</t>
    </r>
    <r>
      <rPr>
        <sz val="10"/>
        <color indexed="8"/>
        <rFont val="Times New Roman"/>
        <family val="1"/>
      </rPr>
      <t>    Two speed Transmission</t>
    </r>
  </si>
  <si>
    <r>
      <t>·</t>
    </r>
    <r>
      <rPr>
        <sz val="10"/>
        <color indexed="8"/>
        <rFont val="Times New Roman"/>
        <family val="1"/>
      </rPr>
      <t>    Front Work Lights</t>
    </r>
  </si>
  <si>
    <t>NOTE:  If using with E45, E50 and E55 Long Arm Excs, must order additional Hoses - PN 7214499 - Qty of 2</t>
  </si>
  <si>
    <t>Model 35PH Planetary Auger Drive Unit</t>
  </si>
  <si>
    <t>Model 50PH Planetary Auger Drive Unit</t>
  </si>
  <si>
    <t>(S510 - S850,  A770, T550 - T870)</t>
  </si>
  <si>
    <t>35PH/50PH Mounting Frame,</t>
  </si>
  <si>
    <t>Model 35PH and 50PH Augers—Recommended bit size - HD - 8", 12", 18", 24", 30", 36", 48" And Rock Bits - 8", 12", 18", 24", 30"</t>
  </si>
  <si>
    <t>66" Brushcat Rotary Cutter, Standard Flow (RC66)</t>
  </si>
  <si>
    <t>66" Brushcat Rotary Cutter, High Flow (RC66HF)</t>
  </si>
  <si>
    <t>72" Brushcat Rotary Cutter, Standard Flow (RC72)</t>
  </si>
  <si>
    <t>72" Brushcat Rotary Cutter, High Flow (RC72HF)</t>
  </si>
  <si>
    <t>80" Brushcat Rotary Cutter, High Flow (RC80)</t>
  </si>
  <si>
    <t>BOBCAT SLP Pages</t>
  </si>
  <si>
    <t>(E42, E45, E50, E55, E63, E85)</t>
  </si>
  <si>
    <t>Model 35PH Auger Drive Unit</t>
  </si>
  <si>
    <t>Model 50PH Auger Hex Drive Unit</t>
  </si>
  <si>
    <t>Model 35PH/50PH Augers—Recommended bit size - HD - 8", 12", 18", 24", 30", 36", 48" And Rock Bits - 8", 12", 18", 24", 30"</t>
  </si>
  <si>
    <t>M0255</t>
  </si>
  <si>
    <t>M0263</t>
  </si>
  <si>
    <t>M____-R08-C12</t>
  </si>
  <si>
    <t>Pro Clamp System (Class III) - For Std Arm and Long Arm Only.</t>
  </si>
  <si>
    <t>Includes Pro Clamp base and Material Clamp</t>
  </si>
  <si>
    <t>Pro Clamp - Available for Std Arm and Long Arm Only</t>
  </si>
  <si>
    <t>M3213-R08-C12</t>
  </si>
  <si>
    <t>Includes Pro Clamp Base and Material Clamp</t>
  </si>
  <si>
    <t>M3215-R08-C12</t>
  </si>
  <si>
    <t>M3219-R08-C12</t>
  </si>
  <si>
    <t>Pro Clamp - E45 - Available for Std Arm and Long Arm Only</t>
  </si>
  <si>
    <t>Pro Clamp - E50 - Available for Std Arm and Long Arm Only</t>
  </si>
  <si>
    <t>Hydraulic Clamp - E45 - Available for Std, Long and Ext Arm</t>
  </si>
  <si>
    <t>Hydraulic Clamp - E50 - Available for Std and Long</t>
  </si>
  <si>
    <t>M3221-R08-C13</t>
  </si>
  <si>
    <t>Pro Clamp System (Class IV) - Available for Std Arm Only</t>
  </si>
  <si>
    <t>(E85)</t>
  </si>
  <si>
    <t>(Compatible with attachment pin spacing of 11.5 inches) (E85 to E85 attachments)</t>
  </si>
  <si>
    <t>Compatible with attachment pin spacing of 10.8 inches) (E85 to 442 attachments)</t>
  </si>
  <si>
    <t>Pro Clamp System</t>
  </si>
  <si>
    <t>Clamp, Hydraulic</t>
  </si>
  <si>
    <r>
      <t xml:space="preserve">Pro Clamp System Kit for Standard Arm </t>
    </r>
    <r>
      <rPr>
        <sz val="11"/>
        <color theme="1"/>
        <rFont val="Times New Roman"/>
        <family val="1"/>
      </rPr>
      <t>(Not compatible with Ext Arm)</t>
    </r>
  </si>
  <si>
    <t>(Includes cylinder, hoses &amp; pins, Pro Clamp and Material Clamp)</t>
  </si>
  <si>
    <r>
      <t xml:space="preserve">Pro Clamp System Kit for Long Arm </t>
    </r>
    <r>
      <rPr>
        <sz val="11"/>
        <color theme="1"/>
        <rFont val="Times New Roman"/>
        <family val="1"/>
      </rPr>
      <t>(Not compatible with Ext Arm)</t>
    </r>
  </si>
  <si>
    <t>Pro Clamp System Kit for Standard Arm</t>
  </si>
  <si>
    <t>Pro Clamp System Kit for Long Arm</t>
  </si>
  <si>
    <t>M0201</t>
  </si>
  <si>
    <t>S450 Bobcat Skid-Steer Loader  (equipped with T4 engine)</t>
  </si>
  <si>
    <t>*Cab Accessories Pkg Incls: Deluxe Headliner with Dome Light, Cab Accessory  Harness,</t>
  </si>
  <si>
    <t>Power Port, Lower Interior Panels with Storage Compartments and cup holder.</t>
  </si>
  <si>
    <t>M__-R80-C02</t>
  </si>
  <si>
    <t>Cab Accessories Pkg*</t>
  </si>
  <si>
    <t>T450 Compact Track Loader (equipped with Tier 4 Engine)</t>
  </si>
  <si>
    <t>M0207</t>
  </si>
  <si>
    <t>M__-P01-A81</t>
  </si>
  <si>
    <t>A81 Option Package</t>
  </si>
  <si>
    <t>A81</t>
  </si>
  <si>
    <t>Other Options</t>
  </si>
  <si>
    <t>Incls 2-speed motor and 3-point seat belt.  Low Travel Speed 7.3 MPH, High Travel Speed 11.0 MPH</t>
  </si>
  <si>
    <t>MT55 Mini Track Loader (Equipped with Tier 4 Engine)</t>
  </si>
  <si>
    <t>M____-P01-A96</t>
  </si>
  <si>
    <t>M____-P01-A76</t>
  </si>
  <si>
    <t>A96 Option Package</t>
  </si>
  <si>
    <t>A76 Option Package</t>
  </si>
  <si>
    <t>Deluxe Cloth Suspension Seat</t>
  </si>
  <si>
    <t>**NOTE:  When adding an Extendable Arm Option to the O71, H71 &amp; A71 Option Pkgs, Secondary Auxiliary Hydraulics must be added to the order and added automatically on quote</t>
  </si>
  <si>
    <t>Pro-Clamp System (Class III)</t>
  </si>
  <si>
    <t>A96</t>
  </si>
  <si>
    <t>Pro- Clamp System (Class III)</t>
  </si>
  <si>
    <t>M2009-P01-H76</t>
  </si>
  <si>
    <t>H76</t>
  </si>
  <si>
    <t>H76**</t>
  </si>
  <si>
    <t>A76</t>
  </si>
  <si>
    <t>H76 Option Package</t>
  </si>
  <si>
    <t>M____-P01-O76</t>
  </si>
  <si>
    <t>O76 Option Package</t>
  </si>
  <si>
    <t>O76</t>
  </si>
  <si>
    <t>Increases operating weight by 906 lbs.  Pro-Clamp is not compatible with Ext Arm</t>
  </si>
  <si>
    <t>Hydraulic Clamp - Avail for Std Arm, Long Arm and Extendable Arm.</t>
  </si>
  <si>
    <t>Hydr Angle Blade</t>
  </si>
  <si>
    <t>M____-P01-H76</t>
  </si>
  <si>
    <t>M3207-P01-A96</t>
  </si>
  <si>
    <t>M3205-P01-A96</t>
  </si>
  <si>
    <t>A96 Option Package – E35 includes Hydraulic Angle Blade</t>
  </si>
  <si>
    <t>A96 Option Package – E32 does not include Hydraulic Angle Blade</t>
  </si>
  <si>
    <t>Deluxe Cloth  Suspension Seat</t>
  </si>
  <si>
    <t>Dlx Panel w/Keyless Ignition</t>
  </si>
  <si>
    <t>M3213-P01-A96</t>
  </si>
  <si>
    <t>M3213-P01-A76</t>
  </si>
  <si>
    <t>Deluxe Cloth Suspension                                    Deluxe Cloth Suspension Seat</t>
  </si>
  <si>
    <t xml:space="preserve">Enclosed Cab with Heat/AC   </t>
  </si>
  <si>
    <t xml:space="preserve">Deluxe Cloth Suspension   </t>
  </si>
  <si>
    <t xml:space="preserve">Hydraulic X-Change     </t>
  </si>
  <si>
    <t xml:space="preserve">Pro-Clamp  System (Class IV) </t>
  </si>
  <si>
    <t xml:space="preserve"> Radio</t>
  </si>
  <si>
    <t>Pro-Clamp System (Class IV)</t>
  </si>
  <si>
    <t>Hydraulic Clamp    (Class IV)</t>
  </si>
  <si>
    <t>M3213-P01-O76</t>
  </si>
  <si>
    <r>
      <t>O71**</t>
    </r>
    <r>
      <rPr>
        <b/>
        <sz val="9"/>
        <color theme="1"/>
        <rFont val="Times New Roman"/>
        <family val="1"/>
      </rPr>
      <t xml:space="preserve">                                                                                        </t>
    </r>
    <r>
      <rPr>
        <b/>
        <u/>
        <sz val="9"/>
        <color theme="1"/>
        <rFont val="Times New Roman"/>
        <family val="1"/>
      </rPr>
      <t>O74**</t>
    </r>
  </si>
  <si>
    <t>Hydraulic X-Change                                                                 Hydraulic X-Change</t>
  </si>
  <si>
    <t>Hydraulic Clamp (Class III)                                                     Hydraulic Clamp (Class IV)</t>
  </si>
  <si>
    <t>Pro-Clamp (Class IV)</t>
  </si>
  <si>
    <t>Hydraulic Clamp (Class IV) Avail for Std Arm, Long Arm and Ext Arm</t>
  </si>
  <si>
    <t>Pro Clamp System (Class IV) Avail for Std Arm and Long Arm Only</t>
  </si>
  <si>
    <t>Deluxe Display Incls Keyless Ignition</t>
  </si>
  <si>
    <t>Increases operating weight by 730 lbs.  Pro-Clamp not compatible</t>
  </si>
  <si>
    <t>Increases operating weight by 906 lbs.  Pro-Clamp not compatible</t>
  </si>
  <si>
    <t>Enclosed Cab with Heat/AC                                          Enclosed Cab w/Heater-AC</t>
  </si>
  <si>
    <t>Deluxe Cloth Suspension Seat                                      Dlx Cloth Suspension Seat</t>
  </si>
  <si>
    <t>Hydraulic X-Change                                                       Hydraulic X-Change</t>
  </si>
  <si>
    <r>
      <t xml:space="preserve"> Hydraulic Clamp </t>
    </r>
    <r>
      <rPr>
        <sz val="8"/>
        <color indexed="8"/>
        <rFont val="Times New Roman"/>
        <family val="1"/>
      </rPr>
      <t>(Class IV)                                            Pro-Clamp System (Class IV)</t>
    </r>
  </si>
  <si>
    <t>Dlx Cloth Suspension Seat</t>
  </si>
  <si>
    <t>Second Auxiliary Hydrs</t>
  </si>
  <si>
    <r>
      <t xml:space="preserve">Pro-Clamp System </t>
    </r>
    <r>
      <rPr>
        <sz val="8"/>
        <rFont val="Times New Roman"/>
        <family val="1"/>
      </rPr>
      <t>(Class IV)</t>
    </r>
  </si>
  <si>
    <r>
      <t xml:space="preserve">Pro-Clamp </t>
    </r>
    <r>
      <rPr>
        <sz val="8"/>
        <color indexed="8"/>
        <rFont val="Times New Roman"/>
        <family val="1"/>
      </rPr>
      <t>(Class IV)</t>
    </r>
  </si>
  <si>
    <t>Increases operating weight by 731 lbs.  Pro-Clamp not compatible</t>
  </si>
  <si>
    <t>M3221-P01-A96</t>
  </si>
  <si>
    <t>M3221-P01-A76</t>
  </si>
  <si>
    <t>Hydraulic X-Change                                              Hydraulic X-Change</t>
  </si>
  <si>
    <r>
      <t xml:space="preserve"> Hydraulic Clamp </t>
    </r>
    <r>
      <rPr>
        <sz val="8"/>
        <color indexed="8"/>
        <rFont val="Times New Roman"/>
        <family val="1"/>
      </rPr>
      <t>(Class IV)                                     Pro-Clamp System (Class IV)</t>
    </r>
  </si>
  <si>
    <r>
      <t xml:space="preserve">Pro-Clamp </t>
    </r>
    <r>
      <rPr>
        <sz val="8"/>
        <rFont val="Times New Roman"/>
        <family val="1"/>
      </rPr>
      <t>(Class IV)</t>
    </r>
  </si>
  <si>
    <t>Increases operating weight by 331 lbs.  Pro-Clamp is not compatible</t>
  </si>
  <si>
    <t>(S450)</t>
  </si>
  <si>
    <t>(T450)</t>
  </si>
  <si>
    <t>Forestry Cutter</t>
  </si>
  <si>
    <t>M7015-R01-C15</t>
  </si>
  <si>
    <t>M7024-R01-C02</t>
  </si>
  <si>
    <t>12" Trenching Bucket, Severe Duty 3 Weld-on Teeth</t>
  </si>
  <si>
    <t>M7031-R01-C03</t>
  </si>
  <si>
    <t>M7031-R01-C02</t>
  </si>
  <si>
    <t>16" Trenching Bucket, Smooth Lip</t>
  </si>
  <si>
    <t>16" Trenching Bucket, 3 Weld-on Teeth</t>
  </si>
  <si>
    <t>M7023-R01-C02</t>
  </si>
  <si>
    <t>16" Trenching Bucket, Severe Duty 4 Weld-on Teeth</t>
  </si>
  <si>
    <t>18" Trenching Bucket, Severe Duty 4 Weld-on Teeth</t>
  </si>
  <si>
    <t>M7027-R01-C03</t>
  </si>
  <si>
    <t>20" Trenching Bucket, Smooth Lip</t>
  </si>
  <si>
    <t>M7021-R01-C02</t>
  </si>
  <si>
    <t>24" Trenching Bucket, Severe Duty 4 Weld-on Teeth</t>
  </si>
  <si>
    <t>M7028-R01-C03</t>
  </si>
  <si>
    <t>30" Trenching Bucket, Smooth Lip</t>
  </si>
  <si>
    <t>Note: This bucket are the same buckets as used with the 709 &amp; 8811 Backhoes.</t>
  </si>
  <si>
    <r>
      <t>12" Severe Duty Trenching Bucket,</t>
    </r>
    <r>
      <rPr>
        <b/>
        <sz val="10"/>
        <color indexed="8"/>
        <rFont val="Times New Roman"/>
        <family val="1"/>
      </rPr>
      <t xml:space="preserve"> 3 Weld-On Teeth</t>
    </r>
  </si>
  <si>
    <t>M7025-R01-C02</t>
  </si>
  <si>
    <r>
      <t xml:space="preserve">12" Severe Duty Trenching Bucket, 3 </t>
    </r>
    <r>
      <rPr>
        <b/>
        <sz val="10"/>
        <color indexed="8"/>
        <rFont val="Times New Roman"/>
        <family val="1"/>
      </rPr>
      <t>Weld-On Teeth</t>
    </r>
  </si>
  <si>
    <r>
      <t>16" Severe Duty Trenching Bucket,</t>
    </r>
    <r>
      <rPr>
        <b/>
        <sz val="11"/>
        <color indexed="8"/>
        <rFont val="Times New Roman"/>
        <family val="1"/>
      </rPr>
      <t xml:space="preserve"> 4 Weld-On Teeth</t>
    </r>
  </si>
  <si>
    <r>
      <t>18" Severe Duty Trenching Bucket,</t>
    </r>
    <r>
      <rPr>
        <b/>
        <sz val="11"/>
        <color indexed="8"/>
        <rFont val="Times New Roman"/>
        <family val="1"/>
      </rPr>
      <t xml:space="preserve"> 4 Weld-On Teeth</t>
    </r>
  </si>
  <si>
    <r>
      <t>24" Severe Duty Trenching Bucket,</t>
    </r>
    <r>
      <rPr>
        <b/>
        <sz val="11"/>
        <color indexed="8"/>
        <rFont val="Times New Roman"/>
        <family val="1"/>
      </rPr>
      <t xml:space="preserve"> 4 Weld-On Teeth</t>
    </r>
  </si>
  <si>
    <t>M7030-R01-C02</t>
  </si>
  <si>
    <r>
      <t xml:space="preserve">18" Severe Duty Trenching Bucket, 4 </t>
    </r>
    <r>
      <rPr>
        <b/>
        <sz val="10"/>
        <color indexed="8"/>
        <rFont val="Times New Roman"/>
        <family val="1"/>
      </rPr>
      <t>Weld-On Teeth</t>
    </r>
  </si>
  <si>
    <t>M7022-R01-C02</t>
  </si>
  <si>
    <r>
      <t xml:space="preserve">24" Severe Duty Trenching Bucket, 4 </t>
    </r>
    <r>
      <rPr>
        <b/>
        <sz val="10"/>
        <color indexed="8"/>
        <rFont val="Times New Roman"/>
        <family val="1"/>
      </rPr>
      <t>Weld-On Teeth</t>
    </r>
  </si>
  <si>
    <t>M7026-R01-C03</t>
  </si>
  <si>
    <t>M7026-R01-C02</t>
  </si>
  <si>
    <t>30" Trenching Bucket, Severe Duty, with 5 Weld-on Teeth</t>
  </si>
  <si>
    <t>M7020-R01-C02</t>
  </si>
  <si>
    <t>Flail Mower</t>
  </si>
  <si>
    <t>(Must also order a Case Drain Kit, hose kit and mounting cap)</t>
  </si>
  <si>
    <t>(Approved only for excavator models equipped with an enclsoed cab)</t>
  </si>
  <si>
    <t>(E42, E45, E50, E55)</t>
  </si>
  <si>
    <t>Factory Installed Accessories for Flail Mower</t>
  </si>
  <si>
    <t>Hoses for Std Arm</t>
  </si>
  <si>
    <t>(Incls Hoses and quick couplers)  Must also order 7245617 and 7238337)</t>
  </si>
  <si>
    <t xml:space="preserve">X-Change Mounting Cap  </t>
  </si>
  <si>
    <t>(Mounting cap will arrive assembled on Flail Mower) (Must order Hoses)</t>
  </si>
  <si>
    <t xml:space="preserve">Pin-On Mounting Cap </t>
  </si>
  <si>
    <t>(Must also order a Hose Kit and Case Drain Kit)</t>
  </si>
  <si>
    <t>(E42, E45, E50)</t>
  </si>
  <si>
    <t>(E50 Long Arm, E55)</t>
  </si>
  <si>
    <t>(E26, E32i, E32, E35i, E35, E42, E45, E50, E55, E60)</t>
  </si>
  <si>
    <t>(E26, E32i, E32, E35i, E35)</t>
  </si>
  <si>
    <t>(E42, E45, E50, E55, E60, E63)</t>
  </si>
  <si>
    <t>(E26, E32i,  E32, E35i, E35)</t>
  </si>
  <si>
    <t>(E26, E32i, E32, E35i, E35, E42, E45, E50, E55, E63)</t>
  </si>
  <si>
    <t>(E26, E32i, E32, E35i, E35, E42, E45, E50, E55, E63, E80, E85)</t>
  </si>
  <si>
    <t>(E26)</t>
  </si>
  <si>
    <t>(E32i, E32, E35i, E35)</t>
  </si>
  <si>
    <t xml:space="preserve">(E32i, E32, E35i, E35, E42, E45, E50) </t>
  </si>
  <si>
    <t>(E32i, E32, E35i, E35) CLASS III BUCKETS</t>
  </si>
  <si>
    <t>M5519</t>
  </si>
  <si>
    <t>E20 Compact Excavator (equipped with Tier 4 engine)</t>
  </si>
  <si>
    <t>Heated Cab</t>
  </si>
  <si>
    <t>Incls Enclosed ROPS/TOPS Cab with Heater, Fingertip Auxiliary Hydraulics &amp;</t>
  </si>
  <si>
    <t>Boom Swing Control and Auto-shift Travel System (Advanced Controls Pkg)</t>
  </si>
  <si>
    <t>M5519-A01-C01</t>
  </si>
  <si>
    <t>Control Enhancement Package</t>
  </si>
  <si>
    <t>Incls Fingertip Auxiliary Hydraulics and Boom Swing Controls and Auto-Shift Travel</t>
  </si>
  <si>
    <t>System (Advanced Controls Pkg)</t>
  </si>
  <si>
    <t>MUST ORDER A CONTROL PKG</t>
  </si>
  <si>
    <t>M5519-A02-C00</t>
  </si>
  <si>
    <t>Basic Control Package</t>
  </si>
  <si>
    <t>Incls Foot Controls for Auxiliary Hydraulics and Boom Swing Control and Manual</t>
  </si>
  <si>
    <t>Shift Travel System</t>
  </si>
  <si>
    <t>(E26, 324, E20)</t>
  </si>
  <si>
    <t xml:space="preserve"> If installing on a E26 or E20 equipped with X-Change, must order bit and interface listed below.)</t>
  </si>
  <si>
    <t>For Radiator Protection, is it recommended to also order the Debris Screen Kit - PN 7213588</t>
  </si>
  <si>
    <t>*Must also Order Auxiliary Relief Kit - PN 7225134</t>
  </si>
  <si>
    <t>Grapple</t>
  </si>
  <si>
    <t>(Incls Cylinder and Grapple Teeth to be assembled onto the 62" UTV Bucket)</t>
  </si>
  <si>
    <t>(Must Also Order 62" Bucket, PN 7204758)  (Must Also Order PN 7025121 - Auxiliary Relief Valves and install)</t>
  </si>
  <si>
    <t>3400 Utility Vehicle -  Gas</t>
  </si>
  <si>
    <t>3400 Utility Vehicle - Diesel</t>
  </si>
  <si>
    <t>M1301</t>
  </si>
  <si>
    <t>M1303</t>
  </si>
  <si>
    <t>M1305</t>
  </si>
  <si>
    <t>M1307</t>
  </si>
  <si>
    <r>
      <t>3400XL</t>
    </r>
    <r>
      <rPr>
        <b/>
        <sz val="11"/>
        <color indexed="8"/>
        <rFont val="Times New Roman"/>
        <family val="1"/>
      </rPr>
      <t xml:space="preserve"> Utility Vehicle - Diesel</t>
    </r>
  </si>
  <si>
    <r>
      <t>3400XL</t>
    </r>
    <r>
      <rPr>
        <b/>
        <sz val="11"/>
        <color indexed="8"/>
        <rFont val="Times New Roman"/>
        <family val="1"/>
      </rPr>
      <t xml:space="preserve"> Utility Vehicle - Gasoline</t>
    </r>
  </si>
  <si>
    <t>Deluxe Instrument Panel w/Keyless Start</t>
  </si>
  <si>
    <t>Attachment Control</t>
  </si>
  <si>
    <t xml:space="preserve">Attachment Control </t>
  </si>
  <si>
    <t>M5519-A02-C02</t>
  </si>
  <si>
    <t>( E32, E35, E42, E45, E50, E55)</t>
  </si>
  <si>
    <t>(Price includes $180 for installation - Install grapple on bucket)</t>
  </si>
  <si>
    <t>(Incls Bolt-on replaceable cutting edge)  MUST also Order Auxiliary Relief Valve  - PN 7025121</t>
  </si>
  <si>
    <t>ordered with Advanced Control System (ACS)</t>
  </si>
  <si>
    <t>ordered with ACS</t>
  </si>
  <si>
    <r>
      <t xml:space="preserve">Standard features include: Selectable patterns (ISO or H-Pattern), Horsepower  Management, Speed Management, Drive Response and Foot Pedal for Engine Speed Control.                                    </t>
    </r>
    <r>
      <rPr>
        <b/>
        <u/>
        <sz val="9"/>
        <color theme="1"/>
        <rFont val="Times New Roman"/>
        <family val="1"/>
      </rPr>
      <t>MUST ORDER</t>
    </r>
    <r>
      <rPr>
        <sz val="9"/>
        <color theme="1"/>
        <rFont val="Times New Roman"/>
        <family val="1"/>
      </rPr>
      <t xml:space="preserve"> Cab Option Pkg</t>
    </r>
  </si>
  <si>
    <r>
      <t xml:space="preserve">Standard features include: Selectable patterns (ISO or H-Pattern), Horsepower  Management, Speed Management, Drive Response and Foot Pedal for Engine Speed Control.  </t>
    </r>
    <r>
      <rPr>
        <b/>
        <u/>
        <sz val="11"/>
        <color theme="1"/>
        <rFont val="Times New Roman"/>
        <family val="1"/>
      </rPr>
      <t>MUST ORDER</t>
    </r>
    <r>
      <rPr>
        <sz val="11"/>
        <color theme="1"/>
        <rFont val="Times New Roman"/>
        <family val="1"/>
      </rPr>
      <t xml:space="preserve"> a Cab Pkg</t>
    </r>
  </si>
  <si>
    <r>
      <t xml:space="preserve">Standard features include: Selectable patterns (ISO or H-Pattern), Horsepower  Management, Speed Management, Drive Response and Foot Pedal for Engine Speed Control.  </t>
    </r>
    <r>
      <rPr>
        <b/>
        <u/>
        <sz val="11"/>
        <color theme="1"/>
        <rFont val="Times New Roman"/>
        <family val="1"/>
      </rPr>
      <t>MUST ORDER</t>
    </r>
    <r>
      <rPr>
        <sz val="11"/>
        <color theme="1"/>
        <rFont val="Times New Roman"/>
        <family val="1"/>
      </rPr>
      <t xml:space="preserve"> a Cab Opt Pkg</t>
    </r>
  </si>
  <si>
    <r>
      <t xml:space="preserve">Standard features include: Selectable patterns (ISO or H-Pattern), Horsepower  Management, Speed Management, Drive Response and Foot Pedal for Engine Speed Control.  </t>
    </r>
    <r>
      <rPr>
        <b/>
        <u/>
        <sz val="9"/>
        <color theme="1"/>
        <rFont val="Times New Roman"/>
        <family val="1"/>
      </rPr>
      <t>MUST ORDER</t>
    </r>
    <r>
      <rPr>
        <sz val="9"/>
        <color theme="1"/>
        <rFont val="Times New Roman"/>
        <family val="1"/>
      </rPr>
      <t xml:space="preserve"> a Cab Option Pkg</t>
    </r>
  </si>
  <si>
    <t>3-Point Seat Belt</t>
  </si>
  <si>
    <t>Two Speed, 3 pt Seat Belt</t>
  </si>
  <si>
    <t/>
  </si>
  <si>
    <t>Box Blade with Laser Receiver</t>
  </si>
  <si>
    <r>
      <t xml:space="preserve">62" General Purpose Bucket </t>
    </r>
    <r>
      <rPr>
        <b/>
        <sz val="11"/>
        <color indexed="8"/>
        <rFont val="Symbol"/>
        <family val="1"/>
        <charset val="2"/>
      </rPr>
      <t xml:space="preserve">¨   </t>
    </r>
    <r>
      <rPr>
        <sz val="9"/>
        <color indexed="8"/>
        <rFont val="Times New Roman"/>
        <family val="1"/>
      </rPr>
      <t>(Only for S510, S530, S550, S570)</t>
    </r>
  </si>
  <si>
    <r>
      <t xml:space="preserve">68" General Purpose Bucket </t>
    </r>
    <r>
      <rPr>
        <b/>
        <sz val="11"/>
        <color indexed="8"/>
        <rFont val="Symbol"/>
        <family val="1"/>
        <charset val="2"/>
      </rPr>
      <t xml:space="preserve">¨  </t>
    </r>
    <r>
      <rPr>
        <sz val="9"/>
        <color indexed="8"/>
        <rFont val="Times New Roman"/>
        <family val="1"/>
      </rPr>
      <t>(Only for S510, S530, S550, S570)</t>
    </r>
  </si>
  <si>
    <r>
      <t xml:space="preserve">74" General Purpose Bucket </t>
    </r>
    <r>
      <rPr>
        <b/>
        <sz val="11"/>
        <color indexed="8"/>
        <rFont val="Symbol"/>
        <family val="1"/>
        <charset val="2"/>
      </rPr>
      <t xml:space="preserve">¨  </t>
    </r>
    <r>
      <rPr>
        <sz val="9"/>
        <color indexed="8"/>
        <rFont val="Times New Roman"/>
        <family val="1"/>
      </rPr>
      <t>(Only for S510, S530, S550, S570)</t>
    </r>
  </si>
  <si>
    <r>
      <t xml:space="preserve">68" Constr./Ind. Bucket </t>
    </r>
    <r>
      <rPr>
        <b/>
        <sz val="11"/>
        <color indexed="8"/>
        <rFont val="Symbol"/>
        <family val="1"/>
        <charset val="2"/>
      </rPr>
      <t xml:space="preserve">¨  </t>
    </r>
    <r>
      <rPr>
        <sz val="9"/>
        <color indexed="8"/>
        <rFont val="Times New Roman"/>
        <family val="1"/>
      </rPr>
      <t>(for use with offset rims only)</t>
    </r>
  </si>
  <si>
    <r>
      <t xml:space="preserve">88" Snow &amp; Light Material Bucket </t>
    </r>
    <r>
      <rPr>
        <b/>
        <sz val="11"/>
        <color indexed="8"/>
        <rFont val="Monotype Sorts"/>
      </rPr>
      <t xml:space="preserve">D  </t>
    </r>
    <r>
      <rPr>
        <sz val="9"/>
        <color indexed="8"/>
        <rFont val="Times New Roman"/>
        <family val="1"/>
      </rPr>
      <t xml:space="preserve"> (S530, S570, S590 Only)</t>
    </r>
  </si>
  <si>
    <r>
      <t xml:space="preserve">68" Low Profile Bucket </t>
    </r>
    <r>
      <rPr>
        <b/>
        <sz val="11"/>
        <color indexed="8"/>
        <rFont val="Symbol"/>
        <family val="1"/>
        <charset val="2"/>
      </rPr>
      <t xml:space="preserve">¨  </t>
    </r>
    <r>
      <rPr>
        <sz val="9"/>
        <color indexed="8"/>
        <rFont val="Times New Roman"/>
        <family val="1"/>
      </rPr>
      <t>(for use with offset rims only)</t>
    </r>
  </si>
  <si>
    <r>
      <t xml:space="preserve">68" Constr./Ind. Bucket </t>
    </r>
    <r>
      <rPr>
        <b/>
        <sz val="11"/>
        <color indexed="8"/>
        <rFont val="Symbol"/>
        <family val="1"/>
        <charset val="2"/>
      </rPr>
      <t xml:space="preserve">¨  </t>
    </r>
    <r>
      <rPr>
        <sz val="9"/>
        <color indexed="8"/>
        <rFont val="Times New Roman"/>
        <family val="1"/>
      </rPr>
      <t>(For use with offset rims only)</t>
    </r>
  </si>
  <si>
    <r>
      <t xml:space="preserve">68" Snow &amp; Light Material Bucket </t>
    </r>
    <r>
      <rPr>
        <b/>
        <sz val="11"/>
        <color indexed="8"/>
        <rFont val="Monotype Sorts"/>
      </rPr>
      <t>D</t>
    </r>
    <r>
      <rPr>
        <b/>
        <i/>
        <sz val="11"/>
        <color indexed="8"/>
        <rFont val="Monotype Sorts"/>
      </rPr>
      <t xml:space="preserve">  </t>
    </r>
    <r>
      <rPr>
        <sz val="9"/>
        <color indexed="8"/>
        <rFont val="Times New Roman"/>
        <family val="1"/>
      </rPr>
      <t>(For use with offset rims only)</t>
    </r>
  </si>
  <si>
    <r>
      <t xml:space="preserve">66" Fertilizer &amp; Grain Bucket </t>
    </r>
    <r>
      <rPr>
        <b/>
        <sz val="11"/>
        <color indexed="8"/>
        <rFont val="Monotype Sorts"/>
      </rPr>
      <t xml:space="preserve">D  </t>
    </r>
    <r>
      <rPr>
        <sz val="8"/>
        <color indexed="8"/>
        <rFont val="Times New Roman"/>
        <family val="1"/>
      </rPr>
      <t>(for use with offset rims only)</t>
    </r>
  </si>
  <si>
    <t>(Loader must be equipped with an 7-Pin Attachment Control Kit) (Approved G Series &amp; New Loaders Only)</t>
  </si>
  <si>
    <r>
      <t>·</t>
    </r>
    <r>
      <rPr>
        <sz val="7"/>
        <color indexed="8"/>
        <rFont val="Times New Roman"/>
        <family val="1"/>
      </rPr>
      <t xml:space="preserve">         </t>
    </r>
    <r>
      <rPr>
        <b/>
        <sz val="9"/>
        <color indexed="8"/>
        <rFont val="Times New Roman"/>
        <family val="1"/>
      </rPr>
      <t>Must also order Forestry Applications Kit, for K-Series Loaders,  p/n 7131810</t>
    </r>
  </si>
  <si>
    <r>
      <t>·</t>
    </r>
    <r>
      <rPr>
        <sz val="7"/>
        <color indexed="8"/>
        <rFont val="Times New Roman"/>
        <family val="1"/>
      </rPr>
      <t xml:space="preserve">         </t>
    </r>
    <r>
      <rPr>
        <b/>
        <sz val="9"/>
        <color indexed="8"/>
        <rFont val="Times New Roman"/>
        <family val="1"/>
      </rPr>
      <t>Loader must be equipped with high flow and certain K-Series SN'd Loaders must be equipped with a upgraded cooling system</t>
    </r>
  </si>
  <si>
    <t>(The following K-Series loader serial numbers must be equipped with the cooling system upgrade kit p/n 7126319:  A300, SN 539911675 &amp; below;</t>
  </si>
  <si>
    <t>T300 s/n 532015066 &amp; below; T250 s/n 531812826 &amp; below; S300 s/n 531115051 &amp; below) (All S330 Loader are equipped with upgrade cooling system)</t>
  </si>
  <si>
    <t>For Certain SN'd A300, S300, S330, T250, T300, T320 Loaders must also order Door Wiring Harness - Will need to provide Serial No of machine</t>
  </si>
  <si>
    <r>
      <t>·</t>
    </r>
    <r>
      <rPr>
        <sz val="7"/>
        <color indexed="8"/>
        <rFont val="Times New Roman"/>
        <family val="1"/>
      </rPr>
      <t xml:space="preserve">         </t>
    </r>
    <r>
      <rPr>
        <b/>
        <sz val="9"/>
        <color indexed="8"/>
        <rFont val="Times New Roman"/>
        <family val="1"/>
      </rPr>
      <t>For M-Series Loaders (S750H, S770H, S850H, A770H, T750H, T770H, T870H)  must order Forestry Apps Kit, PN 7174126</t>
    </r>
  </si>
  <si>
    <t>(Use with Farm/Utility grapple P/N 6728117) (Additional Forks (p/n 6717622) may be ordered)</t>
  </si>
  <si>
    <t>Must order a hydraulic motor package with the SB240 Snowblowers &amp; 7 pin attachment control</t>
  </si>
  <si>
    <t>**NOTE:  When adding an Extendable Arm Option to the O71, H71 &amp; A71 Option Pkgs, Secondary Auxiliary Hydraulics must be added to the order.  Pro-Clamp is not compatible with an Extendable Arm</t>
  </si>
  <si>
    <t>**NOTE:  When adding an Extendable Arm Option to the O71, H71 &amp; A71 Option Pkgs, Secondary Auxiliary Hydraulics must be added to the order.  Pro Clamp is not compatible with Ext Arm</t>
  </si>
  <si>
    <t>A76**</t>
  </si>
  <si>
    <t>Pro Clamp is not compatible with Ext Arm</t>
  </si>
  <si>
    <r>
      <t>A71**</t>
    </r>
    <r>
      <rPr>
        <b/>
        <sz val="10"/>
        <color theme="1"/>
        <rFont val="Times New Roman"/>
        <family val="1"/>
      </rPr>
      <t xml:space="preserve">                                                                                </t>
    </r>
    <r>
      <rPr>
        <b/>
        <u/>
        <sz val="10"/>
        <color theme="1"/>
        <rFont val="Times New Roman"/>
        <family val="1"/>
      </rPr>
      <t>A76**</t>
    </r>
  </si>
  <si>
    <t>NOTE: When adding an Extendable Arm Option to the O71 &amp; A71 Pkg, Secondary Hydraulics is required to be ordered.  Pro Clamp is not compatible with Ext Arm</t>
  </si>
  <si>
    <r>
      <t>A71 **</t>
    </r>
    <r>
      <rPr>
        <b/>
        <sz val="10"/>
        <color theme="1"/>
        <rFont val="Times New Roman"/>
        <family val="1"/>
      </rPr>
      <t xml:space="preserve">                                                                       </t>
    </r>
    <r>
      <rPr>
        <b/>
        <u/>
        <sz val="10"/>
        <color theme="1"/>
        <rFont val="Times New Roman"/>
        <family val="1"/>
      </rPr>
      <t>A76**</t>
    </r>
  </si>
  <si>
    <t>**NOTE:  When adding an Extendable Arm Option to the A71 Opt Pkg, Secondary Auxiliary Hydraulics will be required to be ordered.  Pro Clamp is not compatible with Ext Arm</t>
  </si>
  <si>
    <t>X-Change Auger Interface, E20 - E55, E63</t>
  </si>
  <si>
    <t>Model 10 Augers on E20/E26 Excavators—Recommended bit size 6" – 36"</t>
  </si>
  <si>
    <t>X-Change Mounting Cap – E26</t>
  </si>
  <si>
    <t>Hose Kit – E26 Long Arm</t>
  </si>
  <si>
    <t>Hose Kit – E20, E26</t>
  </si>
  <si>
    <t>Pin-On Mounting Cap – E20</t>
  </si>
  <si>
    <t>Hose Kit - E32,E35</t>
  </si>
  <si>
    <t>Hose Kit - E42, E50 Long Arm, E55 Long Arm</t>
  </si>
  <si>
    <t>Hose Kit-E42, E45, E50</t>
  </si>
  <si>
    <t>Hose Kit – E50  - All with long arm, E55</t>
  </si>
  <si>
    <t>Hose Kit –  E63 , E85</t>
  </si>
  <si>
    <t>(E63,  E85)</t>
  </si>
  <si>
    <t>(E63)</t>
  </si>
  <si>
    <t xml:space="preserve"> (E85)</t>
  </si>
  <si>
    <t>Hose Kit E63, E85</t>
  </si>
  <si>
    <t>Hose Kit- E85</t>
  </si>
  <si>
    <t>(E20)</t>
  </si>
  <si>
    <t>(E42, E45, E50, E55, E63)  CLASS IV BUCKETS</t>
  </si>
  <si>
    <r>
      <t xml:space="preserve">( E85- </t>
    </r>
    <r>
      <rPr>
        <b/>
        <sz val="10"/>
        <color indexed="8"/>
        <rFont val="Times New Roman"/>
        <family val="1"/>
      </rPr>
      <t>Pin-On Buckets)</t>
    </r>
  </si>
  <si>
    <t>(E55, E63)</t>
  </si>
  <si>
    <t xml:space="preserve">(E32i, E32, E35i, E35, E42, E45, E50, E55, E63) </t>
  </si>
  <si>
    <t>(E63, E85)</t>
  </si>
  <si>
    <t>(All Std Arm Excs) (not including E63, E85)</t>
  </si>
  <si>
    <t xml:space="preserve"> (S70, S450 S510, S550, S530, S570, S590) (T450)</t>
  </si>
  <si>
    <t>(A770) (T450, T550, T590) (T630, T650)</t>
  </si>
  <si>
    <t>(S450, S510*, S550*, S530*, S570*) (T450)</t>
  </si>
  <si>
    <t>(S450) (T450)</t>
  </si>
  <si>
    <t>(S450, S510, S550, S530, S570, S590, S220, S250, S300, S330) (S630, S650, S750, S770)</t>
  </si>
  <si>
    <t>(S70, S450) (T450)</t>
  </si>
  <si>
    <t xml:space="preserve"> (S510, S550, S530, S570)</t>
  </si>
  <si>
    <t>(T450) (A770)</t>
  </si>
  <si>
    <t>(S450, T450)</t>
  </si>
  <si>
    <t>M1309</t>
  </si>
  <si>
    <t>3600 Utility Vehicle—Diesel</t>
  </si>
  <si>
    <t>M1309-R01-C02</t>
  </si>
  <si>
    <t>Deluxe Cab Package*</t>
  </si>
  <si>
    <t>M1311</t>
  </si>
  <si>
    <t>M1311-R01-C02</t>
  </si>
  <si>
    <t xml:space="preserve">3650 Utility Vehicle—Diesel </t>
  </si>
  <si>
    <t>36" Trenching Bucket, Severe Duty, with 6 Weld-on Teeth</t>
  </si>
  <si>
    <t xml:space="preserve">*Deluxe Cab Pkg Includes: Wiper Blade, Washer, Glass Windshield, Rear Glass Windshield, </t>
  </si>
  <si>
    <t>Sound Kit, Doors, Premium Roof, HVAC (Heating, Ventilation, &amp; Air Conditioning) and</t>
  </si>
  <si>
    <t>Power Lift Box</t>
  </si>
  <si>
    <t>Sound Kit, Doors, Premium Roof, HVAC (Heating, Ventilation, &amp; Air Conditioning)</t>
  </si>
  <si>
    <t>A770 All Wheel Steer Loader (equipped with Final T4 engine)</t>
  </si>
  <si>
    <t>T770 Compact Track Loader (equipped with Final Tier 4 engine)</t>
  </si>
  <si>
    <t>T750 Compact Track Loader (equipped with Final Tier 4 engine)</t>
  </si>
  <si>
    <t>T870 Compact Track Loader (equipped with Final Tier 4 engine)</t>
  </si>
  <si>
    <t>S850 Skid Steer Loader (equipped with Final Tier 4 engine)</t>
  </si>
  <si>
    <t>S770 Skid Steer Loader (equipped with Final Tier 4 engine)</t>
  </si>
  <si>
    <t>M__-R09-C14</t>
  </si>
  <si>
    <r>
      <t xml:space="preserve">7.00-15, 8 PR Narrow Tire </t>
    </r>
    <r>
      <rPr>
        <sz val="11"/>
        <color theme="1"/>
        <rFont val="Times New Roman"/>
        <family val="1"/>
      </rPr>
      <t>(Loader width 53.4")</t>
    </r>
  </si>
  <si>
    <t>(3400 (MY15), 3600 (MY15), 3650 (MY15))</t>
  </si>
  <si>
    <t>UTV Spreader</t>
  </si>
  <si>
    <t>M0275</t>
  </si>
  <si>
    <t>S740 Skid Steer Loader (equipped with Final Tier 4 engine)</t>
  </si>
  <si>
    <t>M0283</t>
  </si>
  <si>
    <t>M0291</t>
  </si>
  <si>
    <t>M0281</t>
  </si>
  <si>
    <t>M0285</t>
  </si>
  <si>
    <t>(S630, S650, S740,  S750, S770)</t>
  </si>
  <si>
    <t xml:space="preserve">(S630, S650, S740, S750, S770, S850) (A770) </t>
  </si>
  <si>
    <t xml:space="preserve">(S630*, S650*, S740*, S750*, S770*, S850*) (A770*) </t>
  </si>
  <si>
    <t>(S630*, S650*, S750*, S740*, S770*) (A770*)</t>
  </si>
  <si>
    <t>(S630, S650, S740, S750, S770, S850) (A770)</t>
  </si>
  <si>
    <t>(S630H, S650H, S740H, S750H, S770H, S850H) (A770H)</t>
  </si>
  <si>
    <t>(S740, S750, S770)</t>
  </si>
  <si>
    <t xml:space="preserve"> (S630, S650, S740, S750, S770, S850) (A770)</t>
  </si>
  <si>
    <t>(S630, S650, S740, S750, S770)</t>
  </si>
  <si>
    <t>(S630, S650, S740, S750, S770, S850)</t>
  </si>
  <si>
    <t>(S630, S650, S740, S750, S770) (A770) (T450)</t>
  </si>
  <si>
    <t xml:space="preserve">(S630, S630H, S650, S650H, S740,  S750, S750H, S770, S770H, S850) </t>
  </si>
  <si>
    <t xml:space="preserve">(S630, S630H, S650, S650H,S740, S740H, S750, S750H, S770, S770H) </t>
  </si>
  <si>
    <t>(Incls controller, wire harness, vibrator and all necessary mtg hdwe)</t>
  </si>
  <si>
    <t>(It is recommended that a rear light kit (PN 7257462) and side mirror kit (PN 7204856) be installed on the spreader)</t>
  </si>
  <si>
    <t>M3003</t>
  </si>
  <si>
    <t>M3003-R03-C02</t>
  </si>
  <si>
    <t>M3003-R01-C03</t>
  </si>
  <si>
    <t>M3003-R11-C02</t>
  </si>
  <si>
    <t>M3003-R08-C03</t>
  </si>
  <si>
    <t>M3003-R07-C02</t>
  </si>
  <si>
    <t>Secondary Auxiliary Hydraulics</t>
  </si>
  <si>
    <t>M3003-R14-C04</t>
  </si>
  <si>
    <t>Deluxe Panel with Keyless Start</t>
  </si>
  <si>
    <t>Backhoe</t>
  </si>
  <si>
    <t>M06 Backhoe</t>
  </si>
  <si>
    <t>(Must also order Auxuliary Hydraulics Mode Switch, bucket and Mounting Kit</t>
  </si>
  <si>
    <t>Backhoe Mounting Kit</t>
  </si>
  <si>
    <t>(Required when ordering M06 Backhoe - to be installed on MTs)</t>
  </si>
  <si>
    <t>(M06 Pin-on Style)</t>
  </si>
  <si>
    <t>M0277</t>
  </si>
  <si>
    <t>T740 Compact Track loader (equipped with Final Tier 4 engine)</t>
  </si>
  <si>
    <t>Air Ride Suspension Seat*</t>
  </si>
  <si>
    <t>Radio*</t>
  </si>
  <si>
    <t>*Must order a Cab Option package.</t>
  </si>
  <si>
    <r>
      <t>(</t>
    </r>
    <r>
      <rPr>
        <b/>
        <sz val="9"/>
        <color indexed="8"/>
        <rFont val="Times New Roman"/>
        <family val="1"/>
      </rPr>
      <t>Trimble GL422N</t>
    </r>
    <r>
      <rPr>
        <sz val="9"/>
        <color indexed="8"/>
        <rFont val="Times New Roman"/>
        <family val="1"/>
      </rPr>
      <t>; includes CR600 receiver)</t>
    </r>
  </si>
  <si>
    <r>
      <t>(</t>
    </r>
    <r>
      <rPr>
        <b/>
        <sz val="9"/>
        <color indexed="8"/>
        <rFont val="Times New Roman"/>
        <family val="1"/>
      </rPr>
      <t>Trimble GL412N</t>
    </r>
    <r>
      <rPr>
        <sz val="9"/>
        <color indexed="8"/>
        <rFont val="Times New Roman"/>
        <family val="1"/>
      </rPr>
      <t>)</t>
    </r>
  </si>
  <si>
    <t>(T630*, T630H*, T650*, T650H*, T740*, T740H*, T750*, T750H*, T770*, T770H*, T870*, T870H*)</t>
  </si>
  <si>
    <t>(T630, T650,  T740, T750, T770, T870)</t>
  </si>
  <si>
    <t>(T740, T750, T770, T870)</t>
  </si>
  <si>
    <t>(T630H, T650H, T740H, T750H, T770H, T870H)</t>
  </si>
  <si>
    <t>(T740, T750, T770)</t>
  </si>
  <si>
    <t>(T630, T650, T740, T750, T770, T870)</t>
  </si>
  <si>
    <t>(T630H, T650H, T740H,  T750H, T770H, T870H)</t>
  </si>
  <si>
    <t>(T630, T650, T740, T750, T770)</t>
  </si>
  <si>
    <t>NOTE:  K-Series Loaders must be equipped with PN 7131810 - Forestry Applications Kit - please call for pricing</t>
  </si>
  <si>
    <r>
      <t>(</t>
    </r>
    <r>
      <rPr>
        <b/>
        <sz val="9"/>
        <color indexed="8"/>
        <rFont val="Times New Roman"/>
        <family val="1"/>
      </rPr>
      <t xml:space="preserve">Trimble GL422N; </t>
    </r>
    <r>
      <rPr>
        <sz val="9"/>
        <color indexed="8"/>
        <rFont val="Times New Roman"/>
        <family val="1"/>
      </rPr>
      <t xml:space="preserve"> includes CR600 receiver)</t>
    </r>
  </si>
  <si>
    <t>3D Sensor Kit</t>
  </si>
  <si>
    <t>(Approved for 96" and 108" Graders) Incs Wiring Harness, Attach Harness, Radio Brkt &amp; Mast Mounts</t>
  </si>
  <si>
    <t>3D Harness Kit</t>
  </si>
  <si>
    <t>(Approved for 96" and 108" Graders) Incs AS400 Slope Sensors (Qty2) and RS400 Rotation Sensor)</t>
  </si>
  <si>
    <t>(T630, T650, G740,  T750, T770, T870)</t>
  </si>
  <si>
    <t>(T630, T650, T740,  T750, T770, T870)</t>
  </si>
  <si>
    <t>(T630, T630H, T650, T650H, T740*, T750*, T770*)</t>
  </si>
  <si>
    <t>(S630*, S650*, S740*, S750*, S770*)</t>
  </si>
  <si>
    <t>(S630, S650, S740, S750, S770) (A770) (T630, T650, T740*, T750*, T770*)</t>
  </si>
  <si>
    <t>(S630, S650, S740, S750, S770, S850) (A770) (T630, T650, T740, T750, T770)</t>
  </si>
  <si>
    <t>(T630H, T650H, T740*, T750*, T770*)</t>
  </si>
  <si>
    <t>(S750, S770) (A770) (T740*, T750*, T770*)</t>
  </si>
  <si>
    <t>(S630H, S650H, S740, S750, S770, S850) (A770) (T550H, T590H) (T630H, T650H, T740, T750, T770, T870)</t>
  </si>
  <si>
    <t>(S740, S750, S770, S850) (A770) (T740, T750, T770, T870)</t>
  </si>
  <si>
    <t>(T740H, T750H, T770H)</t>
  </si>
  <si>
    <t>(T630H, T650H, T740H, T750H, T770H)</t>
  </si>
  <si>
    <t>(T630, T630H, T650, T650H, T750, T740H, T750H, T770, T770H, T870)</t>
  </si>
  <si>
    <t>(When used on loaders equipped with a 14-Pin Attachment Control Kit, a 14-Pin Attaach T Harness Kit is required</t>
  </si>
  <si>
    <t>(Add-on to the 60" and 72" Sweeper) (incs hoses, steel bristles, mtg frame, hardware and control valve)</t>
  </si>
  <si>
    <t>(Add-on to the 84" Sweeper) (incls hoses, steel bristles, mtg frame, hardware and control valve)</t>
  </si>
  <si>
    <t>(A770, A770H)  (T630, T630H, T650, T650H, T740, T740H, T750, T750H, T770, T770H)</t>
  </si>
  <si>
    <t>(T630, T740, T750, T770, T870)</t>
  </si>
  <si>
    <t>(T630H, T650H, T740H,  T750H, T770H, T870, T870H)</t>
  </si>
  <si>
    <t>(E20, E26)</t>
  </si>
  <si>
    <r>
      <t xml:space="preserve">Hydraulic Clamp  </t>
    </r>
    <r>
      <rPr>
        <sz val="11"/>
        <color theme="1"/>
        <rFont val="Times New Roman"/>
        <family val="1"/>
      </rPr>
      <t>(Incls cylinder, hoses &amp; pins)</t>
    </r>
  </si>
  <si>
    <t>(E32, E32i, E35i, E35)</t>
  </si>
  <si>
    <t>(Incls Hoses and quick couplers)  Must also order a Mounting Cap - And Case Drain Kit)</t>
  </si>
  <si>
    <t>Hoses for Long Arm and Ext Arm</t>
  </si>
  <si>
    <t>(E26, E32i, E32, E35i, E35,  E63)</t>
  </si>
  <si>
    <t>(E32i, E32, E35i, E35, E42, E45, E50, E55, E63)</t>
  </si>
  <si>
    <t>(E55, E63, E85)</t>
  </si>
  <si>
    <t>(E42, E45, E50, E55, E63)</t>
  </si>
  <si>
    <t>Tier 4 - Forestry Applications Kit, M-SERIES LOADERS ONLY**</t>
  </si>
  <si>
    <t>Tier 3 &amp; iT4 - Forestry Applications Kit, M-SERIES LOADERS ONLY**</t>
  </si>
  <si>
    <t>S595 Skid Steer Loader  (equipped with Final Tier 4 engine)</t>
  </si>
  <si>
    <r>
      <t xml:space="preserve">Cab Accessories Pkg - </t>
    </r>
    <r>
      <rPr>
        <sz val="11"/>
        <color theme="1"/>
        <rFont val="Times New Roman"/>
        <family val="1"/>
      </rPr>
      <t>*IF a Cab Option Pkg is not ordered, this must be</t>
    </r>
  </si>
  <si>
    <t>M__-R05-C12</t>
  </si>
  <si>
    <t>M0247</t>
  </si>
  <si>
    <r>
      <t xml:space="preserve">Standard features include: Selectable patterns (ISO or H-Pattern), Horsepower  Management, Speed Management, Drive Response and Foot Pedal for Engine Speed Control.                                    </t>
    </r>
    <r>
      <rPr>
        <b/>
        <u/>
        <sz val="9"/>
        <color theme="1"/>
        <rFont val="Times New Roman"/>
        <family val="1"/>
      </rPr>
      <t>MUST ORDER</t>
    </r>
    <r>
      <rPr>
        <sz val="9"/>
        <color theme="1"/>
        <rFont val="Times New Roman"/>
        <family val="1"/>
      </rPr>
      <t xml:space="preserve"> Cab Option Pkg </t>
    </r>
  </si>
  <si>
    <t>Tire Options (S595)</t>
  </si>
  <si>
    <t>M0287</t>
  </si>
  <si>
    <t>M0113</t>
  </si>
  <si>
    <t>MT85 Mini Track Loader (Equipped with Tier 4 Engine)</t>
  </si>
  <si>
    <t>M0113-R09-C02</t>
  </si>
  <si>
    <t>CHOOSE BETWEEN TWO INTERFACES AS FOLLOWS:</t>
  </si>
  <si>
    <t>M0113-R02-C01</t>
  </si>
  <si>
    <t>Bobtach Interface</t>
  </si>
  <si>
    <t>Common Industry Interface</t>
  </si>
  <si>
    <t>(MT52, MT55, MT85)</t>
  </si>
  <si>
    <t>On MT85 must choose Bobtach interface</t>
  </si>
  <si>
    <t xml:space="preserve">(MT52, MT55, MT85) </t>
  </si>
  <si>
    <t xml:space="preserve">(MT55, MT85) </t>
  </si>
  <si>
    <t>Hose Kit - E32, E35</t>
  </si>
  <si>
    <t>40" Reinforced Flail Mower - 40FMR</t>
  </si>
  <si>
    <t>40" Flail Mower - 40FM</t>
  </si>
  <si>
    <t>30" Flail Mower - 30FM</t>
  </si>
  <si>
    <t>Accessories for 40" Reinforced Flail Mower - 40FMR</t>
  </si>
  <si>
    <t>Hoses for 40FMR</t>
  </si>
  <si>
    <t xml:space="preserve">E63 - X-Change Mounting Cap  </t>
  </si>
  <si>
    <t xml:space="preserve">E85 - Pin-On Mounting Cap </t>
  </si>
  <si>
    <t>Accessories for 30" Flail Mower - 30FM</t>
  </si>
  <si>
    <t>Accessories for 40" Flail Mower - 40FM</t>
  </si>
  <si>
    <t>Factory Installed Options - Seeder</t>
  </si>
  <si>
    <t>Two Speed - Incls 3 Pt Seat Belt</t>
  </si>
  <si>
    <t>(S450 S510, S550, S530, S570, S590, S595)</t>
  </si>
  <si>
    <t>(S510, S550, S550H, S530, S530H, S570, S570H, S590, S590H, S595, S595H)</t>
  </si>
  <si>
    <t>(S450, S510, S550, S530, S570, S590, S595)</t>
  </si>
  <si>
    <t>(S450, S510, S550, S550H, S530, S530H, S570, S570H, S590, S590H,S595, S595H)</t>
  </si>
  <si>
    <t>(S630*, S630H*, S650*, S650H*, S740*, S750*,</t>
  </si>
  <si>
    <t>S750H*, S770*, S770H*, S850*, S850H*) (A770*, A770H*)</t>
  </si>
  <si>
    <t>(S510, S530, S550, S570, S590, S595, S630, S650, S740, S750, S770, S850) (A770)</t>
  </si>
  <si>
    <t>(S550H, S570H, S590H, S595H, S630, S650, S740, S750, S770, S850) (A770)</t>
  </si>
  <si>
    <t>9BH Backhoe</t>
  </si>
  <si>
    <t>8811 Backhoe</t>
  </si>
  <si>
    <t>(T590, T630, T650, T740, T750, T770, T870)</t>
  </si>
  <si>
    <t>(S530, S570, S590, S595, S630, S650, S740, S750, S770, S850) (A770)</t>
  </si>
  <si>
    <t>Bobtach Adapter Kit (Spacer)</t>
  </si>
  <si>
    <t>(Required to Mount 8811 Backhoe to Bobcat Loaders)</t>
  </si>
  <si>
    <t>16" Trenching Bucket, 4 Weld-on Teeth</t>
  </si>
  <si>
    <t>18" Trenching Bucket, 4 Weld-On Teeth</t>
  </si>
  <si>
    <t>18" Trenching Bucket, Smooth  Lip</t>
  </si>
  <si>
    <t>20" Trenching Bucket, Smooth  Lip</t>
  </si>
  <si>
    <t>24" Trenching Bucket, Smooth  Lip</t>
  </si>
  <si>
    <t>24" Trenching Bucket, 4 Weld-On Teeth</t>
  </si>
  <si>
    <t>30" Trenching Bucket, Smooth  Lip</t>
  </si>
  <si>
    <t>36" Trenching Bucket, Smooth  Lip (8811 Hoe Only)</t>
  </si>
  <si>
    <t>39" Grading Bucket, No Teeth (8811 Hoe Only)</t>
  </si>
  <si>
    <t xml:space="preserve">  </t>
  </si>
  <si>
    <t>36" Trenching Bucket, 6 Weld-On Teeth (8811 Hoe Only)</t>
  </si>
  <si>
    <t xml:space="preserve">(S510, S550, S530, S570, S590, S595) (S630, S650, S740, S750, S770) </t>
  </si>
  <si>
    <t>(S510, S550, S530, S570, S590, S595) (S630, S650, S740, S750, S770)</t>
  </si>
  <si>
    <t xml:space="preserve">(S740, S750, S770, S850) (A770) </t>
  </si>
  <si>
    <t>(S740, S750, S770, S850)  (A770) (T740, T750, T770, T870)</t>
  </si>
  <si>
    <t xml:space="preserve">(S450, S510, S550, S530, S570, S590, S595) </t>
  </si>
  <si>
    <t>(S510, S530, S550, S570, S590, S595, S630, S650, S740, S750, S770) (A770)</t>
  </si>
  <si>
    <t>(S550H, S570H, S590H, S595H, S630H, S650H, S740H, S750H, S770H) (A770H)</t>
  </si>
  <si>
    <t>(S510, S550, S530, S570, S590, S595)</t>
  </si>
  <si>
    <t>(S450, S510, S550, S530, S570, S590, S595) (A770)</t>
  </si>
  <si>
    <t>(S550H, S570H, S590H, S595H) (A770H)</t>
  </si>
  <si>
    <t>(S510, S550, S530, S570, S590, S595) (S630*, S650*, S740*, S750*, S770*)</t>
  </si>
  <si>
    <t>(S510, S550, S530, S570, S590, S595) (S630, S650, S740, S750, S770) (A770)</t>
  </si>
  <si>
    <t xml:space="preserve">(S630, S650, S740, S750, S770) (A770) </t>
  </si>
  <si>
    <t>(S740, S750, S770)  (A770)  (T650, T740, T750, T770)</t>
  </si>
  <si>
    <t xml:space="preserve">(S450, S510, S550, S530, S570, S590, S595, S630, S650, S740, S750, S770, S850) </t>
  </si>
  <si>
    <t>(S570, S570H, S590, S590H, S595, S595H)</t>
  </si>
  <si>
    <t>(S630, S630H, S650, S650H, S740, S750, S750H, S770, S770H, S850, S850H)</t>
  </si>
  <si>
    <t>(S450, S510, S550, S530, S570, S590, S595) (S630, S650, S750, S770)</t>
  </si>
  <si>
    <t>(S630, S650, S750, S770) (A770) (T630, T650)</t>
  </si>
  <si>
    <t>(S630, S650, S750, S770, S850) (A770)</t>
  </si>
  <si>
    <t>(T550, T590, T630, T650, T750, T770, T870)</t>
  </si>
  <si>
    <t>(S530, S570, S590, S595, (S630, S650, S740, S750, S770, S850) (A770)</t>
  </si>
  <si>
    <t>(S510, S550, S530, S570, S590, S595, S630, S650, S740, S750, S770, S850)</t>
  </si>
  <si>
    <t>(S530, S530H, S570, S570H, S590, S590H, S595, S595H)</t>
  </si>
  <si>
    <t>(T630, T630H, T650, T650H, T740, T740H, T750, T750H, T770, T770H, T870, T870H)</t>
  </si>
  <si>
    <t>(S510, S550, S530, S570, S590, S595, S630, S650, S740, S750, S770)</t>
  </si>
  <si>
    <t>(S530, S570, S590, S595, S630, S650, S740, S750, S770)</t>
  </si>
  <si>
    <t>(S450, S510, S550, S530, S570, S590, S595, S630, S650, S740, S750, S770)</t>
  </si>
  <si>
    <t>(S740, S750, S770, S850) (A770)  (T650, T740, T750, T770, T870)</t>
  </si>
  <si>
    <t>(S450, S510, S550, S530, S570, S590,S595, S630, S650, S740, S750, S770)</t>
  </si>
  <si>
    <t>(S530, S570, S590, S595, S630, S650, S740, S750, S770) (A770)</t>
  </si>
  <si>
    <t>(S530, S570, S590, S595, S630, S650, S740,  S750, S770, S850) (A770)</t>
  </si>
  <si>
    <t>(S450, S510, S550, S530, S570, S590 S595) (S630, S650) (T450, T550, T590) (T630, T650)</t>
  </si>
  <si>
    <t>(S510, S550, S530, S570, S590, S595, S630, S650, S740,  S750, S770)</t>
  </si>
  <si>
    <t>(S450, S510, S550, S530, S570, S590, S595, S630, S650)</t>
  </si>
  <si>
    <t>(T630, T650, T750, T770, T870) (A770)</t>
  </si>
  <si>
    <t xml:space="preserve">(S450, S510, S550, S530, S570, S590, S595) (A770)  </t>
  </si>
  <si>
    <t>(S550H, S570H, S590H, S595H)</t>
  </si>
  <si>
    <t>(S630H, S650H, S740H, S750H, S770H, S850H)  (A770H)</t>
  </si>
  <si>
    <t>(S570H, S590H, S595H, S630H, S650H, S740H, S750H, S770H, S850H)</t>
  </si>
  <si>
    <t>(S630H, S650H, S740H,  S750H, S770H, S850H) (A770H)</t>
  </si>
  <si>
    <t xml:space="preserve">(S450, S510, S550, S530, S570, S590, S595, S630, S650) (A300) </t>
  </si>
  <si>
    <t xml:space="preserve"> (S630, S650, S740,  S750, S770, S850)  (A770)</t>
  </si>
  <si>
    <t xml:space="preserve"> (S630, S650, S740, S750, S770, S850) (A770) </t>
  </si>
  <si>
    <t>(S450, S510, S550, S530, S570, S590, S5950)</t>
  </si>
  <si>
    <t>(S450, S510, S550, S530, S570, S590, S595) (T450)</t>
  </si>
  <si>
    <t>(S450, S510, S550, S530, S570, S590, S595, S630, S650) (T450)</t>
  </si>
  <si>
    <t>(S450, S510, S550, S530, S570, S590, S595) (S630, S650, S740, S750, S770)</t>
  </si>
  <si>
    <t>(S510, S550, S530, S570, S590, S595 (S630, S650) (T450, T550, T590) (T630, T650)</t>
  </si>
  <si>
    <t>(S450,510, S550, S530, S570, S590, S595, S630, S650, S740, S750, S770, S850)</t>
  </si>
  <si>
    <t>(S590, S595, S630, S650, S740,  S750, S770, S850) (A770)</t>
  </si>
  <si>
    <t>(S530, S570, S590, S595) (S630, S650, S740, S750, S770) (A770)</t>
  </si>
  <si>
    <t>(S630, S650, S740, S750, S770) (A770)</t>
  </si>
  <si>
    <t>(S70</t>
  </si>
  <si>
    <t>(S450*, S510*, S550*, S550H*, S530*, S570*, S570H*, S595*, S595H*) (T450)</t>
  </si>
  <si>
    <t>(S450, S510*, S550*, S530*, S570*, S595*) (T450)</t>
  </si>
  <si>
    <t>(S550H*, S570H*, S595H*)</t>
  </si>
  <si>
    <t>(S450, S510, S550, S550H, S530, S570, S570H, S590, S590H, S595, S595H)</t>
  </si>
  <si>
    <t>(S510, S550, S550H, S530, S570, S570H, S590, S590H, S595, S595H)</t>
  </si>
  <si>
    <t xml:space="preserve">(S550H, S570H, S590H, S595H, S630H, S650H) (S740H, S750H, S770H)  (A770H) </t>
  </si>
  <si>
    <t>(S740H, S750H, S770H, S850H)  (A770H)</t>
  </si>
  <si>
    <t>(T740H, T750H, T770H, T870H)</t>
  </si>
  <si>
    <t>(S450, S510, S550, S550H, S530, S570, S570H, S590, S590H, S595, S595H )</t>
  </si>
  <si>
    <t>(S630, S630H, S650, S650H, S740, S750, S750H, S770, S770H)</t>
  </si>
  <si>
    <t>(S550H, S570H, S590H, S595, S595H, S630H, S650H, S740H, S750H, S770H)</t>
  </si>
  <si>
    <t xml:space="preserve">(S530, S570, S570H, S590, S590H, S595, S595H) </t>
  </si>
  <si>
    <t xml:space="preserve">(S630H, S650H, S740H, S750H, S770H, S850H) </t>
  </si>
  <si>
    <t>(A770H) (T630H, T650H, T750H, T770H, T870H)</t>
  </si>
  <si>
    <t>(S510, S530, S550, S570, S590, S595)</t>
  </si>
  <si>
    <t>(S590, S595)</t>
  </si>
  <si>
    <t>(S550H, S530, S530H, S570, S570H, S590, S590H, S595, S595H)</t>
  </si>
  <si>
    <t xml:space="preserve">(S630, S630H, S650, S650H, S740, S740H, S750, S770, S850) </t>
  </si>
  <si>
    <t>(S530H, S570H, S595H) (S630H, S650H, S740H, S750H, S770H, S850H)</t>
  </si>
  <si>
    <t>(S450, S510, S550, S550H, S530, S530H, S570, S570H, S590, S590H, S595, S595H)</t>
  </si>
  <si>
    <t>(S550, S550H, S530, S530H, S570, S570H, S590, S590H, S595H)</t>
  </si>
  <si>
    <t>(S510, S550, S530, S570, S590, S595, S630, S650, S740, S750, S770, S850) (A770)</t>
  </si>
  <si>
    <t xml:space="preserve">(S740, S750, S770, S850)  (A770) </t>
  </si>
  <si>
    <t>(S510, S550, S530, S570, S590, S595) (A770)</t>
  </si>
  <si>
    <t xml:space="preserve">(S630, S650, S740, S750, S770) </t>
  </si>
  <si>
    <t>(Includes 3' depth, manual sideshift, and 4" trench cleaner) (Hyd Side Shift is available)</t>
  </si>
  <si>
    <t>(Includes 3' depth, manual sideshift, 6" trench cleaner) (Hyd Side Shift is available)</t>
  </si>
  <si>
    <t>(S550H, S530H, S570H, S590H, S595H)</t>
  </si>
  <si>
    <t>(S630H, S650H, S740H, S750H, S770H) (A770H)</t>
  </si>
  <si>
    <t>(S530H, S570H, S590H, S595H, S630H, S650H, S740H,  S750H, S770H)</t>
  </si>
  <si>
    <t>(S590, S595, S630, S650, S750, S770, S850) (A770)</t>
  </si>
  <si>
    <t xml:space="preserve">(S750, S770, S850) (A770) </t>
  </si>
  <si>
    <t>(S740H, S750H, S770H, S850, S850H) (A770H)</t>
  </si>
  <si>
    <t>(T750H, T770H, T870, T870H)</t>
  </si>
  <si>
    <t>32" Grading Bucket, No Teeth</t>
  </si>
  <si>
    <t>Two Speed w/SAPR Bake, 3 Pt Seat Belt</t>
  </si>
  <si>
    <t>Hydr Bucket Position</t>
  </si>
  <si>
    <t>M__-R21-C11</t>
  </si>
  <si>
    <t>Compatible with 17.7” tracks. - Width 78"</t>
  </si>
  <si>
    <t>8811 Backhoe Mounting Kit</t>
  </si>
  <si>
    <t>(Must also order bucket and Backhoe Mounting Kit)</t>
  </si>
  <si>
    <t>(Incls Latch Arm)</t>
  </si>
  <si>
    <t>(5600</t>
  </si>
  <si>
    <t>(Scarifier and grade kit available)</t>
  </si>
  <si>
    <t>M0249</t>
  </si>
  <si>
    <t>T595 Compact Track Loader (equipped with Final Tier 4 engine)</t>
  </si>
  <si>
    <r>
      <t>*</t>
    </r>
    <r>
      <rPr>
        <i/>
        <u/>
        <sz val="9"/>
        <color indexed="8"/>
        <rFont val="Times New Roman"/>
        <family val="1"/>
      </rPr>
      <t>Cab Accessories Pkg Incls</t>
    </r>
    <r>
      <rPr>
        <i/>
        <sz val="9"/>
        <color indexed="8"/>
        <rFont val="Times New Roman"/>
        <family val="1"/>
      </rPr>
      <t>:  Deluxe Headliner with Dome Light, Cab Accessory Harness, Power Port, Lower   Interior Panels  with Storage Compartments, and Cup Holder.</t>
    </r>
  </si>
  <si>
    <t>*Cab Accessories Package:  Deluxe Headliner with Dome Light, Cab Accessory Harness, Power Port, Lower   Interior Panels  with Storage Compartments, and Cup Holder.</t>
  </si>
  <si>
    <t>M0295</t>
  </si>
  <si>
    <t>M0295-P01-A91</t>
  </si>
  <si>
    <t>M0295-P01-A71</t>
  </si>
  <si>
    <t>M0295-R01-C04</t>
  </si>
  <si>
    <t>M0295-R05-C11</t>
  </si>
  <si>
    <t>M0295-R26-C02</t>
  </si>
  <si>
    <t>M0295-R03-C03</t>
  </si>
  <si>
    <t>M0295-R28-C02</t>
  </si>
  <si>
    <t>M0295-R11-C02</t>
  </si>
  <si>
    <t>M0287-P01-A91</t>
  </si>
  <si>
    <t>M0287-P01-A71</t>
  </si>
  <si>
    <t>M0287-R09-C04</t>
  </si>
  <si>
    <t>M0287-R09-C05</t>
  </si>
  <si>
    <t>M0287-R09-C06</t>
  </si>
  <si>
    <t>M0287-R09-C12</t>
  </si>
  <si>
    <t>M0287-R05-C12</t>
  </si>
  <si>
    <t>M0287-R26-C12</t>
  </si>
  <si>
    <t>M0287-R03-C03</t>
  </si>
  <si>
    <t>M0287-P01-F20</t>
  </si>
  <si>
    <t>M0287-R11-C02</t>
  </si>
  <si>
    <t>(Must also order Backhoe  Mounting Kit, Bobtach Adapter and Bucket.  Latch Kit, PN 7235866 also needed when using on S530</t>
  </si>
  <si>
    <t>when using on S530 thru S590, T550, T590, T595)</t>
  </si>
  <si>
    <r>
      <t>5A</t>
    </r>
    <r>
      <rPr>
        <sz val="9"/>
        <color indexed="8"/>
        <rFont val="Times New Roman"/>
        <family val="1"/>
      </rPr>
      <t xml:space="preserve"> </t>
    </r>
    <r>
      <rPr>
        <sz val="8"/>
        <color indexed="8"/>
        <rFont val="Times New Roman"/>
        <family val="1"/>
      </rPr>
      <t>Chipper must be installed</t>
    </r>
    <r>
      <rPr>
        <b/>
        <sz val="9"/>
        <color indexed="8"/>
        <rFont val="Times New Roman"/>
        <family val="1"/>
      </rPr>
      <t xml:space="preserve"> on 700-800 Series BICS Loaders. Will not function on non-BICS loaders, 953s or 963s. </t>
    </r>
  </si>
  <si>
    <t>(Loader must be equipped with a 7 pin Attachment Control Kit)</t>
  </si>
  <si>
    <t>(Add $990.00 for installation to discounted price)</t>
  </si>
  <si>
    <t>LT414 Trencher (High Flow)</t>
  </si>
  <si>
    <t>LT405 Trencher (High Flow)</t>
  </si>
  <si>
    <t>(T450, T550, T590, T595) (A770) (T630, T650, T740, T750, T770)</t>
  </si>
  <si>
    <t>(T550, T550H, T590, T590H, T595, T595H) (T630, T650, T740, T750, T770, T870)</t>
  </si>
  <si>
    <t>(T450, T550, T590, T595) (T630*, T650*, T740*, T750*, T770*, T870*)</t>
  </si>
  <si>
    <t xml:space="preserve">(T450, T550, T550H, T590, T590H, T595, T595H) </t>
  </si>
  <si>
    <t>(S450-S595, S630-S850, A770, T450, T550, T590, T595, T630, T650, T740, T750, T770, T870)</t>
  </si>
  <si>
    <t>(T550, T590, T595, T630, T650, T740, T750, T770, T870)</t>
  </si>
  <si>
    <t>(T550H, T590H, T595H, T630, T650, T740, T750, T770, T870)</t>
  </si>
  <si>
    <t>(S510, S550, S530, S570, S590, S595) (T550, T590, T595)</t>
  </si>
  <si>
    <t>(S510, S530, S550, S570, S590, S595, S630, S650) (T550, T590, T595, T630, T650)</t>
  </si>
  <si>
    <t>(S530, S570, S590, S595, S630, S650, S740, S750, S770, A770, T590, T595, T630, T650, T750, T770)</t>
  </si>
  <si>
    <t>7 BH &amp; 9BH Backhoe Mounting Kit</t>
  </si>
  <si>
    <t>7BH Backhoe</t>
  </si>
  <si>
    <t>(7BH)</t>
  </si>
  <si>
    <t>(A770) (T450, T550, T590, T595) (T630, T650)</t>
  </si>
  <si>
    <t>(A770)(T450, T550, T590, T595) (T630, T650)</t>
  </si>
  <si>
    <t>(S450, S510, S550, S530, S570, S590, S595) (T450, T550, T590, T595)</t>
  </si>
  <si>
    <t>(T450, T550, T590, T595) (T630*, T650*,  T740*, T750*, T770*)</t>
  </si>
  <si>
    <t>(T450, T550, T590, T595) (T630, T650,  T740, T750, T770, T870)</t>
  </si>
  <si>
    <t>(S550H, S570H, S590H, S595H) (T550H, T590H, T595, T595H)</t>
  </si>
  <si>
    <t xml:space="preserve"> (S450, S510, S530, S550, S530, S570, S590, S595) (T450, T550, T590, T595)</t>
  </si>
  <si>
    <t>(T550, T590, T595, T630, T650, T740 T750, T770)</t>
  </si>
  <si>
    <t>(T550H, T590H, T595H, T630H, T650H, T740H, T750H, T770H)</t>
  </si>
  <si>
    <t>(T550, T590, T595)</t>
  </si>
  <si>
    <t>(S630, S650, S740, S750, S770, S850)  (T450, T550, T590, T595)</t>
  </si>
  <si>
    <t>(S630H, S650H, S740H, S750H, S770H, S850H) (T550H, T590H, T595H)</t>
  </si>
  <si>
    <t>(T550, T590, T595) (T630, T650)</t>
  </si>
  <si>
    <t>(A770) (T450, T550, T590, T595, T650, T740, T750, T770, T870)</t>
  </si>
  <si>
    <t>(A770, A770H) (T550, T550H, T590, T590H, T595, T595H)</t>
  </si>
  <si>
    <t>(S630, S650, S740, S750, S770) (A770) (T450, T550, T590, T595)</t>
  </si>
  <si>
    <t>(T450, T550, T590, T595) (T630, T650)</t>
  </si>
  <si>
    <t>(A770) (T450, T550, T590, T595, T630, T650, T740, T750, T770, T870)</t>
  </si>
  <si>
    <t>(S630, S630H, S650, S650H, S740, S740H, S750, S750H, S770, S770H, S850, S850H) (A770, A770H) (T550, T550H, T590, T590H, T595, T595H)</t>
  </si>
  <si>
    <t xml:space="preserve">(S750H, S770H, S850H) (A300H) (A770H) </t>
  </si>
  <si>
    <t xml:space="preserve"> (S750H, S770H, S850H) (A300H) (A770H)</t>
  </si>
  <si>
    <t xml:space="preserve"> (S750H, S770H, S850H) (A300H) (A770H) </t>
  </si>
  <si>
    <t>(S450, S510, S550, S530, S570, S590, S595, S630, S650) (T450, T550, T590, T595)</t>
  </si>
  <si>
    <t>(A770) (T450, T550, T590, T595)  (T630, T650)</t>
  </si>
  <si>
    <t>(A770) (T550, T590, T595) (T630, T650)</t>
  </si>
  <si>
    <t>(A770) (T450, T550, T590, T595)</t>
  </si>
  <si>
    <t xml:space="preserve"> (S630, S650, S740, S750, S770) (A770) (T550, T590, T595) (T630, T650)</t>
  </si>
  <si>
    <t xml:space="preserve"> (S510, S550, S530, S570, S590) (T450, T550, T590, T595)</t>
  </si>
  <si>
    <t>(T550, T590,  T595, T630, T650, T740, T750, T770)</t>
  </si>
  <si>
    <t>(T550, T590, T595) (T630, T650, T740, T750, T770, T870)</t>
  </si>
  <si>
    <t>(A770) (T450, T550, T590, T595, T250, T300, T320) (T630, T650, T740, T750, T770)</t>
  </si>
  <si>
    <t>(A770) (T550, T590, T595) (T630, T650, T740, T750, T770)</t>
  </si>
  <si>
    <t>(A770) (T450, T550, T590, T595) (T630, T650, T740, T750, T770)</t>
  </si>
  <si>
    <t>(A770) (T550, T590, T595) (T630, T650, T740, T750, T770, T870)</t>
  </si>
  <si>
    <t xml:space="preserve">(S450, S510, S530, S550, S570, S590, S595 S630, S650, S740, S750, S770, S850)  (A770) (T450, T550, T590, T595) </t>
  </si>
  <si>
    <t xml:space="preserve"> (T450, T550, T590, T595) (T630, T650, T740, T750, T770, T870)</t>
  </si>
  <si>
    <t>(T550H, T590H, T595H) (T630H, T650H, T740H, T750H, T770H, T870H)</t>
  </si>
  <si>
    <t>(A770H) (T550H, T590H,  T595H, T630H, T650H, T740H, T750H, T770H, T870H)</t>
  </si>
  <si>
    <t>(T450 T550, T590, T595) (T630, T650)</t>
  </si>
  <si>
    <t>T450, T550, T590, T595, T630, T650)</t>
  </si>
  <si>
    <t>(A770) (T450, T140, T550, T590, T595) (T630, T650)</t>
  </si>
  <si>
    <t xml:space="preserve">(S630, S650, S740, S750, S770) (A770) (T450, T550, T590, T595) </t>
  </si>
  <si>
    <t xml:space="preserve"> (A770) (T450, T550, T590, T595) (T630, T650, T740, T750, T770)</t>
  </si>
  <si>
    <t>(A770) (T550, T590,  T595, T630, T650, T740, T750, T770, T870)</t>
  </si>
  <si>
    <t xml:space="preserve"> (A770) (T450, T550, T590, T595) (T630, T650, T740, T750, T770, T870)</t>
  </si>
  <si>
    <t>(T550, T590, T595) (T630, T650, T740, T750, T770)</t>
  </si>
  <si>
    <t>(S630*, S630H*, S650*, S650H*, S740*,  S750*, S770*) (T450, T550, T550H, T590, T590H, T595, T595H)</t>
  </si>
  <si>
    <t>(S630, S630H, S650, S650H, S740, S750, S770) (A770) (T450, T550, T550H, T590, T590H, T595, T595H)</t>
  </si>
  <si>
    <t>(T550, T550H, T590, T590H, T595, T595H) (T630, T630H, T650, T650H, T740, T750, T770)</t>
  </si>
  <si>
    <t>(S630, S630H, S650, S650H, S740, S750, S770, S850) (A770)</t>
  </si>
  <si>
    <t>(S550H, S570H, S590H) (T550H, T590H. T595)</t>
  </si>
  <si>
    <t xml:space="preserve">(T550, T590, T595) </t>
  </si>
  <si>
    <t>(S550H, S570H, S590H, S630H, S650H) (T550H, T590H, , T595H, T630H, T650H)</t>
  </si>
  <si>
    <t xml:space="preserve">(S550H, S570H, S590H) (T550H, T590H, T595H) </t>
  </si>
  <si>
    <t>(S450, S510, S550, S530, S570, S590, S250, S300, S330) (T450, T550, T590, T595)</t>
  </si>
  <si>
    <t>(S450, S510, S550, S530, S570, S590) (T450, T550, T590, T595)</t>
  </si>
  <si>
    <t>(S550H, S570H, S590H, S595H, S630H*, S650H*) (T550H, T590H, T595H)</t>
  </si>
  <si>
    <t>(S550H, S570H, S590H, S595) (T550H, T590H, T595H)</t>
  </si>
  <si>
    <t>(S550H, S570H, S590H, S595H) (S630H, S650H, S740, S750, S770) (A770) (T550H, T590H, T595H)</t>
  </si>
  <si>
    <t>(S550H, S570H, S590H, S595H) (T550H, T590H, T595H)</t>
  </si>
  <si>
    <t>(S550H, S570H, S590H, S595H, S630H, S650H) (T550H, T590H, T595H, T630H, T650H)</t>
  </si>
  <si>
    <t>(A770) (T450, T550, T590, T595 (T630, T650, T740, T750, T770, T870)</t>
  </si>
  <si>
    <t xml:space="preserve"> (A770, A770H) (T450, T550, T550H, T590, T590H, T595H) (T630, T630H, T650, T650H)</t>
  </si>
  <si>
    <t>(A770, A770H) (T550, T550H, T590, T590H, T595H)</t>
  </si>
  <si>
    <t xml:space="preserve">(A770H) (T550H, T590H, T595H) </t>
  </si>
  <si>
    <t xml:space="preserve"> (T450, T550, T590, T595) (T630, T650, T750, T770, T870)</t>
  </si>
  <si>
    <t>(A770) (T550, T550H, T590, T590H, T595, T595H,  T630, T630H, T650, T650H, T740, T750, T770, T870)</t>
  </si>
  <si>
    <t>(A770H) (T550H, T590H, T595H, T630H, T650H, T740H, T750H, T770H, T870H)</t>
  </si>
  <si>
    <t>(T450, T550, T550H, T590, T590H, T595, T595H) (T630, T630H, T650, T650H)</t>
  </si>
  <si>
    <t xml:space="preserve"> (T550, T550H, T590, T590H, T595H)</t>
  </si>
  <si>
    <t>(S450, S510, S550, S530, S570, S590, S595) (S630, S650) (T450, T550, T590, T595)</t>
  </si>
  <si>
    <t>(T450, T550, T590, T505, T630, T650, T740, T750, T770)</t>
  </si>
  <si>
    <t>(T550H, T590H, T595H) (T630H, T650H, T740H, T750H, T770H)</t>
  </si>
  <si>
    <t>(S590H, S595H, S630H, S650H, S740H, S750H, S770H, S850, S850H) (A770H) (T550H, T590H, T595H)</t>
  </si>
  <si>
    <t>BOBTACH Mounting Frame MT52 - MT85</t>
  </si>
  <si>
    <t>BOBTACH Loader Mounting Frame</t>
  </si>
  <si>
    <t>Common Industry Interface Loader Mounting Frame - MT55, MT85</t>
  </si>
  <si>
    <t>Common Industry Interface Mounting Frame MT55 - MT85</t>
  </si>
  <si>
    <r>
      <t xml:space="preserve">50" General Purpose Bucket </t>
    </r>
    <r>
      <rPr>
        <b/>
        <sz val="11"/>
        <color indexed="8"/>
        <rFont val="Symbol"/>
        <family val="1"/>
        <charset val="2"/>
      </rPr>
      <t>¨ (MT85)</t>
    </r>
  </si>
  <si>
    <r>
      <t xml:space="preserve">Common Industry Interface - 36" General Purpose Bucket </t>
    </r>
    <r>
      <rPr>
        <b/>
        <sz val="11"/>
        <color indexed="8"/>
        <rFont val="Symbol"/>
        <family val="1"/>
        <charset val="2"/>
      </rPr>
      <t>¨</t>
    </r>
  </si>
  <si>
    <t>(MT55, MT85)</t>
  </si>
  <si>
    <r>
      <t xml:space="preserve">Common Industry Interface  44" General Purpose Bucket </t>
    </r>
    <r>
      <rPr>
        <b/>
        <sz val="11"/>
        <color indexed="8"/>
        <rFont val="Symbol"/>
        <family val="1"/>
        <charset val="2"/>
      </rPr>
      <t>¨</t>
    </r>
  </si>
  <si>
    <t>BOBTACH Pallet Fork Frame, less teeth</t>
  </si>
  <si>
    <t>Common Industry Interface - Pallet Fork Frame, less teeth (M55-MT85)</t>
  </si>
  <si>
    <t>LT113 Trencher - BOBTACH Mounted</t>
  </si>
  <si>
    <t>MT55, MT85)</t>
  </si>
  <si>
    <t>M7040</t>
  </si>
  <si>
    <t>LT113 Trencher - Common Industry Interface</t>
  </si>
  <si>
    <t>Govt Sales Ph#s:  701-241-8746 or 241-8719</t>
  </si>
  <si>
    <t>*Note the Backhoe Mounting Kit - PN 7204239 - for S850 and T870 is a parts item  - call for pricing.</t>
  </si>
  <si>
    <t>(9BH, 8811)</t>
  </si>
  <si>
    <t xml:space="preserve">(E42, E45, E50, E55, E63, E85) </t>
  </si>
  <si>
    <t>M7029-R01-C03</t>
  </si>
  <si>
    <t>(Work machine must be equipped with High Flow and 7-Pin Attachment Control Kit)</t>
  </si>
  <si>
    <t>(Approved for use with 5600 s/n 424711001 &amp; above, 5600, SN A0W111001 and above and</t>
  </si>
  <si>
    <t>and 5610 A7Y&amp;11001 &amp; above, APFB11001 and above)</t>
  </si>
  <si>
    <t>(S510, S530, S550, S570, S590, S595) (T550, T590, T595)</t>
  </si>
  <si>
    <t>Backhoe Buckets - 7BH, 9BH, 8811</t>
  </si>
  <si>
    <t>(Recommended for severe-duty use</t>
  </si>
  <si>
    <t xml:space="preserve"> Recommended for severe-duty use</t>
  </si>
  <si>
    <t>*Other Drum Options available as dealer installed drums - Call for Pricing</t>
  </si>
  <si>
    <t>TIME OF DELIVERY:  60 to 90 Days ARO</t>
  </si>
  <si>
    <t>REMIT TO ADDRESS:</t>
  </si>
  <si>
    <t>ORDER ADDRESS:</t>
  </si>
  <si>
    <t>A91 Option Package (S550 &amp; S570 Only)</t>
  </si>
  <si>
    <t>A71 Option Package (S550 &amp; S570 Only)</t>
  </si>
  <si>
    <t>M__-R33-C02</t>
  </si>
  <si>
    <t>Automatic Ride Control</t>
  </si>
  <si>
    <t>*Two Speed Travel Stanard Equipment on S595</t>
  </si>
  <si>
    <t>The Bobcat Ordering systems will automatically add the 7 Pin Attachment Control Kit if the High Flow Hydraulics are ordered.</t>
  </si>
  <si>
    <t>Kit is included in A91, A71 Option Pkgs</t>
  </si>
  <si>
    <t>Two Speed w/ 3-Point Seat Belt</t>
  </si>
  <si>
    <t>16" Rubber Track</t>
  </si>
  <si>
    <t>Compatible with Solid Mounted or Roller Suspension Carriages.  Loader width is 70.1"</t>
  </si>
  <si>
    <t>Compatible with 12.6" tracks (Loader width 70.0") or 16" tracks (Loader width is 70.1")</t>
  </si>
  <si>
    <t>Compatible with Solid Mounted or Roller Suspension Carriages - Loader Width 78.0"</t>
  </si>
  <si>
    <t>Compatible with 12.6" tracks (Loader width 73.4") or 17.7” tracks (Loader width 78").</t>
  </si>
  <si>
    <t xml:space="preserve">When ordering High Flow Hydraulics, the Bobcat Ordering systems will automatically add the 7 Pin Attachment Control Kit. </t>
  </si>
  <si>
    <t>7 Pin Attachment Control Kit.</t>
  </si>
  <si>
    <t>Loader width 80.4"</t>
  </si>
  <si>
    <t xml:space="preserve">12-16.5, 12 Pr, Bobcat Severe Duty-Poly Fill Tires </t>
  </si>
  <si>
    <t>Loader width 74.7"</t>
  </si>
  <si>
    <t xml:space="preserve">12-16.5, 12 Pr, Bobcat Severe Duty Tires </t>
  </si>
  <si>
    <t>9.8" Wide Track Option</t>
  </si>
  <si>
    <t>Machine Width 41.4"</t>
  </si>
  <si>
    <t>M3221-P01-A31</t>
  </si>
  <si>
    <t>BOBCAT COMPANY SUGGESTED PRICE LIST  -  10-24-2016</t>
  </si>
  <si>
    <t xml:space="preserve">TX GPC-Buyboard </t>
  </si>
  <si>
    <t>#424-13</t>
  </si>
  <si>
    <t>VersaHandler</t>
  </si>
  <si>
    <t>V519 VersaHandler TTC with Cab Enclosure (Tier 4)</t>
  </si>
  <si>
    <t>Versahandler</t>
  </si>
  <si>
    <t>VH Attachments</t>
  </si>
  <si>
    <t>(V417 with Cab)</t>
  </si>
  <si>
    <t>(VersaHandler must be equipped with Attachment Control Kit to operate Angle Broom)</t>
  </si>
  <si>
    <t>(V417)</t>
  </si>
  <si>
    <t>Mounting Frame</t>
  </si>
  <si>
    <t>Auger Drive &amp; Bit Recommendations (call for Pricing)</t>
  </si>
  <si>
    <r>
      <t>Model 15C and 30C Augers—Recommended bit size - 6",</t>
    </r>
    <r>
      <rPr>
        <sz val="11"/>
        <color indexed="8"/>
        <rFont val="Times New Roman"/>
        <family val="1"/>
      </rPr>
      <t xml:space="preserve"> </t>
    </r>
    <r>
      <rPr>
        <b/>
        <sz val="12"/>
        <color indexed="8"/>
        <rFont val="Times New Roman"/>
        <family val="1"/>
      </rPr>
      <t>9", 12”, 15”, 18”, 24”, 30”, 36”</t>
    </r>
  </si>
  <si>
    <r>
      <t>Model 15H and 30H Augers—Recommended bit size - 6"</t>
    </r>
    <r>
      <rPr>
        <sz val="11"/>
        <color indexed="8"/>
        <rFont val="Times New Roman"/>
        <family val="1"/>
      </rPr>
      <t xml:space="preserve"> </t>
    </r>
    <r>
      <rPr>
        <b/>
        <sz val="12"/>
        <color indexed="8"/>
        <rFont val="Times New Roman"/>
        <family val="1"/>
      </rPr>
      <t>,</t>
    </r>
    <r>
      <rPr>
        <sz val="11"/>
        <color indexed="8"/>
        <rFont val="Times New Roman"/>
        <family val="1"/>
      </rPr>
      <t xml:space="preserve"> </t>
    </r>
    <r>
      <rPr>
        <b/>
        <sz val="12"/>
        <color indexed="8"/>
        <rFont val="Times New Roman"/>
        <family val="1"/>
      </rPr>
      <t>9", 12”, 16”, 18”, 24”, 30”, 36”</t>
    </r>
  </si>
  <si>
    <t>Brushcat Rotary Cutter</t>
  </si>
  <si>
    <t>72" Brushcat Rotary Cutter (RC72) Std Flow</t>
  </si>
  <si>
    <t>(Comes standard with 3" Offset Blades and Front Discs Assembled) (Cutting height of 3")</t>
  </si>
  <si>
    <t xml:space="preserve">            General Purpose Bucket             Light Material Bucket</t>
  </si>
  <si>
    <t xml:space="preserve">72" General Purpose Bucket  </t>
  </si>
  <si>
    <t>(Holes predrilled to accept bolt-on teeth &amp; bolt-on cutting edge)</t>
  </si>
  <si>
    <t>84" Light Material Bucket</t>
  </si>
  <si>
    <t>(Holes predrilled to accept bolt-on cutting edge)</t>
  </si>
  <si>
    <r>
      <t>¨</t>
    </r>
    <r>
      <rPr>
        <b/>
        <sz val="11"/>
        <color indexed="8"/>
        <rFont val="Times New Roman"/>
        <family val="1"/>
      </rPr>
      <t xml:space="preserve"> Buckets have holes predrilled to accept bolt-on teeth.</t>
    </r>
  </si>
  <si>
    <t xml:space="preserve">    All Buckets have holes predrilled to accept bolt-on cutting edges.</t>
  </si>
  <si>
    <t xml:space="preserve">    Industrial Bucket Grapple                                                                Industrial Fork Grapple</t>
  </si>
  <si>
    <t>Pallet Fork - Floating</t>
  </si>
  <si>
    <t>A – Lowback Forks will float and pivot up      B - Highback Forks will float only</t>
  </si>
  <si>
    <t>48" Pallet Fork Frame, less teeth</t>
  </si>
  <si>
    <t>48" Lowback Pallet fork Teeth, set of 2</t>
  </si>
  <si>
    <t>48" Highback Pallet fork Teeth, set of 2</t>
  </si>
  <si>
    <t>Accessories  - factory installed</t>
  </si>
  <si>
    <t>Blade Flotation Option</t>
  </si>
  <si>
    <t>(Allows blade to oscillate +/- 10 degrees, includes pin to lock in place at 0 degrees)</t>
  </si>
  <si>
    <t>(Approved for use with 84", 96" and 108" Snow V-Blades)</t>
  </si>
  <si>
    <t>(The frame flotation mounts between the existing frame and blade and will extend the</t>
  </si>
  <si>
    <t>overall blade length eight-inches from the Bob-Tach.)</t>
  </si>
  <si>
    <t>*Must order both the Hydraulic Motor Package and the Snowblower</t>
  </si>
  <si>
    <t xml:space="preserve"> (V417 with Cab)</t>
  </si>
  <si>
    <t>M7006-R01-C03</t>
  </si>
  <si>
    <t>Accessories - Sweeper</t>
  </si>
  <si>
    <t>Tilt Carriage Frame</t>
  </si>
  <si>
    <t>48" Tilt Carriage Frame (less teeth)</t>
  </si>
  <si>
    <t>(Includes 3' depth, manual sideshift, 6" trench cleaner)</t>
  </si>
  <si>
    <t>M7015-A01-C01</t>
  </si>
  <si>
    <t>Hydraulic Side Shift</t>
  </si>
  <si>
    <t>Truss Boom</t>
  </si>
  <si>
    <t>12' Truss Boom</t>
  </si>
  <si>
    <t>(Truss Broom is outfitted with Bobtach tabs to prevent use on any carrier other than V417)</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</si>
</sst>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409]mmmm\ d\,\ yyyy;@"/>
    <numFmt numFmtId="167" formatCode="0_);\(0\)"/>
    <numFmt numFmtId="168" formatCode="&quot;$&quot;#,##0.00;[Red]&quot;$&quot;#,##0.00"/>
  </numFmts>
  <fonts count="125">
    <font>
      <sz val="11"/>
      <color theme="1"/>
      <name val="Calibri"/>
      <family val="2"/>
      <scheme val="minor"/>
    </font>
    <font>
      <sz val="10"/>
      <color indexed="8"/>
      <name val="Times New Roman"/>
      <family val="1"/>
    </font>
    <font>
      <sz val="9"/>
      <color indexed="8"/>
      <name val="Times New Roman"/>
      <family val="1"/>
    </font>
    <font>
      <b/>
      <sz val="11"/>
      <color indexed="8"/>
      <name val="Times New Roman"/>
      <family val="1"/>
    </font>
    <font>
      <i/>
      <u/>
      <sz val="8"/>
      <color indexed="8"/>
      <name val="Times New Roman"/>
      <family val="1"/>
    </font>
    <font>
      <sz val="9"/>
      <color indexed="8"/>
      <name val="Symbol"/>
      <family val="1"/>
      <charset val="2"/>
    </font>
    <font>
      <sz val="11"/>
      <color indexed="8"/>
      <name val="Times New Roman"/>
      <family val="1"/>
    </font>
    <font>
      <b/>
      <sz val="12"/>
      <color indexed="8"/>
      <name val="Times New Roman"/>
      <family val="1"/>
    </font>
    <font>
      <i/>
      <sz val="10"/>
      <color indexed="8"/>
      <name val="Times New Roman"/>
      <family val="1"/>
    </font>
    <font>
      <i/>
      <sz val="8"/>
      <color indexed="8"/>
      <name val="Times New Roman"/>
      <family val="1"/>
    </font>
    <font>
      <i/>
      <sz val="9"/>
      <color indexed="8"/>
      <name val="Times New Roman"/>
      <family val="1"/>
    </font>
    <font>
      <i/>
      <sz val="8.5"/>
      <color indexed="8"/>
      <name val="Times New Roman"/>
      <family val="1"/>
    </font>
    <font>
      <i/>
      <u/>
      <sz val="8.5"/>
      <color indexed="8"/>
      <name val="Times New Roman"/>
      <family val="1"/>
    </font>
    <font>
      <b/>
      <sz val="14"/>
      <color indexed="8"/>
      <name val="Times New Roman"/>
      <family val="1"/>
    </font>
    <font>
      <sz val="8"/>
      <color indexed="8"/>
      <name val="Times New Roman"/>
      <family val="1"/>
    </font>
    <font>
      <b/>
      <sz val="9"/>
      <color indexed="8"/>
      <name val="Times New Roman"/>
      <family val="1"/>
    </font>
    <font>
      <sz val="7"/>
      <color indexed="8"/>
      <name val="Times New Roman"/>
      <family val="1"/>
    </font>
    <font>
      <b/>
      <sz val="11"/>
      <color indexed="8"/>
      <name val="Symbol"/>
      <family val="1"/>
      <charset val="2"/>
    </font>
    <font>
      <b/>
      <sz val="11"/>
      <color indexed="8"/>
      <name val="Monotype Sorts"/>
    </font>
    <font>
      <b/>
      <sz val="10"/>
      <color indexed="8"/>
      <name val="Times New Roman"/>
      <family val="1"/>
    </font>
    <font>
      <sz val="11"/>
      <color theme="1"/>
      <name val="Calibri"/>
      <family val="2"/>
      <scheme val="minor"/>
    </font>
    <font>
      <b/>
      <sz val="11"/>
      <color theme="1"/>
      <name val="Calibri"/>
      <family val="2"/>
      <scheme val="minor"/>
    </font>
    <font>
      <b/>
      <sz val="5"/>
      <color theme="1"/>
      <name val="Times New Roman"/>
      <family val="1"/>
    </font>
    <font>
      <b/>
      <sz val="10.5"/>
      <color theme="1"/>
      <name val="Times New Roman"/>
      <family val="1"/>
    </font>
    <font>
      <b/>
      <sz val="4"/>
      <color theme="1"/>
      <name val="Times New Roman"/>
      <family val="1"/>
    </font>
    <font>
      <sz val="9"/>
      <color theme="1"/>
      <name val="Times New Roman"/>
      <family val="1"/>
    </font>
    <font>
      <b/>
      <sz val="11"/>
      <color theme="1"/>
      <name val="Times New Roman"/>
      <family val="1"/>
    </font>
    <font>
      <sz val="8.5"/>
      <color theme="1"/>
      <name val="Times New Roman"/>
      <family val="1"/>
    </font>
    <font>
      <sz val="10"/>
      <color theme="1"/>
      <name val="Times New Roman"/>
      <family val="1"/>
    </font>
    <font>
      <sz val="4"/>
      <color theme="1"/>
      <name val="Times New Roman"/>
      <family val="1"/>
    </font>
    <font>
      <b/>
      <u/>
      <sz val="10"/>
      <color theme="1"/>
      <name val="Times New Roman"/>
      <family val="1"/>
    </font>
    <font>
      <b/>
      <i/>
      <u/>
      <sz val="11"/>
      <color theme="1"/>
      <name val="Times New Roman"/>
      <family val="1"/>
    </font>
    <font>
      <b/>
      <sz val="10"/>
      <color theme="1"/>
      <name val="Times New Roman"/>
      <family val="1"/>
    </font>
    <font>
      <b/>
      <i/>
      <sz val="10"/>
      <color theme="1"/>
      <name val="Times New Roman"/>
      <family val="1"/>
    </font>
    <font>
      <sz val="6"/>
      <color theme="1"/>
      <name val="Times New Roman"/>
      <family val="1"/>
    </font>
    <font>
      <b/>
      <sz val="6"/>
      <color theme="1"/>
      <name val="Times New Roman"/>
      <family val="1"/>
    </font>
    <font>
      <b/>
      <sz val="9.5"/>
      <color theme="1"/>
      <name val="Times New Roman"/>
      <family val="1"/>
    </font>
    <font>
      <b/>
      <i/>
      <u/>
      <sz val="14"/>
      <color theme="1"/>
      <name val="Times New Roman"/>
      <family val="1"/>
    </font>
    <font>
      <b/>
      <sz val="12"/>
      <color theme="1"/>
      <name val="Times New Roman"/>
      <family val="1"/>
    </font>
    <font>
      <sz val="9"/>
      <color rgb="FFFF0000"/>
      <name val="Times New Roman"/>
      <family val="1"/>
    </font>
    <font>
      <b/>
      <sz val="9"/>
      <color theme="1"/>
      <name val="Times New Roman"/>
      <family val="1"/>
    </font>
    <font>
      <b/>
      <shadow/>
      <sz val="4"/>
      <color theme="1"/>
      <name val="Times New Roman"/>
      <family val="1"/>
    </font>
    <font>
      <b/>
      <shadow/>
      <sz val="11"/>
      <color theme="1"/>
      <name val="Times New Roman"/>
      <family val="1"/>
    </font>
    <font>
      <b/>
      <i/>
      <sz val="4"/>
      <color theme="1"/>
      <name val="Times New Roman"/>
      <family val="1"/>
    </font>
    <font>
      <b/>
      <i/>
      <sz val="3"/>
      <color theme="1"/>
      <name val="Times New Roman"/>
      <family val="1"/>
    </font>
    <font>
      <sz val="3"/>
      <color theme="1"/>
      <name val="Times New Roman"/>
      <family val="1"/>
    </font>
    <font>
      <sz val="11"/>
      <color theme="1"/>
      <name val="Times New Roman"/>
      <family val="1"/>
    </font>
    <font>
      <b/>
      <i/>
      <sz val="6"/>
      <color theme="1"/>
      <name val="Times New Roman"/>
      <family val="1"/>
    </font>
    <font>
      <sz val="8"/>
      <color theme="1"/>
      <name val="Times New Roman"/>
      <family val="1"/>
    </font>
    <font>
      <b/>
      <i/>
      <u/>
      <sz val="12"/>
      <color theme="1"/>
      <name val="Times New Roman"/>
      <family val="1"/>
    </font>
    <font>
      <b/>
      <sz val="11"/>
      <color rgb="FF000000"/>
      <name val="Times New Roman"/>
      <family val="1"/>
    </font>
    <font>
      <sz val="5"/>
      <color theme="1"/>
      <name val="Times New Roman"/>
      <family val="1"/>
    </font>
    <font>
      <b/>
      <u/>
      <sz val="11"/>
      <color theme="1"/>
      <name val="Times New Roman"/>
      <family val="1"/>
    </font>
    <font>
      <i/>
      <sz val="11"/>
      <color theme="1"/>
      <name val="Times New Roman"/>
      <family val="1"/>
    </font>
    <font>
      <u/>
      <sz val="11"/>
      <color theme="1"/>
      <name val="Times New Roman"/>
      <family val="1"/>
    </font>
    <font>
      <b/>
      <i/>
      <sz val="11"/>
      <color theme="1"/>
      <name val="Times New Roman"/>
      <family val="1"/>
    </font>
    <font>
      <sz val="11"/>
      <color rgb="FFFF0000"/>
      <name val="Times New Roman"/>
      <family val="1"/>
    </font>
    <font>
      <b/>
      <u/>
      <sz val="9"/>
      <color theme="1"/>
      <name val="Times New Roman"/>
      <family val="1"/>
    </font>
    <font>
      <i/>
      <sz val="8.5"/>
      <color theme="1"/>
      <name val="Times New Roman"/>
      <family val="1"/>
    </font>
    <font>
      <b/>
      <sz val="3"/>
      <color theme="1"/>
      <name val="Times New Roman"/>
      <family val="1"/>
    </font>
    <font>
      <b/>
      <sz val="8"/>
      <color theme="1"/>
      <name val="Times New Roman"/>
      <family val="1"/>
    </font>
    <font>
      <b/>
      <shadow/>
      <sz val="9"/>
      <color theme="1"/>
      <name val="Times New Roman"/>
      <family val="1"/>
    </font>
    <font>
      <b/>
      <sz val="8"/>
      <color rgb="FFFF0000"/>
      <name val="Times New Roman"/>
      <family val="1"/>
    </font>
    <font>
      <b/>
      <sz val="12"/>
      <color rgb="FFFF0000"/>
      <name val="Monotype Sorts"/>
    </font>
    <font>
      <b/>
      <sz val="12"/>
      <color rgb="FFFF0000"/>
      <name val="Symbol"/>
      <family val="1"/>
      <charset val="2"/>
    </font>
    <font>
      <sz val="9"/>
      <color theme="1"/>
      <name val="Symbol"/>
      <family val="1"/>
      <charset val="2"/>
    </font>
    <font>
      <sz val="9.5"/>
      <color theme="1"/>
      <name val="Times New Roman"/>
      <family val="1"/>
    </font>
    <font>
      <i/>
      <sz val="11"/>
      <color theme="1"/>
      <name val="Calibri"/>
      <family val="2"/>
      <scheme val="minor"/>
    </font>
    <font>
      <b/>
      <shadow/>
      <sz val="2"/>
      <color theme="1"/>
      <name val="Times New Roman"/>
      <family val="1"/>
    </font>
    <font>
      <b/>
      <shadow/>
      <sz val="14"/>
      <color theme="1"/>
      <name val="Times New Roman"/>
      <family val="1"/>
    </font>
    <font>
      <b/>
      <sz val="11"/>
      <color rgb="FFFF0000"/>
      <name val="Times New Roman"/>
      <family val="1"/>
    </font>
    <font>
      <b/>
      <i/>
      <sz val="9"/>
      <color theme="1"/>
      <name val="Times New Roman"/>
      <family val="1"/>
    </font>
    <font>
      <b/>
      <u/>
      <sz val="12"/>
      <color theme="1"/>
      <name val="Times New Roman"/>
      <family val="1"/>
    </font>
    <font>
      <b/>
      <sz val="11"/>
      <color theme="1"/>
      <name val="Times"/>
      <family val="1"/>
    </font>
    <font>
      <b/>
      <sz val="2"/>
      <color theme="1"/>
      <name val="Times New Roman"/>
      <family val="1"/>
    </font>
    <font>
      <b/>
      <shadow/>
      <sz val="6"/>
      <color theme="1"/>
      <name val="Times New Roman"/>
      <family val="1"/>
    </font>
    <font>
      <b/>
      <i/>
      <u/>
      <sz val="13"/>
      <color theme="1"/>
      <name val="Times New Roman"/>
      <family val="1"/>
    </font>
    <font>
      <b/>
      <i/>
      <u/>
      <sz val="11"/>
      <color rgb="FF000000"/>
      <name val="Times New Roman"/>
      <family val="1"/>
    </font>
    <font>
      <sz val="10"/>
      <color theme="1"/>
      <name val="Symbol"/>
      <family val="1"/>
      <charset val="2"/>
    </font>
    <font>
      <sz val="11"/>
      <color theme="1"/>
      <name val="Symbol"/>
      <family val="1"/>
      <charset val="2"/>
    </font>
    <font>
      <sz val="10"/>
      <color rgb="FFFF0000"/>
      <name val="Times New Roman"/>
      <family val="1"/>
    </font>
    <font>
      <sz val="2"/>
      <color theme="1"/>
      <name val="Times New Roman"/>
      <family val="1"/>
    </font>
    <font>
      <sz val="7"/>
      <color theme="1"/>
      <name val="Times New Roman"/>
      <family val="1"/>
    </font>
    <font>
      <sz val="16"/>
      <color theme="1"/>
      <name val="Times New Roman"/>
      <family val="1"/>
    </font>
    <font>
      <b/>
      <sz val="8.5"/>
      <color theme="1"/>
      <name val="Times New Roman"/>
      <family val="1"/>
    </font>
    <font>
      <b/>
      <sz val="14"/>
      <color theme="1"/>
      <name val="Times New Roman"/>
      <family val="1"/>
    </font>
    <font>
      <b/>
      <sz val="16"/>
      <color theme="1"/>
      <name val="Times New Roman"/>
      <family val="1"/>
    </font>
    <font>
      <b/>
      <sz val="11"/>
      <name val="Times New Roman"/>
      <family val="1"/>
    </font>
    <font>
      <b/>
      <sz val="12"/>
      <name val="Times New Roman"/>
      <family val="1"/>
    </font>
    <font>
      <sz val="9"/>
      <name val="Times New Roman"/>
      <family val="1"/>
    </font>
    <font>
      <b/>
      <sz val="10"/>
      <name val="Times New Roman"/>
      <family val="1"/>
    </font>
    <font>
      <sz val="10"/>
      <name val="Times New Roman"/>
      <family val="1"/>
    </font>
    <font>
      <sz val="11"/>
      <name val="Calibri"/>
      <family val="2"/>
      <scheme val="minor"/>
    </font>
    <font>
      <b/>
      <u/>
      <sz val="9"/>
      <name val="Times New Roman"/>
      <family val="1"/>
    </font>
    <font>
      <sz val="8.5"/>
      <name val="Times New Roman"/>
      <family val="1"/>
    </font>
    <font>
      <b/>
      <u/>
      <sz val="10"/>
      <name val="Times New Roman"/>
      <family val="1"/>
    </font>
    <font>
      <sz val="8"/>
      <name val="Times New Roman"/>
      <family val="1"/>
    </font>
    <font>
      <b/>
      <sz val="10.5"/>
      <name val="Times New Roman"/>
      <family val="1"/>
    </font>
    <font>
      <sz val="11"/>
      <name val="Times New Roman"/>
      <family val="1"/>
    </font>
    <font>
      <b/>
      <sz val="11"/>
      <name val="Calibri"/>
      <family val="2"/>
      <scheme val="minor"/>
    </font>
    <font>
      <b/>
      <i/>
      <sz val="8"/>
      <name val="Times New Roman"/>
      <family val="1"/>
    </font>
    <font>
      <b/>
      <shadow/>
      <sz val="14"/>
      <name val="Times New Roman"/>
      <family val="1"/>
    </font>
    <font>
      <b/>
      <u/>
      <sz val="11"/>
      <name val="Times New Roman"/>
      <family val="1"/>
    </font>
    <font>
      <b/>
      <sz val="14"/>
      <color rgb="FFFF0000"/>
      <name val="Calibri"/>
      <family val="2"/>
      <scheme val="minor"/>
    </font>
    <font>
      <b/>
      <sz val="36"/>
      <color theme="1"/>
      <name val="Arial"/>
      <family val="2"/>
    </font>
    <font>
      <b/>
      <sz val="12"/>
      <color theme="1"/>
      <name val="Arial"/>
      <family val="2"/>
    </font>
    <font>
      <b/>
      <sz val="8"/>
      <color theme="1"/>
      <name val="Arial"/>
      <family val="2"/>
    </font>
    <font>
      <sz val="11"/>
      <color rgb="FFFF0000"/>
      <name val="Calibri"/>
      <family val="2"/>
      <scheme val="minor"/>
    </font>
    <font>
      <i/>
      <u/>
      <sz val="11"/>
      <color indexed="8"/>
      <name val="Times New Roman"/>
      <family val="1"/>
    </font>
    <font>
      <i/>
      <sz val="11"/>
      <color indexed="8"/>
      <name val="Times New Roman"/>
      <family val="1"/>
    </font>
    <font>
      <sz val="10"/>
      <color theme="1"/>
      <name val="Calibri"/>
      <family val="2"/>
      <scheme val="minor"/>
    </font>
    <font>
      <b/>
      <sz val="11"/>
      <color rgb="FFFF0000"/>
      <name val="Calibri"/>
      <family val="2"/>
      <scheme val="minor"/>
    </font>
    <font>
      <b/>
      <u/>
      <sz val="12"/>
      <color theme="1"/>
      <name val="Arial"/>
      <family val="2"/>
    </font>
    <font>
      <b/>
      <u/>
      <sz val="16"/>
      <color rgb="FFFF0000"/>
      <name val="Arial"/>
      <family val="2"/>
    </font>
    <font>
      <vertAlign val="superscript"/>
      <sz val="9"/>
      <color theme="1"/>
      <name val="Times New Roman"/>
      <family val="1"/>
    </font>
    <font>
      <b/>
      <sz val="9"/>
      <name val="Times New Roman"/>
      <family val="1"/>
    </font>
    <font>
      <sz val="9"/>
      <color theme="1"/>
      <name val="Calibri"/>
      <family val="2"/>
      <scheme val="minor"/>
    </font>
    <font>
      <b/>
      <i/>
      <sz val="11"/>
      <color indexed="8"/>
      <name val="Monotype Sorts"/>
    </font>
    <font>
      <sz val="12"/>
      <color theme="1"/>
      <name val="Times New Roman"/>
      <family val="1"/>
    </font>
    <font>
      <u/>
      <sz val="9"/>
      <color theme="1"/>
      <name val="Times New Roman"/>
      <family val="1"/>
    </font>
    <font>
      <i/>
      <u/>
      <sz val="9"/>
      <color indexed="8"/>
      <name val="Times New Roman"/>
      <family val="1"/>
    </font>
    <font>
      <b/>
      <u/>
      <sz val="14"/>
      <color theme="1"/>
      <name val="Times New Roman"/>
      <family val="1"/>
    </font>
    <font>
      <b/>
      <i/>
      <u/>
      <sz val="14"/>
      <color rgb="FFFF0000"/>
      <name val="Calibri"/>
      <family val="2"/>
      <scheme val="minor"/>
    </font>
    <font>
      <b/>
      <sz val="11"/>
      <color theme="1"/>
      <name val="Symbol"/>
      <family val="1"/>
      <charset val="2"/>
    </font>
    <font>
      <b/>
      <sz val="12"/>
      <color rgb="FFFF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4" fontId="20" fillId="0" borderId="0" applyFont="0" applyFill="0" applyBorder="0" applyAlignment="0" applyProtection="0"/>
    <xf numFmtId="9" fontId="20" fillId="0" borderId="0" applyFont="0" applyFill="0" applyBorder="0" applyAlignment="0" applyProtection="0"/>
  </cellStyleXfs>
  <cellXfs count="605">
    <xf numFmtId="0" fontId="0" fillId="0" borderId="0" xfId="0"/>
    <xf numFmtId="0" fontId="24" fillId="0" borderId="0" xfId="0" applyFont="1"/>
    <xf numFmtId="0" fontId="25" fillId="0" borderId="0" xfId="0" applyFont="1" applyAlignment="1">
      <alignment vertical="top" wrapText="1"/>
    </xf>
    <xf numFmtId="0" fontId="25" fillId="0" borderId="0" xfId="0" applyFont="1"/>
    <xf numFmtId="0" fontId="24" fillId="0" borderId="0" xfId="0" applyFont="1" applyAlignment="1">
      <alignment horizontal="left"/>
    </xf>
    <xf numFmtId="0" fontId="0" fillId="0" borderId="0" xfId="0" applyAlignment="1">
      <alignment horizontal="left"/>
    </xf>
    <xf numFmtId="0" fontId="26" fillId="0" borderId="0" xfId="0" applyFont="1"/>
    <xf numFmtId="0" fontId="0" fillId="0" borderId="0" xfId="0" applyAlignment="1"/>
    <xf numFmtId="0" fontId="28" fillId="0" borderId="0" xfId="0" applyFont="1" applyAlignment="1">
      <alignment horizontal="left"/>
    </xf>
    <xf numFmtId="0" fontId="26" fillId="0" borderId="0" xfId="0" applyFont="1" applyAlignment="1">
      <alignment horizontal="left"/>
    </xf>
    <xf numFmtId="0" fontId="29" fillId="0" borderId="0" xfId="0" applyFont="1" applyAlignment="1">
      <alignment horizontal="left"/>
    </xf>
    <xf numFmtId="0" fontId="25" fillId="0" borderId="0" xfId="0" applyFont="1" applyAlignment="1">
      <alignment horizontal="left"/>
    </xf>
    <xf numFmtId="0" fontId="30" fillId="0" borderId="0" xfId="0" applyFont="1" applyAlignment="1">
      <alignment horizontal="left" vertical="top" wrapText="1"/>
    </xf>
    <xf numFmtId="0" fontId="31" fillId="0" borderId="0" xfId="0" applyFont="1" applyAlignment="1">
      <alignment horizontal="left"/>
    </xf>
    <xf numFmtId="0" fontId="28" fillId="0" borderId="0" xfId="0" applyFont="1" applyAlignment="1"/>
    <xf numFmtId="0" fontId="26" fillId="0" borderId="0" xfId="0" applyFont="1" applyAlignment="1"/>
    <xf numFmtId="0" fontId="25" fillId="0" borderId="0" xfId="0" applyFont="1" applyAlignment="1"/>
    <xf numFmtId="0" fontId="30" fillId="0" borderId="0" xfId="0" applyFont="1" applyAlignment="1">
      <alignment vertical="top" wrapText="1"/>
    </xf>
    <xf numFmtId="0" fontId="26" fillId="0" borderId="0" xfId="0" applyFont="1" applyAlignment="1">
      <alignment wrapText="1"/>
    </xf>
    <xf numFmtId="0" fontId="32" fillId="0" borderId="0" xfId="0" applyFont="1" applyAlignment="1">
      <alignment horizontal="left"/>
    </xf>
    <xf numFmtId="0" fontId="33" fillId="0" borderId="0" xfId="0" applyFont="1" applyAlignment="1">
      <alignment horizontal="left"/>
    </xf>
    <xf numFmtId="0" fontId="32" fillId="0" borderId="0" xfId="0" applyFont="1" applyAlignment="1">
      <alignment horizontal="left" vertical="top" wrapText="1"/>
    </xf>
    <xf numFmtId="0" fontId="34" fillId="0" borderId="0" xfId="0" applyFont="1" applyAlignment="1">
      <alignment horizontal="left"/>
    </xf>
    <xf numFmtId="0" fontId="35" fillId="0" borderId="0" xfId="0" applyFont="1" applyAlignment="1">
      <alignment horizontal="left"/>
    </xf>
    <xf numFmtId="0" fontId="36" fillId="0" borderId="0" xfId="0" applyFont="1" applyAlignment="1">
      <alignment horizontal="left"/>
    </xf>
    <xf numFmtId="0" fontId="37" fillId="0" borderId="0" xfId="0" applyFont="1" applyAlignment="1">
      <alignment horizontal="left"/>
    </xf>
    <xf numFmtId="0" fontId="38" fillId="0" borderId="0" xfId="0" applyFont="1" applyAlignment="1">
      <alignment horizontal="left"/>
    </xf>
    <xf numFmtId="0" fontId="39" fillId="0" borderId="0" xfId="0" applyFont="1"/>
    <xf numFmtId="0" fontId="40" fillId="0" borderId="0" xfId="0" applyFont="1" applyAlignment="1"/>
    <xf numFmtId="0" fontId="39" fillId="0" borderId="0" xfId="0" applyFont="1" applyAlignment="1"/>
    <xf numFmtId="0" fontId="40" fillId="0" borderId="0" xfId="0" applyFont="1" applyAlignment="1">
      <alignment horizontal="left"/>
    </xf>
    <xf numFmtId="0" fontId="41" fillId="0" borderId="0" xfId="0" applyFont="1" applyAlignment="1">
      <alignment horizontal="left"/>
    </xf>
    <xf numFmtId="0" fontId="42" fillId="0" borderId="0" xfId="0" applyFont="1" applyAlignment="1">
      <alignment horizontal="left"/>
    </xf>
    <xf numFmtId="0" fontId="43" fillId="0" borderId="0" xfId="0" applyFont="1" applyAlignment="1">
      <alignment horizontal="left"/>
    </xf>
    <xf numFmtId="0" fontId="44" fillId="0" borderId="0" xfId="0" applyFont="1" applyAlignment="1">
      <alignment horizontal="left"/>
    </xf>
    <xf numFmtId="0" fontId="45" fillId="0" borderId="0" xfId="0" applyFont="1" applyAlignment="1">
      <alignment horizontal="left"/>
    </xf>
    <xf numFmtId="0" fontId="46" fillId="0" borderId="0" xfId="0" applyFont="1" applyAlignment="1">
      <alignment horizontal="left"/>
    </xf>
    <xf numFmtId="0" fontId="39" fillId="0" borderId="0" xfId="0" applyFont="1" applyAlignment="1">
      <alignment horizontal="left"/>
    </xf>
    <xf numFmtId="0" fontId="47" fillId="0" borderId="0" xfId="0" applyFont="1" applyAlignment="1">
      <alignment horizontal="left"/>
    </xf>
    <xf numFmtId="0" fontId="26" fillId="2" borderId="0" xfId="0" applyFont="1" applyFill="1" applyAlignment="1"/>
    <xf numFmtId="0" fontId="0" fillId="0" borderId="0" xfId="0" applyFill="1" applyAlignment="1">
      <alignment horizontal="left"/>
    </xf>
    <xf numFmtId="0" fontId="27" fillId="0" borderId="0" xfId="0" applyFont="1" applyAlignment="1">
      <alignment horizontal="left" vertical="top" wrapText="1"/>
    </xf>
    <xf numFmtId="0" fontId="29" fillId="0" borderId="0" xfId="0" applyFont="1"/>
    <xf numFmtId="0" fontId="45" fillId="0" borderId="0" xfId="0" applyFont="1"/>
    <xf numFmtId="0" fontId="49" fillId="0" borderId="0" xfId="0" applyFont="1" applyAlignment="1">
      <alignment horizontal="center"/>
    </xf>
    <xf numFmtId="0" fontId="28" fillId="0" borderId="0" xfId="0" applyFont="1"/>
    <xf numFmtId="0" fontId="32" fillId="0" borderId="0" xfId="0" applyFont="1" applyAlignment="1">
      <alignment horizontal="center" vertical="top" wrapText="1"/>
    </xf>
    <xf numFmtId="0" fontId="28" fillId="0" borderId="0" xfId="0" applyFont="1" applyAlignment="1">
      <alignment wrapText="1"/>
    </xf>
    <xf numFmtId="0" fontId="34" fillId="0" borderId="0" xfId="0" applyFont="1"/>
    <xf numFmtId="0" fontId="32" fillId="0" borderId="0" xfId="0" applyFont="1"/>
    <xf numFmtId="0" fontId="46" fillId="0" borderId="0" xfId="0" applyFont="1"/>
    <xf numFmtId="0" fontId="50" fillId="0" borderId="0" xfId="0" applyFont="1" applyAlignment="1">
      <alignment horizontal="center"/>
    </xf>
    <xf numFmtId="0" fontId="50" fillId="0" borderId="0" xfId="0" applyFont="1" applyAlignment="1">
      <alignment horizontal="left"/>
    </xf>
    <xf numFmtId="0" fontId="48" fillId="0" borderId="0" xfId="0" applyFont="1" applyAlignment="1">
      <alignment horizontal="center" vertical="top" wrapText="1"/>
    </xf>
    <xf numFmtId="0" fontId="26" fillId="2" borderId="0" xfId="0" applyFont="1" applyFill="1" applyAlignment="1">
      <alignment horizontal="left"/>
    </xf>
    <xf numFmtId="0" fontId="0" fillId="0" borderId="0" xfId="0" applyAlignment="1">
      <alignment horizontal="center"/>
    </xf>
    <xf numFmtId="0" fontId="29" fillId="0" borderId="0" xfId="0" applyFont="1" applyAlignment="1"/>
    <xf numFmtId="0" fontId="45" fillId="0" borderId="0" xfId="0" applyFont="1" applyAlignment="1"/>
    <xf numFmtId="0" fontId="49" fillId="0" borderId="0" xfId="0" applyFont="1" applyAlignment="1"/>
    <xf numFmtId="0" fontId="22" fillId="0" borderId="0" xfId="0" applyFont="1" applyAlignment="1"/>
    <xf numFmtId="0" fontId="25" fillId="0" borderId="0" xfId="0" applyFont="1" applyAlignment="1">
      <alignment wrapText="1"/>
    </xf>
    <xf numFmtId="0" fontId="2" fillId="0" borderId="0" xfId="0" applyFont="1" applyAlignment="1">
      <alignment horizontal="left"/>
    </xf>
    <xf numFmtId="0" fontId="23" fillId="0" borderId="0" xfId="0" applyFont="1" applyFill="1" applyBorder="1" applyAlignment="1">
      <alignment horizontal="left" vertical="top" wrapText="1"/>
    </xf>
    <xf numFmtId="0" fontId="26" fillId="0" borderId="0" xfId="0" applyFont="1" applyFill="1" applyAlignment="1">
      <alignment horizontal="left"/>
    </xf>
    <xf numFmtId="0" fontId="25" fillId="0" borderId="0" xfId="0" applyFont="1" applyAlignment="1">
      <alignment horizontal="left" wrapText="1"/>
    </xf>
    <xf numFmtId="0" fontId="38" fillId="0" borderId="0" xfId="0" applyFont="1"/>
    <xf numFmtId="0" fontId="0" fillId="0" borderId="0" xfId="0" applyFont="1"/>
    <xf numFmtId="0" fontId="46" fillId="0" borderId="0" xfId="0" applyFont="1" applyAlignment="1">
      <alignment vertical="top" wrapText="1"/>
    </xf>
    <xf numFmtId="0" fontId="0" fillId="0" borderId="0" xfId="0" applyFont="1" applyAlignment="1">
      <alignment horizontal="left"/>
    </xf>
    <xf numFmtId="0" fontId="52" fillId="0" borderId="0" xfId="0" applyFont="1" applyAlignment="1">
      <alignment horizontal="left" vertical="top" wrapText="1"/>
    </xf>
    <xf numFmtId="0" fontId="52" fillId="0" borderId="0" xfId="0" applyFont="1" applyAlignment="1">
      <alignment vertical="top" wrapText="1"/>
    </xf>
    <xf numFmtId="0" fontId="42" fillId="0" borderId="0" xfId="0" applyFont="1" applyFill="1"/>
    <xf numFmtId="0" fontId="54" fillId="0" borderId="0" xfId="0" applyFont="1" applyAlignment="1">
      <alignment horizontal="left"/>
    </xf>
    <xf numFmtId="0" fontId="55" fillId="0" borderId="0" xfId="0" applyFont="1" applyAlignment="1">
      <alignment horizontal="left"/>
    </xf>
    <xf numFmtId="0" fontId="53" fillId="0" borderId="0" xfId="0" applyFont="1" applyAlignment="1">
      <alignment horizontal="left"/>
    </xf>
    <xf numFmtId="0" fontId="26" fillId="0" borderId="0" xfId="0" applyFont="1" applyFill="1" applyAlignment="1"/>
    <xf numFmtId="0" fontId="26" fillId="0" borderId="0" xfId="0" applyFont="1" applyFill="1" applyBorder="1" applyAlignment="1">
      <alignment horizontal="left" vertical="top" wrapText="1"/>
    </xf>
    <xf numFmtId="0" fontId="26" fillId="0" borderId="0" xfId="0" applyFont="1" applyFill="1" applyBorder="1" applyAlignment="1">
      <alignment vertical="top" wrapText="1"/>
    </xf>
    <xf numFmtId="0" fontId="28" fillId="0" borderId="0" xfId="0" applyFont="1" applyAlignment="1">
      <alignment horizontal="left" wrapText="1"/>
    </xf>
    <xf numFmtId="0" fontId="56" fillId="0" borderId="0" xfId="0" applyFont="1"/>
    <xf numFmtId="0" fontId="57" fillId="0" borderId="0" xfId="0" applyFont="1" applyAlignment="1">
      <alignment horizontal="left" vertical="top" wrapText="1"/>
    </xf>
    <xf numFmtId="0" fontId="48" fillId="0" borderId="0" xfId="0" applyFont="1" applyAlignment="1">
      <alignment horizontal="left" vertical="top" wrapText="1"/>
    </xf>
    <xf numFmtId="0" fontId="50" fillId="2" borderId="0" xfId="0" applyFont="1" applyFill="1" applyAlignment="1">
      <alignment horizontal="left"/>
    </xf>
    <xf numFmtId="0" fontId="50" fillId="0" borderId="0" xfId="0" applyFont="1" applyFill="1" applyAlignment="1">
      <alignment horizontal="left"/>
    </xf>
    <xf numFmtId="0" fontId="58" fillId="0" borderId="0" xfId="0" applyFont="1" applyAlignment="1">
      <alignment wrapText="1"/>
    </xf>
    <xf numFmtId="0" fontId="28" fillId="0" borderId="0" xfId="0" applyFont="1" applyAlignment="1">
      <alignment horizontal="center" vertical="top" wrapText="1"/>
    </xf>
    <xf numFmtId="0" fontId="26" fillId="2" borderId="0" xfId="0" applyFont="1" applyFill="1"/>
    <xf numFmtId="0" fontId="42" fillId="0" borderId="0" xfId="0" applyFont="1" applyFill="1" applyBorder="1" applyAlignment="1">
      <alignment horizontal="left"/>
    </xf>
    <xf numFmtId="0" fontId="42" fillId="0" borderId="0" xfId="0" applyFont="1" applyFill="1" applyBorder="1" applyAlignment="1"/>
    <xf numFmtId="0" fontId="40" fillId="0" borderId="0" xfId="0" applyFont="1"/>
    <xf numFmtId="0" fontId="35" fillId="0" borderId="0" xfId="0" applyFont="1"/>
    <xf numFmtId="0" fontId="25" fillId="0" borderId="0" xfId="0" applyFont="1" applyAlignment="1">
      <alignment horizontal="left" indent="12"/>
    </xf>
    <xf numFmtId="0" fontId="31" fillId="0" borderId="0" xfId="0" applyFont="1" applyAlignment="1">
      <alignment horizontal="center"/>
    </xf>
    <xf numFmtId="0" fontId="37" fillId="0" borderId="0" xfId="0" applyFont="1" applyAlignment="1">
      <alignment horizontal="center"/>
    </xf>
    <xf numFmtId="0" fontId="59" fillId="0" borderId="0" xfId="0" applyFont="1"/>
    <xf numFmtId="0" fontId="60" fillId="0" borderId="0" xfId="0" applyFont="1" applyAlignment="1">
      <alignment horizontal="left"/>
    </xf>
    <xf numFmtId="0" fontId="59" fillId="0" borderId="0" xfId="0" applyFont="1" applyAlignment="1">
      <alignment horizontal="left"/>
    </xf>
    <xf numFmtId="0" fontId="61" fillId="0" borderId="0" xfId="0" applyFont="1"/>
    <xf numFmtId="0" fontId="62" fillId="0" borderId="0" xfId="0" applyFont="1"/>
    <xf numFmtId="0" fontId="63" fillId="0" borderId="0" xfId="0" applyFont="1" applyAlignment="1">
      <alignment horizontal="right"/>
    </xf>
    <xf numFmtId="0" fontId="64" fillId="0" borderId="0" xfId="0" applyFont="1" applyAlignment="1">
      <alignment horizontal="right"/>
    </xf>
    <xf numFmtId="0" fontId="40" fillId="0" borderId="0" xfId="0" applyFont="1" applyAlignment="1">
      <alignment horizontal="left" indent="4"/>
    </xf>
    <xf numFmtId="0" fontId="35" fillId="0" borderId="0" xfId="0" applyFont="1" applyAlignment="1">
      <alignment horizontal="left" indent="4"/>
    </xf>
    <xf numFmtId="0" fontId="40" fillId="0" borderId="0" xfId="0" applyFont="1" applyAlignment="1">
      <alignment wrapText="1"/>
    </xf>
    <xf numFmtId="0" fontId="40" fillId="0" borderId="0" xfId="0" applyFont="1" applyAlignment="1">
      <alignment horizontal="right"/>
    </xf>
    <xf numFmtId="0" fontId="40" fillId="0" borderId="0" xfId="0" applyFont="1" applyAlignment="1">
      <alignment horizontal="left" indent="10"/>
    </xf>
    <xf numFmtId="0" fontId="60" fillId="0" borderId="0" xfId="0" applyFont="1" applyAlignment="1">
      <alignment horizontal="right"/>
    </xf>
    <xf numFmtId="0" fontId="65" fillId="0" borderId="0" xfId="0" applyFont="1" applyAlignment="1">
      <alignment horizontal="left" indent="15"/>
    </xf>
    <xf numFmtId="0" fontId="40" fillId="0" borderId="0" xfId="0" applyFont="1" applyAlignment="1">
      <alignment horizontal="left" indent="15"/>
    </xf>
    <xf numFmtId="0" fontId="36" fillId="0" borderId="0" xfId="0" applyFont="1"/>
    <xf numFmtId="0" fontId="66" fillId="0" borderId="0" xfId="0" applyFont="1"/>
    <xf numFmtId="0" fontId="66" fillId="0" borderId="0" xfId="0" applyFont="1" applyAlignment="1"/>
    <xf numFmtId="0" fontId="21" fillId="0" borderId="0" xfId="0" applyFont="1"/>
    <xf numFmtId="0" fontId="67" fillId="0" borderId="0" xfId="0" applyFont="1"/>
    <xf numFmtId="0" fontId="35" fillId="0" borderId="0" xfId="0" applyFont="1" applyAlignment="1">
      <alignment horizontal="left" indent="10"/>
    </xf>
    <xf numFmtId="0" fontId="29" fillId="0" borderId="0" xfId="0" applyFont="1" applyAlignment="1">
      <alignment horizontal="center"/>
    </xf>
    <xf numFmtId="0" fontId="34" fillId="0" borderId="0" xfId="0" applyFont="1" applyAlignment="1">
      <alignment vertical="top" wrapText="1"/>
    </xf>
    <xf numFmtId="0" fontId="68" fillId="0" borderId="0" xfId="0" applyFont="1" applyAlignment="1">
      <alignment horizontal="left"/>
    </xf>
    <xf numFmtId="0" fontId="55" fillId="0" borderId="0" xfId="0" applyFont="1" applyAlignment="1">
      <alignment horizontal="center"/>
    </xf>
    <xf numFmtId="0" fontId="24" fillId="0" borderId="0" xfId="0" applyFont="1" applyAlignment="1">
      <alignment horizontal="center"/>
    </xf>
    <xf numFmtId="0" fontId="45" fillId="0" borderId="0" xfId="0" applyFont="1" applyAlignment="1">
      <alignment horizontal="center"/>
    </xf>
    <xf numFmtId="0" fontId="23" fillId="0" borderId="0" xfId="0" applyFont="1"/>
    <xf numFmtId="0" fontId="43" fillId="0" borderId="0" xfId="0" applyFont="1" applyAlignment="1">
      <alignment horizontal="center"/>
    </xf>
    <xf numFmtId="0" fontId="59" fillId="0" borderId="0" xfId="0" applyFont="1" applyAlignment="1">
      <alignment horizontal="left" indent="15"/>
    </xf>
    <xf numFmtId="0" fontId="34" fillId="0" borderId="0" xfId="0" applyFont="1" applyAlignment="1">
      <alignment horizontal="left" indent="2"/>
    </xf>
    <xf numFmtId="0" fontId="0" fillId="0" borderId="0" xfId="0" applyFill="1"/>
    <xf numFmtId="0" fontId="70" fillId="0" borderId="0" xfId="0" applyFont="1"/>
    <xf numFmtId="0" fontId="71" fillId="0" borderId="0" xfId="0" applyFont="1" applyAlignment="1">
      <alignment horizontal="center"/>
    </xf>
    <xf numFmtId="0" fontId="22" fillId="0" borderId="0" xfId="0" applyFont="1" applyAlignment="1">
      <alignment horizontal="center"/>
    </xf>
    <xf numFmtId="0" fontId="72" fillId="0" borderId="0" xfId="0" applyFont="1" applyAlignment="1">
      <alignment horizontal="center"/>
    </xf>
    <xf numFmtId="0" fontId="40" fillId="0" borderId="0" xfId="0" applyFont="1" applyAlignment="1">
      <alignment horizontal="center"/>
    </xf>
    <xf numFmtId="0" fontId="73" fillId="0" borderId="0" xfId="0" applyFont="1"/>
    <xf numFmtId="0" fontId="74" fillId="0" borderId="0" xfId="0" applyFont="1" applyAlignment="1">
      <alignment horizontal="left"/>
    </xf>
    <xf numFmtId="0" fontId="75" fillId="0" borderId="0" xfId="0" applyFont="1" applyAlignment="1">
      <alignment horizontal="left"/>
    </xf>
    <xf numFmtId="0" fontId="76" fillId="0" borderId="0" xfId="0" applyFont="1" applyAlignment="1">
      <alignment horizontal="center"/>
    </xf>
    <xf numFmtId="0" fontId="23" fillId="0" borderId="0" xfId="0" applyFont="1" applyAlignment="1">
      <alignment horizontal="left"/>
    </xf>
    <xf numFmtId="0" fontId="26" fillId="0" borderId="0" xfId="0" applyFont="1" applyAlignment="1">
      <alignment horizontal="left" wrapText="1"/>
    </xf>
    <xf numFmtId="0" fontId="26" fillId="0" borderId="0" xfId="0" applyFont="1" applyAlignment="1">
      <alignment horizontal="center"/>
    </xf>
    <xf numFmtId="0" fontId="39" fillId="0" borderId="0" xfId="0" applyFont="1" applyAlignment="1">
      <alignment horizontal="left" indent="12"/>
    </xf>
    <xf numFmtId="0" fontId="75" fillId="0" borderId="0" xfId="0" applyFont="1"/>
    <xf numFmtId="0" fontId="65" fillId="0" borderId="0" xfId="0" applyFont="1" applyAlignment="1">
      <alignment horizontal="left"/>
    </xf>
    <xf numFmtId="0" fontId="77" fillId="0" borderId="0" xfId="0" applyFont="1" applyAlignment="1">
      <alignment horizontal="center"/>
    </xf>
    <xf numFmtId="0" fontId="53" fillId="0" borderId="0" xfId="0" applyFont="1" applyAlignment="1">
      <alignment horizontal="center"/>
    </xf>
    <xf numFmtId="0" fontId="78" fillId="0" borderId="0" xfId="0" applyFont="1" applyAlignment="1"/>
    <xf numFmtId="0" fontId="79" fillId="0" borderId="0" xfId="0" applyFont="1" applyAlignment="1">
      <alignment horizontal="left" indent="2"/>
    </xf>
    <xf numFmtId="0" fontId="25" fillId="0" borderId="0" xfId="0" applyFont="1" applyAlignment="1">
      <alignment horizontal="left" indent="5"/>
    </xf>
    <xf numFmtId="0" fontId="25" fillId="0" borderId="0" xfId="0" applyFont="1" applyAlignment="1">
      <alignment horizontal="left" indent="10"/>
    </xf>
    <xf numFmtId="0" fontId="52" fillId="0" borderId="0" xfId="0" applyFont="1" applyAlignment="1">
      <alignment horizontal="left"/>
    </xf>
    <xf numFmtId="0" fontId="0" fillId="0" borderId="0" xfId="0" applyAlignment="1">
      <alignment vertical="top" wrapText="1"/>
    </xf>
    <xf numFmtId="0" fontId="80" fillId="0" borderId="0" xfId="0" applyFont="1" applyAlignment="1"/>
    <xf numFmtId="0" fontId="33" fillId="0" borderId="0" xfId="0" applyFont="1" applyAlignment="1">
      <alignment horizontal="center"/>
    </xf>
    <xf numFmtId="0" fontId="59" fillId="0" borderId="0" xfId="0" applyFont="1" applyAlignment="1">
      <alignment horizontal="center"/>
    </xf>
    <xf numFmtId="0" fontId="51" fillId="0" borderId="0" xfId="0" applyFont="1" applyAlignment="1">
      <alignment horizontal="center"/>
    </xf>
    <xf numFmtId="0" fontId="22" fillId="0" borderId="0" xfId="0" applyFont="1" applyAlignment="1">
      <alignment horizontal="left" indent="15"/>
    </xf>
    <xf numFmtId="0" fontId="23" fillId="0" borderId="0" xfId="0" applyFont="1" applyAlignment="1"/>
    <xf numFmtId="0" fontId="81" fillId="0" borderId="0" xfId="0" applyFont="1" applyAlignment="1">
      <alignment horizontal="left"/>
    </xf>
    <xf numFmtId="0" fontId="47" fillId="0" borderId="0" xfId="0" applyFont="1" applyAlignment="1">
      <alignment horizontal="center"/>
    </xf>
    <xf numFmtId="0" fontId="82" fillId="0" borderId="0" xfId="0" applyFont="1"/>
    <xf numFmtId="0" fontId="26" fillId="3" borderId="2" xfId="0" applyFont="1" applyFill="1" applyBorder="1" applyAlignment="1">
      <alignment horizontal="left" vertical="top" wrapText="1"/>
    </xf>
    <xf numFmtId="0" fontId="26" fillId="3" borderId="4" xfId="0" applyFont="1" applyFill="1" applyBorder="1" applyAlignment="1">
      <alignment vertical="top" wrapText="1"/>
    </xf>
    <xf numFmtId="0" fontId="26" fillId="3" borderId="3" xfId="0" applyFont="1" applyFill="1" applyBorder="1" applyAlignment="1">
      <alignment horizontal="left" vertical="top" wrapText="1"/>
    </xf>
    <xf numFmtId="0" fontId="26" fillId="3" borderId="1" xfId="0" applyFont="1" applyFill="1" applyBorder="1" applyAlignment="1">
      <alignment vertical="top" wrapText="1"/>
    </xf>
    <xf numFmtId="0" fontId="42" fillId="3" borderId="2" xfId="0" applyFont="1" applyFill="1" applyBorder="1" applyAlignment="1">
      <alignment horizontal="left"/>
    </xf>
    <xf numFmtId="0" fontId="69" fillId="3" borderId="5" xfId="0" applyFont="1" applyFill="1" applyBorder="1"/>
    <xf numFmtId="0" fontId="42" fillId="3" borderId="3" xfId="0" applyFont="1" applyFill="1" applyBorder="1" applyAlignment="1">
      <alignment horizontal="left"/>
    </xf>
    <xf numFmtId="0" fontId="42" fillId="3" borderId="6" xfId="0" applyFont="1" applyFill="1" applyBorder="1" applyAlignment="1"/>
    <xf numFmtId="0" fontId="69" fillId="3" borderId="4" xfId="0" applyFont="1" applyFill="1" applyBorder="1" applyAlignment="1"/>
    <xf numFmtId="0" fontId="42" fillId="3" borderId="1" xfId="0" applyFont="1" applyFill="1" applyBorder="1" applyAlignment="1"/>
    <xf numFmtId="0" fontId="23" fillId="3" borderId="2" xfId="0" applyFont="1" applyFill="1" applyBorder="1" applyAlignment="1">
      <alignment vertical="top" wrapText="1"/>
    </xf>
    <xf numFmtId="0" fontId="23" fillId="3" borderId="4" xfId="0" applyFont="1" applyFill="1" applyBorder="1" applyAlignment="1">
      <alignment horizontal="left" vertical="top" wrapText="1"/>
    </xf>
    <xf numFmtId="0" fontId="23" fillId="3" borderId="3" xfId="0" applyFont="1" applyFill="1" applyBorder="1" applyAlignment="1">
      <alignment vertical="top" wrapText="1"/>
    </xf>
    <xf numFmtId="0" fontId="23" fillId="3" borderId="1" xfId="0" applyFont="1" applyFill="1" applyBorder="1" applyAlignment="1">
      <alignment horizontal="left" vertical="top" wrapText="1"/>
    </xf>
    <xf numFmtId="0" fontId="61" fillId="3" borderId="2" xfId="0" applyFont="1" applyFill="1" applyBorder="1" applyAlignment="1">
      <alignment horizontal="left"/>
    </xf>
    <xf numFmtId="0" fontId="69" fillId="3" borderId="4" xfId="0" applyFont="1" applyFill="1" applyBorder="1" applyAlignment="1">
      <alignment horizontal="left"/>
    </xf>
    <xf numFmtId="0" fontId="61" fillId="3" borderId="3" xfId="0" applyFont="1" applyFill="1" applyBorder="1" applyAlignment="1">
      <alignment horizontal="left"/>
    </xf>
    <xf numFmtId="0" fontId="61" fillId="3" borderId="1" xfId="0" applyFont="1" applyFill="1" applyBorder="1" applyAlignment="1"/>
    <xf numFmtId="165" fontId="26" fillId="3" borderId="4" xfId="0" applyNumberFormat="1" applyFont="1" applyFill="1" applyBorder="1" applyAlignment="1">
      <alignment horizontal="center" vertical="top" wrapText="1"/>
    </xf>
    <xf numFmtId="165" fontId="26" fillId="3" borderId="1" xfId="0" applyNumberFormat="1" applyFont="1" applyFill="1" applyBorder="1" applyAlignment="1">
      <alignment horizontal="center" vertical="top" wrapText="1"/>
    </xf>
    <xf numFmtId="165" fontId="26" fillId="3" borderId="4" xfId="2" applyNumberFormat="1" applyFont="1" applyFill="1" applyBorder="1" applyAlignment="1">
      <alignment horizontal="center" vertical="top" wrapText="1"/>
    </xf>
    <xf numFmtId="165" fontId="26" fillId="3" borderId="1" xfId="2" applyNumberFormat="1" applyFont="1" applyFill="1" applyBorder="1" applyAlignment="1">
      <alignment horizontal="center" vertical="top" wrapText="1"/>
    </xf>
    <xf numFmtId="164" fontId="26" fillId="3" borderId="4" xfId="1" applyNumberFormat="1" applyFont="1" applyFill="1" applyBorder="1" applyAlignment="1">
      <alignment horizontal="center" vertical="top" wrapText="1"/>
    </xf>
    <xf numFmtId="164" fontId="26" fillId="3" borderId="1" xfId="1" applyNumberFormat="1" applyFont="1" applyFill="1" applyBorder="1" applyAlignment="1">
      <alignment horizontal="center" vertical="top" wrapText="1"/>
    </xf>
    <xf numFmtId="165" fontId="50" fillId="0" borderId="0" xfId="0" applyNumberFormat="1" applyFont="1" applyAlignment="1">
      <alignment horizontal="center"/>
    </xf>
    <xf numFmtId="165" fontId="32" fillId="0" borderId="0" xfId="0" applyNumberFormat="1" applyFont="1" applyAlignment="1">
      <alignment horizontal="center" vertical="top" wrapText="1"/>
    </xf>
    <xf numFmtId="165" fontId="84" fillId="0" borderId="0" xfId="0" applyNumberFormat="1" applyFont="1" applyAlignment="1">
      <alignment horizontal="center" vertical="top" wrapText="1"/>
    </xf>
    <xf numFmtId="0" fontId="86" fillId="3" borderId="2" xfId="0" applyFont="1" applyFill="1" applyBorder="1" applyAlignment="1">
      <alignment horizontal="left" vertical="top" wrapText="1"/>
    </xf>
    <xf numFmtId="0" fontId="86" fillId="3" borderId="7" xfId="0" applyFont="1" applyFill="1" applyBorder="1" applyAlignment="1">
      <alignment horizontal="left" vertical="top" wrapText="1"/>
    </xf>
    <xf numFmtId="0" fontId="0" fillId="0" borderId="8" xfId="0" applyBorder="1"/>
    <xf numFmtId="0" fontId="85" fillId="0" borderId="9" xfId="0" applyFont="1" applyBorder="1"/>
    <xf numFmtId="0" fontId="0" fillId="0" borderId="11" xfId="0" applyBorder="1"/>
    <xf numFmtId="0" fontId="53" fillId="0" borderId="0" xfId="0" applyFont="1" applyFill="1" applyAlignment="1">
      <alignment horizontal="left"/>
    </xf>
    <xf numFmtId="0" fontId="46" fillId="0" borderId="0" xfId="0" applyFont="1" applyFill="1" applyAlignment="1">
      <alignment horizontal="left"/>
    </xf>
    <xf numFmtId="0" fontId="23" fillId="0" borderId="0" xfId="0" applyFont="1" applyAlignment="1">
      <alignment vertical="top" wrapText="1"/>
    </xf>
    <xf numFmtId="0" fontId="32" fillId="0" borderId="0" xfId="0" applyFont="1" applyAlignment="1">
      <alignment vertical="top" wrapText="1"/>
    </xf>
    <xf numFmtId="0" fontId="23" fillId="0" borderId="0" xfId="0" applyFont="1" applyAlignment="1">
      <alignment horizontal="left" vertical="top" wrapText="1"/>
    </xf>
    <xf numFmtId="0" fontId="88" fillId="0" borderId="0" xfId="0" applyFont="1" applyAlignment="1"/>
    <xf numFmtId="0" fontId="89" fillId="0" borderId="0" xfId="0" applyFont="1" applyAlignment="1"/>
    <xf numFmtId="165" fontId="26" fillId="0" borderId="0" xfId="0" applyNumberFormat="1" applyFont="1" applyAlignment="1">
      <alignment horizontal="center" vertical="top" wrapText="1"/>
    </xf>
    <xf numFmtId="44" fontId="26" fillId="0" borderId="0" xfId="1" applyFont="1" applyAlignment="1">
      <alignment horizontal="center" vertical="top"/>
    </xf>
    <xf numFmtId="0" fontId="0" fillId="0" borderId="0" xfId="0" applyFont="1" applyAlignment="1">
      <alignment horizontal="center"/>
    </xf>
    <xf numFmtId="165" fontId="26" fillId="0" borderId="0" xfId="0" applyNumberFormat="1" applyFont="1" applyFill="1" applyBorder="1" applyAlignment="1">
      <alignment horizontal="center" vertical="top" wrapText="1"/>
    </xf>
    <xf numFmtId="165" fontId="46" fillId="0" borderId="0" xfId="0" applyNumberFormat="1" applyFont="1" applyFill="1" applyAlignment="1">
      <alignment horizontal="center" vertical="top" wrapText="1"/>
    </xf>
    <xf numFmtId="0" fontId="0" fillId="0" borderId="0" xfId="0" applyFont="1" applyFill="1" applyAlignment="1">
      <alignment horizontal="center"/>
    </xf>
    <xf numFmtId="165" fontId="26" fillId="0" borderId="0" xfId="0" applyNumberFormat="1" applyFont="1" applyFill="1" applyAlignment="1">
      <alignment horizontal="center" vertical="top" wrapText="1"/>
    </xf>
    <xf numFmtId="8" fontId="26" fillId="0" borderId="0" xfId="0" applyNumberFormat="1" applyFont="1" applyAlignment="1">
      <alignment horizontal="center"/>
    </xf>
    <xf numFmtId="165" fontId="26" fillId="0" borderId="0" xfId="0" applyNumberFormat="1" applyFont="1" applyAlignment="1">
      <alignment horizontal="center" vertical="top"/>
    </xf>
    <xf numFmtId="8" fontId="26" fillId="0" borderId="0" xfId="0" applyNumberFormat="1" applyFont="1" applyFill="1" applyAlignment="1">
      <alignment horizontal="center"/>
    </xf>
    <xf numFmtId="165" fontId="52" fillId="0" borderId="0" xfId="0" applyNumberFormat="1" applyFont="1" applyAlignment="1">
      <alignment horizontal="center" vertical="top" wrapText="1"/>
    </xf>
    <xf numFmtId="165" fontId="46" fillId="0" borderId="0" xfId="0" applyNumberFormat="1" applyFont="1" applyAlignment="1">
      <alignment horizontal="center" vertical="top" wrapText="1"/>
    </xf>
    <xf numFmtId="8" fontId="87" fillId="0" borderId="0" xfId="0" applyNumberFormat="1" applyFont="1" applyFill="1" applyAlignment="1">
      <alignment horizontal="center"/>
    </xf>
    <xf numFmtId="164" fontId="26" fillId="0" borderId="0" xfId="0" applyNumberFormat="1" applyFont="1" applyAlignment="1">
      <alignment horizontal="center" vertical="top"/>
    </xf>
    <xf numFmtId="0" fontId="0" fillId="0" borderId="0" xfId="0" applyFill="1" applyAlignment="1">
      <alignment horizontal="center"/>
    </xf>
    <xf numFmtId="164" fontId="26" fillId="0" borderId="0" xfId="0" applyNumberFormat="1" applyFont="1" applyFill="1" applyAlignment="1">
      <alignment horizontal="center"/>
    </xf>
    <xf numFmtId="165" fontId="26" fillId="0" borderId="0" xfId="2" applyNumberFormat="1" applyFont="1" applyAlignment="1">
      <alignment horizontal="center"/>
    </xf>
    <xf numFmtId="164" fontId="26" fillId="0" borderId="0" xfId="1" applyNumberFormat="1" applyFont="1" applyAlignment="1">
      <alignment horizontal="center"/>
    </xf>
    <xf numFmtId="164" fontId="26" fillId="0" borderId="0" xfId="0" applyNumberFormat="1" applyFont="1" applyAlignment="1">
      <alignment horizontal="center"/>
    </xf>
    <xf numFmtId="165" fontId="26" fillId="0" borderId="0" xfId="2" applyNumberFormat="1" applyFont="1" applyAlignment="1">
      <alignment horizontal="center" vertical="top"/>
    </xf>
    <xf numFmtId="165" fontId="26" fillId="0" borderId="0" xfId="0" applyNumberFormat="1" applyFont="1" applyAlignment="1">
      <alignment horizontal="center"/>
    </xf>
    <xf numFmtId="164" fontId="46" fillId="0" borderId="0" xfId="0" applyNumberFormat="1" applyFont="1" applyAlignment="1">
      <alignment horizontal="center"/>
    </xf>
    <xf numFmtId="0" fontId="57" fillId="0" borderId="0" xfId="0" applyFont="1" applyFill="1" applyAlignment="1">
      <alignment horizontal="center" vertical="top" wrapText="1"/>
    </xf>
    <xf numFmtId="0" fontId="25" fillId="0" borderId="0" xfId="0" applyFont="1" applyFill="1" applyAlignment="1">
      <alignment horizontal="center" vertical="top" wrapText="1"/>
    </xf>
    <xf numFmtId="164" fontId="26" fillId="0" borderId="0" xfId="1" applyNumberFormat="1" applyFont="1" applyFill="1" applyBorder="1" applyAlignment="1">
      <alignment horizontal="center" vertical="top" wrapText="1"/>
    </xf>
    <xf numFmtId="0" fontId="31" fillId="0" borderId="0" xfId="0" applyFont="1" applyFill="1" applyAlignment="1">
      <alignment horizontal="center"/>
    </xf>
    <xf numFmtId="0" fontId="23" fillId="0" borderId="0" xfId="0" applyFont="1" applyFill="1" applyBorder="1" applyAlignment="1">
      <alignment vertical="top" wrapText="1"/>
    </xf>
    <xf numFmtId="164" fontId="26" fillId="0" borderId="0" xfId="0" applyNumberFormat="1" applyFont="1" applyFill="1" applyBorder="1" applyAlignment="1">
      <alignment horizontal="center" vertical="top" wrapText="1"/>
    </xf>
    <xf numFmtId="0" fontId="83" fillId="0" borderId="0" xfId="0" applyFont="1" applyFill="1" applyAlignment="1">
      <alignment vertical="top" wrapText="1"/>
    </xf>
    <xf numFmtId="0" fontId="0" fillId="0" borderId="0" xfId="0" applyAlignment="1">
      <alignment horizontal="center" vertical="top"/>
    </xf>
    <xf numFmtId="0" fontId="92" fillId="0" borderId="0" xfId="0" applyFont="1" applyAlignment="1">
      <alignment horizontal="center"/>
    </xf>
    <xf numFmtId="8" fontId="87" fillId="0" borderId="0" xfId="0" applyNumberFormat="1" applyFont="1" applyAlignment="1">
      <alignment horizontal="center"/>
    </xf>
    <xf numFmtId="0" fontId="87" fillId="0" borderId="0" xfId="0" applyFont="1" applyFill="1" applyBorder="1" applyAlignment="1">
      <alignment horizontal="center" vertical="top" wrapText="1"/>
    </xf>
    <xf numFmtId="0" fontId="92" fillId="0" borderId="0" xfId="0" applyFont="1" applyFill="1" applyAlignment="1">
      <alignment horizontal="center"/>
    </xf>
    <xf numFmtId="0" fontId="93" fillId="0" borderId="0" xfId="0" applyFont="1" applyFill="1" applyAlignment="1">
      <alignment horizontal="center" vertical="top" wrapText="1"/>
    </xf>
    <xf numFmtId="0" fontId="89" fillId="0" borderId="0" xfId="0" applyFont="1" applyFill="1" applyAlignment="1">
      <alignment horizontal="center" vertical="top" wrapText="1"/>
    </xf>
    <xf numFmtId="0" fontId="93" fillId="0" borderId="0" xfId="0" applyFont="1" applyAlignment="1">
      <alignment horizontal="center" vertical="top" wrapText="1"/>
    </xf>
    <xf numFmtId="164" fontId="88" fillId="0" borderId="0" xfId="0" applyNumberFormat="1" applyFont="1" applyFill="1" applyAlignment="1">
      <alignment horizontal="center"/>
    </xf>
    <xf numFmtId="7" fontId="87" fillId="0" borderId="0" xfId="0" applyNumberFormat="1" applyFont="1" applyAlignment="1">
      <alignment horizontal="center"/>
    </xf>
    <xf numFmtId="0" fontId="94" fillId="0" borderId="0" xfId="0" applyFont="1" applyFill="1" applyAlignment="1">
      <alignment horizontal="center" vertical="top" wrapText="1"/>
    </xf>
    <xf numFmtId="164" fontId="87" fillId="0" borderId="0" xfId="0" applyNumberFormat="1" applyFont="1" applyFill="1" applyAlignment="1">
      <alignment horizontal="center"/>
    </xf>
    <xf numFmtId="0" fontId="90" fillId="0" borderId="0" xfId="0" applyFont="1" applyAlignment="1">
      <alignment horizontal="center" vertical="top" wrapText="1"/>
    </xf>
    <xf numFmtId="0" fontId="95" fillId="0" borderId="0" xfId="0" applyFont="1" applyAlignment="1">
      <alignment horizontal="center" vertical="top" wrapText="1"/>
    </xf>
    <xf numFmtId="0" fontId="91" fillId="0" borderId="0" xfId="0" applyFont="1" applyAlignment="1">
      <alignment horizontal="center" vertical="top" wrapText="1"/>
    </xf>
    <xf numFmtId="0" fontId="97" fillId="3" borderId="4" xfId="0" applyFont="1" applyFill="1" applyBorder="1" applyAlignment="1">
      <alignment horizontal="center" vertical="top" wrapText="1"/>
    </xf>
    <xf numFmtId="0" fontId="97" fillId="3" borderId="1" xfId="0" applyFont="1" applyFill="1" applyBorder="1" applyAlignment="1">
      <alignment horizontal="center" vertical="top" wrapText="1"/>
    </xf>
    <xf numFmtId="0" fontId="92" fillId="0" borderId="0" xfId="0" applyFont="1" applyAlignment="1">
      <alignment horizontal="center" wrapText="1"/>
    </xf>
    <xf numFmtId="8" fontId="87" fillId="0" borderId="0" xfId="0" applyNumberFormat="1" applyFont="1" applyAlignment="1">
      <alignment horizontal="center" wrapText="1"/>
    </xf>
    <xf numFmtId="8" fontId="87" fillId="0" borderId="0" xfId="0" applyNumberFormat="1" applyFont="1" applyFill="1" applyAlignment="1">
      <alignment horizontal="center" wrapText="1"/>
    </xf>
    <xf numFmtId="0" fontId="92" fillId="0" borderId="0" xfId="0" applyFont="1" applyFill="1" applyAlignment="1">
      <alignment horizontal="center" wrapText="1"/>
    </xf>
    <xf numFmtId="0" fontId="95" fillId="0" borderId="0" xfId="0" applyFont="1" applyFill="1" applyAlignment="1">
      <alignment horizontal="center" vertical="top" wrapText="1"/>
    </xf>
    <xf numFmtId="0" fontId="98" fillId="0" borderId="0" xfId="0" applyFont="1" applyFill="1" applyAlignment="1">
      <alignment horizontal="center"/>
    </xf>
    <xf numFmtId="7" fontId="87" fillId="0" borderId="0" xfId="1" applyNumberFormat="1" applyFont="1" applyFill="1" applyAlignment="1">
      <alignment horizontal="center"/>
    </xf>
    <xf numFmtId="0" fontId="87" fillId="0" borderId="0" xfId="0" applyFont="1" applyFill="1" applyAlignment="1">
      <alignment horizontal="center"/>
    </xf>
    <xf numFmtId="8" fontId="97" fillId="0" borderId="0" xfId="0" applyNumberFormat="1" applyFont="1" applyAlignment="1">
      <alignment horizontal="center" vertical="top" wrapText="1"/>
    </xf>
    <xf numFmtId="0" fontId="97" fillId="0" borderId="0" xfId="0" applyFont="1" applyFill="1" applyBorder="1" applyAlignment="1">
      <alignment horizontal="center" vertical="top" wrapText="1"/>
    </xf>
    <xf numFmtId="164" fontId="92" fillId="0" borderId="0" xfId="0" applyNumberFormat="1" applyFont="1" applyFill="1" applyAlignment="1">
      <alignment horizontal="center"/>
    </xf>
    <xf numFmtId="7" fontId="87" fillId="0" borderId="0" xfId="0" applyNumberFormat="1" applyFont="1" applyFill="1" applyAlignment="1">
      <alignment horizontal="center"/>
    </xf>
    <xf numFmtId="0" fontId="98" fillId="0" borderId="0" xfId="0" applyFont="1" applyAlignment="1">
      <alignment horizontal="center"/>
    </xf>
    <xf numFmtId="4" fontId="88" fillId="0" borderId="0" xfId="0" applyNumberFormat="1" applyFont="1" applyFill="1" applyAlignment="1">
      <alignment horizontal="center"/>
    </xf>
    <xf numFmtId="4" fontId="98" fillId="0" borderId="0" xfId="0" applyNumberFormat="1" applyFont="1" applyFill="1" applyAlignment="1">
      <alignment horizontal="center"/>
    </xf>
    <xf numFmtId="7" fontId="88" fillId="0" borderId="0" xfId="0" applyNumberFormat="1" applyFont="1" applyFill="1" applyAlignment="1">
      <alignment horizontal="center"/>
    </xf>
    <xf numFmtId="0" fontId="99" fillId="0" borderId="0" xfId="0" applyFont="1" applyAlignment="1">
      <alignment horizontal="center"/>
    </xf>
    <xf numFmtId="0" fontId="100" fillId="0" borderId="0" xfId="0" applyFont="1" applyAlignment="1">
      <alignment horizontal="center" vertical="top" wrapText="1"/>
    </xf>
    <xf numFmtId="0" fontId="101" fillId="0" borderId="0" xfId="0" applyFont="1" applyFill="1" applyAlignment="1">
      <alignment horizontal="center"/>
    </xf>
    <xf numFmtId="0" fontId="99" fillId="0" borderId="0" xfId="0" applyFont="1" applyFill="1" applyAlignment="1">
      <alignment horizontal="center"/>
    </xf>
    <xf numFmtId="0" fontId="87" fillId="0" borderId="0" xfId="0" applyFont="1" applyAlignment="1">
      <alignment horizontal="center"/>
    </xf>
    <xf numFmtId="0" fontId="87" fillId="0" borderId="0" xfId="0" applyFont="1" applyAlignment="1">
      <alignment horizontal="center" vertical="top" wrapText="1"/>
    </xf>
    <xf numFmtId="0" fontId="102" fillId="0" borderId="0" xfId="0" applyFont="1" applyAlignment="1">
      <alignment horizontal="center" vertical="top" wrapText="1"/>
    </xf>
    <xf numFmtId="164" fontId="87" fillId="0" borderId="0" xfId="0" applyNumberFormat="1" applyFont="1" applyAlignment="1">
      <alignment horizontal="center"/>
    </xf>
    <xf numFmtId="164" fontId="88" fillId="0" borderId="0" xfId="0" applyNumberFormat="1" applyFont="1" applyAlignment="1">
      <alignment horizontal="center"/>
    </xf>
    <xf numFmtId="166" fontId="103" fillId="0" borderId="0" xfId="0" applyNumberFormat="1" applyFont="1" applyAlignment="1">
      <alignment horizontal="left"/>
    </xf>
    <xf numFmtId="0" fontId="103" fillId="0" borderId="0" xfId="0" applyFont="1" applyAlignment="1">
      <alignment horizontal="left"/>
    </xf>
    <xf numFmtId="0" fontId="32" fillId="0" borderId="0" xfId="0" applyFont="1" applyAlignment="1">
      <alignment vertical="top" wrapText="1"/>
    </xf>
    <xf numFmtId="0" fontId="40" fillId="0" borderId="0" xfId="0" applyFont="1" applyAlignment="1">
      <alignment vertical="top" wrapText="1"/>
    </xf>
    <xf numFmtId="167" fontId="26" fillId="0" borderId="0" xfId="0" applyNumberFormat="1" applyFont="1" applyAlignment="1">
      <alignment horizontal="left"/>
    </xf>
    <xf numFmtId="0" fontId="26" fillId="3" borderId="4" xfId="0" applyFont="1" applyFill="1" applyBorder="1" applyAlignment="1">
      <alignment horizontal="center" vertical="top" wrapText="1"/>
    </xf>
    <xf numFmtId="0" fontId="26" fillId="3" borderId="1" xfId="0" applyFont="1" applyFill="1" applyBorder="1" applyAlignment="1">
      <alignment horizontal="center" vertical="top" wrapText="1"/>
    </xf>
    <xf numFmtId="4" fontId="26" fillId="0" borderId="0" xfId="0" applyNumberFormat="1" applyFont="1" applyAlignment="1">
      <alignment horizontal="center"/>
    </xf>
    <xf numFmtId="0" fontId="104" fillId="0" borderId="0" xfId="0" applyFont="1" applyAlignment="1">
      <alignment horizontal="left"/>
    </xf>
    <xf numFmtId="166" fontId="86" fillId="0" borderId="0" xfId="0" applyNumberFormat="1" applyFont="1" applyAlignment="1">
      <alignment horizontal="left"/>
    </xf>
    <xf numFmtId="0" fontId="105" fillId="0" borderId="0" xfId="0" applyFont="1"/>
    <xf numFmtId="0" fontId="105" fillId="0" borderId="0" xfId="0" applyFont="1" applyAlignment="1"/>
    <xf numFmtId="0" fontId="106" fillId="0" borderId="0" xfId="0" applyFont="1"/>
    <xf numFmtId="0" fontId="107" fillId="0" borderId="0" xfId="0" applyFont="1"/>
    <xf numFmtId="0" fontId="26" fillId="0" borderId="0" xfId="0" applyFont="1" applyAlignment="1">
      <alignment vertical="top" wrapText="1"/>
    </xf>
    <xf numFmtId="0" fontId="26" fillId="2" borderId="0" xfId="0" applyFont="1" applyFill="1" applyAlignment="1">
      <alignment vertical="top" wrapText="1"/>
    </xf>
    <xf numFmtId="8" fontId="87" fillId="0" borderId="0" xfId="0" applyNumberFormat="1" applyFont="1" applyAlignment="1">
      <alignment horizontal="center" vertical="top" wrapText="1"/>
    </xf>
    <xf numFmtId="0" fontId="54" fillId="0" borderId="0" xfId="0" applyFont="1" applyAlignment="1">
      <alignment horizontal="left" wrapText="1"/>
    </xf>
    <xf numFmtId="0" fontId="46" fillId="0" borderId="0" xfId="0" applyFont="1" applyAlignment="1"/>
    <xf numFmtId="0" fontId="46" fillId="0" borderId="0" xfId="0" applyFont="1" applyAlignment="1">
      <alignment horizontal="left" wrapText="1"/>
    </xf>
    <xf numFmtId="0" fontId="46" fillId="0" borderId="0" xfId="0" applyFont="1" applyFill="1" applyAlignment="1"/>
    <xf numFmtId="0" fontId="46" fillId="0" borderId="0" xfId="0" applyFont="1" applyFill="1" applyAlignment="1">
      <alignment horizontal="left" wrapText="1"/>
    </xf>
    <xf numFmtId="165" fontId="54" fillId="0" borderId="0" xfId="0" applyNumberFormat="1" applyFont="1" applyBorder="1" applyAlignment="1">
      <alignment horizontal="center" vertical="top" wrapText="1"/>
    </xf>
    <xf numFmtId="0" fontId="46" fillId="0" borderId="0" xfId="0" applyFont="1" applyFill="1"/>
    <xf numFmtId="165" fontId="26" fillId="3" borderId="4" xfId="0" applyNumberFormat="1" applyFont="1" applyFill="1" applyBorder="1" applyAlignment="1">
      <alignment horizontal="center" vertical="top"/>
    </xf>
    <xf numFmtId="164" fontId="26" fillId="0" borderId="0" xfId="1" applyNumberFormat="1" applyFont="1" applyAlignment="1">
      <alignment horizontal="center" vertical="top"/>
    </xf>
    <xf numFmtId="164" fontId="26" fillId="0" borderId="0" xfId="1" applyNumberFormat="1" applyFont="1" applyFill="1" applyAlignment="1">
      <alignment horizontal="center" vertical="top"/>
    </xf>
    <xf numFmtId="0" fontId="94" fillId="0" borderId="0" xfId="0" applyFont="1" applyFill="1" applyAlignment="1">
      <alignment horizontal="center" vertical="top" wrapText="1"/>
    </xf>
    <xf numFmtId="0" fontId="28" fillId="0" borderId="0" xfId="0" applyFont="1" applyAlignment="1">
      <alignment horizontal="left" vertical="top" wrapText="1"/>
    </xf>
    <xf numFmtId="0" fontId="25" fillId="0" borderId="0" xfId="0" applyFont="1" applyAlignment="1">
      <alignment horizontal="left" vertical="top" wrapText="1"/>
    </xf>
    <xf numFmtId="0" fontId="89" fillId="0" borderId="0" xfId="0" applyFont="1" applyAlignment="1">
      <alignment horizontal="center" vertical="top" wrapText="1"/>
    </xf>
    <xf numFmtId="0" fontId="94" fillId="0" borderId="0" xfId="0" applyFont="1" applyFill="1" applyAlignment="1">
      <alignment horizontal="center" vertical="top" wrapText="1"/>
    </xf>
    <xf numFmtId="0" fontId="27" fillId="0" borderId="0" xfId="0" applyFont="1" applyAlignment="1">
      <alignment horizontal="left" vertical="top" wrapText="1"/>
    </xf>
    <xf numFmtId="0" fontId="25" fillId="0" borderId="0" xfId="0" applyFont="1" applyAlignment="1">
      <alignment horizontal="left" vertical="top" wrapText="1"/>
    </xf>
    <xf numFmtId="0" fontId="89" fillId="0" borderId="0" xfId="0" applyFont="1" applyAlignment="1">
      <alignment horizontal="center" vertical="top" wrapText="1"/>
    </xf>
    <xf numFmtId="0" fontId="28" fillId="0" borderId="0" xfId="0" applyFont="1" applyAlignment="1">
      <alignment horizontal="left" vertical="top" wrapText="1"/>
    </xf>
    <xf numFmtId="0" fontId="110" fillId="0" borderId="0" xfId="0" applyFont="1" applyAlignment="1">
      <alignment horizontal="left"/>
    </xf>
    <xf numFmtId="0" fontId="111" fillId="0" borderId="0" xfId="0" applyFont="1"/>
    <xf numFmtId="0" fontId="26" fillId="0" borderId="0" xfId="0" applyFont="1" applyFill="1" applyAlignment="1">
      <alignment vertical="top" wrapText="1"/>
    </xf>
    <xf numFmtId="0" fontId="53" fillId="0" borderId="0" xfId="0" applyFont="1" applyFill="1" applyAlignment="1">
      <alignment horizontal="center"/>
    </xf>
    <xf numFmtId="49" fontId="26" fillId="0" borderId="0" xfId="0" applyNumberFormat="1" applyFont="1" applyAlignment="1">
      <alignment horizontal="left"/>
    </xf>
    <xf numFmtId="165" fontId="85" fillId="0" borderId="10" xfId="0" applyNumberFormat="1" applyFont="1" applyBorder="1" applyAlignment="1">
      <alignment horizontal="center"/>
    </xf>
    <xf numFmtId="0" fontId="26" fillId="0" borderId="0" xfId="0" applyFont="1" applyFill="1" applyAlignment="1">
      <alignment horizontal="left" wrapText="1"/>
    </xf>
    <xf numFmtId="0" fontId="25" fillId="0" borderId="0" xfId="0" applyFont="1" applyAlignment="1">
      <alignment horizontal="left" vertical="top" wrapText="1"/>
    </xf>
    <xf numFmtId="0" fontId="28" fillId="0" borderId="0" xfId="0" applyFont="1" applyAlignment="1">
      <alignment horizontal="left" vertical="top" wrapText="1"/>
    </xf>
    <xf numFmtId="0" fontId="50" fillId="4" borderId="0" xfId="0" applyFont="1" applyFill="1" applyAlignment="1">
      <alignment horizontal="left"/>
    </xf>
    <xf numFmtId="0" fontId="72" fillId="0" borderId="0" xfId="0" applyFont="1"/>
    <xf numFmtId="0" fontId="113" fillId="0" borderId="0" xfId="0" applyFont="1"/>
    <xf numFmtId="0" fontId="26" fillId="3" borderId="4" xfId="0" applyFont="1" applyFill="1" applyBorder="1" applyAlignment="1">
      <alignment horizontal="center" vertical="top" wrapText="1"/>
    </xf>
    <xf numFmtId="0" fontId="26" fillId="3" borderId="1" xfId="0" applyFont="1" applyFill="1" applyBorder="1" applyAlignment="1">
      <alignment horizontal="center" vertical="top" wrapText="1"/>
    </xf>
    <xf numFmtId="0" fontId="26" fillId="4" borderId="0" xfId="0" applyFont="1" applyFill="1"/>
    <xf numFmtId="0" fontId="25" fillId="0" borderId="0" xfId="0" applyFont="1" applyAlignment="1">
      <alignment vertical="center"/>
    </xf>
    <xf numFmtId="166" fontId="103" fillId="0" borderId="0" xfId="0" applyNumberFormat="1" applyFont="1" applyAlignment="1">
      <alignment horizontal="left" wrapText="1"/>
    </xf>
    <xf numFmtId="0" fontId="0" fillId="0" borderId="0" xfId="0" applyAlignment="1">
      <alignment wrapText="1"/>
    </xf>
    <xf numFmtId="168" fontId="87" fillId="0" borderId="0" xfId="0" applyNumberFormat="1" applyFont="1" applyAlignment="1">
      <alignment horizontal="center"/>
    </xf>
    <xf numFmtId="49" fontId="38" fillId="0" borderId="0" xfId="0" applyNumberFormat="1" applyFont="1" applyAlignment="1">
      <alignment horizontal="left" wrapText="1"/>
    </xf>
    <xf numFmtId="0" fontId="25" fillId="0" borderId="0" xfId="0" applyFont="1" applyFill="1" applyAlignment="1"/>
    <xf numFmtId="0" fontId="25" fillId="0" borderId="0" xfId="0" applyFont="1" applyFill="1" applyAlignment="1">
      <alignment horizontal="left" wrapText="1"/>
    </xf>
    <xf numFmtId="0" fontId="25" fillId="0" borderId="0" xfId="0" applyFont="1" applyFill="1" applyAlignment="1">
      <alignment horizontal="left"/>
    </xf>
    <xf numFmtId="0" fontId="26" fillId="0" borderId="0" xfId="0" applyFont="1" applyAlignment="1">
      <alignment horizontal="left" vertical="top" wrapText="1"/>
    </xf>
    <xf numFmtId="8" fontId="87" fillId="0" borderId="0" xfId="0" applyNumberFormat="1" applyFont="1" applyFill="1" applyAlignment="1">
      <alignment horizontal="center" vertical="top" wrapText="1"/>
    </xf>
    <xf numFmtId="0" fontId="46" fillId="0" borderId="0" xfId="0" applyFont="1" applyAlignment="1">
      <alignment horizontal="left" vertical="top" wrapText="1"/>
    </xf>
    <xf numFmtId="0" fontId="98" fillId="0" borderId="0" xfId="0" applyFont="1" applyAlignment="1">
      <alignment horizontal="center" vertical="top" wrapText="1"/>
    </xf>
    <xf numFmtId="0" fontId="27" fillId="0" borderId="0" xfId="0" applyFont="1" applyAlignment="1">
      <alignment vertical="top" wrapText="1"/>
    </xf>
    <xf numFmtId="0" fontId="94" fillId="0" borderId="0" xfId="0" applyFont="1" applyFill="1" applyAlignment="1">
      <alignment horizontal="center" vertical="top" wrapText="1"/>
    </xf>
    <xf numFmtId="0" fontId="27" fillId="0" borderId="0" xfId="0" applyFont="1" applyAlignment="1">
      <alignment horizontal="left" vertical="top" wrapText="1"/>
    </xf>
    <xf numFmtId="0" fontId="94" fillId="0" borderId="0" xfId="0" applyFont="1" applyFill="1" applyAlignment="1">
      <alignment horizontal="center" vertical="top" wrapText="1"/>
    </xf>
    <xf numFmtId="0" fontId="89" fillId="0" borderId="0" xfId="0" applyFont="1" applyFill="1" applyBorder="1" applyAlignment="1">
      <alignment horizontal="center" vertical="top" wrapText="1"/>
    </xf>
    <xf numFmtId="0" fontId="28" fillId="0" borderId="0" xfId="0" applyFont="1" applyAlignment="1">
      <alignment horizontal="left" vertical="top" wrapText="1"/>
    </xf>
    <xf numFmtId="0" fontId="25" fillId="0" borderId="0" xfId="0" applyFont="1" applyAlignment="1">
      <alignment horizontal="left" vertical="top" wrapText="1"/>
    </xf>
    <xf numFmtId="0" fontId="89" fillId="0" borderId="0" xfId="0" applyFont="1" applyAlignment="1">
      <alignment horizontal="center" vertical="top" wrapText="1"/>
    </xf>
    <xf numFmtId="0" fontId="32" fillId="0" borderId="0" xfId="0" applyFont="1" applyFill="1" applyBorder="1" applyAlignment="1">
      <alignment vertical="top" wrapText="1"/>
    </xf>
    <xf numFmtId="49" fontId="90" fillId="0" borderId="0" xfId="0" applyNumberFormat="1" applyFont="1" applyAlignment="1">
      <alignment horizontal="center" vertical="top" wrapText="1"/>
    </xf>
    <xf numFmtId="0" fontId="26" fillId="4" borderId="0" xfId="0" applyFont="1" applyFill="1" applyAlignment="1"/>
    <xf numFmtId="0" fontId="26" fillId="4" borderId="0" xfId="0" applyFont="1" applyFill="1" applyAlignment="1">
      <alignment horizontal="left"/>
    </xf>
    <xf numFmtId="0" fontId="25" fillId="0" borderId="0" xfId="0" applyFont="1" applyAlignment="1">
      <alignment horizontal="left" vertical="top" wrapText="1"/>
    </xf>
    <xf numFmtId="0" fontId="89" fillId="0" borderId="0" xfId="0" applyFont="1" applyAlignment="1">
      <alignment horizontal="center" vertical="top" wrapText="1"/>
    </xf>
    <xf numFmtId="0" fontId="90" fillId="0" borderId="0" xfId="0" applyFont="1" applyAlignment="1"/>
    <xf numFmtId="0" fontId="0" fillId="0" borderId="0" xfId="0" applyAlignment="1">
      <alignment horizontal="left"/>
    </xf>
    <xf numFmtId="0" fontId="0" fillId="0" borderId="0" xfId="0" applyAlignment="1"/>
    <xf numFmtId="165" fontId="26" fillId="0" borderId="0" xfId="2" applyNumberFormat="1" applyFont="1" applyAlignment="1">
      <alignment horizontal="center"/>
    </xf>
    <xf numFmtId="164" fontId="26" fillId="0" borderId="0" xfId="0" applyNumberFormat="1" applyFont="1" applyAlignment="1">
      <alignment horizontal="center"/>
    </xf>
    <xf numFmtId="0" fontId="98" fillId="0" borderId="0" xfId="0" applyFont="1" applyFill="1" applyAlignment="1">
      <alignment horizontal="center"/>
    </xf>
    <xf numFmtId="0" fontId="0" fillId="0" borderId="0" xfId="0" applyAlignment="1">
      <alignment horizontal="left"/>
    </xf>
    <xf numFmtId="0" fontId="0" fillId="0" borderId="0" xfId="0" applyAlignment="1"/>
    <xf numFmtId="165" fontId="26" fillId="0" borderId="0" xfId="2" applyNumberFormat="1" applyFont="1" applyAlignment="1">
      <alignment horizontal="center"/>
    </xf>
    <xf numFmtId="164" fontId="26" fillId="0" borderId="0" xfId="0" applyNumberFormat="1" applyFont="1" applyAlignment="1">
      <alignment horizontal="center"/>
    </xf>
    <xf numFmtId="0" fontId="98" fillId="0" borderId="0" xfId="0" applyFont="1" applyFill="1" applyAlignment="1">
      <alignment horizontal="center"/>
    </xf>
    <xf numFmtId="0" fontId="0" fillId="0" borderId="0" xfId="0"/>
    <xf numFmtId="0" fontId="0" fillId="0" borderId="0" xfId="0" applyAlignment="1">
      <alignment horizontal="left"/>
    </xf>
    <xf numFmtId="0" fontId="0" fillId="0" borderId="0" xfId="0" applyAlignment="1"/>
    <xf numFmtId="0" fontId="26" fillId="0" borderId="0" xfId="0" applyFont="1" applyAlignment="1">
      <alignment horizontal="left"/>
    </xf>
    <xf numFmtId="0" fontId="26" fillId="0" borderId="0" xfId="0" applyFont="1" applyAlignment="1"/>
    <xf numFmtId="0" fontId="25" fillId="0" borderId="0" xfId="0" applyFont="1" applyAlignment="1"/>
    <xf numFmtId="0" fontId="38" fillId="0" borderId="0" xfId="0" applyFont="1" applyAlignment="1">
      <alignment horizontal="left"/>
    </xf>
    <xf numFmtId="8" fontId="87" fillId="0" borderId="0" xfId="0" applyNumberFormat="1" applyFont="1" applyFill="1" applyAlignment="1">
      <alignment horizontal="center"/>
    </xf>
    <xf numFmtId="164" fontId="26" fillId="0" borderId="0" xfId="0" applyNumberFormat="1" applyFont="1" applyAlignment="1">
      <alignment horizontal="center" vertical="top"/>
    </xf>
    <xf numFmtId="165" fontId="26" fillId="0" borderId="0" xfId="2" applyNumberFormat="1" applyFont="1" applyAlignment="1">
      <alignment horizontal="center"/>
    </xf>
    <xf numFmtId="164" fontId="26" fillId="0" borderId="0" xfId="0" applyNumberFormat="1" applyFont="1" applyAlignment="1">
      <alignment horizontal="center"/>
    </xf>
    <xf numFmtId="0" fontId="98" fillId="0" borderId="0" xfId="0" applyFont="1" applyFill="1" applyAlignment="1">
      <alignment horizontal="center"/>
    </xf>
    <xf numFmtId="0" fontId="46" fillId="0" borderId="0" xfId="0" applyFont="1" applyAlignment="1"/>
    <xf numFmtId="0" fontId="38" fillId="0" borderId="0" xfId="0" applyFont="1" applyAlignment="1">
      <alignment horizontal="left"/>
    </xf>
    <xf numFmtId="0" fontId="26" fillId="0" borderId="0" xfId="0" applyFont="1" applyAlignment="1">
      <alignment horizontal="left" vertical="top" wrapText="1"/>
    </xf>
    <xf numFmtId="8" fontId="87" fillId="0" borderId="0" xfId="0" applyNumberFormat="1" applyFont="1" applyFill="1" applyAlignment="1">
      <alignment horizontal="center" vertical="top" wrapText="1"/>
    </xf>
    <xf numFmtId="0" fontId="46" fillId="0" borderId="0" xfId="0" applyFont="1" applyAlignment="1">
      <alignment horizontal="left" vertical="top" wrapText="1"/>
    </xf>
    <xf numFmtId="0" fontId="98" fillId="0" borderId="0" xfId="0" applyFont="1" applyAlignment="1">
      <alignment horizontal="center" vertical="top" wrapText="1"/>
    </xf>
    <xf numFmtId="0" fontId="94" fillId="0" borderId="0" xfId="0" applyFont="1" applyFill="1" applyAlignment="1">
      <alignment horizontal="center" vertical="top" wrapText="1"/>
    </xf>
    <xf numFmtId="0" fontId="25" fillId="0" borderId="0" xfId="0" applyFont="1" applyAlignment="1">
      <alignment horizontal="left" vertical="top" wrapText="1"/>
    </xf>
    <xf numFmtId="0" fontId="89" fillId="0" borderId="0" xfId="0" applyFont="1" applyAlignment="1">
      <alignment horizontal="center" vertical="top" wrapText="1"/>
    </xf>
    <xf numFmtId="0" fontId="25" fillId="0" borderId="0" xfId="0" applyFont="1" applyAlignment="1">
      <alignment horizontal="left" vertical="top" wrapText="1"/>
    </xf>
    <xf numFmtId="0" fontId="46" fillId="0" borderId="0" xfId="0" applyFont="1" applyAlignment="1">
      <alignment horizontal="left" vertical="top" wrapText="1"/>
    </xf>
    <xf numFmtId="0" fontId="46" fillId="0" borderId="0" xfId="0" applyFont="1" applyAlignment="1">
      <alignment horizontal="left" vertical="top" wrapText="1"/>
    </xf>
    <xf numFmtId="0" fontId="98" fillId="0" borderId="0" xfId="0" applyFont="1" applyAlignment="1">
      <alignment horizontal="center" vertical="top" wrapText="1"/>
    </xf>
    <xf numFmtId="0" fontId="54" fillId="0" borderId="0" xfId="0" applyFont="1" applyBorder="1" applyAlignment="1">
      <alignment horizontal="left" vertical="top" wrapText="1" indent="14"/>
    </xf>
    <xf numFmtId="8" fontId="115" fillId="0" borderId="0" xfId="0" applyNumberFormat="1" applyFont="1" applyFill="1" applyAlignment="1">
      <alignment horizontal="center"/>
    </xf>
    <xf numFmtId="165" fontId="40" fillId="0" borderId="0" xfId="2" applyNumberFormat="1" applyFont="1" applyAlignment="1">
      <alignment horizontal="center"/>
    </xf>
    <xf numFmtId="164" fontId="40" fillId="0" borderId="0" xfId="0" applyNumberFormat="1" applyFont="1" applyAlignment="1">
      <alignment horizontal="center"/>
    </xf>
    <xf numFmtId="164" fontId="40" fillId="0" borderId="0" xfId="0" applyNumberFormat="1" applyFont="1" applyAlignment="1">
      <alignment horizontal="center" vertical="top"/>
    </xf>
    <xf numFmtId="0" fontId="116" fillId="0" borderId="0" xfId="0" applyFont="1"/>
    <xf numFmtId="0" fontId="116" fillId="0" borderId="0" xfId="0" applyFont="1" applyAlignment="1">
      <alignment horizontal="left"/>
    </xf>
    <xf numFmtId="0" fontId="118" fillId="0" borderId="0" xfId="0" applyFont="1"/>
    <xf numFmtId="0" fontId="25" fillId="0" borderId="0" xfId="0" quotePrefix="1" applyFont="1"/>
    <xf numFmtId="168" fontId="92" fillId="0" borderId="0" xfId="0" applyNumberFormat="1" applyFont="1" applyAlignment="1">
      <alignment horizontal="center"/>
    </xf>
    <xf numFmtId="168" fontId="0" fillId="0" borderId="0" xfId="0" applyNumberFormat="1" applyAlignment="1">
      <alignment horizontal="center"/>
    </xf>
    <xf numFmtId="168" fontId="26" fillId="0" borderId="0" xfId="0" applyNumberFormat="1" applyFont="1" applyAlignment="1">
      <alignment horizontal="center"/>
    </xf>
    <xf numFmtId="168" fontId="103" fillId="0" borderId="0" xfId="0" applyNumberFormat="1" applyFont="1" applyAlignment="1">
      <alignment horizontal="left"/>
    </xf>
    <xf numFmtId="0" fontId="46" fillId="4" borderId="0" xfId="0" applyFont="1" applyFill="1"/>
    <xf numFmtId="0" fontId="46" fillId="0" borderId="0" xfId="0" applyFont="1" applyAlignment="1">
      <alignment horizontal="left" vertical="top" wrapText="1"/>
    </xf>
    <xf numFmtId="0" fontId="98" fillId="0" borderId="0" xfId="0" applyFont="1" applyAlignment="1">
      <alignment horizontal="center" vertical="top" wrapText="1"/>
    </xf>
    <xf numFmtId="0" fontId="54" fillId="0" borderId="0" xfId="0" applyFont="1" applyAlignment="1">
      <alignment horizontal="left" vertical="top" wrapText="1"/>
    </xf>
    <xf numFmtId="0" fontId="52" fillId="0" borderId="0" xfId="0" quotePrefix="1" applyFont="1" applyAlignment="1">
      <alignment horizontal="left" vertical="top" wrapText="1"/>
    </xf>
    <xf numFmtId="0" fontId="0" fillId="0" borderId="0" xfId="0" applyAlignment="1">
      <alignment horizontal="left"/>
    </xf>
    <xf numFmtId="0" fontId="0" fillId="0" borderId="0" xfId="0" applyAlignment="1"/>
    <xf numFmtId="0" fontId="26" fillId="0" borderId="0" xfId="0" applyFont="1" applyAlignment="1">
      <alignment horizontal="left"/>
    </xf>
    <xf numFmtId="0" fontId="25" fillId="0" borderId="0" xfId="0" applyFont="1" applyAlignment="1">
      <alignment horizontal="left"/>
    </xf>
    <xf numFmtId="0" fontId="26" fillId="0" borderId="0" xfId="0" applyFont="1" applyAlignment="1"/>
    <xf numFmtId="0" fontId="40" fillId="0" borderId="0" xfId="0" applyFont="1" applyAlignment="1">
      <alignment horizontal="left"/>
    </xf>
    <xf numFmtId="0" fontId="45" fillId="0" borderId="0" xfId="0" applyFont="1" applyAlignment="1">
      <alignment horizontal="left"/>
    </xf>
    <xf numFmtId="0" fontId="25" fillId="0" borderId="0" xfId="0" applyFont="1" applyAlignment="1">
      <alignment horizontal="left" wrapText="1"/>
    </xf>
    <xf numFmtId="0" fontId="42" fillId="3" borderId="2" xfId="0" applyFont="1" applyFill="1" applyBorder="1" applyAlignment="1">
      <alignment horizontal="left"/>
    </xf>
    <xf numFmtId="0" fontId="42" fillId="3" borderId="3" xfId="0" applyFont="1" applyFill="1" applyBorder="1" applyAlignment="1">
      <alignment horizontal="left"/>
    </xf>
    <xf numFmtId="0" fontId="69" fillId="3" borderId="4" xfId="0" applyFont="1" applyFill="1" applyBorder="1" applyAlignment="1"/>
    <xf numFmtId="0" fontId="42" fillId="3" borderId="1" xfId="0" applyFont="1" applyFill="1" applyBorder="1" applyAlignment="1"/>
    <xf numFmtId="0" fontId="61" fillId="3" borderId="2" xfId="0" applyFont="1" applyFill="1" applyBorder="1" applyAlignment="1">
      <alignment horizontal="left"/>
    </xf>
    <xf numFmtId="0" fontId="69" fillId="3" borderId="4" xfId="0" applyFont="1" applyFill="1" applyBorder="1" applyAlignment="1">
      <alignment horizontal="left"/>
    </xf>
    <xf numFmtId="0" fontId="61" fillId="3" borderId="3" xfId="0" applyFont="1" applyFill="1" applyBorder="1" applyAlignment="1">
      <alignment horizontal="left"/>
    </xf>
    <xf numFmtId="0" fontId="61" fillId="3" borderId="1" xfId="0" applyFont="1" applyFill="1" applyBorder="1" applyAlignment="1"/>
    <xf numFmtId="165" fontId="26" fillId="3" borderId="4" xfId="2" applyNumberFormat="1" applyFont="1" applyFill="1" applyBorder="1" applyAlignment="1">
      <alignment horizontal="center" vertical="top" wrapText="1"/>
    </xf>
    <xf numFmtId="165" fontId="26" fillId="3" borderId="1" xfId="2" applyNumberFormat="1" applyFont="1" applyFill="1" applyBorder="1" applyAlignment="1">
      <alignment horizontal="center" vertical="top" wrapText="1"/>
    </xf>
    <xf numFmtId="164" fontId="26" fillId="3" borderId="4" xfId="1" applyNumberFormat="1" applyFont="1" applyFill="1" applyBorder="1" applyAlignment="1">
      <alignment horizontal="center" vertical="top" wrapText="1"/>
    </xf>
    <xf numFmtId="164" fontId="26" fillId="3" borderId="1" xfId="1" applyNumberFormat="1" applyFont="1" applyFill="1" applyBorder="1" applyAlignment="1">
      <alignment horizontal="center" vertical="top" wrapText="1"/>
    </xf>
    <xf numFmtId="8" fontId="87" fillId="0" borderId="0" xfId="0" applyNumberFormat="1" applyFont="1" applyFill="1" applyAlignment="1">
      <alignment horizontal="center"/>
    </xf>
    <xf numFmtId="164" fontId="26" fillId="0" borderId="0" xfId="0" applyNumberFormat="1" applyFont="1" applyAlignment="1">
      <alignment horizontal="center" vertical="top"/>
    </xf>
    <xf numFmtId="165" fontId="26" fillId="0" borderId="0" xfId="2" applyNumberFormat="1" applyFont="1" applyAlignment="1">
      <alignment horizontal="center"/>
    </xf>
    <xf numFmtId="164" fontId="26" fillId="0" borderId="0" xfId="0" applyNumberFormat="1" applyFont="1" applyAlignment="1">
      <alignment horizontal="center"/>
    </xf>
    <xf numFmtId="0" fontId="98" fillId="0" borderId="0" xfId="0" applyFont="1" applyFill="1" applyAlignment="1">
      <alignment horizontal="center"/>
    </xf>
    <xf numFmtId="0" fontId="27" fillId="0" borderId="0" xfId="0" applyFont="1" applyAlignment="1">
      <alignment vertical="top" wrapText="1"/>
    </xf>
    <xf numFmtId="0" fontId="94" fillId="0" borderId="0" xfId="0" applyFont="1" applyFill="1" applyAlignment="1">
      <alignment horizontal="center" vertical="top" wrapText="1"/>
    </xf>
    <xf numFmtId="0" fontId="27" fillId="0" borderId="0" xfId="0" applyFont="1" applyAlignment="1">
      <alignment horizontal="left" vertical="top" wrapText="1"/>
    </xf>
    <xf numFmtId="0" fontId="0" fillId="0" borderId="0" xfId="0" applyAlignment="1">
      <alignment horizontal="left"/>
    </xf>
    <xf numFmtId="0" fontId="34" fillId="0" borderId="0" xfId="0" applyFont="1"/>
    <xf numFmtId="0" fontId="42" fillId="3" borderId="2" xfId="0" applyFont="1" applyFill="1" applyBorder="1" applyAlignment="1">
      <alignment horizontal="left"/>
    </xf>
    <xf numFmtId="0" fontId="42" fillId="3" borderId="3" xfId="0" applyFont="1" applyFill="1" applyBorder="1" applyAlignment="1">
      <alignment horizontal="left"/>
    </xf>
    <xf numFmtId="0" fontId="69" fillId="3" borderId="4" xfId="0" applyFont="1" applyFill="1" applyBorder="1" applyAlignment="1"/>
    <xf numFmtId="0" fontId="42" fillId="3" borderId="1" xfId="0" applyFont="1" applyFill="1" applyBorder="1" applyAlignment="1"/>
    <xf numFmtId="165" fontId="26" fillId="3" borderId="4" xfId="2" applyNumberFormat="1" applyFont="1" applyFill="1" applyBorder="1" applyAlignment="1">
      <alignment horizontal="center" vertical="top" wrapText="1"/>
    </xf>
    <xf numFmtId="165" fontId="26" fillId="3" borderId="1" xfId="2" applyNumberFormat="1" applyFont="1" applyFill="1" applyBorder="1" applyAlignment="1">
      <alignment horizontal="center" vertical="top" wrapText="1"/>
    </xf>
    <xf numFmtId="164" fontId="26" fillId="3" borderId="4" xfId="1" applyNumberFormat="1" applyFont="1" applyFill="1" applyBorder="1" applyAlignment="1">
      <alignment horizontal="center" vertical="top" wrapText="1"/>
    </xf>
    <xf numFmtId="164" fontId="26" fillId="3" borderId="1" xfId="1" applyNumberFormat="1" applyFont="1" applyFill="1" applyBorder="1" applyAlignment="1">
      <alignment horizontal="center" vertical="top" wrapText="1"/>
    </xf>
    <xf numFmtId="165" fontId="26" fillId="0" borderId="0" xfId="2" applyNumberFormat="1" applyFont="1" applyAlignment="1">
      <alignment horizontal="center"/>
    </xf>
    <xf numFmtId="0" fontId="98" fillId="0" borderId="0" xfId="0" applyFont="1" applyFill="1" applyAlignment="1">
      <alignment horizontal="center"/>
    </xf>
    <xf numFmtId="0" fontId="39" fillId="0" borderId="0" xfId="0" applyFont="1"/>
    <xf numFmtId="0" fontId="0" fillId="0" borderId="0" xfId="0"/>
    <xf numFmtId="0" fontId="25" fillId="0" borderId="0" xfId="0" applyFont="1"/>
    <xf numFmtId="0" fontId="26" fillId="0" borderId="0" xfId="0" applyFont="1"/>
    <xf numFmtId="0" fontId="26" fillId="0" borderId="0" xfId="0" applyFont="1" applyAlignment="1">
      <alignment horizontal="left"/>
    </xf>
    <xf numFmtId="8" fontId="87" fillId="0" borderId="0" xfId="0" applyNumberFormat="1" applyFont="1" applyFill="1" applyAlignment="1">
      <alignment horizontal="center"/>
    </xf>
    <xf numFmtId="164" fontId="26" fillId="0" borderId="0" xfId="0" applyNumberFormat="1" applyFont="1" applyAlignment="1">
      <alignment horizontal="center" vertical="top"/>
    </xf>
    <xf numFmtId="164" fontId="26" fillId="0" borderId="0" xfId="0" applyNumberFormat="1" applyFont="1" applyAlignment="1">
      <alignment horizontal="center"/>
    </xf>
    <xf numFmtId="166" fontId="103" fillId="0" borderId="0" xfId="0" applyNumberFormat="1" applyFont="1" applyAlignment="1">
      <alignment horizontal="left"/>
    </xf>
    <xf numFmtId="0" fontId="46" fillId="0" borderId="0" xfId="0" applyFont="1" applyAlignment="1">
      <alignment horizontal="left" vertical="top" wrapText="1"/>
    </xf>
    <xf numFmtId="0" fontId="98" fillId="0" borderId="0" xfId="0" applyFont="1" applyAlignment="1">
      <alignment horizontal="center" vertical="top" wrapText="1"/>
    </xf>
    <xf numFmtId="0" fontId="49" fillId="0" borderId="0" xfId="0" applyFont="1" applyFill="1" applyAlignment="1">
      <alignment horizontal="center"/>
    </xf>
    <xf numFmtId="0" fontId="52" fillId="0" borderId="0" xfId="0" applyFont="1"/>
    <xf numFmtId="0" fontId="3" fillId="0" borderId="0" xfId="0" applyFont="1"/>
    <xf numFmtId="0" fontId="46" fillId="0" borderId="0" xfId="0" applyFont="1" applyAlignment="1">
      <alignment horizontal="left" vertical="top" wrapText="1"/>
    </xf>
    <xf numFmtId="0" fontId="98" fillId="0" borderId="0" xfId="0" applyFont="1" applyAlignment="1">
      <alignment horizontal="center" vertical="top" wrapText="1"/>
    </xf>
    <xf numFmtId="0" fontId="98" fillId="0" borderId="0" xfId="0" applyFont="1" applyAlignment="1">
      <alignment horizontal="center" vertical="top" wrapText="1"/>
    </xf>
    <xf numFmtId="0" fontId="48" fillId="0" borderId="0" xfId="0" applyFont="1" applyAlignment="1">
      <alignment vertical="top" wrapText="1"/>
    </xf>
    <xf numFmtId="0" fontId="119" fillId="0" borderId="0" xfId="0" applyFont="1" applyAlignment="1">
      <alignment horizontal="left" vertical="top" wrapText="1"/>
    </xf>
    <xf numFmtId="0" fontId="121" fillId="0" borderId="7" xfId="0" applyFont="1" applyBorder="1" applyAlignment="1">
      <alignment horizontal="left" vertical="center"/>
    </xf>
    <xf numFmtId="0" fontId="105" fillId="0" borderId="12" xfId="0" applyFont="1" applyBorder="1"/>
    <xf numFmtId="0" fontId="105" fillId="0" borderId="13" xfId="0" applyFont="1" applyBorder="1"/>
    <xf numFmtId="0" fontId="112" fillId="0" borderId="7" xfId="0" applyFont="1" applyBorder="1"/>
    <xf numFmtId="0" fontId="122" fillId="0" borderId="2" xfId="0" applyFont="1" applyBorder="1"/>
    <xf numFmtId="0" fontId="0" fillId="0" borderId="5" xfId="0" applyBorder="1"/>
    <xf numFmtId="0" fontId="104" fillId="0" borderId="3" xfId="0" applyFont="1" applyBorder="1" applyAlignment="1">
      <alignment horizontal="left"/>
    </xf>
    <xf numFmtId="0" fontId="111" fillId="0" borderId="6" xfId="0" applyFont="1" applyBorder="1"/>
    <xf numFmtId="0" fontId="46" fillId="0" borderId="0" xfId="0" applyFont="1" applyAlignment="1">
      <alignment horizontal="left" vertical="top" wrapText="1"/>
    </xf>
    <xf numFmtId="0" fontId="27" fillId="0" borderId="0" xfId="0" applyFont="1" applyAlignment="1">
      <alignment vertical="top" wrapText="1"/>
    </xf>
    <xf numFmtId="0" fontId="27" fillId="0" borderId="0" xfId="0" applyFont="1" applyAlignment="1">
      <alignment horizontal="left" vertical="top" wrapText="1"/>
    </xf>
    <xf numFmtId="164" fontId="87" fillId="0" borderId="0" xfId="1" applyNumberFormat="1" applyFont="1" applyFill="1" applyAlignment="1">
      <alignment horizontal="center"/>
    </xf>
    <xf numFmtId="0" fontId="54" fillId="0" borderId="0" xfId="0" applyFont="1" applyAlignment="1">
      <alignment vertical="top" wrapText="1"/>
    </xf>
    <xf numFmtId="0" fontId="46" fillId="0" borderId="0" xfId="0" applyFont="1" applyAlignment="1">
      <alignment horizontal="left" vertical="center" wrapText="1"/>
    </xf>
    <xf numFmtId="0" fontId="28" fillId="0" borderId="0" xfId="0" applyFont="1" applyAlignment="1">
      <alignment vertical="top" wrapText="1"/>
    </xf>
    <xf numFmtId="0" fontId="32" fillId="3" borderId="2" xfId="0" applyFont="1" applyFill="1" applyBorder="1" applyAlignment="1">
      <alignment horizontal="left" vertical="top" wrapText="1"/>
    </xf>
    <xf numFmtId="0" fontId="32" fillId="3" borderId="4" xfId="0" applyFont="1" applyFill="1" applyBorder="1" applyAlignment="1">
      <alignment vertical="top" wrapText="1"/>
    </xf>
    <xf numFmtId="165" fontId="32" fillId="3" borderId="4" xfId="0" applyNumberFormat="1" applyFont="1" applyFill="1" applyBorder="1" applyAlignment="1">
      <alignment horizontal="center" vertical="top" wrapText="1"/>
    </xf>
    <xf numFmtId="0" fontId="32" fillId="3" borderId="3" xfId="0" applyFont="1" applyFill="1" applyBorder="1" applyAlignment="1">
      <alignment horizontal="left" vertical="top" wrapText="1"/>
    </xf>
    <xf numFmtId="0" fontId="32" fillId="3" borderId="1" xfId="0" applyFont="1" applyFill="1" applyBorder="1" applyAlignment="1">
      <alignment vertical="top" wrapText="1"/>
    </xf>
    <xf numFmtId="165" fontId="32" fillId="3" borderId="1" xfId="0" applyNumberFormat="1" applyFont="1" applyFill="1" applyBorder="1" applyAlignment="1">
      <alignment horizontal="center" vertical="top" wrapText="1"/>
    </xf>
    <xf numFmtId="0" fontId="32" fillId="0" borderId="0" xfId="0" applyFont="1" applyAlignment="1"/>
    <xf numFmtId="8" fontId="90" fillId="0" borderId="0" xfId="0" applyNumberFormat="1" applyFont="1" applyFill="1" applyAlignment="1">
      <alignment horizontal="center"/>
    </xf>
    <xf numFmtId="165" fontId="32" fillId="0" borderId="0" xfId="0" applyNumberFormat="1" applyFont="1" applyAlignment="1">
      <alignment horizontal="center" vertical="top"/>
    </xf>
    <xf numFmtId="164" fontId="32" fillId="0" borderId="0" xfId="1" applyNumberFormat="1" applyFont="1" applyAlignment="1">
      <alignment horizontal="center" vertical="top"/>
    </xf>
    <xf numFmtId="0" fontId="32" fillId="2" borderId="0" xfId="0" applyFont="1" applyFill="1" applyAlignment="1"/>
    <xf numFmtId="8" fontId="90" fillId="0" borderId="0" xfId="0" applyNumberFormat="1" applyFont="1" applyAlignment="1">
      <alignment horizontal="center"/>
    </xf>
    <xf numFmtId="0" fontId="58" fillId="0" borderId="0" xfId="0" applyFont="1" applyAlignment="1">
      <alignment horizontal="center" wrapText="1"/>
    </xf>
    <xf numFmtId="0" fontId="4" fillId="0" borderId="0" xfId="0" applyFont="1" applyAlignment="1">
      <alignment horizontal="center" wrapText="1"/>
    </xf>
    <xf numFmtId="164" fontId="87" fillId="0" borderId="0" xfId="0" applyNumberFormat="1" applyFont="1" applyFill="1" applyBorder="1" applyAlignment="1">
      <alignment horizontal="center" vertical="top" wrapText="1"/>
    </xf>
    <xf numFmtId="44" fontId="26" fillId="0" borderId="0" xfId="1" applyNumberFormat="1" applyFont="1" applyFill="1" applyBorder="1" applyAlignment="1">
      <alignment horizontal="center" vertical="top" wrapText="1"/>
    </xf>
    <xf numFmtId="0" fontId="0" fillId="0" borderId="0" xfId="0"/>
    <xf numFmtId="0" fontId="26" fillId="0" borderId="0" xfId="0" applyFont="1" applyAlignment="1">
      <alignment horizontal="left"/>
    </xf>
    <xf numFmtId="0" fontId="26" fillId="2" borderId="0" xfId="0" applyFont="1" applyFill="1"/>
    <xf numFmtId="0" fontId="26" fillId="3" borderId="2" xfId="0" applyFont="1" applyFill="1" applyBorder="1" applyAlignment="1">
      <alignment horizontal="left" vertical="top" wrapText="1"/>
    </xf>
    <xf numFmtId="0" fontId="26" fillId="3" borderId="4" xfId="0" applyFont="1" applyFill="1" applyBorder="1" applyAlignment="1">
      <alignment vertical="top" wrapText="1"/>
    </xf>
    <xf numFmtId="0" fontId="26" fillId="3" borderId="3" xfId="0" applyFont="1" applyFill="1" applyBorder="1" applyAlignment="1">
      <alignment horizontal="left" vertical="top" wrapText="1"/>
    </xf>
    <xf numFmtId="0" fontId="26" fillId="3" borderId="1" xfId="0" applyFont="1" applyFill="1" applyBorder="1" applyAlignment="1">
      <alignment vertical="top" wrapText="1"/>
    </xf>
    <xf numFmtId="165" fontId="26" fillId="3" borderId="4" xfId="2" applyNumberFormat="1" applyFont="1" applyFill="1" applyBorder="1" applyAlignment="1">
      <alignment horizontal="center" vertical="top" wrapText="1"/>
    </xf>
    <xf numFmtId="165" fontId="26" fillId="3" borderId="1" xfId="2" applyNumberFormat="1" applyFont="1" applyFill="1" applyBorder="1" applyAlignment="1">
      <alignment horizontal="center" vertical="top" wrapText="1"/>
    </xf>
    <xf numFmtId="164" fontId="26" fillId="3" borderId="4" xfId="1" applyNumberFormat="1" applyFont="1" applyFill="1" applyBorder="1" applyAlignment="1">
      <alignment horizontal="center" vertical="top" wrapText="1"/>
    </xf>
    <xf numFmtId="164" fontId="26" fillId="3" borderId="1" xfId="1" applyNumberFormat="1" applyFont="1" applyFill="1" applyBorder="1" applyAlignment="1">
      <alignment horizontal="center" vertical="top" wrapText="1"/>
    </xf>
    <xf numFmtId="164" fontId="26" fillId="0" borderId="0" xfId="0" applyNumberFormat="1" applyFont="1" applyAlignment="1">
      <alignment horizontal="center" vertical="top"/>
    </xf>
    <xf numFmtId="164" fontId="26" fillId="0" borderId="0" xfId="0" applyNumberFormat="1" applyFont="1" applyAlignment="1">
      <alignment horizontal="center"/>
    </xf>
    <xf numFmtId="165" fontId="26" fillId="0" borderId="0" xfId="0" applyNumberFormat="1" applyFont="1" applyAlignment="1">
      <alignment horizontal="center"/>
    </xf>
    <xf numFmtId="8" fontId="87" fillId="0" borderId="0" xfId="0" applyNumberFormat="1" applyFont="1" applyAlignment="1">
      <alignment horizontal="center"/>
    </xf>
    <xf numFmtId="166" fontId="103" fillId="0" borderId="0" xfId="0" applyNumberFormat="1" applyFont="1" applyAlignment="1">
      <alignment horizontal="left"/>
    </xf>
    <xf numFmtId="0" fontId="103" fillId="0" borderId="0" xfId="0" applyFont="1" applyAlignment="1">
      <alignment horizontal="left"/>
    </xf>
    <xf numFmtId="165" fontId="124" fillId="0" borderId="0" xfId="0" applyNumberFormat="1" applyFont="1" applyAlignment="1">
      <alignment horizontal="center" vertical="top" wrapText="1"/>
    </xf>
    <xf numFmtId="0" fontId="85" fillId="0" borderId="9" xfId="0" applyFont="1" applyBorder="1"/>
    <xf numFmtId="165" fontId="85" fillId="0" borderId="10" xfId="0" applyNumberFormat="1" applyFont="1" applyBorder="1" applyAlignment="1">
      <alignment horizontal="center"/>
    </xf>
    <xf numFmtId="0" fontId="0" fillId="0" borderId="0" xfId="0"/>
    <xf numFmtId="0" fontId="24" fillId="0" borderId="0" xfId="0" applyFont="1"/>
    <xf numFmtId="0" fontId="25" fillId="0" borderId="0" xfId="0" applyFont="1"/>
    <xf numFmtId="0" fontId="0" fillId="0" borderId="0" xfId="0" applyAlignment="1">
      <alignment horizontal="left"/>
    </xf>
    <xf numFmtId="0" fontId="26" fillId="0" borderId="0" xfId="0" applyFont="1"/>
    <xf numFmtId="0" fontId="0" fillId="0" borderId="0" xfId="0" applyAlignment="1"/>
    <xf numFmtId="0" fontId="26" fillId="0" borderId="0" xfId="0" applyFont="1" applyAlignment="1">
      <alignment horizontal="left"/>
    </xf>
    <xf numFmtId="0" fontId="25" fillId="0" borderId="0" xfId="0" applyFont="1" applyAlignment="1">
      <alignment horizontal="left"/>
    </xf>
    <xf numFmtId="0" fontId="25" fillId="0" borderId="0" xfId="0" applyFont="1" applyAlignment="1"/>
    <xf numFmtId="0" fontId="34" fillId="0" borderId="0" xfId="0" applyFont="1" applyAlignment="1">
      <alignment horizontal="left"/>
    </xf>
    <xf numFmtId="0" fontId="35" fillId="0" borderId="0" xfId="0" applyFont="1" applyAlignment="1">
      <alignment horizontal="left"/>
    </xf>
    <xf numFmtId="0" fontId="39" fillId="0" borderId="0" xfId="0" applyFont="1"/>
    <xf numFmtId="0" fontId="41" fillId="0" borderId="0" xfId="0" applyFont="1" applyAlignment="1">
      <alignment horizontal="left"/>
    </xf>
    <xf numFmtId="0" fontId="46" fillId="0" borderId="0" xfId="0" applyFont="1" applyAlignment="1">
      <alignment horizontal="left"/>
    </xf>
    <xf numFmtId="0" fontId="28" fillId="0" borderId="0" xfId="0" applyFont="1" applyAlignment="1">
      <alignment wrapText="1"/>
    </xf>
    <xf numFmtId="0" fontId="34" fillId="0" borderId="0" xfId="0" applyFont="1"/>
    <xf numFmtId="0" fontId="46" fillId="0" borderId="0" xfId="0" applyFont="1"/>
    <xf numFmtId="0" fontId="0" fillId="0" borderId="0" xfId="0" applyAlignment="1">
      <alignment horizontal="center"/>
    </xf>
    <xf numFmtId="0" fontId="38" fillId="0" borderId="0" xfId="0" applyFont="1"/>
    <xf numFmtId="0" fontId="42" fillId="0" borderId="0" xfId="0" applyFont="1" applyFill="1" applyBorder="1" applyAlignment="1">
      <alignment horizontal="left"/>
    </xf>
    <xf numFmtId="0" fontId="35" fillId="0" borderId="0" xfId="0" applyFont="1"/>
    <xf numFmtId="0" fontId="31" fillId="0" borderId="0" xfId="0" applyFont="1" applyAlignment="1">
      <alignment horizontal="center"/>
    </xf>
    <xf numFmtId="0" fontId="37" fillId="0" borderId="0" xfId="0" applyFont="1" applyAlignment="1">
      <alignment horizontal="center"/>
    </xf>
    <xf numFmtId="0" fontId="60" fillId="0" borderId="0" xfId="0" applyFont="1" applyAlignment="1">
      <alignment horizontal="left"/>
    </xf>
    <xf numFmtId="0" fontId="21" fillId="0" borderId="0" xfId="0" applyFont="1"/>
    <xf numFmtId="0" fontId="67" fillId="0" borderId="0" xfId="0" applyFont="1"/>
    <xf numFmtId="0" fontId="55" fillId="0" borderId="0" xfId="0" applyFont="1" applyAlignment="1">
      <alignment horizontal="center"/>
    </xf>
    <xf numFmtId="0" fontId="69" fillId="0" borderId="0" xfId="0" applyFont="1"/>
    <xf numFmtId="0" fontId="123" fillId="0" borderId="0" xfId="0" applyFont="1"/>
    <xf numFmtId="0" fontId="41" fillId="0" borderId="0" xfId="0" applyFont="1"/>
    <xf numFmtId="0" fontId="81" fillId="0" borderId="0" xfId="0" applyFont="1"/>
    <xf numFmtId="0" fontId="44" fillId="0" borderId="0" xfId="0" applyFont="1" applyAlignment="1">
      <alignment horizontal="center"/>
    </xf>
    <xf numFmtId="0" fontId="42" fillId="3" borderId="2" xfId="0" applyFont="1" applyFill="1" applyBorder="1" applyAlignment="1">
      <alignment horizontal="left"/>
    </xf>
    <xf numFmtId="0" fontId="69" fillId="3" borderId="5" xfId="0" applyFont="1" applyFill="1" applyBorder="1"/>
    <xf numFmtId="0" fontId="42" fillId="3" borderId="3" xfId="0" applyFont="1" applyFill="1" applyBorder="1" applyAlignment="1">
      <alignment horizontal="left"/>
    </xf>
    <xf numFmtId="0" fontId="42" fillId="3" borderId="6" xfId="0" applyFont="1" applyFill="1" applyBorder="1" applyAlignment="1"/>
    <xf numFmtId="0" fontId="69" fillId="3" borderId="4" xfId="0" applyFont="1" applyFill="1" applyBorder="1" applyAlignment="1"/>
    <xf numFmtId="0" fontId="42" fillId="3" borderId="1" xfId="0" applyFont="1" applyFill="1" applyBorder="1" applyAlignment="1"/>
    <xf numFmtId="165" fontId="26" fillId="3" borderId="4" xfId="2" applyNumberFormat="1" applyFont="1" applyFill="1" applyBorder="1" applyAlignment="1">
      <alignment horizontal="center" vertical="top" wrapText="1"/>
    </xf>
    <xf numFmtId="165" fontId="26" fillId="3" borderId="1" xfId="2" applyNumberFormat="1" applyFont="1" applyFill="1" applyBorder="1" applyAlignment="1">
      <alignment horizontal="center" vertical="top" wrapText="1"/>
    </xf>
    <xf numFmtId="164" fontId="26" fillId="3" borderId="4" xfId="1" applyNumberFormat="1" applyFont="1" applyFill="1" applyBorder="1" applyAlignment="1">
      <alignment horizontal="center" vertical="top" wrapText="1"/>
    </xf>
    <xf numFmtId="164" fontId="26" fillId="3" borderId="1" xfId="1" applyNumberFormat="1" applyFont="1" applyFill="1" applyBorder="1" applyAlignment="1">
      <alignment horizontal="center" vertical="top" wrapText="1"/>
    </xf>
    <xf numFmtId="0" fontId="23" fillId="0" borderId="0" xfId="0" applyFont="1" applyAlignment="1">
      <alignment vertical="top" wrapText="1"/>
    </xf>
    <xf numFmtId="0" fontId="23" fillId="0" borderId="0" xfId="0" applyFont="1" applyAlignment="1">
      <alignment horizontal="left" vertical="top" wrapText="1"/>
    </xf>
    <xf numFmtId="164" fontId="26" fillId="0" borderId="0" xfId="0" applyNumberFormat="1" applyFont="1" applyAlignment="1">
      <alignment horizontal="center" vertical="top"/>
    </xf>
    <xf numFmtId="0" fontId="0" fillId="0" borderId="0" xfId="0" applyFill="1" applyAlignment="1">
      <alignment horizontal="center"/>
    </xf>
    <xf numFmtId="164" fontId="26" fillId="0" borderId="0" xfId="0" applyNumberFormat="1" applyFont="1" applyAlignment="1">
      <alignment horizontal="center"/>
    </xf>
    <xf numFmtId="165" fontId="26" fillId="0" borderId="0" xfId="0" applyNumberFormat="1" applyFont="1" applyAlignment="1">
      <alignment horizontal="center"/>
    </xf>
    <xf numFmtId="2" fontId="0" fillId="0" borderId="0" xfId="0" applyNumberFormat="1" applyAlignment="1">
      <alignment horizontal="center"/>
    </xf>
    <xf numFmtId="166" fontId="103" fillId="0" borderId="0" xfId="0" applyNumberFormat="1" applyFont="1" applyAlignment="1">
      <alignment horizontal="left"/>
    </xf>
    <xf numFmtId="0" fontId="103" fillId="0" borderId="0" xfId="0" applyFont="1" applyAlignment="1">
      <alignment horizontal="left"/>
    </xf>
    <xf numFmtId="168" fontId="87" fillId="0" borderId="0" xfId="0" applyNumberFormat="1" applyFont="1" applyAlignment="1">
      <alignment horizontal="center"/>
    </xf>
    <xf numFmtId="168" fontId="92" fillId="0" borderId="0" xfId="0" applyNumberFormat="1" applyFont="1" applyAlignment="1">
      <alignment horizontal="center"/>
    </xf>
    <xf numFmtId="168" fontId="97" fillId="0" borderId="0" xfId="0" applyNumberFormat="1" applyFont="1" applyFill="1" applyBorder="1" applyAlignment="1">
      <alignment horizontal="center" vertical="top" wrapText="1"/>
    </xf>
    <xf numFmtId="168" fontId="92" fillId="0" borderId="0" xfId="0" applyNumberFormat="1" applyFont="1" applyFill="1" applyAlignment="1">
      <alignment horizontal="center"/>
    </xf>
    <xf numFmtId="168" fontId="87" fillId="0" borderId="0" xfId="0" applyNumberFormat="1" applyFont="1" applyFill="1" applyAlignment="1">
      <alignment horizontal="center"/>
    </xf>
    <xf numFmtId="168" fontId="99" fillId="0" borderId="0" xfId="0" applyNumberFormat="1" applyFont="1" applyAlignment="1">
      <alignment horizontal="center"/>
    </xf>
    <xf numFmtId="168" fontId="98" fillId="0" borderId="0" xfId="0" applyNumberFormat="1" applyFont="1" applyAlignment="1">
      <alignment horizontal="center"/>
    </xf>
    <xf numFmtId="168" fontId="97" fillId="0" borderId="0" xfId="0" applyNumberFormat="1" applyFont="1" applyAlignment="1">
      <alignment horizontal="center" vertical="top" wrapText="1"/>
    </xf>
    <xf numFmtId="165" fontId="124" fillId="0" borderId="0" xfId="0" applyNumberFormat="1" applyFont="1" applyAlignment="1">
      <alignment horizontal="center" vertical="top" wrapText="1"/>
    </xf>
    <xf numFmtId="0" fontId="42" fillId="0" borderId="0" xfId="0" applyFont="1" applyFill="1" applyBorder="1" applyAlignment="1"/>
    <xf numFmtId="164" fontId="26" fillId="0" borderId="0" xfId="0" applyNumberFormat="1" applyFont="1" applyAlignment="1">
      <alignment horizontal="center" vertical="top"/>
    </xf>
    <xf numFmtId="165" fontId="26" fillId="0" borderId="0" xfId="0" applyNumberFormat="1" applyFont="1" applyAlignment="1">
      <alignment horizontal="center"/>
    </xf>
    <xf numFmtId="164" fontId="26" fillId="3" borderId="5" xfId="1" applyNumberFormat="1" applyFont="1" applyFill="1" applyBorder="1" applyAlignment="1">
      <alignment horizontal="center" vertical="top" wrapText="1"/>
    </xf>
    <xf numFmtId="164" fontId="26" fillId="3" borderId="6" xfId="1" applyNumberFormat="1" applyFont="1" applyFill="1" applyBorder="1" applyAlignment="1">
      <alignment horizontal="center" vertical="top" wrapText="1"/>
    </xf>
    <xf numFmtId="0" fontId="87" fillId="3" borderId="4" xfId="0" applyFont="1" applyFill="1" applyBorder="1" applyAlignment="1">
      <alignment horizontal="center" vertical="top" wrapText="1"/>
    </xf>
    <xf numFmtId="0" fontId="87" fillId="3" borderId="1" xfId="0" applyFont="1" applyFill="1" applyBorder="1" applyAlignment="1">
      <alignment horizontal="center" vertical="top" wrapText="1"/>
    </xf>
    <xf numFmtId="0" fontId="26" fillId="0" borderId="4" xfId="0" applyFont="1" applyBorder="1" applyAlignment="1">
      <alignment horizontal="left" vertical="top" wrapText="1"/>
    </xf>
    <xf numFmtId="0" fontId="26" fillId="0" borderId="0" xfId="0" applyFont="1" applyAlignment="1">
      <alignment horizontal="left" vertical="top" wrapText="1"/>
    </xf>
    <xf numFmtId="8" fontId="87" fillId="0" borderId="4" xfId="0" applyNumberFormat="1" applyFont="1" applyFill="1" applyBorder="1" applyAlignment="1">
      <alignment horizontal="center" vertical="top" wrapText="1"/>
    </xf>
    <xf numFmtId="8" fontId="87" fillId="0" borderId="0" xfId="0" applyNumberFormat="1" applyFont="1" applyFill="1" applyAlignment="1">
      <alignment horizontal="center" vertical="top" wrapText="1"/>
    </xf>
    <xf numFmtId="0" fontId="54" fillId="0" borderId="0" xfId="0" applyFont="1" applyAlignment="1">
      <alignment horizontal="left" vertical="top" wrapText="1"/>
    </xf>
    <xf numFmtId="0" fontId="98" fillId="0" borderId="0" xfId="0" applyFont="1" applyAlignment="1">
      <alignment horizontal="center" vertical="top" wrapText="1"/>
    </xf>
    <xf numFmtId="0" fontId="90" fillId="3" borderId="4" xfId="0" applyFont="1" applyFill="1" applyBorder="1" applyAlignment="1">
      <alignment horizontal="center" vertical="top" wrapText="1"/>
    </xf>
    <xf numFmtId="0" fontId="90" fillId="3" borderId="1" xfId="0" applyFont="1" applyFill="1" applyBorder="1" applyAlignment="1">
      <alignment horizontal="center" vertical="top" wrapText="1"/>
    </xf>
    <xf numFmtId="164" fontId="32" fillId="3" borderId="5" xfId="1" applyNumberFormat="1" applyFont="1" applyFill="1" applyBorder="1" applyAlignment="1">
      <alignment horizontal="center" vertical="top" wrapText="1"/>
    </xf>
    <xf numFmtId="164" fontId="32" fillId="3" borderId="6" xfId="1" applyNumberFormat="1" applyFont="1" applyFill="1" applyBorder="1" applyAlignment="1">
      <alignment horizontal="center" vertical="top" wrapText="1"/>
    </xf>
    <xf numFmtId="0" fontId="119" fillId="0" borderId="0" xfId="0" applyFont="1" applyAlignment="1">
      <alignment horizontal="left" vertical="top" wrapText="1"/>
    </xf>
    <xf numFmtId="0" fontId="46" fillId="0" borderId="0" xfId="0" applyFont="1" applyAlignment="1">
      <alignment horizontal="left" vertical="top" wrapText="1"/>
    </xf>
    <xf numFmtId="164" fontId="26" fillId="3" borderId="5" xfId="0" applyNumberFormat="1" applyFont="1" applyFill="1" applyBorder="1" applyAlignment="1">
      <alignment horizontal="center" vertical="top" wrapText="1"/>
    </xf>
    <xf numFmtId="164" fontId="26" fillId="3" borderId="6" xfId="0" applyNumberFormat="1" applyFont="1" applyFill="1" applyBorder="1" applyAlignment="1">
      <alignment horizontal="center" vertical="top" wrapText="1"/>
    </xf>
    <xf numFmtId="0" fontId="97" fillId="3" borderId="4" xfId="0" applyFont="1" applyFill="1" applyBorder="1" applyAlignment="1">
      <alignment horizontal="center" vertical="top" wrapText="1"/>
    </xf>
    <xf numFmtId="0" fontId="97" fillId="3" borderId="1" xfId="0" applyFont="1" applyFill="1" applyBorder="1" applyAlignment="1">
      <alignment horizontal="center" vertical="top" wrapText="1"/>
    </xf>
    <xf numFmtId="0" fontId="26" fillId="0" borderId="0" xfId="0" applyFont="1" applyAlignment="1">
      <alignment vertical="top" wrapText="1"/>
    </xf>
    <xf numFmtId="0" fontId="23" fillId="0" borderId="0" xfId="0" applyFont="1" applyAlignment="1">
      <alignment vertical="top" wrapText="1"/>
    </xf>
    <xf numFmtId="0" fontId="23" fillId="0" borderId="0" xfId="0" applyFont="1" applyAlignment="1">
      <alignment horizontal="left" vertical="top" wrapText="1"/>
    </xf>
    <xf numFmtId="0" fontId="25" fillId="0" borderId="0" xfId="0" applyFont="1" applyAlignment="1">
      <alignment horizontal="left" vertical="top" wrapText="1"/>
    </xf>
    <xf numFmtId="0" fontId="89" fillId="0" borderId="0" xfId="0" applyFont="1" applyAlignment="1">
      <alignment horizontal="center" vertical="top" wrapText="1"/>
    </xf>
    <xf numFmtId="0" fontId="26" fillId="3" borderId="4" xfId="0" applyFont="1" applyFill="1" applyBorder="1" applyAlignment="1">
      <alignment horizontal="center" vertical="top" wrapText="1"/>
    </xf>
    <xf numFmtId="0" fontId="26" fillId="3" borderId="1" xfId="0" applyFont="1" applyFill="1" applyBorder="1" applyAlignment="1">
      <alignment horizontal="center" vertical="top" wrapText="1"/>
    </xf>
    <xf numFmtId="168" fontId="26" fillId="3" borderId="4" xfId="0" applyNumberFormat="1" applyFont="1" applyFill="1" applyBorder="1" applyAlignment="1">
      <alignment horizontal="center" vertical="top" wrapText="1"/>
    </xf>
    <xf numFmtId="168" fontId="26" fillId="3" borderId="1" xfId="0" applyNumberFormat="1" applyFont="1" applyFill="1" applyBorder="1" applyAlignment="1">
      <alignment horizontal="center" vertical="top" wrapText="1"/>
    </xf>
    <xf numFmtId="168" fontId="87" fillId="3" borderId="4" xfId="0" applyNumberFormat="1" applyFont="1" applyFill="1" applyBorder="1" applyAlignment="1">
      <alignment horizontal="center" vertical="top" wrapText="1"/>
    </xf>
    <xf numFmtId="168" fontId="87" fillId="3" borderId="1" xfId="0" applyNumberFormat="1" applyFont="1" applyFill="1" applyBorder="1" applyAlignment="1">
      <alignment horizontal="center" vertical="top" wrapText="1"/>
    </xf>
    <xf numFmtId="0" fontId="32" fillId="0" borderId="0" xfId="0" applyFont="1" applyAlignment="1">
      <alignment vertical="top" wrapText="1"/>
    </xf>
    <xf numFmtId="168" fontId="97" fillId="0" borderId="0" xfId="0" applyNumberFormat="1" applyFont="1" applyAlignment="1">
      <alignment horizontal="center"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99.jpeg"/><Relationship Id="rId1" Type="http://schemas.openxmlformats.org/officeDocument/2006/relationships/image" Target="../media/image98.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63.png"/><Relationship Id="rId13" Type="http://schemas.openxmlformats.org/officeDocument/2006/relationships/image" Target="../media/image34.png"/><Relationship Id="rId18" Type="http://schemas.openxmlformats.org/officeDocument/2006/relationships/image" Target="../media/image70.png"/><Relationship Id="rId26" Type="http://schemas.openxmlformats.org/officeDocument/2006/relationships/image" Target="../media/image102.jpeg"/><Relationship Id="rId39" Type="http://schemas.openxmlformats.org/officeDocument/2006/relationships/image" Target="../media/image103.png"/><Relationship Id="rId3" Type="http://schemas.openxmlformats.org/officeDocument/2006/relationships/image" Target="../media/image25.png"/><Relationship Id="rId21" Type="http://schemas.openxmlformats.org/officeDocument/2006/relationships/image" Target="../media/image40.png"/><Relationship Id="rId34" Type="http://schemas.openxmlformats.org/officeDocument/2006/relationships/image" Target="../media/image69.jpeg"/><Relationship Id="rId7" Type="http://schemas.openxmlformats.org/officeDocument/2006/relationships/image" Target="../media/image61.png"/><Relationship Id="rId12" Type="http://schemas.openxmlformats.org/officeDocument/2006/relationships/image" Target="../media/image32.png"/><Relationship Id="rId17" Type="http://schemas.openxmlformats.org/officeDocument/2006/relationships/image" Target="../media/image101.png"/><Relationship Id="rId25" Type="http://schemas.openxmlformats.org/officeDocument/2006/relationships/image" Target="../media/image45.jpeg"/><Relationship Id="rId33" Type="http://schemas.openxmlformats.org/officeDocument/2006/relationships/image" Target="../media/image30.png"/><Relationship Id="rId38" Type="http://schemas.openxmlformats.org/officeDocument/2006/relationships/image" Target="../media/image48.png"/><Relationship Id="rId2" Type="http://schemas.openxmlformats.org/officeDocument/2006/relationships/image" Target="../media/image100.png"/><Relationship Id="rId16" Type="http://schemas.openxmlformats.org/officeDocument/2006/relationships/image" Target="../media/image68.png"/><Relationship Id="rId20" Type="http://schemas.openxmlformats.org/officeDocument/2006/relationships/image" Target="../media/image72.jpeg"/><Relationship Id="rId29" Type="http://schemas.openxmlformats.org/officeDocument/2006/relationships/image" Target="../media/image51.png"/><Relationship Id="rId1" Type="http://schemas.openxmlformats.org/officeDocument/2006/relationships/image" Target="../media/image19.png"/><Relationship Id="rId6" Type="http://schemas.openxmlformats.org/officeDocument/2006/relationships/image" Target="../media/image59.png"/><Relationship Id="rId11" Type="http://schemas.openxmlformats.org/officeDocument/2006/relationships/image" Target="../media/image31.png"/><Relationship Id="rId24" Type="http://schemas.openxmlformats.org/officeDocument/2006/relationships/image" Target="../media/image44.png"/><Relationship Id="rId32" Type="http://schemas.openxmlformats.org/officeDocument/2006/relationships/image" Target="../media/image29.png"/><Relationship Id="rId37" Type="http://schemas.openxmlformats.org/officeDocument/2006/relationships/image" Target="../media/image43.png"/><Relationship Id="rId5" Type="http://schemas.openxmlformats.org/officeDocument/2006/relationships/image" Target="../media/image58.png"/><Relationship Id="rId15" Type="http://schemas.openxmlformats.org/officeDocument/2006/relationships/image" Target="../media/image66.jpeg"/><Relationship Id="rId23" Type="http://schemas.openxmlformats.org/officeDocument/2006/relationships/image" Target="../media/image42.png"/><Relationship Id="rId28" Type="http://schemas.openxmlformats.org/officeDocument/2006/relationships/image" Target="../media/image50.jpeg"/><Relationship Id="rId36" Type="http://schemas.openxmlformats.org/officeDocument/2006/relationships/image" Target="../media/image73.jpeg"/><Relationship Id="rId10" Type="http://schemas.openxmlformats.org/officeDocument/2006/relationships/image" Target="../media/image28.png"/><Relationship Id="rId19" Type="http://schemas.openxmlformats.org/officeDocument/2006/relationships/image" Target="../media/image39.jpeg"/><Relationship Id="rId31" Type="http://schemas.openxmlformats.org/officeDocument/2006/relationships/image" Target="../media/image18.png"/><Relationship Id="rId4" Type="http://schemas.openxmlformats.org/officeDocument/2006/relationships/image" Target="../media/image56.png"/><Relationship Id="rId9" Type="http://schemas.openxmlformats.org/officeDocument/2006/relationships/image" Target="../media/image57.png"/><Relationship Id="rId14" Type="http://schemas.openxmlformats.org/officeDocument/2006/relationships/image" Target="../media/image35.png"/><Relationship Id="rId22" Type="http://schemas.openxmlformats.org/officeDocument/2006/relationships/image" Target="../media/image41.png"/><Relationship Id="rId27" Type="http://schemas.openxmlformats.org/officeDocument/2006/relationships/image" Target="../media/image49.png"/><Relationship Id="rId30" Type="http://schemas.openxmlformats.org/officeDocument/2006/relationships/image" Target="../media/image54.png"/><Relationship Id="rId35" Type="http://schemas.openxmlformats.org/officeDocument/2006/relationships/image" Target="../media/image37.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6.tiff"/><Relationship Id="rId2" Type="http://schemas.openxmlformats.org/officeDocument/2006/relationships/image" Target="../media/image105.tiff"/><Relationship Id="rId1" Type="http://schemas.openxmlformats.org/officeDocument/2006/relationships/image" Target="../media/image104.tiff"/><Relationship Id="rId4" Type="http://schemas.openxmlformats.org/officeDocument/2006/relationships/image" Target="../media/image107.tiff"/></Relationships>
</file>

<file path=xl/drawings/_rels/drawing13.xml.rels><?xml version="1.0" encoding="UTF-8" standalone="yes"?>
<Relationships xmlns="http://schemas.openxmlformats.org/package/2006/relationships"><Relationship Id="rId3" Type="http://schemas.openxmlformats.org/officeDocument/2006/relationships/image" Target="../media/image110.jpeg"/><Relationship Id="rId7" Type="http://schemas.openxmlformats.org/officeDocument/2006/relationships/image" Target="../media/image114.emf"/><Relationship Id="rId2" Type="http://schemas.openxmlformats.org/officeDocument/2006/relationships/image" Target="../media/image109.jpeg"/><Relationship Id="rId1" Type="http://schemas.openxmlformats.org/officeDocument/2006/relationships/image" Target="../media/image108.jpeg"/><Relationship Id="rId6" Type="http://schemas.openxmlformats.org/officeDocument/2006/relationships/image" Target="../media/image113.png"/><Relationship Id="rId5" Type="http://schemas.openxmlformats.org/officeDocument/2006/relationships/image" Target="../media/image112.png"/><Relationship Id="rId4" Type="http://schemas.openxmlformats.org/officeDocument/2006/relationships/image" Target="../media/image111.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22.png"/><Relationship Id="rId13" Type="http://schemas.openxmlformats.org/officeDocument/2006/relationships/image" Target="../media/image127.png"/><Relationship Id="rId18" Type="http://schemas.openxmlformats.org/officeDocument/2006/relationships/image" Target="../media/image132.png"/><Relationship Id="rId26" Type="http://schemas.openxmlformats.org/officeDocument/2006/relationships/image" Target="../media/image140.png"/><Relationship Id="rId3" Type="http://schemas.openxmlformats.org/officeDocument/2006/relationships/image" Target="../media/image117.png"/><Relationship Id="rId21" Type="http://schemas.openxmlformats.org/officeDocument/2006/relationships/image" Target="../media/image135.png"/><Relationship Id="rId7" Type="http://schemas.openxmlformats.org/officeDocument/2006/relationships/image" Target="../media/image121.png"/><Relationship Id="rId12" Type="http://schemas.openxmlformats.org/officeDocument/2006/relationships/image" Target="../media/image126.png"/><Relationship Id="rId17" Type="http://schemas.openxmlformats.org/officeDocument/2006/relationships/image" Target="../media/image131.png"/><Relationship Id="rId25" Type="http://schemas.openxmlformats.org/officeDocument/2006/relationships/image" Target="../media/image139.png"/><Relationship Id="rId2" Type="http://schemas.openxmlformats.org/officeDocument/2006/relationships/image" Target="../media/image116.png"/><Relationship Id="rId16" Type="http://schemas.openxmlformats.org/officeDocument/2006/relationships/image" Target="../media/image130.png"/><Relationship Id="rId20" Type="http://schemas.openxmlformats.org/officeDocument/2006/relationships/image" Target="../media/image134.png"/><Relationship Id="rId29" Type="http://schemas.openxmlformats.org/officeDocument/2006/relationships/image" Target="../media/image143.png"/><Relationship Id="rId1" Type="http://schemas.openxmlformats.org/officeDocument/2006/relationships/image" Target="../media/image115.png"/><Relationship Id="rId6" Type="http://schemas.openxmlformats.org/officeDocument/2006/relationships/image" Target="../media/image120.png"/><Relationship Id="rId11" Type="http://schemas.openxmlformats.org/officeDocument/2006/relationships/image" Target="../media/image125.png"/><Relationship Id="rId24" Type="http://schemas.openxmlformats.org/officeDocument/2006/relationships/image" Target="../media/image138.png"/><Relationship Id="rId5" Type="http://schemas.openxmlformats.org/officeDocument/2006/relationships/image" Target="../media/image119.png"/><Relationship Id="rId15" Type="http://schemas.openxmlformats.org/officeDocument/2006/relationships/image" Target="../media/image129.png"/><Relationship Id="rId23" Type="http://schemas.openxmlformats.org/officeDocument/2006/relationships/image" Target="../media/image137.png"/><Relationship Id="rId28" Type="http://schemas.openxmlformats.org/officeDocument/2006/relationships/image" Target="../media/image142.png"/><Relationship Id="rId10" Type="http://schemas.openxmlformats.org/officeDocument/2006/relationships/image" Target="../media/image124.png"/><Relationship Id="rId19" Type="http://schemas.openxmlformats.org/officeDocument/2006/relationships/image" Target="../media/image133.png"/><Relationship Id="rId4" Type="http://schemas.openxmlformats.org/officeDocument/2006/relationships/image" Target="../media/image118.png"/><Relationship Id="rId9" Type="http://schemas.openxmlformats.org/officeDocument/2006/relationships/image" Target="../media/image123.png"/><Relationship Id="rId14" Type="http://schemas.openxmlformats.org/officeDocument/2006/relationships/image" Target="../media/image128.png"/><Relationship Id="rId22" Type="http://schemas.openxmlformats.org/officeDocument/2006/relationships/image" Target="../media/image136.png"/><Relationship Id="rId27" Type="http://schemas.openxmlformats.org/officeDocument/2006/relationships/image" Target="../media/image141.png"/><Relationship Id="rId30" Type="http://schemas.openxmlformats.org/officeDocument/2006/relationships/image" Target="../media/image144.png"/></Relationships>
</file>

<file path=xl/drawings/_rels/drawing2.xml.rels><?xml version="1.0" encoding="UTF-8" standalone="yes"?>
<Relationships xmlns="http://schemas.openxmlformats.org/package/2006/relationships"><Relationship Id="rId8" Type="http://schemas.openxmlformats.org/officeDocument/2006/relationships/image" Target="../media/image9.tiff"/><Relationship Id="rId3" Type="http://schemas.openxmlformats.org/officeDocument/2006/relationships/image" Target="../media/image4.jpeg"/><Relationship Id="rId7" Type="http://schemas.openxmlformats.org/officeDocument/2006/relationships/image" Target="../media/image8.tiff"/><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7.tiff"/><Relationship Id="rId2" Type="http://schemas.openxmlformats.org/officeDocument/2006/relationships/image" Target="../media/image12.jpeg"/><Relationship Id="rId1" Type="http://schemas.openxmlformats.org/officeDocument/2006/relationships/image" Target="../media/image11.jpeg"/><Relationship Id="rId6" Type="http://schemas.openxmlformats.org/officeDocument/2006/relationships/image" Target="../media/image16.emf"/><Relationship Id="rId5" Type="http://schemas.openxmlformats.org/officeDocument/2006/relationships/image" Target="../media/image15.emf"/><Relationship Id="rId4"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3" Type="http://schemas.openxmlformats.org/officeDocument/2006/relationships/image" Target="../media/image30.png"/><Relationship Id="rId18" Type="http://schemas.openxmlformats.org/officeDocument/2006/relationships/image" Target="../media/image35.png"/><Relationship Id="rId26" Type="http://schemas.openxmlformats.org/officeDocument/2006/relationships/image" Target="../media/image43.png"/><Relationship Id="rId39" Type="http://schemas.openxmlformats.org/officeDocument/2006/relationships/image" Target="../media/image56.png"/><Relationship Id="rId21" Type="http://schemas.openxmlformats.org/officeDocument/2006/relationships/image" Target="../media/image38.png"/><Relationship Id="rId34" Type="http://schemas.openxmlformats.org/officeDocument/2006/relationships/image" Target="../media/image51.png"/><Relationship Id="rId42" Type="http://schemas.openxmlformats.org/officeDocument/2006/relationships/image" Target="../media/image59.png"/><Relationship Id="rId47" Type="http://schemas.openxmlformats.org/officeDocument/2006/relationships/image" Target="../media/image64.jpeg"/><Relationship Id="rId50" Type="http://schemas.openxmlformats.org/officeDocument/2006/relationships/image" Target="../media/image67.png"/><Relationship Id="rId55" Type="http://schemas.openxmlformats.org/officeDocument/2006/relationships/image" Target="../media/image72.jpeg"/><Relationship Id="rId7" Type="http://schemas.openxmlformats.org/officeDocument/2006/relationships/image" Target="../media/image24.png"/><Relationship Id="rId12" Type="http://schemas.openxmlformats.org/officeDocument/2006/relationships/image" Target="../media/image29.png"/><Relationship Id="rId17" Type="http://schemas.openxmlformats.org/officeDocument/2006/relationships/image" Target="../media/image34.png"/><Relationship Id="rId25" Type="http://schemas.openxmlformats.org/officeDocument/2006/relationships/image" Target="../media/image42.png"/><Relationship Id="rId33" Type="http://schemas.openxmlformats.org/officeDocument/2006/relationships/image" Target="../media/image50.jpeg"/><Relationship Id="rId38" Type="http://schemas.openxmlformats.org/officeDocument/2006/relationships/image" Target="../media/image55.png"/><Relationship Id="rId46" Type="http://schemas.openxmlformats.org/officeDocument/2006/relationships/image" Target="../media/image63.png"/><Relationship Id="rId2" Type="http://schemas.openxmlformats.org/officeDocument/2006/relationships/image" Target="../media/image19.png"/><Relationship Id="rId16" Type="http://schemas.openxmlformats.org/officeDocument/2006/relationships/image" Target="../media/image33.jpeg"/><Relationship Id="rId20" Type="http://schemas.openxmlformats.org/officeDocument/2006/relationships/image" Target="../media/image37.jpeg"/><Relationship Id="rId29" Type="http://schemas.openxmlformats.org/officeDocument/2006/relationships/image" Target="../media/image46.png"/><Relationship Id="rId41" Type="http://schemas.openxmlformats.org/officeDocument/2006/relationships/image" Target="../media/image58.png"/><Relationship Id="rId54" Type="http://schemas.openxmlformats.org/officeDocument/2006/relationships/image" Target="../media/image71.jpeg"/><Relationship Id="rId1" Type="http://schemas.openxmlformats.org/officeDocument/2006/relationships/image" Target="../media/image18.png"/><Relationship Id="rId6" Type="http://schemas.openxmlformats.org/officeDocument/2006/relationships/image" Target="../media/image23.jpeg"/><Relationship Id="rId11" Type="http://schemas.openxmlformats.org/officeDocument/2006/relationships/image" Target="../media/image28.png"/><Relationship Id="rId24" Type="http://schemas.openxmlformats.org/officeDocument/2006/relationships/image" Target="../media/image41.png"/><Relationship Id="rId32" Type="http://schemas.openxmlformats.org/officeDocument/2006/relationships/image" Target="../media/image49.png"/><Relationship Id="rId37" Type="http://schemas.openxmlformats.org/officeDocument/2006/relationships/image" Target="../media/image54.png"/><Relationship Id="rId40" Type="http://schemas.openxmlformats.org/officeDocument/2006/relationships/image" Target="../media/image57.png"/><Relationship Id="rId45" Type="http://schemas.openxmlformats.org/officeDocument/2006/relationships/image" Target="../media/image62.jpeg"/><Relationship Id="rId53" Type="http://schemas.openxmlformats.org/officeDocument/2006/relationships/image" Target="../media/image70.png"/><Relationship Id="rId58" Type="http://schemas.openxmlformats.org/officeDocument/2006/relationships/image" Target="../media/image75.png"/><Relationship Id="rId5" Type="http://schemas.openxmlformats.org/officeDocument/2006/relationships/image" Target="../media/image22.png"/><Relationship Id="rId15" Type="http://schemas.openxmlformats.org/officeDocument/2006/relationships/image" Target="../media/image32.png"/><Relationship Id="rId23" Type="http://schemas.openxmlformats.org/officeDocument/2006/relationships/image" Target="../media/image40.png"/><Relationship Id="rId28" Type="http://schemas.openxmlformats.org/officeDocument/2006/relationships/image" Target="../media/image45.jpeg"/><Relationship Id="rId36" Type="http://schemas.openxmlformats.org/officeDocument/2006/relationships/image" Target="../media/image53.png"/><Relationship Id="rId49" Type="http://schemas.openxmlformats.org/officeDocument/2006/relationships/image" Target="../media/image66.jpeg"/><Relationship Id="rId57" Type="http://schemas.openxmlformats.org/officeDocument/2006/relationships/image" Target="../media/image74.png"/><Relationship Id="rId10" Type="http://schemas.openxmlformats.org/officeDocument/2006/relationships/image" Target="../media/image27.png"/><Relationship Id="rId19" Type="http://schemas.openxmlformats.org/officeDocument/2006/relationships/image" Target="../media/image36.png"/><Relationship Id="rId31" Type="http://schemas.openxmlformats.org/officeDocument/2006/relationships/image" Target="../media/image48.png"/><Relationship Id="rId44" Type="http://schemas.openxmlformats.org/officeDocument/2006/relationships/image" Target="../media/image61.png"/><Relationship Id="rId52" Type="http://schemas.openxmlformats.org/officeDocument/2006/relationships/image" Target="../media/image69.jpeg"/><Relationship Id="rId4" Type="http://schemas.openxmlformats.org/officeDocument/2006/relationships/image" Target="../media/image21.png"/><Relationship Id="rId9" Type="http://schemas.openxmlformats.org/officeDocument/2006/relationships/image" Target="../media/image26.png"/><Relationship Id="rId14" Type="http://schemas.openxmlformats.org/officeDocument/2006/relationships/image" Target="../media/image31.png"/><Relationship Id="rId22" Type="http://schemas.openxmlformats.org/officeDocument/2006/relationships/image" Target="../media/image39.jpeg"/><Relationship Id="rId27" Type="http://schemas.openxmlformats.org/officeDocument/2006/relationships/image" Target="../media/image44.png"/><Relationship Id="rId30" Type="http://schemas.openxmlformats.org/officeDocument/2006/relationships/image" Target="../media/image47.png"/><Relationship Id="rId35" Type="http://schemas.openxmlformats.org/officeDocument/2006/relationships/image" Target="../media/image52.png"/><Relationship Id="rId43" Type="http://schemas.openxmlformats.org/officeDocument/2006/relationships/image" Target="../media/image60.png"/><Relationship Id="rId48" Type="http://schemas.openxmlformats.org/officeDocument/2006/relationships/image" Target="../media/image65.png"/><Relationship Id="rId56" Type="http://schemas.openxmlformats.org/officeDocument/2006/relationships/image" Target="../media/image73.jpeg"/><Relationship Id="rId8" Type="http://schemas.openxmlformats.org/officeDocument/2006/relationships/image" Target="../media/image25.png"/><Relationship Id="rId51" Type="http://schemas.openxmlformats.org/officeDocument/2006/relationships/image" Target="../media/image68.png"/><Relationship Id="rId3"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76.jpeg"/></Relationships>
</file>

<file path=xl/drawings/_rels/drawing7.xml.rels><?xml version="1.0" encoding="UTF-8" standalone="yes"?>
<Relationships xmlns="http://schemas.openxmlformats.org/package/2006/relationships"><Relationship Id="rId8" Type="http://schemas.openxmlformats.org/officeDocument/2006/relationships/image" Target="../media/image65.png"/><Relationship Id="rId13" Type="http://schemas.openxmlformats.org/officeDocument/2006/relationships/image" Target="../media/image68.png"/><Relationship Id="rId18" Type="http://schemas.openxmlformats.org/officeDocument/2006/relationships/image" Target="../media/image49.png"/><Relationship Id="rId3" Type="http://schemas.openxmlformats.org/officeDocument/2006/relationships/image" Target="../media/image21.png"/><Relationship Id="rId21" Type="http://schemas.openxmlformats.org/officeDocument/2006/relationships/image" Target="../media/image77.png"/><Relationship Id="rId7" Type="http://schemas.openxmlformats.org/officeDocument/2006/relationships/image" Target="../media/image61.png"/><Relationship Id="rId12" Type="http://schemas.openxmlformats.org/officeDocument/2006/relationships/image" Target="../media/image34.png"/><Relationship Id="rId17" Type="http://schemas.openxmlformats.org/officeDocument/2006/relationships/image" Target="../media/image47.png"/><Relationship Id="rId2" Type="http://schemas.openxmlformats.org/officeDocument/2006/relationships/image" Target="../media/image19.png"/><Relationship Id="rId16" Type="http://schemas.openxmlformats.org/officeDocument/2006/relationships/image" Target="../media/image45.jpeg"/><Relationship Id="rId20" Type="http://schemas.openxmlformats.org/officeDocument/2006/relationships/image" Target="../media/image54.png"/><Relationship Id="rId1" Type="http://schemas.openxmlformats.org/officeDocument/2006/relationships/image" Target="../media/image18.png"/><Relationship Id="rId6" Type="http://schemas.openxmlformats.org/officeDocument/2006/relationships/image" Target="../media/image27.png"/><Relationship Id="rId11" Type="http://schemas.openxmlformats.org/officeDocument/2006/relationships/image" Target="../media/image33.jpeg"/><Relationship Id="rId5" Type="http://schemas.openxmlformats.org/officeDocument/2006/relationships/image" Target="../media/image56.png"/><Relationship Id="rId15" Type="http://schemas.openxmlformats.org/officeDocument/2006/relationships/image" Target="../media/image43.png"/><Relationship Id="rId10" Type="http://schemas.openxmlformats.org/officeDocument/2006/relationships/image" Target="../media/image30.png"/><Relationship Id="rId19" Type="http://schemas.openxmlformats.org/officeDocument/2006/relationships/image" Target="../media/image50.jpeg"/><Relationship Id="rId4" Type="http://schemas.openxmlformats.org/officeDocument/2006/relationships/image" Target="../media/image23.jpeg"/><Relationship Id="rId9" Type="http://schemas.openxmlformats.org/officeDocument/2006/relationships/image" Target="../media/image29.png"/><Relationship Id="rId14" Type="http://schemas.openxmlformats.org/officeDocument/2006/relationships/image" Target="../media/image72.jpeg"/></Relationships>
</file>

<file path=xl/drawings/_rels/drawing8.xml.rels><?xml version="1.0" encoding="UTF-8" standalone="yes"?>
<Relationships xmlns="http://schemas.openxmlformats.org/package/2006/relationships"><Relationship Id="rId8" Type="http://schemas.openxmlformats.org/officeDocument/2006/relationships/image" Target="../media/image85.jpeg"/><Relationship Id="rId3" Type="http://schemas.openxmlformats.org/officeDocument/2006/relationships/image" Target="../media/image80.emf"/><Relationship Id="rId7" Type="http://schemas.openxmlformats.org/officeDocument/2006/relationships/image" Target="../media/image84.png"/><Relationship Id="rId2" Type="http://schemas.openxmlformats.org/officeDocument/2006/relationships/image" Target="../media/image79.emf"/><Relationship Id="rId1" Type="http://schemas.openxmlformats.org/officeDocument/2006/relationships/image" Target="../media/image78.jpeg"/><Relationship Id="rId6" Type="http://schemas.openxmlformats.org/officeDocument/2006/relationships/image" Target="../media/image83.jpeg"/><Relationship Id="rId5" Type="http://schemas.openxmlformats.org/officeDocument/2006/relationships/image" Target="../media/image82.jpeg"/><Relationship Id="rId4" Type="http://schemas.openxmlformats.org/officeDocument/2006/relationships/image" Target="../media/image81.jpeg"/><Relationship Id="rId9" Type="http://schemas.openxmlformats.org/officeDocument/2006/relationships/image" Target="../media/image86.png"/></Relationships>
</file>

<file path=xl/drawings/_rels/drawing9.xml.rels><?xml version="1.0" encoding="UTF-8" standalone="yes"?>
<Relationships xmlns="http://schemas.openxmlformats.org/package/2006/relationships"><Relationship Id="rId8" Type="http://schemas.openxmlformats.org/officeDocument/2006/relationships/image" Target="../media/image94.png"/><Relationship Id="rId3" Type="http://schemas.openxmlformats.org/officeDocument/2006/relationships/image" Target="../media/image89.jpeg"/><Relationship Id="rId7" Type="http://schemas.openxmlformats.org/officeDocument/2006/relationships/image" Target="../media/image93.png"/><Relationship Id="rId12" Type="http://schemas.openxmlformats.org/officeDocument/2006/relationships/image" Target="../media/image97.emf"/><Relationship Id="rId2" Type="http://schemas.openxmlformats.org/officeDocument/2006/relationships/image" Target="../media/image88.jpeg"/><Relationship Id="rId1" Type="http://schemas.openxmlformats.org/officeDocument/2006/relationships/image" Target="../media/image19.png"/><Relationship Id="rId6" Type="http://schemas.openxmlformats.org/officeDocument/2006/relationships/image" Target="../media/image92.jpeg"/><Relationship Id="rId11" Type="http://schemas.openxmlformats.org/officeDocument/2006/relationships/image" Target="../media/image96.png"/><Relationship Id="rId5" Type="http://schemas.openxmlformats.org/officeDocument/2006/relationships/image" Target="../media/image91.png"/><Relationship Id="rId10" Type="http://schemas.openxmlformats.org/officeDocument/2006/relationships/image" Target="../media/image67.png"/><Relationship Id="rId4" Type="http://schemas.openxmlformats.org/officeDocument/2006/relationships/image" Target="../media/image90.png"/><Relationship Id="rId9" Type="http://schemas.openxmlformats.org/officeDocument/2006/relationships/image" Target="../media/image9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7.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114300</xdr:colOff>
          <xdr:row>2</xdr:row>
          <xdr:rowOff>104775</xdr:rowOff>
        </xdr:from>
        <xdr:to>
          <xdr:col>1</xdr:col>
          <xdr:colOff>1466850</xdr:colOff>
          <xdr:row>2</xdr:row>
          <xdr:rowOff>495300</xdr:rowOff>
        </xdr:to>
        <xdr:sp macro="" textlink="">
          <xdr:nvSpPr>
            <xdr:cNvPr id="335873" name="Object 1" hidden="1">
              <a:extLst>
                <a:ext uri="{63B3BB69-23CF-44E3-9099-C40C66FF867C}">
                  <a14:compatExt spid="_x0000_s335873"/>
                </a:ext>
              </a:extLst>
            </xdr:cNvPr>
            <xdr:cNvSpPr/>
          </xdr:nvSpPr>
          <xdr:spPr>
            <a:xfrm>
              <a:off x="0" y="0"/>
              <a:ext cx="0" cy="0"/>
            </a:xfrm>
            <a:prstGeom prst="rect">
              <a:avLst/>
            </a:prstGeom>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1047750</xdr:colOff>
      <xdr:row>5</xdr:row>
      <xdr:rowOff>180975</xdr:rowOff>
    </xdr:from>
    <xdr:to>
      <xdr:col>1</xdr:col>
      <xdr:colOff>3629025</xdr:colOff>
      <xdr:row>12</xdr:row>
      <xdr:rowOff>95250</xdr:rowOff>
    </xdr:to>
    <xdr:pic>
      <xdr:nvPicPr>
        <xdr:cNvPr id="108915" name="Picture 1" descr="Toolcat_SideIcon_Turbo_081505"/>
        <xdr:cNvPicPr>
          <a:picLocks noChangeAspect="1" noChangeArrowheads="1"/>
        </xdr:cNvPicPr>
      </xdr:nvPicPr>
      <xdr:blipFill>
        <a:blip xmlns:r="http://schemas.openxmlformats.org/officeDocument/2006/relationships" r:embed="rId1" cstate="print"/>
        <a:srcRect/>
        <a:stretch>
          <a:fillRect/>
        </a:stretch>
      </xdr:blipFill>
      <xdr:spPr bwMode="auto">
        <a:xfrm>
          <a:off x="2428875" y="952500"/>
          <a:ext cx="2581275" cy="1247775"/>
        </a:xfrm>
        <a:prstGeom prst="rect">
          <a:avLst/>
        </a:prstGeom>
        <a:noFill/>
        <a:ln w="9525">
          <a:noFill/>
          <a:miter lim="800000"/>
          <a:headEnd/>
          <a:tailEnd/>
        </a:ln>
      </xdr:spPr>
    </xdr:pic>
    <xdr:clientData/>
  </xdr:twoCellAnchor>
  <xdr:twoCellAnchor>
    <xdr:from>
      <xdr:col>1</xdr:col>
      <xdr:colOff>990600</xdr:colOff>
      <xdr:row>67</xdr:row>
      <xdr:rowOff>171450</xdr:rowOff>
    </xdr:from>
    <xdr:to>
      <xdr:col>1</xdr:col>
      <xdr:colOff>3857625</xdr:colOff>
      <xdr:row>74</xdr:row>
      <xdr:rowOff>171450</xdr:rowOff>
    </xdr:to>
    <xdr:pic>
      <xdr:nvPicPr>
        <xdr:cNvPr id="108916" name="Picture 2" descr="5610_Toolcat_080408"/>
        <xdr:cNvPicPr>
          <a:picLocks noChangeAspect="1" noChangeArrowheads="1"/>
        </xdr:cNvPicPr>
      </xdr:nvPicPr>
      <xdr:blipFill>
        <a:blip xmlns:r="http://schemas.openxmlformats.org/officeDocument/2006/relationships" r:embed="rId2" cstate="print"/>
        <a:srcRect/>
        <a:stretch>
          <a:fillRect/>
        </a:stretch>
      </xdr:blipFill>
      <xdr:spPr bwMode="auto">
        <a:xfrm>
          <a:off x="2371725" y="11630025"/>
          <a:ext cx="2867025" cy="13335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1257300</xdr:colOff>
          <xdr:row>0</xdr:row>
          <xdr:rowOff>57150</xdr:rowOff>
        </xdr:from>
        <xdr:to>
          <xdr:col>1</xdr:col>
          <xdr:colOff>3171825</xdr:colOff>
          <xdr:row>1</xdr:row>
          <xdr:rowOff>209550</xdr:rowOff>
        </xdr:to>
        <xdr:sp macro="" textlink="">
          <xdr:nvSpPr>
            <xdr:cNvPr id="345089" name="Object 1" hidden="1">
              <a:extLst>
                <a:ext uri="{63B3BB69-23CF-44E3-9099-C40C66FF867C}">
                  <a14:compatExt spid="_x0000_s345089"/>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1</xdr:col>
      <xdr:colOff>2133600</xdr:colOff>
      <xdr:row>28</xdr:row>
      <xdr:rowOff>19050</xdr:rowOff>
    </xdr:from>
    <xdr:to>
      <xdr:col>1</xdr:col>
      <xdr:colOff>2847975</xdr:colOff>
      <xdr:row>37</xdr:row>
      <xdr:rowOff>171450</xdr:rowOff>
    </xdr:to>
    <xdr:pic>
      <xdr:nvPicPr>
        <xdr:cNvPr id="700451" name="Picture 3" descr="Auger"/>
        <xdr:cNvPicPr>
          <a:picLocks noChangeAspect="1" noChangeArrowheads="1"/>
        </xdr:cNvPicPr>
      </xdr:nvPicPr>
      <xdr:blipFill>
        <a:blip xmlns:r="http://schemas.openxmlformats.org/officeDocument/2006/relationships" r:embed="rId1" cstate="print"/>
        <a:srcRect/>
        <a:stretch>
          <a:fillRect/>
        </a:stretch>
      </xdr:blipFill>
      <xdr:spPr bwMode="auto">
        <a:xfrm>
          <a:off x="3495675" y="5095875"/>
          <a:ext cx="714375" cy="1866900"/>
        </a:xfrm>
        <a:prstGeom prst="rect">
          <a:avLst/>
        </a:prstGeom>
        <a:noFill/>
        <a:ln w="9525">
          <a:noFill/>
          <a:miter lim="800000"/>
          <a:headEnd/>
          <a:tailEnd/>
        </a:ln>
      </xdr:spPr>
    </xdr:pic>
    <xdr:clientData/>
  </xdr:twoCellAnchor>
  <xdr:twoCellAnchor>
    <xdr:from>
      <xdr:col>1</xdr:col>
      <xdr:colOff>643973</xdr:colOff>
      <xdr:row>68</xdr:row>
      <xdr:rowOff>167309</xdr:rowOff>
    </xdr:from>
    <xdr:to>
      <xdr:col>1</xdr:col>
      <xdr:colOff>2758523</xdr:colOff>
      <xdr:row>77</xdr:row>
      <xdr:rowOff>157784</xdr:rowOff>
    </xdr:to>
    <xdr:pic>
      <xdr:nvPicPr>
        <xdr:cNvPr id="700453" name="Picture 8" descr="boxblade"/>
        <xdr:cNvPicPr>
          <a:picLocks noChangeAspect="1" noChangeArrowheads="1"/>
        </xdr:cNvPicPr>
      </xdr:nvPicPr>
      <xdr:blipFill>
        <a:blip xmlns:r="http://schemas.openxmlformats.org/officeDocument/2006/relationships" r:embed="rId2" cstate="print"/>
        <a:srcRect/>
        <a:stretch>
          <a:fillRect/>
        </a:stretch>
      </xdr:blipFill>
      <xdr:spPr bwMode="auto">
        <a:xfrm>
          <a:off x="2250799" y="13775635"/>
          <a:ext cx="2114550" cy="1779519"/>
        </a:xfrm>
        <a:prstGeom prst="rect">
          <a:avLst/>
        </a:prstGeom>
        <a:noFill/>
        <a:ln w="9525">
          <a:noFill/>
          <a:miter lim="800000"/>
          <a:headEnd/>
          <a:tailEnd/>
        </a:ln>
      </xdr:spPr>
    </xdr:pic>
    <xdr:clientData/>
  </xdr:twoCellAnchor>
  <xdr:twoCellAnchor>
    <xdr:from>
      <xdr:col>1</xdr:col>
      <xdr:colOff>1438275</xdr:colOff>
      <xdr:row>87</xdr:row>
      <xdr:rowOff>66675</xdr:rowOff>
    </xdr:from>
    <xdr:to>
      <xdr:col>1</xdr:col>
      <xdr:colOff>4724400</xdr:colOff>
      <xdr:row>92</xdr:row>
      <xdr:rowOff>19050</xdr:rowOff>
    </xdr:to>
    <xdr:pic>
      <xdr:nvPicPr>
        <xdr:cNvPr id="700455" name="Picture 12" descr="brushcat"/>
        <xdr:cNvPicPr>
          <a:picLocks noChangeAspect="1" noChangeArrowheads="1"/>
        </xdr:cNvPicPr>
      </xdr:nvPicPr>
      <xdr:blipFill>
        <a:blip xmlns:r="http://schemas.openxmlformats.org/officeDocument/2006/relationships" r:embed="rId3" cstate="print"/>
        <a:srcRect/>
        <a:stretch>
          <a:fillRect/>
        </a:stretch>
      </xdr:blipFill>
      <xdr:spPr bwMode="auto">
        <a:xfrm>
          <a:off x="2800350" y="23831550"/>
          <a:ext cx="3286125" cy="904875"/>
        </a:xfrm>
        <a:prstGeom prst="rect">
          <a:avLst/>
        </a:prstGeom>
        <a:noFill/>
        <a:ln w="9525">
          <a:noFill/>
          <a:miter lim="800000"/>
          <a:headEnd/>
          <a:tailEnd/>
        </a:ln>
      </xdr:spPr>
    </xdr:pic>
    <xdr:clientData/>
  </xdr:twoCellAnchor>
  <xdr:twoCellAnchor>
    <xdr:from>
      <xdr:col>1</xdr:col>
      <xdr:colOff>2038350</xdr:colOff>
      <xdr:row>118</xdr:row>
      <xdr:rowOff>66675</xdr:rowOff>
    </xdr:from>
    <xdr:to>
      <xdr:col>1</xdr:col>
      <xdr:colOff>4105275</xdr:colOff>
      <xdr:row>126</xdr:row>
      <xdr:rowOff>114300</xdr:rowOff>
    </xdr:to>
    <xdr:pic>
      <xdr:nvPicPr>
        <xdr:cNvPr id="700456" name="Picture 1091"/>
        <xdr:cNvPicPr>
          <a:picLocks noChangeAspect="1" noChangeArrowheads="1"/>
        </xdr:cNvPicPr>
      </xdr:nvPicPr>
      <xdr:blipFill>
        <a:blip xmlns:r="http://schemas.openxmlformats.org/officeDocument/2006/relationships" r:embed="rId4" cstate="print"/>
        <a:srcRect/>
        <a:stretch>
          <a:fillRect/>
        </a:stretch>
      </xdr:blipFill>
      <xdr:spPr bwMode="auto">
        <a:xfrm>
          <a:off x="3400425" y="27898725"/>
          <a:ext cx="2066925" cy="1571625"/>
        </a:xfrm>
        <a:prstGeom prst="rect">
          <a:avLst/>
        </a:prstGeom>
        <a:noFill/>
        <a:ln w="9525">
          <a:noFill/>
          <a:miter lim="800000"/>
          <a:headEnd/>
          <a:tailEnd/>
        </a:ln>
      </xdr:spPr>
    </xdr:pic>
    <xdr:clientData/>
  </xdr:twoCellAnchor>
  <xdr:twoCellAnchor>
    <xdr:from>
      <xdr:col>1</xdr:col>
      <xdr:colOff>1581150</xdr:colOff>
      <xdr:row>146</xdr:row>
      <xdr:rowOff>180975</xdr:rowOff>
    </xdr:from>
    <xdr:to>
      <xdr:col>1</xdr:col>
      <xdr:colOff>3829050</xdr:colOff>
      <xdr:row>155</xdr:row>
      <xdr:rowOff>152400</xdr:rowOff>
    </xdr:to>
    <xdr:pic>
      <xdr:nvPicPr>
        <xdr:cNvPr id="700457" name="Picture 15" descr="chipper"/>
        <xdr:cNvPicPr>
          <a:picLocks noChangeAspect="1" noChangeArrowheads="1"/>
        </xdr:cNvPicPr>
      </xdr:nvPicPr>
      <xdr:blipFill>
        <a:blip xmlns:r="http://schemas.openxmlformats.org/officeDocument/2006/relationships" r:embed="rId5" cstate="print"/>
        <a:srcRect/>
        <a:stretch>
          <a:fillRect/>
        </a:stretch>
      </xdr:blipFill>
      <xdr:spPr bwMode="auto">
        <a:xfrm>
          <a:off x="2943225" y="33413700"/>
          <a:ext cx="2247900" cy="1685925"/>
        </a:xfrm>
        <a:prstGeom prst="rect">
          <a:avLst/>
        </a:prstGeom>
        <a:noFill/>
        <a:ln w="9525">
          <a:noFill/>
          <a:miter lim="800000"/>
          <a:headEnd/>
          <a:tailEnd/>
        </a:ln>
      </xdr:spPr>
    </xdr:pic>
    <xdr:clientData/>
  </xdr:twoCellAnchor>
  <xdr:twoCellAnchor>
    <xdr:from>
      <xdr:col>1</xdr:col>
      <xdr:colOff>1790700</xdr:colOff>
      <xdr:row>170</xdr:row>
      <xdr:rowOff>66675</xdr:rowOff>
    </xdr:from>
    <xdr:to>
      <xdr:col>1</xdr:col>
      <xdr:colOff>3114675</xdr:colOff>
      <xdr:row>178</xdr:row>
      <xdr:rowOff>85725</xdr:rowOff>
    </xdr:to>
    <xdr:pic>
      <xdr:nvPicPr>
        <xdr:cNvPr id="700458" name="Picture 17" descr="Combo_Buck * MERGEFORM * MERGEFORMATINET "/>
        <xdr:cNvPicPr>
          <a:picLocks noChangeAspect="1" noChangeArrowheads="1"/>
        </xdr:cNvPicPr>
      </xdr:nvPicPr>
      <xdr:blipFill>
        <a:blip xmlns:r="http://schemas.openxmlformats.org/officeDocument/2006/relationships" r:embed="rId6" cstate="print"/>
        <a:srcRect/>
        <a:stretch>
          <a:fillRect/>
        </a:stretch>
      </xdr:blipFill>
      <xdr:spPr bwMode="auto">
        <a:xfrm>
          <a:off x="3152775" y="37938075"/>
          <a:ext cx="1323975" cy="1543050"/>
        </a:xfrm>
        <a:prstGeom prst="rect">
          <a:avLst/>
        </a:prstGeom>
        <a:noFill/>
        <a:ln w="9525">
          <a:noFill/>
          <a:miter lim="800000"/>
          <a:headEnd/>
          <a:tailEnd/>
        </a:ln>
      </xdr:spPr>
    </xdr:pic>
    <xdr:clientData/>
  </xdr:twoCellAnchor>
  <xdr:twoCellAnchor>
    <xdr:from>
      <xdr:col>1</xdr:col>
      <xdr:colOff>2133600</xdr:colOff>
      <xdr:row>190</xdr:row>
      <xdr:rowOff>19050</xdr:rowOff>
    </xdr:from>
    <xdr:to>
      <xdr:col>1</xdr:col>
      <xdr:colOff>3838575</xdr:colOff>
      <xdr:row>197</xdr:row>
      <xdr:rowOff>76200</xdr:rowOff>
    </xdr:to>
    <xdr:pic>
      <xdr:nvPicPr>
        <xdr:cNvPr id="700459" name="Picture 21" descr="dozer"/>
        <xdr:cNvPicPr>
          <a:picLocks noChangeAspect="1" noChangeArrowheads="1"/>
        </xdr:cNvPicPr>
      </xdr:nvPicPr>
      <xdr:blipFill>
        <a:blip xmlns:r="http://schemas.openxmlformats.org/officeDocument/2006/relationships" r:embed="rId7" cstate="print"/>
        <a:srcRect/>
        <a:stretch>
          <a:fillRect/>
        </a:stretch>
      </xdr:blipFill>
      <xdr:spPr bwMode="auto">
        <a:xfrm>
          <a:off x="3495675" y="42586275"/>
          <a:ext cx="1704975" cy="1390650"/>
        </a:xfrm>
        <a:prstGeom prst="rect">
          <a:avLst/>
        </a:prstGeom>
        <a:noFill/>
        <a:ln w="9525">
          <a:noFill/>
          <a:miter lim="800000"/>
          <a:headEnd/>
          <a:tailEnd/>
        </a:ln>
      </xdr:spPr>
    </xdr:pic>
    <xdr:clientData/>
  </xdr:twoCellAnchor>
  <xdr:twoCellAnchor>
    <xdr:from>
      <xdr:col>1</xdr:col>
      <xdr:colOff>1628775</xdr:colOff>
      <xdr:row>207</xdr:row>
      <xdr:rowOff>66675</xdr:rowOff>
    </xdr:from>
    <xdr:to>
      <xdr:col>1</xdr:col>
      <xdr:colOff>4267200</xdr:colOff>
      <xdr:row>214</xdr:row>
      <xdr:rowOff>57150</xdr:rowOff>
    </xdr:to>
    <xdr:pic>
      <xdr:nvPicPr>
        <xdr:cNvPr id="700460" name="Picture 23" descr="dumping hopper"/>
        <xdr:cNvPicPr>
          <a:picLocks noChangeAspect="1" noChangeArrowheads="1"/>
        </xdr:cNvPicPr>
      </xdr:nvPicPr>
      <xdr:blipFill>
        <a:blip xmlns:r="http://schemas.openxmlformats.org/officeDocument/2006/relationships" r:embed="rId8" cstate="print"/>
        <a:srcRect/>
        <a:stretch>
          <a:fillRect/>
        </a:stretch>
      </xdr:blipFill>
      <xdr:spPr bwMode="auto">
        <a:xfrm>
          <a:off x="2990850" y="45939075"/>
          <a:ext cx="2638425" cy="1323975"/>
        </a:xfrm>
        <a:prstGeom prst="rect">
          <a:avLst/>
        </a:prstGeom>
        <a:noFill/>
        <a:ln w="9525">
          <a:noFill/>
          <a:miter lim="800000"/>
          <a:headEnd/>
          <a:tailEnd/>
        </a:ln>
      </xdr:spPr>
    </xdr:pic>
    <xdr:clientData/>
  </xdr:twoCellAnchor>
  <xdr:twoCellAnchor>
    <xdr:from>
      <xdr:col>1</xdr:col>
      <xdr:colOff>609600</xdr:colOff>
      <xdr:row>226</xdr:row>
      <xdr:rowOff>133350</xdr:rowOff>
    </xdr:from>
    <xdr:to>
      <xdr:col>1</xdr:col>
      <xdr:colOff>5572125</xdr:colOff>
      <xdr:row>237</xdr:row>
      <xdr:rowOff>76200</xdr:rowOff>
    </xdr:to>
    <xdr:pic>
      <xdr:nvPicPr>
        <xdr:cNvPr id="700461" name="Picture 14" descr="flail cutter_front"/>
        <xdr:cNvPicPr>
          <a:picLocks noChangeAspect="1" noChangeArrowheads="1"/>
        </xdr:cNvPicPr>
      </xdr:nvPicPr>
      <xdr:blipFill>
        <a:blip xmlns:r="http://schemas.openxmlformats.org/officeDocument/2006/relationships" r:embed="rId9" cstate="print"/>
        <a:srcRect/>
        <a:stretch>
          <a:fillRect/>
        </a:stretch>
      </xdr:blipFill>
      <xdr:spPr bwMode="auto">
        <a:xfrm>
          <a:off x="1971675" y="50711100"/>
          <a:ext cx="4962525" cy="2038350"/>
        </a:xfrm>
        <a:prstGeom prst="rect">
          <a:avLst/>
        </a:prstGeom>
        <a:noFill/>
        <a:ln w="9525">
          <a:noFill/>
          <a:miter lim="800000"/>
          <a:headEnd/>
          <a:tailEnd/>
        </a:ln>
      </xdr:spPr>
    </xdr:pic>
    <xdr:clientData/>
  </xdr:twoCellAnchor>
  <xdr:twoCellAnchor>
    <xdr:from>
      <xdr:col>1</xdr:col>
      <xdr:colOff>952500</xdr:colOff>
      <xdr:row>243</xdr:row>
      <xdr:rowOff>95250</xdr:rowOff>
    </xdr:from>
    <xdr:to>
      <xdr:col>1</xdr:col>
      <xdr:colOff>4314825</xdr:colOff>
      <xdr:row>253</xdr:row>
      <xdr:rowOff>152400</xdr:rowOff>
    </xdr:to>
    <xdr:pic>
      <xdr:nvPicPr>
        <xdr:cNvPr id="700462" name="Picture 27" descr="Grader"/>
        <xdr:cNvPicPr>
          <a:picLocks noChangeAspect="1" noChangeArrowheads="1"/>
        </xdr:cNvPicPr>
      </xdr:nvPicPr>
      <xdr:blipFill>
        <a:blip xmlns:r="http://schemas.openxmlformats.org/officeDocument/2006/relationships" r:embed="rId10" cstate="print"/>
        <a:srcRect/>
        <a:stretch>
          <a:fillRect/>
        </a:stretch>
      </xdr:blipFill>
      <xdr:spPr bwMode="auto">
        <a:xfrm>
          <a:off x="2314575" y="53978175"/>
          <a:ext cx="3362325" cy="1962150"/>
        </a:xfrm>
        <a:prstGeom prst="rect">
          <a:avLst/>
        </a:prstGeom>
        <a:noFill/>
        <a:ln w="9525">
          <a:noFill/>
          <a:miter lim="800000"/>
          <a:headEnd/>
          <a:tailEnd/>
        </a:ln>
      </xdr:spPr>
    </xdr:pic>
    <xdr:clientData/>
  </xdr:twoCellAnchor>
  <xdr:twoCellAnchor>
    <xdr:from>
      <xdr:col>1</xdr:col>
      <xdr:colOff>0</xdr:colOff>
      <xdr:row>263</xdr:row>
      <xdr:rowOff>0</xdr:rowOff>
    </xdr:from>
    <xdr:to>
      <xdr:col>1</xdr:col>
      <xdr:colOff>2028825</xdr:colOff>
      <xdr:row>271</xdr:row>
      <xdr:rowOff>38100</xdr:rowOff>
    </xdr:to>
    <xdr:pic>
      <xdr:nvPicPr>
        <xdr:cNvPr id="700463" name="Picture 30" descr="Grapple_In * MERGEFORM * MERGEFORMATINET "/>
        <xdr:cNvPicPr>
          <a:picLocks noChangeAspect="1" noChangeArrowheads="1"/>
        </xdr:cNvPicPr>
      </xdr:nvPicPr>
      <xdr:blipFill>
        <a:blip xmlns:r="http://schemas.openxmlformats.org/officeDocument/2006/relationships" r:embed="rId11" cstate="print"/>
        <a:srcRect/>
        <a:stretch>
          <a:fillRect/>
        </a:stretch>
      </xdr:blipFill>
      <xdr:spPr bwMode="auto">
        <a:xfrm>
          <a:off x="1362075" y="57759600"/>
          <a:ext cx="2028825" cy="1562100"/>
        </a:xfrm>
        <a:prstGeom prst="rect">
          <a:avLst/>
        </a:prstGeom>
        <a:noFill/>
        <a:ln w="9525">
          <a:noFill/>
          <a:miter lim="800000"/>
          <a:headEnd/>
          <a:tailEnd/>
        </a:ln>
      </xdr:spPr>
    </xdr:pic>
    <xdr:clientData/>
  </xdr:twoCellAnchor>
  <xdr:twoCellAnchor>
    <xdr:from>
      <xdr:col>1</xdr:col>
      <xdr:colOff>3343275</xdr:colOff>
      <xdr:row>263</xdr:row>
      <xdr:rowOff>180975</xdr:rowOff>
    </xdr:from>
    <xdr:to>
      <xdr:col>1</xdr:col>
      <xdr:colOff>4933950</xdr:colOff>
      <xdr:row>271</xdr:row>
      <xdr:rowOff>57150</xdr:rowOff>
    </xdr:to>
    <xdr:pic>
      <xdr:nvPicPr>
        <xdr:cNvPr id="700464" name="Picture 31" descr="Grapple_In * MERGEFORM * MERGEFORMATINET "/>
        <xdr:cNvPicPr>
          <a:picLocks noChangeAspect="1" noChangeArrowheads="1"/>
        </xdr:cNvPicPr>
      </xdr:nvPicPr>
      <xdr:blipFill>
        <a:blip xmlns:r="http://schemas.openxmlformats.org/officeDocument/2006/relationships" r:embed="rId12" cstate="print"/>
        <a:srcRect/>
        <a:stretch>
          <a:fillRect/>
        </a:stretch>
      </xdr:blipFill>
      <xdr:spPr bwMode="auto">
        <a:xfrm>
          <a:off x="4705350" y="57940575"/>
          <a:ext cx="1590675" cy="1400175"/>
        </a:xfrm>
        <a:prstGeom prst="rect">
          <a:avLst/>
        </a:prstGeom>
        <a:noFill/>
        <a:ln w="9525">
          <a:noFill/>
          <a:miter lim="800000"/>
          <a:headEnd/>
          <a:tailEnd/>
        </a:ln>
      </xdr:spPr>
    </xdr:pic>
    <xdr:clientData/>
  </xdr:twoCellAnchor>
  <xdr:twoCellAnchor>
    <xdr:from>
      <xdr:col>1</xdr:col>
      <xdr:colOff>1685925</xdr:colOff>
      <xdr:row>315</xdr:row>
      <xdr:rowOff>28575</xdr:rowOff>
    </xdr:from>
    <xdr:to>
      <xdr:col>1</xdr:col>
      <xdr:colOff>4067175</xdr:colOff>
      <xdr:row>321</xdr:row>
      <xdr:rowOff>66675</xdr:rowOff>
    </xdr:to>
    <xdr:pic>
      <xdr:nvPicPr>
        <xdr:cNvPr id="700467" name="Picture 33" descr="landplane"/>
        <xdr:cNvPicPr>
          <a:picLocks noChangeAspect="1" noChangeArrowheads="1"/>
        </xdr:cNvPicPr>
      </xdr:nvPicPr>
      <xdr:blipFill>
        <a:blip xmlns:r="http://schemas.openxmlformats.org/officeDocument/2006/relationships" r:embed="rId13" cstate="print"/>
        <a:srcRect/>
        <a:stretch>
          <a:fillRect/>
        </a:stretch>
      </xdr:blipFill>
      <xdr:spPr bwMode="auto">
        <a:xfrm>
          <a:off x="3048000" y="68837175"/>
          <a:ext cx="2381250" cy="1181100"/>
        </a:xfrm>
        <a:prstGeom prst="rect">
          <a:avLst/>
        </a:prstGeom>
        <a:noFill/>
        <a:ln w="9525">
          <a:noFill/>
          <a:miter lim="800000"/>
          <a:headEnd/>
          <a:tailEnd/>
        </a:ln>
      </xdr:spPr>
    </xdr:pic>
    <xdr:clientData/>
  </xdr:twoCellAnchor>
  <xdr:twoCellAnchor>
    <xdr:from>
      <xdr:col>1</xdr:col>
      <xdr:colOff>1781175</xdr:colOff>
      <xdr:row>329</xdr:row>
      <xdr:rowOff>171450</xdr:rowOff>
    </xdr:from>
    <xdr:to>
      <xdr:col>1</xdr:col>
      <xdr:colOff>3971925</xdr:colOff>
      <xdr:row>337</xdr:row>
      <xdr:rowOff>0</xdr:rowOff>
    </xdr:to>
    <xdr:pic>
      <xdr:nvPicPr>
        <xdr:cNvPr id="700468" name="Picture 34" descr="landscape rake"/>
        <xdr:cNvPicPr>
          <a:picLocks noChangeAspect="1" noChangeArrowheads="1"/>
        </xdr:cNvPicPr>
      </xdr:nvPicPr>
      <xdr:blipFill>
        <a:blip xmlns:r="http://schemas.openxmlformats.org/officeDocument/2006/relationships" r:embed="rId14" cstate="print"/>
        <a:srcRect/>
        <a:stretch>
          <a:fillRect/>
        </a:stretch>
      </xdr:blipFill>
      <xdr:spPr bwMode="auto">
        <a:xfrm>
          <a:off x="3143250" y="72475725"/>
          <a:ext cx="2190750" cy="1352550"/>
        </a:xfrm>
        <a:prstGeom prst="rect">
          <a:avLst/>
        </a:prstGeom>
        <a:noFill/>
        <a:ln w="9525">
          <a:noFill/>
          <a:miter lim="800000"/>
          <a:headEnd/>
          <a:tailEnd/>
        </a:ln>
      </xdr:spPr>
    </xdr:pic>
    <xdr:clientData/>
  </xdr:twoCellAnchor>
  <xdr:twoCellAnchor>
    <xdr:from>
      <xdr:col>1</xdr:col>
      <xdr:colOff>1066800</xdr:colOff>
      <xdr:row>346</xdr:row>
      <xdr:rowOff>171450</xdr:rowOff>
    </xdr:from>
    <xdr:to>
      <xdr:col>1</xdr:col>
      <xdr:colOff>4076700</xdr:colOff>
      <xdr:row>358</xdr:row>
      <xdr:rowOff>38100</xdr:rowOff>
    </xdr:to>
    <xdr:pic>
      <xdr:nvPicPr>
        <xdr:cNvPr id="700469" name="Picture 35" descr="Mower"/>
        <xdr:cNvPicPr>
          <a:picLocks noChangeAspect="1" noChangeArrowheads="1"/>
        </xdr:cNvPicPr>
      </xdr:nvPicPr>
      <xdr:blipFill>
        <a:blip xmlns:r="http://schemas.openxmlformats.org/officeDocument/2006/relationships" r:embed="rId15" cstate="print"/>
        <a:srcRect/>
        <a:stretch>
          <a:fillRect/>
        </a:stretch>
      </xdr:blipFill>
      <xdr:spPr bwMode="auto">
        <a:xfrm>
          <a:off x="2428875" y="75780900"/>
          <a:ext cx="3009900" cy="2152650"/>
        </a:xfrm>
        <a:prstGeom prst="rect">
          <a:avLst/>
        </a:prstGeom>
        <a:noFill/>
        <a:ln w="9525">
          <a:noFill/>
          <a:miter lim="800000"/>
          <a:headEnd/>
          <a:tailEnd/>
        </a:ln>
      </xdr:spPr>
    </xdr:pic>
    <xdr:clientData/>
  </xdr:twoCellAnchor>
  <xdr:twoCellAnchor>
    <xdr:from>
      <xdr:col>1</xdr:col>
      <xdr:colOff>0</xdr:colOff>
      <xdr:row>381</xdr:row>
      <xdr:rowOff>190500</xdr:rowOff>
    </xdr:from>
    <xdr:to>
      <xdr:col>1</xdr:col>
      <xdr:colOff>1752600</xdr:colOff>
      <xdr:row>389</xdr:row>
      <xdr:rowOff>66675</xdr:rowOff>
    </xdr:to>
    <xdr:pic>
      <xdr:nvPicPr>
        <xdr:cNvPr id="700471" name="Picture 37" descr="pallet fork"/>
        <xdr:cNvPicPr>
          <a:picLocks noChangeAspect="1" noChangeArrowheads="1"/>
        </xdr:cNvPicPr>
      </xdr:nvPicPr>
      <xdr:blipFill>
        <a:blip xmlns:r="http://schemas.openxmlformats.org/officeDocument/2006/relationships" r:embed="rId16" cstate="print"/>
        <a:srcRect/>
        <a:stretch>
          <a:fillRect/>
        </a:stretch>
      </xdr:blipFill>
      <xdr:spPr bwMode="auto">
        <a:xfrm>
          <a:off x="1362075" y="83553300"/>
          <a:ext cx="1752600" cy="1400175"/>
        </a:xfrm>
        <a:prstGeom prst="rect">
          <a:avLst/>
        </a:prstGeom>
        <a:noFill/>
        <a:ln w="9525">
          <a:noFill/>
          <a:miter lim="800000"/>
          <a:headEnd/>
          <a:tailEnd/>
        </a:ln>
      </xdr:spPr>
    </xdr:pic>
    <xdr:clientData/>
  </xdr:twoCellAnchor>
  <xdr:twoCellAnchor>
    <xdr:from>
      <xdr:col>1</xdr:col>
      <xdr:colOff>1228725</xdr:colOff>
      <xdr:row>423</xdr:row>
      <xdr:rowOff>57150</xdr:rowOff>
    </xdr:from>
    <xdr:to>
      <xdr:col>1</xdr:col>
      <xdr:colOff>4371975</xdr:colOff>
      <xdr:row>432</xdr:row>
      <xdr:rowOff>123825</xdr:rowOff>
    </xdr:to>
    <xdr:pic>
      <xdr:nvPicPr>
        <xdr:cNvPr id="700474" name="Picture 25" descr="sand%20spreader"/>
        <xdr:cNvPicPr>
          <a:picLocks noChangeAspect="1" noChangeArrowheads="1"/>
        </xdr:cNvPicPr>
      </xdr:nvPicPr>
      <xdr:blipFill>
        <a:blip xmlns:r="http://schemas.openxmlformats.org/officeDocument/2006/relationships" r:embed="rId17" cstate="print"/>
        <a:srcRect/>
        <a:stretch>
          <a:fillRect/>
        </a:stretch>
      </xdr:blipFill>
      <xdr:spPr bwMode="auto">
        <a:xfrm>
          <a:off x="2590800" y="92506800"/>
          <a:ext cx="3143250" cy="1781175"/>
        </a:xfrm>
        <a:prstGeom prst="rect">
          <a:avLst/>
        </a:prstGeom>
        <a:noFill/>
        <a:ln w="9525">
          <a:noFill/>
          <a:miter lim="800000"/>
          <a:headEnd/>
          <a:tailEnd/>
        </a:ln>
      </xdr:spPr>
    </xdr:pic>
    <xdr:clientData/>
  </xdr:twoCellAnchor>
  <xdr:twoCellAnchor>
    <xdr:from>
      <xdr:col>1</xdr:col>
      <xdr:colOff>2057400</xdr:colOff>
      <xdr:row>441</xdr:row>
      <xdr:rowOff>66675</xdr:rowOff>
    </xdr:from>
    <xdr:to>
      <xdr:col>1</xdr:col>
      <xdr:colOff>3800475</xdr:colOff>
      <xdr:row>445</xdr:row>
      <xdr:rowOff>19050</xdr:rowOff>
    </xdr:to>
    <xdr:pic>
      <xdr:nvPicPr>
        <xdr:cNvPr id="700475" name="Picture 42" descr="super scraper"/>
        <xdr:cNvPicPr>
          <a:picLocks noChangeAspect="1" noChangeArrowheads="1"/>
        </xdr:cNvPicPr>
      </xdr:nvPicPr>
      <xdr:blipFill>
        <a:blip xmlns:r="http://schemas.openxmlformats.org/officeDocument/2006/relationships" r:embed="rId18" cstate="print"/>
        <a:srcRect/>
        <a:stretch>
          <a:fillRect/>
        </a:stretch>
      </xdr:blipFill>
      <xdr:spPr bwMode="auto">
        <a:xfrm>
          <a:off x="3419475" y="96202500"/>
          <a:ext cx="1743075" cy="714375"/>
        </a:xfrm>
        <a:prstGeom prst="rect">
          <a:avLst/>
        </a:prstGeom>
        <a:noFill/>
        <a:ln w="9525">
          <a:noFill/>
          <a:miter lim="800000"/>
          <a:headEnd/>
          <a:tailEnd/>
        </a:ln>
      </xdr:spPr>
    </xdr:pic>
    <xdr:clientData/>
  </xdr:twoCellAnchor>
  <xdr:twoCellAnchor>
    <xdr:from>
      <xdr:col>1</xdr:col>
      <xdr:colOff>1057275</xdr:colOff>
      <xdr:row>451</xdr:row>
      <xdr:rowOff>133350</xdr:rowOff>
    </xdr:from>
    <xdr:to>
      <xdr:col>1</xdr:col>
      <xdr:colOff>4610100</xdr:colOff>
      <xdr:row>459</xdr:row>
      <xdr:rowOff>180975</xdr:rowOff>
    </xdr:to>
    <xdr:pic>
      <xdr:nvPicPr>
        <xdr:cNvPr id="700476" name="Picture 43" descr="seeder"/>
        <xdr:cNvPicPr>
          <a:picLocks noChangeAspect="1" noChangeArrowheads="1"/>
        </xdr:cNvPicPr>
      </xdr:nvPicPr>
      <xdr:blipFill>
        <a:blip xmlns:r="http://schemas.openxmlformats.org/officeDocument/2006/relationships" r:embed="rId19" cstate="print"/>
        <a:srcRect/>
        <a:stretch>
          <a:fillRect/>
        </a:stretch>
      </xdr:blipFill>
      <xdr:spPr bwMode="auto">
        <a:xfrm>
          <a:off x="2419350" y="98240850"/>
          <a:ext cx="3552825" cy="1571625"/>
        </a:xfrm>
        <a:prstGeom prst="rect">
          <a:avLst/>
        </a:prstGeom>
        <a:noFill/>
        <a:ln w="9525">
          <a:noFill/>
          <a:miter lim="800000"/>
          <a:headEnd/>
          <a:tailEnd/>
        </a:ln>
      </xdr:spPr>
    </xdr:pic>
    <xdr:clientData/>
  </xdr:twoCellAnchor>
  <xdr:twoCellAnchor>
    <xdr:from>
      <xdr:col>1</xdr:col>
      <xdr:colOff>1724025</xdr:colOff>
      <xdr:row>474</xdr:row>
      <xdr:rowOff>76200</xdr:rowOff>
    </xdr:from>
    <xdr:to>
      <xdr:col>1</xdr:col>
      <xdr:colOff>3762375</xdr:colOff>
      <xdr:row>485</xdr:row>
      <xdr:rowOff>133350</xdr:rowOff>
    </xdr:to>
    <xdr:pic>
      <xdr:nvPicPr>
        <xdr:cNvPr id="700477" name="Picture 45" descr="snowblade_attatchment"/>
        <xdr:cNvPicPr>
          <a:picLocks noChangeAspect="1" noChangeArrowheads="1"/>
        </xdr:cNvPicPr>
      </xdr:nvPicPr>
      <xdr:blipFill>
        <a:blip xmlns:r="http://schemas.openxmlformats.org/officeDocument/2006/relationships" r:embed="rId20" cstate="print"/>
        <a:srcRect/>
        <a:stretch>
          <a:fillRect/>
        </a:stretch>
      </xdr:blipFill>
      <xdr:spPr bwMode="auto">
        <a:xfrm>
          <a:off x="3086100" y="102650925"/>
          <a:ext cx="2038350" cy="2152650"/>
        </a:xfrm>
        <a:prstGeom prst="rect">
          <a:avLst/>
        </a:prstGeom>
        <a:noFill/>
        <a:ln w="9525">
          <a:noFill/>
          <a:miter lim="800000"/>
          <a:headEnd/>
          <a:tailEnd/>
        </a:ln>
      </xdr:spPr>
    </xdr:pic>
    <xdr:clientData/>
  </xdr:twoCellAnchor>
  <xdr:twoCellAnchor>
    <xdr:from>
      <xdr:col>1</xdr:col>
      <xdr:colOff>0</xdr:colOff>
      <xdr:row>517</xdr:row>
      <xdr:rowOff>0</xdr:rowOff>
    </xdr:from>
    <xdr:to>
      <xdr:col>1</xdr:col>
      <xdr:colOff>1962150</xdr:colOff>
      <xdr:row>521</xdr:row>
      <xdr:rowOff>85725</xdr:rowOff>
    </xdr:to>
    <xdr:pic>
      <xdr:nvPicPr>
        <xdr:cNvPr id="700479" name="Picture 47" descr="snow_v_blade-u"/>
        <xdr:cNvPicPr>
          <a:picLocks noChangeAspect="1" noChangeArrowheads="1"/>
        </xdr:cNvPicPr>
      </xdr:nvPicPr>
      <xdr:blipFill>
        <a:blip xmlns:r="http://schemas.openxmlformats.org/officeDocument/2006/relationships" r:embed="rId21" cstate="print"/>
        <a:srcRect/>
        <a:stretch>
          <a:fillRect/>
        </a:stretch>
      </xdr:blipFill>
      <xdr:spPr bwMode="auto">
        <a:xfrm>
          <a:off x="1362075" y="113061750"/>
          <a:ext cx="1962150" cy="847725"/>
        </a:xfrm>
        <a:prstGeom prst="rect">
          <a:avLst/>
        </a:prstGeom>
        <a:noFill/>
        <a:ln w="9525">
          <a:noFill/>
          <a:miter lim="800000"/>
          <a:headEnd/>
          <a:tailEnd/>
        </a:ln>
      </xdr:spPr>
    </xdr:pic>
    <xdr:clientData/>
  </xdr:twoCellAnchor>
  <xdr:twoCellAnchor>
    <xdr:from>
      <xdr:col>1</xdr:col>
      <xdr:colOff>2200275</xdr:colOff>
      <xdr:row>517</xdr:row>
      <xdr:rowOff>28575</xdr:rowOff>
    </xdr:from>
    <xdr:to>
      <xdr:col>1</xdr:col>
      <xdr:colOff>4029075</xdr:colOff>
      <xdr:row>521</xdr:row>
      <xdr:rowOff>85725</xdr:rowOff>
    </xdr:to>
    <xdr:pic>
      <xdr:nvPicPr>
        <xdr:cNvPr id="700480" name="Picture 48" descr="snow_v_blade_v"/>
        <xdr:cNvPicPr>
          <a:picLocks noChangeAspect="1" noChangeArrowheads="1"/>
        </xdr:cNvPicPr>
      </xdr:nvPicPr>
      <xdr:blipFill>
        <a:blip xmlns:r="http://schemas.openxmlformats.org/officeDocument/2006/relationships" r:embed="rId22" cstate="print"/>
        <a:srcRect/>
        <a:stretch>
          <a:fillRect/>
        </a:stretch>
      </xdr:blipFill>
      <xdr:spPr bwMode="auto">
        <a:xfrm>
          <a:off x="3562350" y="113090325"/>
          <a:ext cx="1828800" cy="819150"/>
        </a:xfrm>
        <a:prstGeom prst="rect">
          <a:avLst/>
        </a:prstGeom>
        <a:noFill/>
        <a:ln w="9525">
          <a:noFill/>
          <a:miter lim="800000"/>
          <a:headEnd/>
          <a:tailEnd/>
        </a:ln>
      </xdr:spPr>
    </xdr:pic>
    <xdr:clientData/>
  </xdr:twoCellAnchor>
  <xdr:twoCellAnchor>
    <xdr:from>
      <xdr:col>1</xdr:col>
      <xdr:colOff>4514850</xdr:colOff>
      <xdr:row>516</xdr:row>
      <xdr:rowOff>180975</xdr:rowOff>
    </xdr:from>
    <xdr:to>
      <xdr:col>1</xdr:col>
      <xdr:colOff>6038850</xdr:colOff>
      <xdr:row>521</xdr:row>
      <xdr:rowOff>180975</xdr:rowOff>
    </xdr:to>
    <xdr:pic>
      <xdr:nvPicPr>
        <xdr:cNvPr id="700481" name="Picture 49" descr="snow_v_blade_angle"/>
        <xdr:cNvPicPr>
          <a:picLocks noChangeAspect="1" noChangeArrowheads="1"/>
        </xdr:cNvPicPr>
      </xdr:nvPicPr>
      <xdr:blipFill>
        <a:blip xmlns:r="http://schemas.openxmlformats.org/officeDocument/2006/relationships" r:embed="rId23" cstate="print"/>
        <a:srcRect/>
        <a:stretch>
          <a:fillRect/>
        </a:stretch>
      </xdr:blipFill>
      <xdr:spPr bwMode="auto">
        <a:xfrm>
          <a:off x="5876925" y="113052225"/>
          <a:ext cx="1209675" cy="952500"/>
        </a:xfrm>
        <a:prstGeom prst="rect">
          <a:avLst/>
        </a:prstGeom>
        <a:noFill/>
        <a:ln w="9525">
          <a:noFill/>
          <a:miter lim="800000"/>
          <a:headEnd/>
          <a:tailEnd/>
        </a:ln>
      </xdr:spPr>
    </xdr:pic>
    <xdr:clientData/>
  </xdr:twoCellAnchor>
  <xdr:twoCellAnchor>
    <xdr:from>
      <xdr:col>1</xdr:col>
      <xdr:colOff>1885950</xdr:colOff>
      <xdr:row>612</xdr:row>
      <xdr:rowOff>38100</xdr:rowOff>
    </xdr:from>
    <xdr:to>
      <xdr:col>1</xdr:col>
      <xdr:colOff>3505200</xdr:colOff>
      <xdr:row>617</xdr:row>
      <xdr:rowOff>152400</xdr:rowOff>
    </xdr:to>
    <xdr:pic>
      <xdr:nvPicPr>
        <xdr:cNvPr id="700483" name="Picture 51" descr="sodlayer"/>
        <xdr:cNvPicPr>
          <a:picLocks noChangeAspect="1" noChangeArrowheads="1"/>
        </xdr:cNvPicPr>
      </xdr:nvPicPr>
      <xdr:blipFill>
        <a:blip xmlns:r="http://schemas.openxmlformats.org/officeDocument/2006/relationships" r:embed="rId24" cstate="print"/>
        <a:srcRect/>
        <a:stretch>
          <a:fillRect/>
        </a:stretch>
      </xdr:blipFill>
      <xdr:spPr bwMode="auto">
        <a:xfrm>
          <a:off x="3248025" y="134883525"/>
          <a:ext cx="1619250" cy="1066800"/>
        </a:xfrm>
        <a:prstGeom prst="rect">
          <a:avLst/>
        </a:prstGeom>
        <a:noFill/>
        <a:ln w="9525">
          <a:noFill/>
          <a:miter lim="800000"/>
          <a:headEnd/>
          <a:tailEnd/>
        </a:ln>
      </xdr:spPr>
    </xdr:pic>
    <xdr:clientData/>
  </xdr:twoCellAnchor>
  <xdr:twoCellAnchor>
    <xdr:from>
      <xdr:col>1</xdr:col>
      <xdr:colOff>1533525</xdr:colOff>
      <xdr:row>627</xdr:row>
      <xdr:rowOff>76200</xdr:rowOff>
    </xdr:from>
    <xdr:to>
      <xdr:col>1</xdr:col>
      <xdr:colOff>3829050</xdr:colOff>
      <xdr:row>633</xdr:row>
      <xdr:rowOff>152400</xdr:rowOff>
    </xdr:to>
    <xdr:pic>
      <xdr:nvPicPr>
        <xdr:cNvPr id="700484" name="Picture 54" descr="soil cond_84"/>
        <xdr:cNvPicPr>
          <a:picLocks noChangeAspect="1" noChangeArrowheads="1"/>
        </xdr:cNvPicPr>
      </xdr:nvPicPr>
      <xdr:blipFill>
        <a:blip xmlns:r="http://schemas.openxmlformats.org/officeDocument/2006/relationships" r:embed="rId25" cstate="print"/>
        <a:srcRect/>
        <a:stretch>
          <a:fillRect/>
        </a:stretch>
      </xdr:blipFill>
      <xdr:spPr bwMode="auto">
        <a:xfrm>
          <a:off x="2895600" y="138036300"/>
          <a:ext cx="2295525" cy="1219200"/>
        </a:xfrm>
        <a:prstGeom prst="rect">
          <a:avLst/>
        </a:prstGeom>
        <a:noFill/>
        <a:ln w="9525">
          <a:noFill/>
          <a:miter lim="800000"/>
          <a:headEnd/>
          <a:tailEnd/>
        </a:ln>
      </xdr:spPr>
    </xdr:pic>
    <xdr:clientData/>
  </xdr:twoCellAnchor>
  <xdr:twoCellAnchor>
    <xdr:from>
      <xdr:col>1</xdr:col>
      <xdr:colOff>1466850</xdr:colOff>
      <xdr:row>654</xdr:row>
      <xdr:rowOff>161925</xdr:rowOff>
    </xdr:from>
    <xdr:to>
      <xdr:col>1</xdr:col>
      <xdr:colOff>3114675</xdr:colOff>
      <xdr:row>662</xdr:row>
      <xdr:rowOff>0</xdr:rowOff>
    </xdr:to>
    <xdr:pic>
      <xdr:nvPicPr>
        <xdr:cNvPr id="700487" name="Picture 57" descr="HS8 Spreader_side"/>
        <xdr:cNvPicPr>
          <a:picLocks noChangeAspect="1" noChangeArrowheads="1"/>
        </xdr:cNvPicPr>
      </xdr:nvPicPr>
      <xdr:blipFill>
        <a:blip xmlns:r="http://schemas.openxmlformats.org/officeDocument/2006/relationships" r:embed="rId26" cstate="print"/>
        <a:srcRect/>
        <a:stretch>
          <a:fillRect/>
        </a:stretch>
      </xdr:blipFill>
      <xdr:spPr bwMode="auto">
        <a:xfrm>
          <a:off x="2828925" y="157819725"/>
          <a:ext cx="1647825" cy="1419225"/>
        </a:xfrm>
        <a:prstGeom prst="rect">
          <a:avLst/>
        </a:prstGeom>
        <a:noFill/>
        <a:ln w="9525">
          <a:noFill/>
          <a:miter lim="800000"/>
          <a:headEnd/>
          <a:tailEnd/>
        </a:ln>
      </xdr:spPr>
    </xdr:pic>
    <xdr:clientData/>
  </xdr:twoCellAnchor>
  <xdr:twoCellAnchor>
    <xdr:from>
      <xdr:col>1</xdr:col>
      <xdr:colOff>1457325</xdr:colOff>
      <xdr:row>685</xdr:row>
      <xdr:rowOff>28575</xdr:rowOff>
    </xdr:from>
    <xdr:to>
      <xdr:col>1</xdr:col>
      <xdr:colOff>4124325</xdr:colOff>
      <xdr:row>690</xdr:row>
      <xdr:rowOff>161925</xdr:rowOff>
    </xdr:to>
    <xdr:pic>
      <xdr:nvPicPr>
        <xdr:cNvPr id="700489" name="Picture 62" descr="sweeper"/>
        <xdr:cNvPicPr>
          <a:picLocks noChangeAspect="1" noChangeArrowheads="1"/>
        </xdr:cNvPicPr>
      </xdr:nvPicPr>
      <xdr:blipFill>
        <a:blip xmlns:r="http://schemas.openxmlformats.org/officeDocument/2006/relationships" r:embed="rId27" cstate="print"/>
        <a:srcRect/>
        <a:stretch>
          <a:fillRect/>
        </a:stretch>
      </xdr:blipFill>
      <xdr:spPr bwMode="auto">
        <a:xfrm>
          <a:off x="2819400" y="165125400"/>
          <a:ext cx="2667000" cy="1085850"/>
        </a:xfrm>
        <a:prstGeom prst="rect">
          <a:avLst/>
        </a:prstGeom>
        <a:noFill/>
        <a:ln w="9525">
          <a:noFill/>
          <a:miter lim="800000"/>
          <a:headEnd/>
          <a:tailEnd/>
        </a:ln>
      </xdr:spPr>
    </xdr:pic>
    <xdr:clientData/>
  </xdr:twoCellAnchor>
  <xdr:twoCellAnchor>
    <xdr:from>
      <xdr:col>1</xdr:col>
      <xdr:colOff>1162050</xdr:colOff>
      <xdr:row>713</xdr:row>
      <xdr:rowOff>171450</xdr:rowOff>
    </xdr:from>
    <xdr:to>
      <xdr:col>1</xdr:col>
      <xdr:colOff>4772025</xdr:colOff>
      <xdr:row>719</xdr:row>
      <xdr:rowOff>114300</xdr:rowOff>
    </xdr:to>
    <xdr:pic>
      <xdr:nvPicPr>
        <xdr:cNvPr id="700490" name="Picture 64" descr="tiller72"/>
        <xdr:cNvPicPr>
          <a:picLocks noChangeAspect="1" noChangeArrowheads="1"/>
        </xdr:cNvPicPr>
      </xdr:nvPicPr>
      <xdr:blipFill>
        <a:blip xmlns:r="http://schemas.openxmlformats.org/officeDocument/2006/relationships" r:embed="rId28" cstate="print"/>
        <a:srcRect/>
        <a:stretch>
          <a:fillRect/>
        </a:stretch>
      </xdr:blipFill>
      <xdr:spPr bwMode="auto">
        <a:xfrm>
          <a:off x="2524125" y="170916600"/>
          <a:ext cx="3609975" cy="1085850"/>
        </a:xfrm>
        <a:prstGeom prst="rect">
          <a:avLst/>
        </a:prstGeom>
        <a:noFill/>
        <a:ln w="9525">
          <a:noFill/>
          <a:miter lim="800000"/>
          <a:headEnd/>
          <a:tailEnd/>
        </a:ln>
      </xdr:spPr>
    </xdr:pic>
    <xdr:clientData/>
  </xdr:twoCellAnchor>
  <xdr:twoCellAnchor>
    <xdr:from>
      <xdr:col>1</xdr:col>
      <xdr:colOff>1600200</xdr:colOff>
      <xdr:row>730</xdr:row>
      <xdr:rowOff>19050</xdr:rowOff>
    </xdr:from>
    <xdr:to>
      <xdr:col>1</xdr:col>
      <xdr:colOff>3762375</xdr:colOff>
      <xdr:row>739</xdr:row>
      <xdr:rowOff>9525</xdr:rowOff>
    </xdr:to>
    <xdr:pic>
      <xdr:nvPicPr>
        <xdr:cNvPr id="700491" name="Picture 65" descr="tilt-tatch"/>
        <xdr:cNvPicPr>
          <a:picLocks noChangeAspect="1" noChangeArrowheads="1"/>
        </xdr:cNvPicPr>
      </xdr:nvPicPr>
      <xdr:blipFill>
        <a:blip xmlns:r="http://schemas.openxmlformats.org/officeDocument/2006/relationships" r:embed="rId29" cstate="print"/>
        <a:srcRect/>
        <a:stretch>
          <a:fillRect/>
        </a:stretch>
      </xdr:blipFill>
      <xdr:spPr bwMode="auto">
        <a:xfrm>
          <a:off x="2962275" y="174069375"/>
          <a:ext cx="2162175" cy="1704975"/>
        </a:xfrm>
        <a:prstGeom prst="rect">
          <a:avLst/>
        </a:prstGeom>
        <a:noFill/>
        <a:ln w="9525">
          <a:noFill/>
          <a:miter lim="800000"/>
          <a:headEnd/>
          <a:tailEnd/>
        </a:ln>
      </xdr:spPr>
    </xdr:pic>
    <xdr:clientData/>
  </xdr:twoCellAnchor>
  <xdr:twoCellAnchor>
    <xdr:from>
      <xdr:col>1</xdr:col>
      <xdr:colOff>1847850</xdr:colOff>
      <xdr:row>751</xdr:row>
      <xdr:rowOff>76200</xdr:rowOff>
    </xdr:from>
    <xdr:to>
      <xdr:col>1</xdr:col>
      <xdr:colOff>4162425</xdr:colOff>
      <xdr:row>756</xdr:row>
      <xdr:rowOff>180975</xdr:rowOff>
    </xdr:to>
    <xdr:pic>
      <xdr:nvPicPr>
        <xdr:cNvPr id="700492" name="Picture 69" descr="trencher%2 * MERGEFORM * MERGEFORMATINET "/>
        <xdr:cNvPicPr>
          <a:picLocks noChangeAspect="1" noChangeArrowheads="1"/>
        </xdr:cNvPicPr>
      </xdr:nvPicPr>
      <xdr:blipFill>
        <a:blip xmlns:r="http://schemas.openxmlformats.org/officeDocument/2006/relationships" r:embed="rId30" cstate="print"/>
        <a:srcRect/>
        <a:stretch>
          <a:fillRect/>
        </a:stretch>
      </xdr:blipFill>
      <xdr:spPr bwMode="auto">
        <a:xfrm>
          <a:off x="3209925" y="178193700"/>
          <a:ext cx="2314575" cy="1057275"/>
        </a:xfrm>
        <a:prstGeom prst="rect">
          <a:avLst/>
        </a:prstGeom>
        <a:noFill/>
        <a:ln w="9525">
          <a:noFill/>
          <a:miter lim="800000"/>
          <a:headEnd/>
          <a:tailEnd/>
        </a:ln>
      </xdr:spPr>
    </xdr:pic>
    <xdr:clientData/>
  </xdr:twoCellAnchor>
  <xdr:twoCellAnchor>
    <xdr:from>
      <xdr:col>1</xdr:col>
      <xdr:colOff>788919</xdr:colOff>
      <xdr:row>5</xdr:row>
      <xdr:rowOff>9525</xdr:rowOff>
    </xdr:from>
    <xdr:to>
      <xdr:col>1</xdr:col>
      <xdr:colOff>2912994</xdr:colOff>
      <xdr:row>12</xdr:row>
      <xdr:rowOff>95250</xdr:rowOff>
    </xdr:to>
    <xdr:pic>
      <xdr:nvPicPr>
        <xdr:cNvPr id="48" name="Picture 2" descr="AngleBroom * MERGEFORM * MERGEFORMATINET "/>
        <xdr:cNvPicPr>
          <a:picLocks noChangeAspect="1" noChangeArrowheads="1"/>
        </xdr:cNvPicPr>
      </xdr:nvPicPr>
      <xdr:blipFill>
        <a:blip xmlns:r="http://schemas.openxmlformats.org/officeDocument/2006/relationships" r:embed="rId31" cstate="print"/>
        <a:srcRect/>
        <a:stretch>
          <a:fillRect/>
        </a:stretch>
      </xdr:blipFill>
      <xdr:spPr bwMode="auto">
        <a:xfrm>
          <a:off x="2395745" y="1094547"/>
          <a:ext cx="2124075" cy="1477203"/>
        </a:xfrm>
        <a:prstGeom prst="rect">
          <a:avLst/>
        </a:prstGeom>
        <a:noFill/>
        <a:ln w="9525">
          <a:noFill/>
          <a:miter lim="800000"/>
          <a:headEnd/>
          <a:tailEnd/>
        </a:ln>
      </xdr:spPr>
    </xdr:pic>
    <xdr:clientData/>
  </xdr:twoCellAnchor>
  <xdr:twoCellAnchor>
    <xdr:from>
      <xdr:col>1</xdr:col>
      <xdr:colOff>2133600</xdr:colOff>
      <xdr:row>28</xdr:row>
      <xdr:rowOff>19050</xdr:rowOff>
    </xdr:from>
    <xdr:to>
      <xdr:col>1</xdr:col>
      <xdr:colOff>2847975</xdr:colOff>
      <xdr:row>37</xdr:row>
      <xdr:rowOff>171450</xdr:rowOff>
    </xdr:to>
    <xdr:pic>
      <xdr:nvPicPr>
        <xdr:cNvPr id="49" name="Picture 3" descr="Auger"/>
        <xdr:cNvPicPr>
          <a:picLocks noChangeAspect="1" noChangeArrowheads="1"/>
        </xdr:cNvPicPr>
      </xdr:nvPicPr>
      <xdr:blipFill>
        <a:blip xmlns:r="http://schemas.openxmlformats.org/officeDocument/2006/relationships" r:embed="rId1" cstate="print"/>
        <a:srcRect/>
        <a:stretch>
          <a:fillRect/>
        </a:stretch>
      </xdr:blipFill>
      <xdr:spPr bwMode="auto">
        <a:xfrm>
          <a:off x="3495675" y="5219700"/>
          <a:ext cx="714375" cy="1952625"/>
        </a:xfrm>
        <a:prstGeom prst="rect">
          <a:avLst/>
        </a:prstGeom>
        <a:noFill/>
        <a:ln w="9525">
          <a:noFill/>
          <a:miter lim="800000"/>
          <a:headEnd/>
          <a:tailEnd/>
        </a:ln>
      </xdr:spPr>
    </xdr:pic>
    <xdr:clientData/>
  </xdr:twoCellAnchor>
  <xdr:twoCellAnchor>
    <xdr:from>
      <xdr:col>1</xdr:col>
      <xdr:colOff>1438275</xdr:colOff>
      <xdr:row>87</xdr:row>
      <xdr:rowOff>66675</xdr:rowOff>
    </xdr:from>
    <xdr:to>
      <xdr:col>1</xdr:col>
      <xdr:colOff>4724400</xdr:colOff>
      <xdr:row>92</xdr:row>
      <xdr:rowOff>19050</xdr:rowOff>
    </xdr:to>
    <xdr:pic>
      <xdr:nvPicPr>
        <xdr:cNvPr id="53" name="Picture 12" descr="brushcat"/>
        <xdr:cNvPicPr>
          <a:picLocks noChangeAspect="1" noChangeArrowheads="1"/>
        </xdr:cNvPicPr>
      </xdr:nvPicPr>
      <xdr:blipFill>
        <a:blip xmlns:r="http://schemas.openxmlformats.org/officeDocument/2006/relationships" r:embed="rId3" cstate="print"/>
        <a:srcRect/>
        <a:stretch>
          <a:fillRect/>
        </a:stretch>
      </xdr:blipFill>
      <xdr:spPr bwMode="auto">
        <a:xfrm>
          <a:off x="2800350" y="24469725"/>
          <a:ext cx="3286125" cy="952500"/>
        </a:xfrm>
        <a:prstGeom prst="rect">
          <a:avLst/>
        </a:prstGeom>
        <a:noFill/>
        <a:ln w="9525">
          <a:noFill/>
          <a:miter lim="800000"/>
          <a:headEnd/>
          <a:tailEnd/>
        </a:ln>
      </xdr:spPr>
    </xdr:pic>
    <xdr:clientData/>
  </xdr:twoCellAnchor>
  <xdr:twoCellAnchor>
    <xdr:from>
      <xdr:col>1</xdr:col>
      <xdr:colOff>2038350</xdr:colOff>
      <xdr:row>118</xdr:row>
      <xdr:rowOff>66675</xdr:rowOff>
    </xdr:from>
    <xdr:to>
      <xdr:col>1</xdr:col>
      <xdr:colOff>4105275</xdr:colOff>
      <xdr:row>126</xdr:row>
      <xdr:rowOff>114300</xdr:rowOff>
    </xdr:to>
    <xdr:pic>
      <xdr:nvPicPr>
        <xdr:cNvPr id="54" name="Picture 1091"/>
        <xdr:cNvPicPr>
          <a:picLocks noChangeAspect="1" noChangeArrowheads="1"/>
        </xdr:cNvPicPr>
      </xdr:nvPicPr>
      <xdr:blipFill>
        <a:blip xmlns:r="http://schemas.openxmlformats.org/officeDocument/2006/relationships" r:embed="rId4" cstate="print"/>
        <a:srcRect/>
        <a:stretch>
          <a:fillRect/>
        </a:stretch>
      </xdr:blipFill>
      <xdr:spPr bwMode="auto">
        <a:xfrm>
          <a:off x="3400425" y="28670250"/>
          <a:ext cx="2066925" cy="1647825"/>
        </a:xfrm>
        <a:prstGeom prst="rect">
          <a:avLst/>
        </a:prstGeom>
        <a:noFill/>
        <a:ln w="9525">
          <a:noFill/>
          <a:miter lim="800000"/>
          <a:headEnd/>
          <a:tailEnd/>
        </a:ln>
      </xdr:spPr>
    </xdr:pic>
    <xdr:clientData/>
  </xdr:twoCellAnchor>
  <xdr:twoCellAnchor>
    <xdr:from>
      <xdr:col>1</xdr:col>
      <xdr:colOff>1581150</xdr:colOff>
      <xdr:row>146</xdr:row>
      <xdr:rowOff>180975</xdr:rowOff>
    </xdr:from>
    <xdr:to>
      <xdr:col>1</xdr:col>
      <xdr:colOff>3829050</xdr:colOff>
      <xdr:row>155</xdr:row>
      <xdr:rowOff>152400</xdr:rowOff>
    </xdr:to>
    <xdr:pic>
      <xdr:nvPicPr>
        <xdr:cNvPr id="55" name="Picture 15" descr="chipper"/>
        <xdr:cNvPicPr>
          <a:picLocks noChangeAspect="1" noChangeArrowheads="1"/>
        </xdr:cNvPicPr>
      </xdr:nvPicPr>
      <xdr:blipFill>
        <a:blip xmlns:r="http://schemas.openxmlformats.org/officeDocument/2006/relationships" r:embed="rId5" cstate="print"/>
        <a:srcRect/>
        <a:stretch>
          <a:fillRect/>
        </a:stretch>
      </xdr:blipFill>
      <xdr:spPr bwMode="auto">
        <a:xfrm>
          <a:off x="2943225" y="34385250"/>
          <a:ext cx="2247900" cy="1771650"/>
        </a:xfrm>
        <a:prstGeom prst="rect">
          <a:avLst/>
        </a:prstGeom>
        <a:noFill/>
        <a:ln w="9525">
          <a:noFill/>
          <a:miter lim="800000"/>
          <a:headEnd/>
          <a:tailEnd/>
        </a:ln>
      </xdr:spPr>
    </xdr:pic>
    <xdr:clientData/>
  </xdr:twoCellAnchor>
  <xdr:twoCellAnchor>
    <xdr:from>
      <xdr:col>1</xdr:col>
      <xdr:colOff>1790700</xdr:colOff>
      <xdr:row>170</xdr:row>
      <xdr:rowOff>66675</xdr:rowOff>
    </xdr:from>
    <xdr:to>
      <xdr:col>1</xdr:col>
      <xdr:colOff>3114675</xdr:colOff>
      <xdr:row>178</xdr:row>
      <xdr:rowOff>85725</xdr:rowOff>
    </xdr:to>
    <xdr:pic>
      <xdr:nvPicPr>
        <xdr:cNvPr id="56" name="Picture 17" descr="Combo_Buck * MERGEFORM * MERGEFORMATINET "/>
        <xdr:cNvPicPr>
          <a:picLocks noChangeAspect="1" noChangeArrowheads="1"/>
        </xdr:cNvPicPr>
      </xdr:nvPicPr>
      <xdr:blipFill>
        <a:blip xmlns:r="http://schemas.openxmlformats.org/officeDocument/2006/relationships" r:embed="rId6" cstate="print"/>
        <a:srcRect/>
        <a:stretch>
          <a:fillRect/>
        </a:stretch>
      </xdr:blipFill>
      <xdr:spPr bwMode="auto">
        <a:xfrm>
          <a:off x="3152775" y="39071550"/>
          <a:ext cx="1323975" cy="1619250"/>
        </a:xfrm>
        <a:prstGeom prst="rect">
          <a:avLst/>
        </a:prstGeom>
        <a:noFill/>
        <a:ln w="9525">
          <a:noFill/>
          <a:miter lim="800000"/>
          <a:headEnd/>
          <a:tailEnd/>
        </a:ln>
      </xdr:spPr>
    </xdr:pic>
    <xdr:clientData/>
  </xdr:twoCellAnchor>
  <xdr:twoCellAnchor>
    <xdr:from>
      <xdr:col>1</xdr:col>
      <xdr:colOff>2133600</xdr:colOff>
      <xdr:row>190</xdr:row>
      <xdr:rowOff>19050</xdr:rowOff>
    </xdr:from>
    <xdr:to>
      <xdr:col>1</xdr:col>
      <xdr:colOff>3838575</xdr:colOff>
      <xdr:row>197</xdr:row>
      <xdr:rowOff>76200</xdr:rowOff>
    </xdr:to>
    <xdr:pic>
      <xdr:nvPicPr>
        <xdr:cNvPr id="57" name="Picture 21" descr="dozer"/>
        <xdr:cNvPicPr>
          <a:picLocks noChangeAspect="1" noChangeArrowheads="1"/>
        </xdr:cNvPicPr>
      </xdr:nvPicPr>
      <xdr:blipFill>
        <a:blip xmlns:r="http://schemas.openxmlformats.org/officeDocument/2006/relationships" r:embed="rId7" cstate="print"/>
        <a:srcRect/>
        <a:stretch>
          <a:fillRect/>
        </a:stretch>
      </xdr:blipFill>
      <xdr:spPr bwMode="auto">
        <a:xfrm>
          <a:off x="3495675" y="43843575"/>
          <a:ext cx="1704975" cy="1457325"/>
        </a:xfrm>
        <a:prstGeom prst="rect">
          <a:avLst/>
        </a:prstGeom>
        <a:noFill/>
        <a:ln w="9525">
          <a:noFill/>
          <a:miter lim="800000"/>
          <a:headEnd/>
          <a:tailEnd/>
        </a:ln>
      </xdr:spPr>
    </xdr:pic>
    <xdr:clientData/>
  </xdr:twoCellAnchor>
  <xdr:twoCellAnchor>
    <xdr:from>
      <xdr:col>1</xdr:col>
      <xdr:colOff>1628775</xdr:colOff>
      <xdr:row>207</xdr:row>
      <xdr:rowOff>66675</xdr:rowOff>
    </xdr:from>
    <xdr:to>
      <xdr:col>1</xdr:col>
      <xdr:colOff>4267200</xdr:colOff>
      <xdr:row>214</xdr:row>
      <xdr:rowOff>57150</xdr:rowOff>
    </xdr:to>
    <xdr:pic>
      <xdr:nvPicPr>
        <xdr:cNvPr id="58" name="Picture 23" descr="dumping hopper"/>
        <xdr:cNvPicPr>
          <a:picLocks noChangeAspect="1" noChangeArrowheads="1"/>
        </xdr:cNvPicPr>
      </xdr:nvPicPr>
      <xdr:blipFill>
        <a:blip xmlns:r="http://schemas.openxmlformats.org/officeDocument/2006/relationships" r:embed="rId8" cstate="print"/>
        <a:srcRect/>
        <a:stretch>
          <a:fillRect/>
        </a:stretch>
      </xdr:blipFill>
      <xdr:spPr bwMode="auto">
        <a:xfrm>
          <a:off x="2990850" y="47263050"/>
          <a:ext cx="2638425" cy="1390650"/>
        </a:xfrm>
        <a:prstGeom prst="rect">
          <a:avLst/>
        </a:prstGeom>
        <a:noFill/>
        <a:ln w="9525">
          <a:noFill/>
          <a:miter lim="800000"/>
          <a:headEnd/>
          <a:tailEnd/>
        </a:ln>
      </xdr:spPr>
    </xdr:pic>
    <xdr:clientData/>
  </xdr:twoCellAnchor>
  <xdr:twoCellAnchor>
    <xdr:from>
      <xdr:col>1</xdr:col>
      <xdr:colOff>609600</xdr:colOff>
      <xdr:row>226</xdr:row>
      <xdr:rowOff>133350</xdr:rowOff>
    </xdr:from>
    <xdr:to>
      <xdr:col>1</xdr:col>
      <xdr:colOff>5572125</xdr:colOff>
      <xdr:row>237</xdr:row>
      <xdr:rowOff>76200</xdr:rowOff>
    </xdr:to>
    <xdr:pic>
      <xdr:nvPicPr>
        <xdr:cNvPr id="59" name="Picture 14" descr="flail cutter_front"/>
        <xdr:cNvPicPr>
          <a:picLocks noChangeAspect="1" noChangeArrowheads="1"/>
        </xdr:cNvPicPr>
      </xdr:nvPicPr>
      <xdr:blipFill>
        <a:blip xmlns:r="http://schemas.openxmlformats.org/officeDocument/2006/relationships" r:embed="rId9" cstate="print"/>
        <a:srcRect/>
        <a:stretch>
          <a:fillRect/>
        </a:stretch>
      </xdr:blipFill>
      <xdr:spPr bwMode="auto">
        <a:xfrm>
          <a:off x="1971675" y="52130325"/>
          <a:ext cx="4962525" cy="2143125"/>
        </a:xfrm>
        <a:prstGeom prst="rect">
          <a:avLst/>
        </a:prstGeom>
        <a:noFill/>
        <a:ln w="9525">
          <a:noFill/>
          <a:miter lim="800000"/>
          <a:headEnd/>
          <a:tailEnd/>
        </a:ln>
      </xdr:spPr>
    </xdr:pic>
    <xdr:clientData/>
  </xdr:twoCellAnchor>
  <xdr:twoCellAnchor>
    <xdr:from>
      <xdr:col>1</xdr:col>
      <xdr:colOff>952500</xdr:colOff>
      <xdr:row>243</xdr:row>
      <xdr:rowOff>95250</xdr:rowOff>
    </xdr:from>
    <xdr:to>
      <xdr:col>1</xdr:col>
      <xdr:colOff>4314825</xdr:colOff>
      <xdr:row>253</xdr:row>
      <xdr:rowOff>152400</xdr:rowOff>
    </xdr:to>
    <xdr:pic>
      <xdr:nvPicPr>
        <xdr:cNvPr id="60" name="Picture 27" descr="Grader"/>
        <xdr:cNvPicPr>
          <a:picLocks noChangeAspect="1" noChangeArrowheads="1"/>
        </xdr:cNvPicPr>
      </xdr:nvPicPr>
      <xdr:blipFill>
        <a:blip xmlns:r="http://schemas.openxmlformats.org/officeDocument/2006/relationships" r:embed="rId10" cstate="print"/>
        <a:srcRect/>
        <a:stretch>
          <a:fillRect/>
        </a:stretch>
      </xdr:blipFill>
      <xdr:spPr bwMode="auto">
        <a:xfrm>
          <a:off x="2314575" y="55492650"/>
          <a:ext cx="3362325" cy="2057400"/>
        </a:xfrm>
        <a:prstGeom prst="rect">
          <a:avLst/>
        </a:prstGeom>
        <a:noFill/>
        <a:ln w="9525">
          <a:noFill/>
          <a:miter lim="800000"/>
          <a:headEnd/>
          <a:tailEnd/>
        </a:ln>
      </xdr:spPr>
    </xdr:pic>
    <xdr:clientData/>
  </xdr:twoCellAnchor>
  <xdr:twoCellAnchor>
    <xdr:from>
      <xdr:col>1</xdr:col>
      <xdr:colOff>0</xdr:colOff>
      <xdr:row>263</xdr:row>
      <xdr:rowOff>0</xdr:rowOff>
    </xdr:from>
    <xdr:to>
      <xdr:col>1</xdr:col>
      <xdr:colOff>2028825</xdr:colOff>
      <xdr:row>271</xdr:row>
      <xdr:rowOff>38100</xdr:rowOff>
    </xdr:to>
    <xdr:pic>
      <xdr:nvPicPr>
        <xdr:cNvPr id="61" name="Picture 30" descr="Grapple_In * MERGEFORM * MERGEFORMATINET "/>
        <xdr:cNvPicPr>
          <a:picLocks noChangeAspect="1" noChangeArrowheads="1"/>
        </xdr:cNvPicPr>
      </xdr:nvPicPr>
      <xdr:blipFill>
        <a:blip xmlns:r="http://schemas.openxmlformats.org/officeDocument/2006/relationships" r:embed="rId11" cstate="print"/>
        <a:srcRect/>
        <a:stretch>
          <a:fillRect/>
        </a:stretch>
      </xdr:blipFill>
      <xdr:spPr bwMode="auto">
        <a:xfrm>
          <a:off x="1362075" y="59397900"/>
          <a:ext cx="2028825" cy="1638300"/>
        </a:xfrm>
        <a:prstGeom prst="rect">
          <a:avLst/>
        </a:prstGeom>
        <a:noFill/>
        <a:ln w="9525">
          <a:noFill/>
          <a:miter lim="800000"/>
          <a:headEnd/>
          <a:tailEnd/>
        </a:ln>
      </xdr:spPr>
    </xdr:pic>
    <xdr:clientData/>
  </xdr:twoCellAnchor>
  <xdr:twoCellAnchor>
    <xdr:from>
      <xdr:col>1</xdr:col>
      <xdr:colOff>3343275</xdr:colOff>
      <xdr:row>263</xdr:row>
      <xdr:rowOff>180975</xdr:rowOff>
    </xdr:from>
    <xdr:to>
      <xdr:col>1</xdr:col>
      <xdr:colOff>4933950</xdr:colOff>
      <xdr:row>271</xdr:row>
      <xdr:rowOff>57150</xdr:rowOff>
    </xdr:to>
    <xdr:pic>
      <xdr:nvPicPr>
        <xdr:cNvPr id="62" name="Picture 31" descr="Grapple_In * MERGEFORM * MERGEFORMATINET "/>
        <xdr:cNvPicPr>
          <a:picLocks noChangeAspect="1" noChangeArrowheads="1"/>
        </xdr:cNvPicPr>
      </xdr:nvPicPr>
      <xdr:blipFill>
        <a:blip xmlns:r="http://schemas.openxmlformats.org/officeDocument/2006/relationships" r:embed="rId12" cstate="print"/>
        <a:srcRect/>
        <a:stretch>
          <a:fillRect/>
        </a:stretch>
      </xdr:blipFill>
      <xdr:spPr bwMode="auto">
        <a:xfrm>
          <a:off x="4705350" y="59578875"/>
          <a:ext cx="1590675" cy="1476375"/>
        </a:xfrm>
        <a:prstGeom prst="rect">
          <a:avLst/>
        </a:prstGeom>
        <a:noFill/>
        <a:ln w="9525">
          <a:noFill/>
          <a:miter lim="800000"/>
          <a:headEnd/>
          <a:tailEnd/>
        </a:ln>
      </xdr:spPr>
    </xdr:pic>
    <xdr:clientData/>
  </xdr:twoCellAnchor>
  <xdr:twoCellAnchor>
    <xdr:from>
      <xdr:col>1</xdr:col>
      <xdr:colOff>82550</xdr:colOff>
      <xdr:row>286</xdr:row>
      <xdr:rowOff>76200</xdr:rowOff>
    </xdr:from>
    <xdr:to>
      <xdr:col>1</xdr:col>
      <xdr:colOff>2282825</xdr:colOff>
      <xdr:row>295</xdr:row>
      <xdr:rowOff>57150</xdr:rowOff>
    </xdr:to>
    <xdr:pic>
      <xdr:nvPicPr>
        <xdr:cNvPr id="63" name="Picture 28" descr="Grapple_Bu * MERGEFORM * MERGEFORMATINET "/>
        <xdr:cNvPicPr>
          <a:picLocks noChangeAspect="1" noChangeArrowheads="1"/>
        </xdr:cNvPicPr>
      </xdr:nvPicPr>
      <xdr:blipFill>
        <a:blip xmlns:r="http://schemas.openxmlformats.org/officeDocument/2006/relationships" r:embed="rId32" cstate="print"/>
        <a:srcRect/>
        <a:stretch>
          <a:fillRect/>
        </a:stretch>
      </xdr:blipFill>
      <xdr:spPr bwMode="auto">
        <a:xfrm>
          <a:off x="1685925" y="57067450"/>
          <a:ext cx="2200275" cy="1838325"/>
        </a:xfrm>
        <a:prstGeom prst="rect">
          <a:avLst/>
        </a:prstGeom>
        <a:noFill/>
        <a:ln w="9525">
          <a:noFill/>
          <a:miter lim="800000"/>
          <a:headEnd/>
          <a:tailEnd/>
        </a:ln>
      </xdr:spPr>
    </xdr:pic>
    <xdr:clientData/>
  </xdr:twoCellAnchor>
  <xdr:twoCellAnchor>
    <xdr:from>
      <xdr:col>1</xdr:col>
      <xdr:colOff>2650987</xdr:colOff>
      <xdr:row>286</xdr:row>
      <xdr:rowOff>117613</xdr:rowOff>
    </xdr:from>
    <xdr:to>
      <xdr:col>3</xdr:col>
      <xdr:colOff>381000</xdr:colOff>
      <xdr:row>295</xdr:row>
      <xdr:rowOff>127138</xdr:rowOff>
    </xdr:to>
    <xdr:pic>
      <xdr:nvPicPr>
        <xdr:cNvPr id="64" name="Picture 29" descr="Grapple"/>
        <xdr:cNvPicPr>
          <a:picLocks noChangeAspect="1" noChangeArrowheads="1"/>
        </xdr:cNvPicPr>
      </xdr:nvPicPr>
      <xdr:blipFill>
        <a:blip xmlns:r="http://schemas.openxmlformats.org/officeDocument/2006/relationships" r:embed="rId33" cstate="print"/>
        <a:srcRect/>
        <a:stretch>
          <a:fillRect/>
        </a:stretch>
      </xdr:blipFill>
      <xdr:spPr bwMode="auto">
        <a:xfrm>
          <a:off x="4257813" y="57035700"/>
          <a:ext cx="2227470" cy="1798568"/>
        </a:xfrm>
        <a:prstGeom prst="rect">
          <a:avLst/>
        </a:prstGeom>
        <a:noFill/>
        <a:ln w="9525">
          <a:noFill/>
          <a:miter lim="800000"/>
          <a:headEnd/>
          <a:tailEnd/>
        </a:ln>
      </xdr:spPr>
    </xdr:pic>
    <xdr:clientData/>
  </xdr:twoCellAnchor>
  <xdr:twoCellAnchor>
    <xdr:from>
      <xdr:col>1</xdr:col>
      <xdr:colOff>1685925</xdr:colOff>
      <xdr:row>315</xdr:row>
      <xdr:rowOff>28575</xdr:rowOff>
    </xdr:from>
    <xdr:to>
      <xdr:col>1</xdr:col>
      <xdr:colOff>4067175</xdr:colOff>
      <xdr:row>321</xdr:row>
      <xdr:rowOff>66675</xdr:rowOff>
    </xdr:to>
    <xdr:pic>
      <xdr:nvPicPr>
        <xdr:cNvPr id="65" name="Picture 33" descr="landplane"/>
        <xdr:cNvPicPr>
          <a:picLocks noChangeAspect="1" noChangeArrowheads="1"/>
        </xdr:cNvPicPr>
      </xdr:nvPicPr>
      <xdr:blipFill>
        <a:blip xmlns:r="http://schemas.openxmlformats.org/officeDocument/2006/relationships" r:embed="rId13" cstate="print"/>
        <a:srcRect/>
        <a:stretch>
          <a:fillRect/>
        </a:stretch>
      </xdr:blipFill>
      <xdr:spPr bwMode="auto">
        <a:xfrm>
          <a:off x="3048000" y="70856475"/>
          <a:ext cx="2381250" cy="1238250"/>
        </a:xfrm>
        <a:prstGeom prst="rect">
          <a:avLst/>
        </a:prstGeom>
        <a:noFill/>
        <a:ln w="9525">
          <a:noFill/>
          <a:miter lim="800000"/>
          <a:headEnd/>
          <a:tailEnd/>
        </a:ln>
      </xdr:spPr>
    </xdr:pic>
    <xdr:clientData/>
  </xdr:twoCellAnchor>
  <xdr:twoCellAnchor>
    <xdr:from>
      <xdr:col>1</xdr:col>
      <xdr:colOff>1781175</xdr:colOff>
      <xdr:row>329</xdr:row>
      <xdr:rowOff>171450</xdr:rowOff>
    </xdr:from>
    <xdr:to>
      <xdr:col>1</xdr:col>
      <xdr:colOff>3971925</xdr:colOff>
      <xdr:row>337</xdr:row>
      <xdr:rowOff>0</xdr:rowOff>
    </xdr:to>
    <xdr:pic>
      <xdr:nvPicPr>
        <xdr:cNvPr id="66" name="Picture 34" descr="landscape rake"/>
        <xdr:cNvPicPr>
          <a:picLocks noChangeAspect="1" noChangeArrowheads="1"/>
        </xdr:cNvPicPr>
      </xdr:nvPicPr>
      <xdr:blipFill>
        <a:blip xmlns:r="http://schemas.openxmlformats.org/officeDocument/2006/relationships" r:embed="rId14" cstate="print"/>
        <a:srcRect/>
        <a:stretch>
          <a:fillRect/>
        </a:stretch>
      </xdr:blipFill>
      <xdr:spPr bwMode="auto">
        <a:xfrm>
          <a:off x="3143250" y="74599800"/>
          <a:ext cx="2190750" cy="1428750"/>
        </a:xfrm>
        <a:prstGeom prst="rect">
          <a:avLst/>
        </a:prstGeom>
        <a:noFill/>
        <a:ln w="9525">
          <a:noFill/>
          <a:miter lim="800000"/>
          <a:headEnd/>
          <a:tailEnd/>
        </a:ln>
      </xdr:spPr>
    </xdr:pic>
    <xdr:clientData/>
  </xdr:twoCellAnchor>
  <xdr:twoCellAnchor>
    <xdr:from>
      <xdr:col>1</xdr:col>
      <xdr:colOff>1066800</xdr:colOff>
      <xdr:row>346</xdr:row>
      <xdr:rowOff>171450</xdr:rowOff>
    </xdr:from>
    <xdr:to>
      <xdr:col>1</xdr:col>
      <xdr:colOff>4076700</xdr:colOff>
      <xdr:row>358</xdr:row>
      <xdr:rowOff>38100</xdr:rowOff>
    </xdr:to>
    <xdr:pic>
      <xdr:nvPicPr>
        <xdr:cNvPr id="67" name="Picture 35" descr="Mower"/>
        <xdr:cNvPicPr>
          <a:picLocks noChangeAspect="1" noChangeArrowheads="1"/>
        </xdr:cNvPicPr>
      </xdr:nvPicPr>
      <xdr:blipFill>
        <a:blip xmlns:r="http://schemas.openxmlformats.org/officeDocument/2006/relationships" r:embed="rId15" cstate="print"/>
        <a:srcRect/>
        <a:stretch>
          <a:fillRect/>
        </a:stretch>
      </xdr:blipFill>
      <xdr:spPr bwMode="auto">
        <a:xfrm>
          <a:off x="2428875" y="78000225"/>
          <a:ext cx="3009900" cy="2266950"/>
        </a:xfrm>
        <a:prstGeom prst="rect">
          <a:avLst/>
        </a:prstGeom>
        <a:noFill/>
        <a:ln w="9525">
          <a:noFill/>
          <a:miter lim="800000"/>
          <a:headEnd/>
          <a:tailEnd/>
        </a:ln>
      </xdr:spPr>
    </xdr:pic>
    <xdr:clientData/>
  </xdr:twoCellAnchor>
  <xdr:twoCellAnchor>
    <xdr:from>
      <xdr:col>1</xdr:col>
      <xdr:colOff>1943100</xdr:colOff>
      <xdr:row>367</xdr:row>
      <xdr:rowOff>171450</xdr:rowOff>
    </xdr:from>
    <xdr:to>
      <xdr:col>1</xdr:col>
      <xdr:colOff>3296478</xdr:colOff>
      <xdr:row>374</xdr:row>
      <xdr:rowOff>41413</xdr:rowOff>
    </xdr:to>
    <xdr:pic>
      <xdr:nvPicPr>
        <xdr:cNvPr id="68" name="Picture 37" descr="pallet fork"/>
        <xdr:cNvPicPr>
          <a:picLocks noChangeAspect="1" noChangeArrowheads="1"/>
        </xdr:cNvPicPr>
      </xdr:nvPicPr>
      <xdr:blipFill>
        <a:blip xmlns:r="http://schemas.openxmlformats.org/officeDocument/2006/relationships" r:embed="rId16" cstate="print"/>
        <a:srcRect/>
        <a:stretch>
          <a:fillRect/>
        </a:stretch>
      </xdr:blipFill>
      <xdr:spPr bwMode="auto">
        <a:xfrm>
          <a:off x="3549926" y="73190928"/>
          <a:ext cx="1353378" cy="1261442"/>
        </a:xfrm>
        <a:prstGeom prst="rect">
          <a:avLst/>
        </a:prstGeom>
        <a:noFill/>
        <a:ln w="9525">
          <a:noFill/>
          <a:miter lim="800000"/>
          <a:headEnd/>
          <a:tailEnd/>
        </a:ln>
      </xdr:spPr>
    </xdr:pic>
    <xdr:clientData/>
  </xdr:twoCellAnchor>
  <xdr:twoCellAnchor>
    <xdr:from>
      <xdr:col>1</xdr:col>
      <xdr:colOff>0</xdr:colOff>
      <xdr:row>381</xdr:row>
      <xdr:rowOff>190500</xdr:rowOff>
    </xdr:from>
    <xdr:to>
      <xdr:col>1</xdr:col>
      <xdr:colOff>1752600</xdr:colOff>
      <xdr:row>389</xdr:row>
      <xdr:rowOff>66675</xdr:rowOff>
    </xdr:to>
    <xdr:pic>
      <xdr:nvPicPr>
        <xdr:cNvPr id="69" name="Picture 37" descr="pallet fork"/>
        <xdr:cNvPicPr>
          <a:picLocks noChangeAspect="1" noChangeArrowheads="1"/>
        </xdr:cNvPicPr>
      </xdr:nvPicPr>
      <xdr:blipFill>
        <a:blip xmlns:r="http://schemas.openxmlformats.org/officeDocument/2006/relationships" r:embed="rId16" cstate="print"/>
        <a:srcRect/>
        <a:stretch>
          <a:fillRect/>
        </a:stretch>
      </xdr:blipFill>
      <xdr:spPr bwMode="auto">
        <a:xfrm>
          <a:off x="1362075" y="86020275"/>
          <a:ext cx="1752600" cy="1476375"/>
        </a:xfrm>
        <a:prstGeom prst="rect">
          <a:avLst/>
        </a:prstGeom>
        <a:noFill/>
        <a:ln w="9525">
          <a:noFill/>
          <a:miter lim="800000"/>
          <a:headEnd/>
          <a:tailEnd/>
        </a:ln>
      </xdr:spPr>
    </xdr:pic>
    <xdr:clientData/>
  </xdr:twoCellAnchor>
  <xdr:twoCellAnchor>
    <xdr:from>
      <xdr:col>2</xdr:col>
      <xdr:colOff>33131</xdr:colOff>
      <xdr:row>381</xdr:row>
      <xdr:rowOff>149501</xdr:rowOff>
    </xdr:from>
    <xdr:to>
      <xdr:col>4</xdr:col>
      <xdr:colOff>99391</xdr:colOff>
      <xdr:row>389</xdr:row>
      <xdr:rowOff>74543</xdr:rowOff>
    </xdr:to>
    <xdr:pic>
      <xdr:nvPicPr>
        <xdr:cNvPr id="70" name="Picture 38" descr="Bail_fork_3d"/>
        <xdr:cNvPicPr>
          <a:picLocks noChangeAspect="1" noChangeArrowheads="1"/>
        </xdr:cNvPicPr>
      </xdr:nvPicPr>
      <xdr:blipFill>
        <a:blip xmlns:r="http://schemas.openxmlformats.org/officeDocument/2006/relationships" r:embed="rId34" cstate="print"/>
        <a:srcRect/>
        <a:stretch>
          <a:fillRect/>
        </a:stretch>
      </xdr:blipFill>
      <xdr:spPr bwMode="auto">
        <a:xfrm>
          <a:off x="5242892" y="75951936"/>
          <a:ext cx="1581977" cy="1515303"/>
        </a:xfrm>
        <a:prstGeom prst="rect">
          <a:avLst/>
        </a:prstGeom>
        <a:noFill/>
        <a:ln w="9525">
          <a:noFill/>
          <a:miter lim="800000"/>
          <a:headEnd/>
          <a:tailEnd/>
        </a:ln>
      </xdr:spPr>
    </xdr:pic>
    <xdr:clientData/>
  </xdr:twoCellAnchor>
  <xdr:twoCellAnchor>
    <xdr:from>
      <xdr:col>1</xdr:col>
      <xdr:colOff>1230383</xdr:colOff>
      <xdr:row>405</xdr:row>
      <xdr:rowOff>91109</xdr:rowOff>
    </xdr:from>
    <xdr:to>
      <xdr:col>1</xdr:col>
      <xdr:colOff>3306419</xdr:colOff>
      <xdr:row>414</xdr:row>
      <xdr:rowOff>91109</xdr:rowOff>
    </xdr:to>
    <xdr:pic>
      <xdr:nvPicPr>
        <xdr:cNvPr id="71" name="Picture 1" descr="463"/>
        <xdr:cNvPicPr>
          <a:picLocks noChangeAspect="1" noChangeArrowheads="1"/>
        </xdr:cNvPicPr>
      </xdr:nvPicPr>
      <xdr:blipFill>
        <a:blip xmlns:r="http://schemas.openxmlformats.org/officeDocument/2006/relationships" r:embed="rId35" cstate="print"/>
        <a:srcRect/>
        <a:stretch>
          <a:fillRect/>
        </a:stretch>
      </xdr:blipFill>
      <xdr:spPr bwMode="auto">
        <a:xfrm>
          <a:off x="2837209" y="80664326"/>
          <a:ext cx="2076036" cy="1789044"/>
        </a:xfrm>
        <a:prstGeom prst="rect">
          <a:avLst/>
        </a:prstGeom>
        <a:noFill/>
        <a:ln w="9525">
          <a:noFill/>
          <a:miter lim="800000"/>
          <a:headEnd/>
          <a:tailEnd/>
        </a:ln>
      </xdr:spPr>
    </xdr:pic>
    <xdr:clientData/>
  </xdr:twoCellAnchor>
  <xdr:twoCellAnchor>
    <xdr:from>
      <xdr:col>1</xdr:col>
      <xdr:colOff>1228725</xdr:colOff>
      <xdr:row>423</xdr:row>
      <xdr:rowOff>57150</xdr:rowOff>
    </xdr:from>
    <xdr:to>
      <xdr:col>1</xdr:col>
      <xdr:colOff>4371975</xdr:colOff>
      <xdr:row>432</xdr:row>
      <xdr:rowOff>123825</xdr:rowOff>
    </xdr:to>
    <xdr:pic>
      <xdr:nvPicPr>
        <xdr:cNvPr id="72" name="Picture 25" descr="sand%20spreader"/>
        <xdr:cNvPicPr>
          <a:picLocks noChangeAspect="1" noChangeArrowheads="1"/>
        </xdr:cNvPicPr>
      </xdr:nvPicPr>
      <xdr:blipFill>
        <a:blip xmlns:r="http://schemas.openxmlformats.org/officeDocument/2006/relationships" r:embed="rId17" cstate="print"/>
        <a:srcRect/>
        <a:stretch>
          <a:fillRect/>
        </a:stretch>
      </xdr:blipFill>
      <xdr:spPr bwMode="auto">
        <a:xfrm>
          <a:off x="2590800" y="95288100"/>
          <a:ext cx="3143250" cy="1866900"/>
        </a:xfrm>
        <a:prstGeom prst="rect">
          <a:avLst/>
        </a:prstGeom>
        <a:noFill/>
        <a:ln w="9525">
          <a:noFill/>
          <a:miter lim="800000"/>
          <a:headEnd/>
          <a:tailEnd/>
        </a:ln>
      </xdr:spPr>
    </xdr:pic>
    <xdr:clientData/>
  </xdr:twoCellAnchor>
  <xdr:twoCellAnchor>
    <xdr:from>
      <xdr:col>1</xdr:col>
      <xdr:colOff>2057400</xdr:colOff>
      <xdr:row>441</xdr:row>
      <xdr:rowOff>66675</xdr:rowOff>
    </xdr:from>
    <xdr:to>
      <xdr:col>1</xdr:col>
      <xdr:colOff>3800475</xdr:colOff>
      <xdr:row>445</xdr:row>
      <xdr:rowOff>19050</xdr:rowOff>
    </xdr:to>
    <xdr:pic>
      <xdr:nvPicPr>
        <xdr:cNvPr id="73" name="Picture 42" descr="super scraper"/>
        <xdr:cNvPicPr>
          <a:picLocks noChangeAspect="1" noChangeArrowheads="1"/>
        </xdr:cNvPicPr>
      </xdr:nvPicPr>
      <xdr:blipFill>
        <a:blip xmlns:r="http://schemas.openxmlformats.org/officeDocument/2006/relationships" r:embed="rId18" cstate="print"/>
        <a:srcRect/>
        <a:stretch>
          <a:fillRect/>
        </a:stretch>
      </xdr:blipFill>
      <xdr:spPr bwMode="auto">
        <a:xfrm>
          <a:off x="3419475" y="99098100"/>
          <a:ext cx="1743075" cy="752475"/>
        </a:xfrm>
        <a:prstGeom prst="rect">
          <a:avLst/>
        </a:prstGeom>
        <a:noFill/>
        <a:ln w="9525">
          <a:noFill/>
          <a:miter lim="800000"/>
          <a:headEnd/>
          <a:tailEnd/>
        </a:ln>
      </xdr:spPr>
    </xdr:pic>
    <xdr:clientData/>
  </xdr:twoCellAnchor>
  <xdr:twoCellAnchor>
    <xdr:from>
      <xdr:col>1</xdr:col>
      <xdr:colOff>1057275</xdr:colOff>
      <xdr:row>451</xdr:row>
      <xdr:rowOff>133350</xdr:rowOff>
    </xdr:from>
    <xdr:to>
      <xdr:col>1</xdr:col>
      <xdr:colOff>4610100</xdr:colOff>
      <xdr:row>459</xdr:row>
      <xdr:rowOff>180975</xdr:rowOff>
    </xdr:to>
    <xdr:pic>
      <xdr:nvPicPr>
        <xdr:cNvPr id="74" name="Picture 43" descr="seeder"/>
        <xdr:cNvPicPr>
          <a:picLocks noChangeAspect="1" noChangeArrowheads="1"/>
        </xdr:cNvPicPr>
      </xdr:nvPicPr>
      <xdr:blipFill>
        <a:blip xmlns:r="http://schemas.openxmlformats.org/officeDocument/2006/relationships" r:embed="rId19" cstate="print"/>
        <a:srcRect/>
        <a:stretch>
          <a:fillRect/>
        </a:stretch>
      </xdr:blipFill>
      <xdr:spPr bwMode="auto">
        <a:xfrm>
          <a:off x="2419350" y="101165025"/>
          <a:ext cx="3552825" cy="1647825"/>
        </a:xfrm>
        <a:prstGeom prst="rect">
          <a:avLst/>
        </a:prstGeom>
        <a:noFill/>
        <a:ln w="9525">
          <a:noFill/>
          <a:miter lim="800000"/>
          <a:headEnd/>
          <a:tailEnd/>
        </a:ln>
      </xdr:spPr>
    </xdr:pic>
    <xdr:clientData/>
  </xdr:twoCellAnchor>
  <xdr:twoCellAnchor>
    <xdr:from>
      <xdr:col>1</xdr:col>
      <xdr:colOff>1771650</xdr:colOff>
      <xdr:row>475</xdr:row>
      <xdr:rowOff>28575</xdr:rowOff>
    </xdr:from>
    <xdr:to>
      <xdr:col>1</xdr:col>
      <xdr:colOff>3810000</xdr:colOff>
      <xdr:row>486</xdr:row>
      <xdr:rowOff>85725</xdr:rowOff>
    </xdr:to>
    <xdr:pic>
      <xdr:nvPicPr>
        <xdr:cNvPr id="75" name="Picture 45" descr="snowblade_attatchment"/>
        <xdr:cNvPicPr>
          <a:picLocks noChangeAspect="1" noChangeArrowheads="1"/>
        </xdr:cNvPicPr>
      </xdr:nvPicPr>
      <xdr:blipFill>
        <a:blip xmlns:r="http://schemas.openxmlformats.org/officeDocument/2006/relationships" r:embed="rId20" cstate="print"/>
        <a:srcRect/>
        <a:stretch>
          <a:fillRect/>
        </a:stretch>
      </xdr:blipFill>
      <xdr:spPr bwMode="auto">
        <a:xfrm>
          <a:off x="3375025" y="101311075"/>
          <a:ext cx="2038350" cy="2327275"/>
        </a:xfrm>
        <a:prstGeom prst="rect">
          <a:avLst/>
        </a:prstGeom>
        <a:noFill/>
        <a:ln w="9525">
          <a:noFill/>
          <a:miter lim="800000"/>
          <a:headEnd/>
          <a:tailEnd/>
        </a:ln>
      </xdr:spPr>
    </xdr:pic>
    <xdr:clientData/>
  </xdr:twoCellAnchor>
  <xdr:twoCellAnchor>
    <xdr:from>
      <xdr:col>1</xdr:col>
      <xdr:colOff>1638300</xdr:colOff>
      <xdr:row>504</xdr:row>
      <xdr:rowOff>57151</xdr:rowOff>
    </xdr:from>
    <xdr:to>
      <xdr:col>1</xdr:col>
      <xdr:colOff>3333750</xdr:colOff>
      <xdr:row>511</xdr:row>
      <xdr:rowOff>0</xdr:rowOff>
    </xdr:to>
    <xdr:pic>
      <xdr:nvPicPr>
        <xdr:cNvPr id="76" name="Picture 46" descr="Snowpusher"/>
        <xdr:cNvPicPr>
          <a:picLocks noChangeAspect="1" noChangeArrowheads="1"/>
        </xdr:cNvPicPr>
      </xdr:nvPicPr>
      <xdr:blipFill>
        <a:blip xmlns:r="http://schemas.openxmlformats.org/officeDocument/2006/relationships" r:embed="rId36" cstate="print"/>
        <a:srcRect/>
        <a:stretch>
          <a:fillRect/>
        </a:stretch>
      </xdr:blipFill>
      <xdr:spPr bwMode="auto">
        <a:xfrm>
          <a:off x="3248025" y="108842176"/>
          <a:ext cx="1695450" cy="1410306"/>
        </a:xfrm>
        <a:prstGeom prst="rect">
          <a:avLst/>
        </a:prstGeom>
        <a:noFill/>
        <a:ln w="9525">
          <a:noFill/>
          <a:miter lim="800000"/>
          <a:headEnd/>
          <a:tailEnd/>
        </a:ln>
      </xdr:spPr>
    </xdr:pic>
    <xdr:clientData/>
  </xdr:twoCellAnchor>
  <xdr:twoCellAnchor>
    <xdr:from>
      <xdr:col>1</xdr:col>
      <xdr:colOff>0</xdr:colOff>
      <xdr:row>517</xdr:row>
      <xdr:rowOff>0</xdr:rowOff>
    </xdr:from>
    <xdr:to>
      <xdr:col>1</xdr:col>
      <xdr:colOff>1962150</xdr:colOff>
      <xdr:row>521</xdr:row>
      <xdr:rowOff>85725</xdr:rowOff>
    </xdr:to>
    <xdr:pic>
      <xdr:nvPicPr>
        <xdr:cNvPr id="77" name="Picture 47" descr="snow_v_blade-u"/>
        <xdr:cNvPicPr>
          <a:picLocks noChangeAspect="1" noChangeArrowheads="1"/>
        </xdr:cNvPicPr>
      </xdr:nvPicPr>
      <xdr:blipFill>
        <a:blip xmlns:r="http://schemas.openxmlformats.org/officeDocument/2006/relationships" r:embed="rId21" cstate="print"/>
        <a:srcRect/>
        <a:stretch>
          <a:fillRect/>
        </a:stretch>
      </xdr:blipFill>
      <xdr:spPr bwMode="auto">
        <a:xfrm>
          <a:off x="1362075" y="116433600"/>
          <a:ext cx="1962150" cy="885825"/>
        </a:xfrm>
        <a:prstGeom prst="rect">
          <a:avLst/>
        </a:prstGeom>
        <a:noFill/>
        <a:ln w="9525">
          <a:noFill/>
          <a:miter lim="800000"/>
          <a:headEnd/>
          <a:tailEnd/>
        </a:ln>
      </xdr:spPr>
    </xdr:pic>
    <xdr:clientData/>
  </xdr:twoCellAnchor>
  <xdr:twoCellAnchor>
    <xdr:from>
      <xdr:col>1</xdr:col>
      <xdr:colOff>2200275</xdr:colOff>
      <xdr:row>517</xdr:row>
      <xdr:rowOff>28575</xdr:rowOff>
    </xdr:from>
    <xdr:to>
      <xdr:col>1</xdr:col>
      <xdr:colOff>4029075</xdr:colOff>
      <xdr:row>521</xdr:row>
      <xdr:rowOff>85725</xdr:rowOff>
    </xdr:to>
    <xdr:pic>
      <xdr:nvPicPr>
        <xdr:cNvPr id="78" name="Picture 48" descr="snow_v_blade_v"/>
        <xdr:cNvPicPr>
          <a:picLocks noChangeAspect="1" noChangeArrowheads="1"/>
        </xdr:cNvPicPr>
      </xdr:nvPicPr>
      <xdr:blipFill>
        <a:blip xmlns:r="http://schemas.openxmlformats.org/officeDocument/2006/relationships" r:embed="rId22" cstate="print"/>
        <a:srcRect/>
        <a:stretch>
          <a:fillRect/>
        </a:stretch>
      </xdr:blipFill>
      <xdr:spPr bwMode="auto">
        <a:xfrm>
          <a:off x="3562350" y="116462175"/>
          <a:ext cx="1828800" cy="857250"/>
        </a:xfrm>
        <a:prstGeom prst="rect">
          <a:avLst/>
        </a:prstGeom>
        <a:noFill/>
        <a:ln w="9525">
          <a:noFill/>
          <a:miter lim="800000"/>
          <a:headEnd/>
          <a:tailEnd/>
        </a:ln>
      </xdr:spPr>
    </xdr:pic>
    <xdr:clientData/>
  </xdr:twoCellAnchor>
  <xdr:twoCellAnchor>
    <xdr:from>
      <xdr:col>1</xdr:col>
      <xdr:colOff>4514850</xdr:colOff>
      <xdr:row>516</xdr:row>
      <xdr:rowOff>180975</xdr:rowOff>
    </xdr:from>
    <xdr:to>
      <xdr:col>1</xdr:col>
      <xdr:colOff>6038850</xdr:colOff>
      <xdr:row>521</xdr:row>
      <xdr:rowOff>180975</xdr:rowOff>
    </xdr:to>
    <xdr:pic>
      <xdr:nvPicPr>
        <xdr:cNvPr id="79" name="Picture 49" descr="snow_v_blade_angle"/>
        <xdr:cNvPicPr>
          <a:picLocks noChangeAspect="1" noChangeArrowheads="1"/>
        </xdr:cNvPicPr>
      </xdr:nvPicPr>
      <xdr:blipFill>
        <a:blip xmlns:r="http://schemas.openxmlformats.org/officeDocument/2006/relationships" r:embed="rId23" cstate="print"/>
        <a:srcRect/>
        <a:stretch>
          <a:fillRect/>
        </a:stretch>
      </xdr:blipFill>
      <xdr:spPr bwMode="auto">
        <a:xfrm>
          <a:off x="5876925" y="116414550"/>
          <a:ext cx="1209675" cy="1000125"/>
        </a:xfrm>
        <a:prstGeom prst="rect">
          <a:avLst/>
        </a:prstGeom>
        <a:noFill/>
        <a:ln w="9525">
          <a:noFill/>
          <a:miter lim="800000"/>
          <a:headEnd/>
          <a:tailEnd/>
        </a:ln>
      </xdr:spPr>
    </xdr:pic>
    <xdr:clientData/>
  </xdr:twoCellAnchor>
  <xdr:twoCellAnchor>
    <xdr:from>
      <xdr:col>1</xdr:col>
      <xdr:colOff>1801467</xdr:colOff>
      <xdr:row>550</xdr:row>
      <xdr:rowOff>57979</xdr:rowOff>
    </xdr:from>
    <xdr:to>
      <xdr:col>1</xdr:col>
      <xdr:colOff>2696817</xdr:colOff>
      <xdr:row>556</xdr:row>
      <xdr:rowOff>162754</xdr:rowOff>
    </xdr:to>
    <xdr:pic>
      <xdr:nvPicPr>
        <xdr:cNvPr id="80" name="Picture 50" descr="sb200_snowblower"/>
        <xdr:cNvPicPr>
          <a:picLocks noChangeAspect="1" noChangeArrowheads="1"/>
        </xdr:cNvPicPr>
      </xdr:nvPicPr>
      <xdr:blipFill>
        <a:blip xmlns:r="http://schemas.openxmlformats.org/officeDocument/2006/relationships" r:embed="rId37" cstate="print"/>
        <a:srcRect/>
        <a:stretch>
          <a:fillRect/>
        </a:stretch>
      </xdr:blipFill>
      <xdr:spPr bwMode="auto">
        <a:xfrm>
          <a:off x="3408293" y="109454675"/>
          <a:ext cx="895350" cy="1297470"/>
        </a:xfrm>
        <a:prstGeom prst="rect">
          <a:avLst/>
        </a:prstGeom>
        <a:noFill/>
        <a:ln w="9525">
          <a:noFill/>
          <a:miter lim="800000"/>
          <a:headEnd/>
          <a:tailEnd/>
        </a:ln>
      </xdr:spPr>
    </xdr:pic>
    <xdr:clientData/>
  </xdr:twoCellAnchor>
  <xdr:twoCellAnchor>
    <xdr:from>
      <xdr:col>1</xdr:col>
      <xdr:colOff>1885950</xdr:colOff>
      <xdr:row>612</xdr:row>
      <xdr:rowOff>38100</xdr:rowOff>
    </xdr:from>
    <xdr:to>
      <xdr:col>1</xdr:col>
      <xdr:colOff>3505200</xdr:colOff>
      <xdr:row>617</xdr:row>
      <xdr:rowOff>152400</xdr:rowOff>
    </xdr:to>
    <xdr:pic>
      <xdr:nvPicPr>
        <xdr:cNvPr id="81" name="Picture 51" descr="sodlayer"/>
        <xdr:cNvPicPr>
          <a:picLocks noChangeAspect="1" noChangeArrowheads="1"/>
        </xdr:cNvPicPr>
      </xdr:nvPicPr>
      <xdr:blipFill>
        <a:blip xmlns:r="http://schemas.openxmlformats.org/officeDocument/2006/relationships" r:embed="rId24" cstate="print"/>
        <a:srcRect/>
        <a:stretch>
          <a:fillRect/>
        </a:stretch>
      </xdr:blipFill>
      <xdr:spPr bwMode="auto">
        <a:xfrm>
          <a:off x="3248025" y="138874500"/>
          <a:ext cx="1619250" cy="1114425"/>
        </a:xfrm>
        <a:prstGeom prst="rect">
          <a:avLst/>
        </a:prstGeom>
        <a:noFill/>
        <a:ln w="9525">
          <a:noFill/>
          <a:miter lim="800000"/>
          <a:headEnd/>
          <a:tailEnd/>
        </a:ln>
      </xdr:spPr>
    </xdr:pic>
    <xdr:clientData/>
  </xdr:twoCellAnchor>
  <xdr:twoCellAnchor>
    <xdr:from>
      <xdr:col>1</xdr:col>
      <xdr:colOff>1533525</xdr:colOff>
      <xdr:row>627</xdr:row>
      <xdr:rowOff>76200</xdr:rowOff>
    </xdr:from>
    <xdr:to>
      <xdr:col>1</xdr:col>
      <xdr:colOff>3829050</xdr:colOff>
      <xdr:row>633</xdr:row>
      <xdr:rowOff>152400</xdr:rowOff>
    </xdr:to>
    <xdr:pic>
      <xdr:nvPicPr>
        <xdr:cNvPr id="82" name="Picture 54" descr="soil cond_84"/>
        <xdr:cNvPicPr>
          <a:picLocks noChangeAspect="1" noChangeArrowheads="1"/>
        </xdr:cNvPicPr>
      </xdr:nvPicPr>
      <xdr:blipFill>
        <a:blip xmlns:r="http://schemas.openxmlformats.org/officeDocument/2006/relationships" r:embed="rId25" cstate="print"/>
        <a:srcRect/>
        <a:stretch>
          <a:fillRect/>
        </a:stretch>
      </xdr:blipFill>
      <xdr:spPr bwMode="auto">
        <a:xfrm>
          <a:off x="2895600" y="142093950"/>
          <a:ext cx="2295525" cy="1276350"/>
        </a:xfrm>
        <a:prstGeom prst="rect">
          <a:avLst/>
        </a:prstGeom>
        <a:noFill/>
        <a:ln w="9525">
          <a:noFill/>
          <a:miter lim="800000"/>
          <a:headEnd/>
          <a:tailEnd/>
        </a:ln>
      </xdr:spPr>
    </xdr:pic>
    <xdr:clientData/>
  </xdr:twoCellAnchor>
  <xdr:twoCellAnchor>
    <xdr:from>
      <xdr:col>1</xdr:col>
      <xdr:colOff>1581150</xdr:colOff>
      <xdr:row>654</xdr:row>
      <xdr:rowOff>95250</xdr:rowOff>
    </xdr:from>
    <xdr:to>
      <xdr:col>1</xdr:col>
      <xdr:colOff>3228975</xdr:colOff>
      <xdr:row>661</xdr:row>
      <xdr:rowOff>190500</xdr:rowOff>
    </xdr:to>
    <xdr:pic>
      <xdr:nvPicPr>
        <xdr:cNvPr id="85" name="Picture 57" descr="HS8 Spreader_side"/>
        <xdr:cNvPicPr>
          <a:picLocks noChangeAspect="1" noChangeArrowheads="1"/>
        </xdr:cNvPicPr>
      </xdr:nvPicPr>
      <xdr:blipFill>
        <a:blip xmlns:r="http://schemas.openxmlformats.org/officeDocument/2006/relationships" r:embed="rId26" cstate="print"/>
        <a:srcRect/>
        <a:stretch>
          <a:fillRect/>
        </a:stretch>
      </xdr:blipFill>
      <xdr:spPr bwMode="auto">
        <a:xfrm>
          <a:off x="3190875" y="147856575"/>
          <a:ext cx="1647825" cy="1495425"/>
        </a:xfrm>
        <a:prstGeom prst="rect">
          <a:avLst/>
        </a:prstGeom>
        <a:noFill/>
        <a:ln w="9525">
          <a:noFill/>
          <a:miter lim="800000"/>
          <a:headEnd/>
          <a:tailEnd/>
        </a:ln>
      </xdr:spPr>
    </xdr:pic>
    <xdr:clientData/>
  </xdr:twoCellAnchor>
  <xdr:twoCellAnchor>
    <xdr:from>
      <xdr:col>1</xdr:col>
      <xdr:colOff>2009774</xdr:colOff>
      <xdr:row>668</xdr:row>
      <xdr:rowOff>142875</xdr:rowOff>
    </xdr:from>
    <xdr:to>
      <xdr:col>1</xdr:col>
      <xdr:colOff>3733799</xdr:colOff>
      <xdr:row>676</xdr:row>
      <xdr:rowOff>183009</xdr:rowOff>
    </xdr:to>
    <xdr:pic>
      <xdr:nvPicPr>
        <xdr:cNvPr id="86" name="Picture 61" descr="StumpGrinder"/>
        <xdr:cNvPicPr>
          <a:picLocks noChangeAspect="1" noChangeArrowheads="1"/>
        </xdr:cNvPicPr>
      </xdr:nvPicPr>
      <xdr:blipFill>
        <a:blip xmlns:r="http://schemas.openxmlformats.org/officeDocument/2006/relationships" r:embed="rId38" cstate="print"/>
        <a:srcRect/>
        <a:stretch>
          <a:fillRect/>
        </a:stretch>
      </xdr:blipFill>
      <xdr:spPr bwMode="auto">
        <a:xfrm>
          <a:off x="3743324" y="150561675"/>
          <a:ext cx="1724025" cy="1640334"/>
        </a:xfrm>
        <a:prstGeom prst="rect">
          <a:avLst/>
        </a:prstGeom>
        <a:noFill/>
        <a:ln w="9525">
          <a:noFill/>
          <a:miter lim="800000"/>
          <a:headEnd/>
          <a:tailEnd/>
        </a:ln>
      </xdr:spPr>
    </xdr:pic>
    <xdr:clientData/>
  </xdr:twoCellAnchor>
  <xdr:twoCellAnchor>
    <xdr:from>
      <xdr:col>1</xdr:col>
      <xdr:colOff>1457325</xdr:colOff>
      <xdr:row>685</xdr:row>
      <xdr:rowOff>28575</xdr:rowOff>
    </xdr:from>
    <xdr:to>
      <xdr:col>1</xdr:col>
      <xdr:colOff>4124325</xdr:colOff>
      <xdr:row>690</xdr:row>
      <xdr:rowOff>161925</xdr:rowOff>
    </xdr:to>
    <xdr:pic>
      <xdr:nvPicPr>
        <xdr:cNvPr id="87" name="Picture 62" descr="sweeper"/>
        <xdr:cNvPicPr>
          <a:picLocks noChangeAspect="1" noChangeArrowheads="1"/>
        </xdr:cNvPicPr>
      </xdr:nvPicPr>
      <xdr:blipFill>
        <a:blip xmlns:r="http://schemas.openxmlformats.org/officeDocument/2006/relationships" r:embed="rId27" cstate="print"/>
        <a:srcRect/>
        <a:stretch>
          <a:fillRect/>
        </a:stretch>
      </xdr:blipFill>
      <xdr:spPr bwMode="auto">
        <a:xfrm>
          <a:off x="2819400" y="170049825"/>
          <a:ext cx="2667000" cy="1133475"/>
        </a:xfrm>
        <a:prstGeom prst="rect">
          <a:avLst/>
        </a:prstGeom>
        <a:noFill/>
        <a:ln w="9525">
          <a:noFill/>
          <a:miter lim="800000"/>
          <a:headEnd/>
          <a:tailEnd/>
        </a:ln>
      </xdr:spPr>
    </xdr:pic>
    <xdr:clientData/>
  </xdr:twoCellAnchor>
  <xdr:twoCellAnchor>
    <xdr:from>
      <xdr:col>1</xdr:col>
      <xdr:colOff>1162050</xdr:colOff>
      <xdr:row>713</xdr:row>
      <xdr:rowOff>171450</xdr:rowOff>
    </xdr:from>
    <xdr:to>
      <xdr:col>1</xdr:col>
      <xdr:colOff>4772025</xdr:colOff>
      <xdr:row>719</xdr:row>
      <xdr:rowOff>114300</xdr:rowOff>
    </xdr:to>
    <xdr:pic>
      <xdr:nvPicPr>
        <xdr:cNvPr id="88" name="Picture 64" descr="tiller72"/>
        <xdr:cNvPicPr>
          <a:picLocks noChangeAspect="1" noChangeArrowheads="1"/>
        </xdr:cNvPicPr>
      </xdr:nvPicPr>
      <xdr:blipFill>
        <a:blip xmlns:r="http://schemas.openxmlformats.org/officeDocument/2006/relationships" r:embed="rId28" cstate="print"/>
        <a:srcRect/>
        <a:stretch>
          <a:fillRect/>
        </a:stretch>
      </xdr:blipFill>
      <xdr:spPr bwMode="auto">
        <a:xfrm>
          <a:off x="2524125" y="175993425"/>
          <a:ext cx="3609975" cy="1143000"/>
        </a:xfrm>
        <a:prstGeom prst="rect">
          <a:avLst/>
        </a:prstGeom>
        <a:noFill/>
        <a:ln w="9525">
          <a:noFill/>
          <a:miter lim="800000"/>
          <a:headEnd/>
          <a:tailEnd/>
        </a:ln>
      </xdr:spPr>
    </xdr:pic>
    <xdr:clientData/>
  </xdr:twoCellAnchor>
  <xdr:twoCellAnchor>
    <xdr:from>
      <xdr:col>1</xdr:col>
      <xdr:colOff>1600200</xdr:colOff>
      <xdr:row>730</xdr:row>
      <xdr:rowOff>19050</xdr:rowOff>
    </xdr:from>
    <xdr:to>
      <xdr:col>1</xdr:col>
      <xdr:colOff>3762375</xdr:colOff>
      <xdr:row>739</xdr:row>
      <xdr:rowOff>9525</xdr:rowOff>
    </xdr:to>
    <xdr:pic>
      <xdr:nvPicPr>
        <xdr:cNvPr id="89" name="Picture 65" descr="tilt-tatch"/>
        <xdr:cNvPicPr>
          <a:picLocks noChangeAspect="1" noChangeArrowheads="1"/>
        </xdr:cNvPicPr>
      </xdr:nvPicPr>
      <xdr:blipFill>
        <a:blip xmlns:r="http://schemas.openxmlformats.org/officeDocument/2006/relationships" r:embed="rId29" cstate="print"/>
        <a:srcRect/>
        <a:stretch>
          <a:fillRect/>
        </a:stretch>
      </xdr:blipFill>
      <xdr:spPr bwMode="auto">
        <a:xfrm>
          <a:off x="2962275" y="179241450"/>
          <a:ext cx="2162175" cy="1790700"/>
        </a:xfrm>
        <a:prstGeom prst="rect">
          <a:avLst/>
        </a:prstGeom>
        <a:noFill/>
        <a:ln w="9525">
          <a:noFill/>
          <a:miter lim="800000"/>
          <a:headEnd/>
          <a:tailEnd/>
        </a:ln>
      </xdr:spPr>
    </xdr:pic>
    <xdr:clientData/>
  </xdr:twoCellAnchor>
  <xdr:twoCellAnchor>
    <xdr:from>
      <xdr:col>1</xdr:col>
      <xdr:colOff>1847850</xdr:colOff>
      <xdr:row>751</xdr:row>
      <xdr:rowOff>76200</xdr:rowOff>
    </xdr:from>
    <xdr:to>
      <xdr:col>1</xdr:col>
      <xdr:colOff>4162425</xdr:colOff>
      <xdr:row>756</xdr:row>
      <xdr:rowOff>180975</xdr:rowOff>
    </xdr:to>
    <xdr:pic>
      <xdr:nvPicPr>
        <xdr:cNvPr id="90" name="Picture 69" descr="trencher%2 * MERGEFORM * MERGEFORMATINET "/>
        <xdr:cNvPicPr>
          <a:picLocks noChangeAspect="1" noChangeArrowheads="1"/>
        </xdr:cNvPicPr>
      </xdr:nvPicPr>
      <xdr:blipFill>
        <a:blip xmlns:r="http://schemas.openxmlformats.org/officeDocument/2006/relationships" r:embed="rId30" cstate="print"/>
        <a:srcRect/>
        <a:stretch>
          <a:fillRect/>
        </a:stretch>
      </xdr:blipFill>
      <xdr:spPr bwMode="auto">
        <a:xfrm>
          <a:off x="3209925" y="183499125"/>
          <a:ext cx="2314575" cy="1104900"/>
        </a:xfrm>
        <a:prstGeom prst="rect">
          <a:avLst/>
        </a:prstGeom>
        <a:noFill/>
        <a:ln w="9525">
          <a:noFill/>
          <a:miter lim="800000"/>
          <a:headEnd/>
          <a:tailEnd/>
        </a:ln>
      </xdr:spPr>
    </xdr:pic>
    <xdr:clientData/>
  </xdr:twoCellAnchor>
  <xdr:twoCellAnchor>
    <xdr:from>
      <xdr:col>1</xdr:col>
      <xdr:colOff>1714500</xdr:colOff>
      <xdr:row>775</xdr:row>
      <xdr:rowOff>28575</xdr:rowOff>
    </xdr:from>
    <xdr:to>
      <xdr:col>1</xdr:col>
      <xdr:colOff>3914775</xdr:colOff>
      <xdr:row>781</xdr:row>
      <xdr:rowOff>123825</xdr:rowOff>
    </xdr:to>
    <xdr:pic>
      <xdr:nvPicPr>
        <xdr:cNvPr id="91" name="Picture 1067"/>
        <xdr:cNvPicPr>
          <a:picLocks noChangeAspect="1" noChangeArrowheads="1"/>
        </xdr:cNvPicPr>
      </xdr:nvPicPr>
      <xdr:blipFill>
        <a:blip xmlns:r="http://schemas.openxmlformats.org/officeDocument/2006/relationships" r:embed="rId39" cstate="print"/>
        <a:srcRect/>
        <a:stretch>
          <a:fillRect/>
        </a:stretch>
      </xdr:blipFill>
      <xdr:spPr bwMode="auto">
        <a:xfrm>
          <a:off x="3324225" y="171640500"/>
          <a:ext cx="2200275" cy="12954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1200150</xdr:colOff>
          <xdr:row>0</xdr:row>
          <xdr:rowOff>57150</xdr:rowOff>
        </xdr:from>
        <xdr:to>
          <xdr:col>1</xdr:col>
          <xdr:colOff>3114675</xdr:colOff>
          <xdr:row>1</xdr:row>
          <xdr:rowOff>209550</xdr:rowOff>
        </xdr:to>
        <xdr:sp macro="" textlink="">
          <xdr:nvSpPr>
            <xdr:cNvPr id="346113" name="Object 1" hidden="1">
              <a:extLst>
                <a:ext uri="{63B3BB69-23CF-44E3-9099-C40C66FF867C}">
                  <a14:compatExt spid="_x0000_s346113"/>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1200150</xdr:colOff>
          <xdr:row>0</xdr:row>
          <xdr:rowOff>57150</xdr:rowOff>
        </xdr:from>
        <xdr:to>
          <xdr:col>1</xdr:col>
          <xdr:colOff>3114675</xdr:colOff>
          <xdr:row>1</xdr:row>
          <xdr:rowOff>209550</xdr:rowOff>
        </xdr:to>
        <xdr:sp macro="" textlink="">
          <xdr:nvSpPr>
            <xdr:cNvPr id="349185" name="Object 1" hidden="1">
              <a:extLst>
                <a:ext uri="{63B3BB69-23CF-44E3-9099-C40C66FF867C}">
                  <a14:compatExt spid="_x0000_s349185"/>
                </a:ext>
              </a:extLst>
            </xdr:cNvPr>
            <xdr:cNvSpPr/>
          </xdr:nvSpPr>
          <xdr:spPr>
            <a:xfrm>
              <a:off x="0" y="0"/>
              <a:ext cx="0" cy="0"/>
            </a:xfrm>
            <a:prstGeom prst="rect">
              <a:avLst/>
            </a:prstGeom>
          </xdr:spPr>
        </xdr:sp>
        <xdr:clientData/>
      </xdr:twoCellAnchor>
    </mc:Choice>
    <mc:Fallback/>
  </mc:AlternateContent>
  <xdr:twoCellAnchor editAs="oneCell">
    <xdr:from>
      <xdr:col>1</xdr:col>
      <xdr:colOff>342899</xdr:colOff>
      <xdr:row>50</xdr:row>
      <xdr:rowOff>38099</xdr:rowOff>
    </xdr:from>
    <xdr:to>
      <xdr:col>1</xdr:col>
      <xdr:colOff>3038474</xdr:colOff>
      <xdr:row>58</xdr:row>
      <xdr:rowOff>123824</xdr:rowOff>
    </xdr:to>
    <xdr:pic>
      <xdr:nvPicPr>
        <xdr:cNvPr id="9" name="Picture 8" descr="C:\Users\cbeckstrand\AppData\Local\Microsoft\Windows\Temporary Internet Files\Content.Word\3600 side view color.tif"/>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62149" y="14525624"/>
          <a:ext cx="2695575" cy="1685925"/>
        </a:xfrm>
        <a:prstGeom prst="rect">
          <a:avLst/>
        </a:prstGeom>
        <a:noFill/>
        <a:ln>
          <a:noFill/>
        </a:ln>
      </xdr:spPr>
    </xdr:pic>
    <xdr:clientData/>
  </xdr:twoCellAnchor>
  <xdr:twoCellAnchor editAs="oneCell">
    <xdr:from>
      <xdr:col>1</xdr:col>
      <xdr:colOff>0</xdr:colOff>
      <xdr:row>73</xdr:row>
      <xdr:rowOff>0</xdr:rowOff>
    </xdr:from>
    <xdr:to>
      <xdr:col>1</xdr:col>
      <xdr:colOff>3383280</xdr:colOff>
      <xdr:row>81</xdr:row>
      <xdr:rowOff>76200</xdr:rowOff>
    </xdr:to>
    <xdr:pic>
      <xdr:nvPicPr>
        <xdr:cNvPr id="8" name="Picture 7" descr="C:\Users\cbeckstrand\AppData\Local\Microsoft\Windows\Temporary Internet Files\Content.Word\3650 side view color.tif"/>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0" y="19040475"/>
          <a:ext cx="3383280" cy="1600200"/>
        </a:xfrm>
        <a:prstGeom prst="rect">
          <a:avLst/>
        </a:prstGeom>
        <a:noFill/>
        <a:ln>
          <a:noFill/>
        </a:ln>
      </xdr:spPr>
    </xdr:pic>
    <xdr:clientData/>
  </xdr:twoCellAnchor>
  <xdr:twoCellAnchor editAs="oneCell">
    <xdr:from>
      <xdr:col>1</xdr:col>
      <xdr:colOff>695325</xdr:colOff>
      <xdr:row>10</xdr:row>
      <xdr:rowOff>180975</xdr:rowOff>
    </xdr:from>
    <xdr:to>
      <xdr:col>1</xdr:col>
      <xdr:colOff>3316605</xdr:colOff>
      <xdr:row>18</xdr:row>
      <xdr:rowOff>139065</xdr:rowOff>
    </xdr:to>
    <xdr:pic>
      <xdr:nvPicPr>
        <xdr:cNvPr id="11" name="Picture 10"/>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2314575" y="2257425"/>
          <a:ext cx="2621280" cy="1558290"/>
        </a:xfrm>
        <a:prstGeom prst="rect">
          <a:avLst/>
        </a:prstGeom>
        <a:noFill/>
        <a:ln>
          <a:noFill/>
        </a:ln>
      </xdr:spPr>
    </xdr:pic>
    <xdr:clientData/>
  </xdr:twoCellAnchor>
  <xdr:twoCellAnchor editAs="oneCell">
    <xdr:from>
      <xdr:col>1</xdr:col>
      <xdr:colOff>790575</xdr:colOff>
      <xdr:row>29</xdr:row>
      <xdr:rowOff>95250</xdr:rowOff>
    </xdr:from>
    <xdr:to>
      <xdr:col>1</xdr:col>
      <xdr:colOff>4173855</xdr:colOff>
      <xdr:row>37</xdr:row>
      <xdr:rowOff>60960</xdr:rowOff>
    </xdr:to>
    <xdr:pic>
      <xdr:nvPicPr>
        <xdr:cNvPr id="12" name="Picture 1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2409825" y="6572250"/>
          <a:ext cx="3383280" cy="156591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1285875</xdr:colOff>
      <xdr:row>4</xdr:row>
      <xdr:rowOff>85726</xdr:rowOff>
    </xdr:from>
    <xdr:to>
      <xdr:col>1</xdr:col>
      <xdr:colOff>3733800</xdr:colOff>
      <xdr:row>9</xdr:row>
      <xdr:rowOff>133351</xdr:rowOff>
    </xdr:to>
    <xdr:pic>
      <xdr:nvPicPr>
        <xdr:cNvPr id="17" name="Picture 1" descr="UV_Bucket"/>
        <xdr:cNvPicPr>
          <a:picLocks noChangeAspect="1" noChangeArrowheads="1"/>
        </xdr:cNvPicPr>
      </xdr:nvPicPr>
      <xdr:blipFill>
        <a:blip xmlns:r="http://schemas.openxmlformats.org/officeDocument/2006/relationships" r:embed="rId1" cstate="print"/>
        <a:srcRect/>
        <a:stretch>
          <a:fillRect/>
        </a:stretch>
      </xdr:blipFill>
      <xdr:spPr bwMode="auto">
        <a:xfrm>
          <a:off x="2914650" y="971551"/>
          <a:ext cx="2447925" cy="1047750"/>
        </a:xfrm>
        <a:prstGeom prst="rect">
          <a:avLst/>
        </a:prstGeom>
        <a:noFill/>
        <a:ln w="9525">
          <a:noFill/>
          <a:miter lim="800000"/>
          <a:headEnd/>
          <a:tailEnd/>
        </a:ln>
      </xdr:spPr>
    </xdr:pic>
    <xdr:clientData/>
  </xdr:twoCellAnchor>
  <xdr:twoCellAnchor>
    <xdr:from>
      <xdr:col>1</xdr:col>
      <xdr:colOff>1438275</xdr:colOff>
      <xdr:row>70</xdr:row>
      <xdr:rowOff>57151</xdr:rowOff>
    </xdr:from>
    <xdr:to>
      <xdr:col>1</xdr:col>
      <xdr:colOff>2838450</xdr:colOff>
      <xdr:row>76</xdr:row>
      <xdr:rowOff>1</xdr:rowOff>
    </xdr:to>
    <xdr:pic>
      <xdr:nvPicPr>
        <xdr:cNvPr id="18" name="Picture 6" descr="UV_PalletFork"/>
        <xdr:cNvPicPr>
          <a:picLocks noChangeAspect="1" noChangeArrowheads="1"/>
        </xdr:cNvPicPr>
      </xdr:nvPicPr>
      <xdr:blipFill>
        <a:blip xmlns:r="http://schemas.openxmlformats.org/officeDocument/2006/relationships" r:embed="rId2" cstate="print"/>
        <a:srcRect/>
        <a:stretch>
          <a:fillRect/>
        </a:stretch>
      </xdr:blipFill>
      <xdr:spPr bwMode="auto">
        <a:xfrm>
          <a:off x="3067050" y="9344026"/>
          <a:ext cx="1400175" cy="1143000"/>
        </a:xfrm>
        <a:prstGeom prst="rect">
          <a:avLst/>
        </a:prstGeom>
        <a:noFill/>
        <a:ln w="9525">
          <a:noFill/>
          <a:miter lim="800000"/>
          <a:headEnd/>
          <a:tailEnd/>
        </a:ln>
      </xdr:spPr>
    </xdr:pic>
    <xdr:clientData/>
  </xdr:twoCellAnchor>
  <xdr:twoCellAnchor>
    <xdr:from>
      <xdr:col>1</xdr:col>
      <xdr:colOff>904875</xdr:colOff>
      <xdr:row>82</xdr:row>
      <xdr:rowOff>38101</xdr:rowOff>
    </xdr:from>
    <xdr:to>
      <xdr:col>1</xdr:col>
      <xdr:colOff>3848100</xdr:colOff>
      <xdr:row>87</xdr:row>
      <xdr:rowOff>180976</xdr:rowOff>
    </xdr:to>
    <xdr:pic>
      <xdr:nvPicPr>
        <xdr:cNvPr id="19" name="Picture 18" descr="UV_Snow Blade"/>
        <xdr:cNvPicPr>
          <a:picLocks noChangeAspect="1" noChangeArrowheads="1"/>
        </xdr:cNvPicPr>
      </xdr:nvPicPr>
      <xdr:blipFill>
        <a:blip xmlns:r="http://schemas.openxmlformats.org/officeDocument/2006/relationships" r:embed="rId3" cstate="print"/>
        <a:srcRect/>
        <a:stretch>
          <a:fillRect/>
        </a:stretch>
      </xdr:blipFill>
      <xdr:spPr bwMode="auto">
        <a:xfrm>
          <a:off x="2533650" y="11725276"/>
          <a:ext cx="2943225" cy="1143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1295400</xdr:colOff>
          <xdr:row>0</xdr:row>
          <xdr:rowOff>57150</xdr:rowOff>
        </xdr:from>
        <xdr:to>
          <xdr:col>1</xdr:col>
          <xdr:colOff>3209925</xdr:colOff>
          <xdr:row>1</xdr:row>
          <xdr:rowOff>209550</xdr:rowOff>
        </xdr:to>
        <xdr:sp macro="" textlink="">
          <xdr:nvSpPr>
            <xdr:cNvPr id="350209" name="Object 1" hidden="1">
              <a:extLst>
                <a:ext uri="{63B3BB69-23CF-44E3-9099-C40C66FF867C}">
                  <a14:compatExt spid="_x0000_s350209"/>
                </a:ext>
              </a:extLst>
            </xdr:cNvPr>
            <xdr:cNvSpPr/>
          </xdr:nvSpPr>
          <xdr:spPr>
            <a:xfrm>
              <a:off x="0" y="0"/>
              <a:ext cx="0" cy="0"/>
            </a:xfrm>
            <a:prstGeom prst="rect">
              <a:avLst/>
            </a:prstGeom>
          </xdr:spPr>
        </xdr:sp>
        <xdr:clientData/>
      </xdr:twoCellAnchor>
    </mc:Choice>
    <mc:Fallback/>
  </mc:AlternateContent>
  <xdr:twoCellAnchor editAs="oneCell">
    <xdr:from>
      <xdr:col>1</xdr:col>
      <xdr:colOff>1619251</xdr:colOff>
      <xdr:row>17</xdr:row>
      <xdr:rowOff>47625</xdr:rowOff>
    </xdr:from>
    <xdr:to>
      <xdr:col>1</xdr:col>
      <xdr:colOff>3486151</xdr:colOff>
      <xdr:row>23</xdr:row>
      <xdr:rowOff>57150</xdr:rowOff>
    </xdr:to>
    <xdr:pic>
      <xdr:nvPicPr>
        <xdr:cNvPr id="28" name="Picture 27"/>
        <xdr:cNvPicPr/>
      </xdr:nvPicPr>
      <xdr:blipFill>
        <a:blip xmlns:r="http://schemas.openxmlformats.org/officeDocument/2006/relationships" r:embed="rId4"/>
        <a:stretch>
          <a:fillRect/>
        </a:stretch>
      </xdr:blipFill>
      <xdr:spPr>
        <a:xfrm>
          <a:off x="3248026" y="3533775"/>
          <a:ext cx="1866900" cy="1209675"/>
        </a:xfrm>
        <a:prstGeom prst="rect">
          <a:avLst/>
        </a:prstGeom>
      </xdr:spPr>
    </xdr:pic>
    <xdr:clientData/>
  </xdr:twoCellAnchor>
  <xdr:twoCellAnchor editAs="oneCell">
    <xdr:from>
      <xdr:col>1</xdr:col>
      <xdr:colOff>1514476</xdr:colOff>
      <xdr:row>57</xdr:row>
      <xdr:rowOff>142875</xdr:rowOff>
    </xdr:from>
    <xdr:to>
      <xdr:col>1</xdr:col>
      <xdr:colOff>3533776</xdr:colOff>
      <xdr:row>62</xdr:row>
      <xdr:rowOff>19050</xdr:rowOff>
    </xdr:to>
    <xdr:pic>
      <xdr:nvPicPr>
        <xdr:cNvPr id="34" name="Picture 33"/>
        <xdr:cNvPicPr/>
      </xdr:nvPicPr>
      <xdr:blipFill>
        <a:blip xmlns:r="http://schemas.openxmlformats.org/officeDocument/2006/relationships" r:embed="rId5"/>
        <a:stretch>
          <a:fillRect/>
        </a:stretch>
      </xdr:blipFill>
      <xdr:spPr>
        <a:xfrm>
          <a:off x="3143251" y="7029450"/>
          <a:ext cx="2019300" cy="876300"/>
        </a:xfrm>
        <a:prstGeom prst="rect">
          <a:avLst/>
        </a:prstGeom>
      </xdr:spPr>
    </xdr:pic>
    <xdr:clientData/>
  </xdr:twoCellAnchor>
  <xdr:twoCellAnchor editAs="oneCell">
    <xdr:from>
      <xdr:col>1</xdr:col>
      <xdr:colOff>1409700</xdr:colOff>
      <xdr:row>96</xdr:row>
      <xdr:rowOff>9525</xdr:rowOff>
    </xdr:from>
    <xdr:to>
      <xdr:col>1</xdr:col>
      <xdr:colOff>3524250</xdr:colOff>
      <xdr:row>104</xdr:row>
      <xdr:rowOff>44450</xdr:rowOff>
    </xdr:to>
    <xdr:pic>
      <xdr:nvPicPr>
        <xdr:cNvPr id="40" name="Picture 39"/>
        <xdr:cNvPicPr/>
      </xdr:nvPicPr>
      <xdr:blipFill>
        <a:blip xmlns:r="http://schemas.openxmlformats.org/officeDocument/2006/relationships" r:embed="rId6"/>
        <a:stretch>
          <a:fillRect/>
        </a:stretch>
      </xdr:blipFill>
      <xdr:spPr>
        <a:xfrm>
          <a:off x="3038475" y="14497050"/>
          <a:ext cx="2114550" cy="1635125"/>
        </a:xfrm>
        <a:prstGeom prst="rect">
          <a:avLst/>
        </a:prstGeom>
      </xdr:spPr>
    </xdr:pic>
    <xdr:clientData/>
  </xdr:twoCellAnchor>
  <xdr:twoCellAnchor editAs="oneCell">
    <xdr:from>
      <xdr:col>1</xdr:col>
      <xdr:colOff>1133476</xdr:colOff>
      <xdr:row>35</xdr:row>
      <xdr:rowOff>190501</xdr:rowOff>
    </xdr:from>
    <xdr:to>
      <xdr:col>1</xdr:col>
      <xdr:colOff>3419475</xdr:colOff>
      <xdr:row>39</xdr:row>
      <xdr:rowOff>190501</xdr:rowOff>
    </xdr:to>
    <xdr:pic>
      <xdr:nvPicPr>
        <xdr:cNvPr id="12" name="Picture 11"/>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62251" y="7277101"/>
          <a:ext cx="2285999"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1066800</xdr:colOff>
      <xdr:row>5</xdr:row>
      <xdr:rowOff>19050</xdr:rowOff>
    </xdr:from>
    <xdr:to>
      <xdr:col>1</xdr:col>
      <xdr:colOff>3342991</xdr:colOff>
      <xdr:row>12</xdr:row>
      <xdr:rowOff>56979</xdr:rowOff>
    </xdr:to>
    <xdr:pic>
      <xdr:nvPicPr>
        <xdr:cNvPr id="3" name="Picture 2"/>
        <xdr:cNvPicPr>
          <a:picLocks noChangeAspect="1"/>
        </xdr:cNvPicPr>
      </xdr:nvPicPr>
      <xdr:blipFill>
        <a:blip xmlns:r="http://schemas.openxmlformats.org/officeDocument/2006/relationships" r:embed="rId1"/>
        <a:stretch>
          <a:fillRect/>
        </a:stretch>
      </xdr:blipFill>
      <xdr:spPr>
        <a:xfrm>
          <a:off x="2524125" y="1295400"/>
          <a:ext cx="2276191" cy="1371429"/>
        </a:xfrm>
        <a:prstGeom prst="rect">
          <a:avLst/>
        </a:prstGeom>
      </xdr:spPr>
    </xdr:pic>
    <xdr:clientData/>
  </xdr:twoCellAnchor>
  <xdr:twoCellAnchor editAs="oneCell">
    <xdr:from>
      <xdr:col>1</xdr:col>
      <xdr:colOff>1924050</xdr:colOff>
      <xdr:row>20</xdr:row>
      <xdr:rowOff>142875</xdr:rowOff>
    </xdr:from>
    <xdr:to>
      <xdr:col>1</xdr:col>
      <xdr:colOff>2571669</xdr:colOff>
      <xdr:row>30</xdr:row>
      <xdr:rowOff>85494</xdr:rowOff>
    </xdr:to>
    <xdr:pic>
      <xdr:nvPicPr>
        <xdr:cNvPr id="6" name="Picture 5"/>
        <xdr:cNvPicPr>
          <a:picLocks noChangeAspect="1"/>
        </xdr:cNvPicPr>
      </xdr:nvPicPr>
      <xdr:blipFill>
        <a:blip xmlns:r="http://schemas.openxmlformats.org/officeDocument/2006/relationships" r:embed="rId2"/>
        <a:stretch>
          <a:fillRect/>
        </a:stretch>
      </xdr:blipFill>
      <xdr:spPr>
        <a:xfrm>
          <a:off x="3381375" y="4343400"/>
          <a:ext cx="647619" cy="1847619"/>
        </a:xfrm>
        <a:prstGeom prst="rect">
          <a:avLst/>
        </a:prstGeom>
      </xdr:spPr>
    </xdr:pic>
    <xdr:clientData/>
  </xdr:twoCellAnchor>
  <xdr:twoCellAnchor editAs="oneCell">
    <xdr:from>
      <xdr:col>1</xdr:col>
      <xdr:colOff>866775</xdr:colOff>
      <xdr:row>54</xdr:row>
      <xdr:rowOff>28575</xdr:rowOff>
    </xdr:from>
    <xdr:to>
      <xdr:col>1</xdr:col>
      <xdr:colOff>4114394</xdr:colOff>
      <xdr:row>58</xdr:row>
      <xdr:rowOff>171337</xdr:rowOff>
    </xdr:to>
    <xdr:pic>
      <xdr:nvPicPr>
        <xdr:cNvPr id="7" name="Picture 6"/>
        <xdr:cNvPicPr>
          <a:picLocks noChangeAspect="1"/>
        </xdr:cNvPicPr>
      </xdr:nvPicPr>
      <xdr:blipFill>
        <a:blip xmlns:r="http://schemas.openxmlformats.org/officeDocument/2006/relationships" r:embed="rId3"/>
        <a:stretch>
          <a:fillRect/>
        </a:stretch>
      </xdr:blipFill>
      <xdr:spPr>
        <a:xfrm>
          <a:off x="2324100" y="10858500"/>
          <a:ext cx="3247619" cy="904762"/>
        </a:xfrm>
        <a:prstGeom prst="rect">
          <a:avLst/>
        </a:prstGeom>
      </xdr:spPr>
    </xdr:pic>
    <xdr:clientData/>
  </xdr:twoCellAnchor>
  <xdr:twoCellAnchor editAs="oneCell">
    <xdr:from>
      <xdr:col>1</xdr:col>
      <xdr:colOff>742950</xdr:colOff>
      <xdr:row>68</xdr:row>
      <xdr:rowOff>0</xdr:rowOff>
    </xdr:from>
    <xdr:to>
      <xdr:col>1</xdr:col>
      <xdr:colOff>2009617</xdr:colOff>
      <xdr:row>73</xdr:row>
      <xdr:rowOff>114167</xdr:rowOff>
    </xdr:to>
    <xdr:pic>
      <xdr:nvPicPr>
        <xdr:cNvPr id="8" name="Picture 7"/>
        <xdr:cNvPicPr>
          <a:picLocks noChangeAspect="1"/>
        </xdr:cNvPicPr>
      </xdr:nvPicPr>
      <xdr:blipFill>
        <a:blip xmlns:r="http://schemas.openxmlformats.org/officeDocument/2006/relationships" r:embed="rId4"/>
        <a:stretch>
          <a:fillRect/>
        </a:stretch>
      </xdr:blipFill>
      <xdr:spPr>
        <a:xfrm>
          <a:off x="2200275" y="13563600"/>
          <a:ext cx="1266667" cy="1066667"/>
        </a:xfrm>
        <a:prstGeom prst="rect">
          <a:avLst/>
        </a:prstGeom>
      </xdr:spPr>
    </xdr:pic>
    <xdr:clientData/>
  </xdr:twoCellAnchor>
  <xdr:twoCellAnchor editAs="oneCell">
    <xdr:from>
      <xdr:col>1</xdr:col>
      <xdr:colOff>2162174</xdr:colOff>
      <xdr:row>67</xdr:row>
      <xdr:rowOff>171450</xdr:rowOff>
    </xdr:from>
    <xdr:to>
      <xdr:col>1</xdr:col>
      <xdr:colOff>3295649</xdr:colOff>
      <xdr:row>73</xdr:row>
      <xdr:rowOff>123702</xdr:rowOff>
    </xdr:to>
    <xdr:pic>
      <xdr:nvPicPr>
        <xdr:cNvPr id="9" name="Picture 8"/>
        <xdr:cNvPicPr>
          <a:picLocks noChangeAspect="1"/>
        </xdr:cNvPicPr>
      </xdr:nvPicPr>
      <xdr:blipFill>
        <a:blip xmlns:r="http://schemas.openxmlformats.org/officeDocument/2006/relationships" r:embed="rId5"/>
        <a:stretch>
          <a:fillRect/>
        </a:stretch>
      </xdr:blipFill>
      <xdr:spPr>
        <a:xfrm>
          <a:off x="3619499" y="13544550"/>
          <a:ext cx="1133475" cy="1095252"/>
        </a:xfrm>
        <a:prstGeom prst="rect">
          <a:avLst/>
        </a:prstGeom>
      </xdr:spPr>
    </xdr:pic>
    <xdr:clientData/>
  </xdr:twoCellAnchor>
  <xdr:twoCellAnchor editAs="oneCell">
    <xdr:from>
      <xdr:col>1</xdr:col>
      <xdr:colOff>1590675</xdr:colOff>
      <xdr:row>85</xdr:row>
      <xdr:rowOff>9525</xdr:rowOff>
    </xdr:from>
    <xdr:to>
      <xdr:col>1</xdr:col>
      <xdr:colOff>2990675</xdr:colOff>
      <xdr:row>93</xdr:row>
      <xdr:rowOff>56954</xdr:rowOff>
    </xdr:to>
    <xdr:pic>
      <xdr:nvPicPr>
        <xdr:cNvPr id="10" name="Picture 9"/>
        <xdr:cNvPicPr>
          <a:picLocks noChangeAspect="1"/>
        </xdr:cNvPicPr>
      </xdr:nvPicPr>
      <xdr:blipFill>
        <a:blip xmlns:r="http://schemas.openxmlformats.org/officeDocument/2006/relationships" r:embed="rId6"/>
        <a:stretch>
          <a:fillRect/>
        </a:stretch>
      </xdr:blipFill>
      <xdr:spPr>
        <a:xfrm>
          <a:off x="3048000" y="16878300"/>
          <a:ext cx="1400000" cy="1571429"/>
        </a:xfrm>
        <a:prstGeom prst="rect">
          <a:avLst/>
        </a:prstGeom>
      </xdr:spPr>
    </xdr:pic>
    <xdr:clientData/>
  </xdr:twoCellAnchor>
  <xdr:twoCellAnchor editAs="oneCell">
    <xdr:from>
      <xdr:col>1</xdr:col>
      <xdr:colOff>1095375</xdr:colOff>
      <xdr:row>107</xdr:row>
      <xdr:rowOff>161925</xdr:rowOff>
    </xdr:from>
    <xdr:to>
      <xdr:col>1</xdr:col>
      <xdr:colOff>2781089</xdr:colOff>
      <xdr:row>114</xdr:row>
      <xdr:rowOff>180806</xdr:rowOff>
    </xdr:to>
    <xdr:pic>
      <xdr:nvPicPr>
        <xdr:cNvPr id="11" name="Picture 10"/>
        <xdr:cNvPicPr>
          <a:picLocks noChangeAspect="1"/>
        </xdr:cNvPicPr>
      </xdr:nvPicPr>
      <xdr:blipFill>
        <a:blip xmlns:r="http://schemas.openxmlformats.org/officeDocument/2006/relationships" r:embed="rId7"/>
        <a:stretch>
          <a:fillRect/>
        </a:stretch>
      </xdr:blipFill>
      <xdr:spPr>
        <a:xfrm>
          <a:off x="2552700" y="21288375"/>
          <a:ext cx="1685714" cy="1352381"/>
        </a:xfrm>
        <a:prstGeom prst="rect">
          <a:avLst/>
        </a:prstGeom>
      </xdr:spPr>
    </xdr:pic>
    <xdr:clientData/>
  </xdr:twoCellAnchor>
  <xdr:twoCellAnchor editAs="oneCell">
    <xdr:from>
      <xdr:col>1</xdr:col>
      <xdr:colOff>47625</xdr:colOff>
      <xdr:row>122</xdr:row>
      <xdr:rowOff>171450</xdr:rowOff>
    </xdr:from>
    <xdr:to>
      <xdr:col>1</xdr:col>
      <xdr:colOff>1628577</xdr:colOff>
      <xdr:row>130</xdr:row>
      <xdr:rowOff>37926</xdr:rowOff>
    </xdr:to>
    <xdr:pic>
      <xdr:nvPicPr>
        <xdr:cNvPr id="12" name="Picture 11"/>
        <xdr:cNvPicPr>
          <a:picLocks noChangeAspect="1"/>
        </xdr:cNvPicPr>
      </xdr:nvPicPr>
      <xdr:blipFill>
        <a:blip xmlns:r="http://schemas.openxmlformats.org/officeDocument/2006/relationships" r:embed="rId8"/>
        <a:stretch>
          <a:fillRect/>
        </a:stretch>
      </xdr:blipFill>
      <xdr:spPr>
        <a:xfrm>
          <a:off x="1504950" y="24222075"/>
          <a:ext cx="1580952" cy="1390476"/>
        </a:xfrm>
        <a:prstGeom prst="rect">
          <a:avLst/>
        </a:prstGeom>
      </xdr:spPr>
    </xdr:pic>
    <xdr:clientData/>
  </xdr:twoCellAnchor>
  <xdr:twoCellAnchor editAs="oneCell">
    <xdr:from>
      <xdr:col>1</xdr:col>
      <xdr:colOff>3371850</xdr:colOff>
      <xdr:row>122</xdr:row>
      <xdr:rowOff>95250</xdr:rowOff>
    </xdr:from>
    <xdr:to>
      <xdr:col>1</xdr:col>
      <xdr:colOff>4819469</xdr:colOff>
      <xdr:row>130</xdr:row>
      <xdr:rowOff>76012</xdr:rowOff>
    </xdr:to>
    <xdr:pic>
      <xdr:nvPicPr>
        <xdr:cNvPr id="13" name="Picture 12"/>
        <xdr:cNvPicPr>
          <a:picLocks noChangeAspect="1"/>
        </xdr:cNvPicPr>
      </xdr:nvPicPr>
      <xdr:blipFill>
        <a:blip xmlns:r="http://schemas.openxmlformats.org/officeDocument/2006/relationships" r:embed="rId9"/>
        <a:stretch>
          <a:fillRect/>
        </a:stretch>
      </xdr:blipFill>
      <xdr:spPr>
        <a:xfrm>
          <a:off x="4829175" y="24145875"/>
          <a:ext cx="1447619" cy="1504762"/>
        </a:xfrm>
        <a:prstGeom prst="rect">
          <a:avLst/>
        </a:prstGeom>
      </xdr:spPr>
    </xdr:pic>
    <xdr:clientData/>
  </xdr:twoCellAnchor>
  <xdr:twoCellAnchor editAs="oneCell">
    <xdr:from>
      <xdr:col>1</xdr:col>
      <xdr:colOff>704850</xdr:colOff>
      <xdr:row>146</xdr:row>
      <xdr:rowOff>180975</xdr:rowOff>
    </xdr:from>
    <xdr:to>
      <xdr:col>1</xdr:col>
      <xdr:colOff>2857231</xdr:colOff>
      <xdr:row>156</xdr:row>
      <xdr:rowOff>190261</xdr:rowOff>
    </xdr:to>
    <xdr:pic>
      <xdr:nvPicPr>
        <xdr:cNvPr id="14" name="Picture 13"/>
        <xdr:cNvPicPr>
          <a:picLocks noChangeAspect="1"/>
        </xdr:cNvPicPr>
      </xdr:nvPicPr>
      <xdr:blipFill>
        <a:blip xmlns:r="http://schemas.openxmlformats.org/officeDocument/2006/relationships" r:embed="rId10"/>
        <a:stretch>
          <a:fillRect/>
        </a:stretch>
      </xdr:blipFill>
      <xdr:spPr>
        <a:xfrm>
          <a:off x="2162175" y="28870275"/>
          <a:ext cx="2152381" cy="1914286"/>
        </a:xfrm>
        <a:prstGeom prst="rect">
          <a:avLst/>
        </a:prstGeom>
      </xdr:spPr>
    </xdr:pic>
    <xdr:clientData/>
  </xdr:twoCellAnchor>
  <xdr:twoCellAnchor editAs="oneCell">
    <xdr:from>
      <xdr:col>1</xdr:col>
      <xdr:colOff>1095375</xdr:colOff>
      <xdr:row>165</xdr:row>
      <xdr:rowOff>133350</xdr:rowOff>
    </xdr:from>
    <xdr:to>
      <xdr:col>1</xdr:col>
      <xdr:colOff>2647756</xdr:colOff>
      <xdr:row>170</xdr:row>
      <xdr:rowOff>152279</xdr:rowOff>
    </xdr:to>
    <xdr:pic>
      <xdr:nvPicPr>
        <xdr:cNvPr id="15" name="Picture 14"/>
        <xdr:cNvPicPr>
          <a:picLocks noChangeAspect="1"/>
        </xdr:cNvPicPr>
      </xdr:nvPicPr>
      <xdr:blipFill>
        <a:blip xmlns:r="http://schemas.openxmlformats.org/officeDocument/2006/relationships" r:embed="rId11"/>
        <a:stretch>
          <a:fillRect/>
        </a:stretch>
      </xdr:blipFill>
      <xdr:spPr>
        <a:xfrm>
          <a:off x="2552700" y="32508825"/>
          <a:ext cx="1552381" cy="971429"/>
        </a:xfrm>
        <a:prstGeom prst="rect">
          <a:avLst/>
        </a:prstGeom>
      </xdr:spPr>
    </xdr:pic>
    <xdr:clientData/>
  </xdr:twoCellAnchor>
  <xdr:twoCellAnchor editAs="oneCell">
    <xdr:from>
      <xdr:col>1</xdr:col>
      <xdr:colOff>1009650</xdr:colOff>
      <xdr:row>175</xdr:row>
      <xdr:rowOff>133350</xdr:rowOff>
    </xdr:from>
    <xdr:to>
      <xdr:col>1</xdr:col>
      <xdr:colOff>3076317</xdr:colOff>
      <xdr:row>183</xdr:row>
      <xdr:rowOff>123636</xdr:rowOff>
    </xdr:to>
    <xdr:pic>
      <xdr:nvPicPr>
        <xdr:cNvPr id="16" name="Picture 15"/>
        <xdr:cNvPicPr>
          <a:picLocks noChangeAspect="1"/>
        </xdr:cNvPicPr>
      </xdr:nvPicPr>
      <xdr:blipFill>
        <a:blip xmlns:r="http://schemas.openxmlformats.org/officeDocument/2006/relationships" r:embed="rId12"/>
        <a:stretch>
          <a:fillRect/>
        </a:stretch>
      </xdr:blipFill>
      <xdr:spPr>
        <a:xfrm>
          <a:off x="2466975" y="34480500"/>
          <a:ext cx="2066667" cy="1514286"/>
        </a:xfrm>
        <a:prstGeom prst="rect">
          <a:avLst/>
        </a:prstGeom>
      </xdr:spPr>
    </xdr:pic>
    <xdr:clientData/>
  </xdr:twoCellAnchor>
  <xdr:twoCellAnchor editAs="oneCell">
    <xdr:from>
      <xdr:col>1</xdr:col>
      <xdr:colOff>0</xdr:colOff>
      <xdr:row>192</xdr:row>
      <xdr:rowOff>0</xdr:rowOff>
    </xdr:from>
    <xdr:to>
      <xdr:col>1</xdr:col>
      <xdr:colOff>1733333</xdr:colOff>
      <xdr:row>200</xdr:row>
      <xdr:rowOff>9333</xdr:rowOff>
    </xdr:to>
    <xdr:pic>
      <xdr:nvPicPr>
        <xdr:cNvPr id="17" name="Picture 16"/>
        <xdr:cNvPicPr>
          <a:picLocks noChangeAspect="1"/>
        </xdr:cNvPicPr>
      </xdr:nvPicPr>
      <xdr:blipFill>
        <a:blip xmlns:r="http://schemas.openxmlformats.org/officeDocument/2006/relationships" r:embed="rId13"/>
        <a:stretch>
          <a:fillRect/>
        </a:stretch>
      </xdr:blipFill>
      <xdr:spPr>
        <a:xfrm>
          <a:off x="1457325" y="37652325"/>
          <a:ext cx="1733333" cy="1533333"/>
        </a:xfrm>
        <a:prstGeom prst="rect">
          <a:avLst/>
        </a:prstGeom>
      </xdr:spPr>
    </xdr:pic>
    <xdr:clientData/>
  </xdr:twoCellAnchor>
  <xdr:twoCellAnchor editAs="oneCell">
    <xdr:from>
      <xdr:col>1</xdr:col>
      <xdr:colOff>3076575</xdr:colOff>
      <xdr:row>192</xdr:row>
      <xdr:rowOff>66675</xdr:rowOff>
    </xdr:from>
    <xdr:to>
      <xdr:col>2</xdr:col>
      <xdr:colOff>28323</xdr:colOff>
      <xdr:row>200</xdr:row>
      <xdr:rowOff>9342</xdr:rowOff>
    </xdr:to>
    <xdr:pic>
      <xdr:nvPicPr>
        <xdr:cNvPr id="18" name="Picture 17"/>
        <xdr:cNvPicPr>
          <a:picLocks noChangeAspect="1"/>
        </xdr:cNvPicPr>
      </xdr:nvPicPr>
      <xdr:blipFill>
        <a:blip xmlns:r="http://schemas.openxmlformats.org/officeDocument/2006/relationships" r:embed="rId14"/>
        <a:stretch>
          <a:fillRect/>
        </a:stretch>
      </xdr:blipFill>
      <xdr:spPr>
        <a:xfrm>
          <a:off x="4533900" y="37719000"/>
          <a:ext cx="2019048" cy="1466667"/>
        </a:xfrm>
        <a:prstGeom prst="rect">
          <a:avLst/>
        </a:prstGeom>
      </xdr:spPr>
    </xdr:pic>
    <xdr:clientData/>
  </xdr:twoCellAnchor>
  <xdr:twoCellAnchor editAs="oneCell">
    <xdr:from>
      <xdr:col>1</xdr:col>
      <xdr:colOff>1524000</xdr:colOff>
      <xdr:row>214</xdr:row>
      <xdr:rowOff>123825</xdr:rowOff>
    </xdr:from>
    <xdr:to>
      <xdr:col>1</xdr:col>
      <xdr:colOff>2952572</xdr:colOff>
      <xdr:row>222</xdr:row>
      <xdr:rowOff>95063</xdr:rowOff>
    </xdr:to>
    <xdr:pic>
      <xdr:nvPicPr>
        <xdr:cNvPr id="19" name="Picture 18"/>
        <xdr:cNvPicPr>
          <a:picLocks noChangeAspect="1"/>
        </xdr:cNvPicPr>
      </xdr:nvPicPr>
      <xdr:blipFill>
        <a:blip xmlns:r="http://schemas.openxmlformats.org/officeDocument/2006/relationships" r:embed="rId15"/>
        <a:stretch>
          <a:fillRect/>
        </a:stretch>
      </xdr:blipFill>
      <xdr:spPr>
        <a:xfrm>
          <a:off x="2981325" y="42033825"/>
          <a:ext cx="1428572" cy="1495238"/>
        </a:xfrm>
        <a:prstGeom prst="rect">
          <a:avLst/>
        </a:prstGeom>
      </xdr:spPr>
    </xdr:pic>
    <xdr:clientData/>
  </xdr:twoCellAnchor>
  <xdr:twoCellAnchor editAs="oneCell">
    <xdr:from>
      <xdr:col>1</xdr:col>
      <xdr:colOff>876300</xdr:colOff>
      <xdr:row>234</xdr:row>
      <xdr:rowOff>171450</xdr:rowOff>
    </xdr:from>
    <xdr:to>
      <xdr:col>1</xdr:col>
      <xdr:colOff>3019157</xdr:colOff>
      <xdr:row>241</xdr:row>
      <xdr:rowOff>104617</xdr:rowOff>
    </xdr:to>
    <xdr:pic>
      <xdr:nvPicPr>
        <xdr:cNvPr id="20" name="Picture 19"/>
        <xdr:cNvPicPr>
          <a:picLocks noChangeAspect="1"/>
        </xdr:cNvPicPr>
      </xdr:nvPicPr>
      <xdr:blipFill>
        <a:blip xmlns:r="http://schemas.openxmlformats.org/officeDocument/2006/relationships" r:embed="rId16"/>
        <a:stretch>
          <a:fillRect/>
        </a:stretch>
      </xdr:blipFill>
      <xdr:spPr>
        <a:xfrm>
          <a:off x="2333625" y="45958125"/>
          <a:ext cx="2142857" cy="1266667"/>
        </a:xfrm>
        <a:prstGeom prst="rect">
          <a:avLst/>
        </a:prstGeom>
      </xdr:spPr>
    </xdr:pic>
    <xdr:clientData/>
  </xdr:twoCellAnchor>
  <xdr:twoCellAnchor editAs="oneCell">
    <xdr:from>
      <xdr:col>1</xdr:col>
      <xdr:colOff>923925</xdr:colOff>
      <xdr:row>253</xdr:row>
      <xdr:rowOff>0</xdr:rowOff>
    </xdr:from>
    <xdr:to>
      <xdr:col>1</xdr:col>
      <xdr:colOff>4304878</xdr:colOff>
      <xdr:row>260</xdr:row>
      <xdr:rowOff>85548</xdr:rowOff>
    </xdr:to>
    <xdr:pic>
      <xdr:nvPicPr>
        <xdr:cNvPr id="21" name="Picture 20"/>
        <xdr:cNvPicPr>
          <a:picLocks noChangeAspect="1"/>
        </xdr:cNvPicPr>
      </xdr:nvPicPr>
      <xdr:blipFill>
        <a:blip xmlns:r="http://schemas.openxmlformats.org/officeDocument/2006/relationships" r:embed="rId17"/>
        <a:stretch>
          <a:fillRect/>
        </a:stretch>
      </xdr:blipFill>
      <xdr:spPr>
        <a:xfrm>
          <a:off x="2381250" y="50149125"/>
          <a:ext cx="3380953" cy="1419048"/>
        </a:xfrm>
        <a:prstGeom prst="rect">
          <a:avLst/>
        </a:prstGeom>
      </xdr:spPr>
    </xdr:pic>
    <xdr:clientData/>
  </xdr:twoCellAnchor>
  <xdr:twoCellAnchor editAs="oneCell">
    <xdr:from>
      <xdr:col>1</xdr:col>
      <xdr:colOff>1190625</xdr:colOff>
      <xdr:row>272</xdr:row>
      <xdr:rowOff>123825</xdr:rowOff>
    </xdr:from>
    <xdr:to>
      <xdr:col>1</xdr:col>
      <xdr:colOff>2952530</xdr:colOff>
      <xdr:row>276</xdr:row>
      <xdr:rowOff>133254</xdr:rowOff>
    </xdr:to>
    <xdr:pic>
      <xdr:nvPicPr>
        <xdr:cNvPr id="22" name="Picture 21"/>
        <xdr:cNvPicPr>
          <a:picLocks noChangeAspect="1"/>
        </xdr:cNvPicPr>
      </xdr:nvPicPr>
      <xdr:blipFill>
        <a:blip xmlns:r="http://schemas.openxmlformats.org/officeDocument/2006/relationships" r:embed="rId18"/>
        <a:stretch>
          <a:fillRect/>
        </a:stretch>
      </xdr:blipFill>
      <xdr:spPr>
        <a:xfrm>
          <a:off x="2647950" y="54016275"/>
          <a:ext cx="1761905" cy="771429"/>
        </a:xfrm>
        <a:prstGeom prst="rect">
          <a:avLst/>
        </a:prstGeom>
      </xdr:spPr>
    </xdr:pic>
    <xdr:clientData/>
  </xdr:twoCellAnchor>
  <xdr:twoCellAnchor editAs="oneCell">
    <xdr:from>
      <xdr:col>1</xdr:col>
      <xdr:colOff>295275</xdr:colOff>
      <xdr:row>283</xdr:row>
      <xdr:rowOff>95250</xdr:rowOff>
    </xdr:from>
    <xdr:to>
      <xdr:col>1</xdr:col>
      <xdr:colOff>2304799</xdr:colOff>
      <xdr:row>294</xdr:row>
      <xdr:rowOff>180703</xdr:rowOff>
    </xdr:to>
    <xdr:pic>
      <xdr:nvPicPr>
        <xdr:cNvPr id="23" name="Picture 22"/>
        <xdr:cNvPicPr>
          <a:picLocks noChangeAspect="1"/>
        </xdr:cNvPicPr>
      </xdr:nvPicPr>
      <xdr:blipFill>
        <a:blip xmlns:r="http://schemas.openxmlformats.org/officeDocument/2006/relationships" r:embed="rId19"/>
        <a:stretch>
          <a:fillRect/>
        </a:stretch>
      </xdr:blipFill>
      <xdr:spPr>
        <a:xfrm>
          <a:off x="1752600" y="56149875"/>
          <a:ext cx="2009524" cy="2180953"/>
        </a:xfrm>
        <a:prstGeom prst="rect">
          <a:avLst/>
        </a:prstGeom>
      </xdr:spPr>
    </xdr:pic>
    <xdr:clientData/>
  </xdr:twoCellAnchor>
  <xdr:twoCellAnchor editAs="oneCell">
    <xdr:from>
      <xdr:col>1</xdr:col>
      <xdr:colOff>1019175</xdr:colOff>
      <xdr:row>308</xdr:row>
      <xdr:rowOff>95250</xdr:rowOff>
    </xdr:from>
    <xdr:to>
      <xdr:col>1</xdr:col>
      <xdr:colOff>3114413</xdr:colOff>
      <xdr:row>317</xdr:row>
      <xdr:rowOff>18845</xdr:rowOff>
    </xdr:to>
    <xdr:pic>
      <xdr:nvPicPr>
        <xdr:cNvPr id="24" name="Picture 23"/>
        <xdr:cNvPicPr>
          <a:picLocks noChangeAspect="1"/>
        </xdr:cNvPicPr>
      </xdr:nvPicPr>
      <xdr:blipFill>
        <a:blip xmlns:r="http://schemas.openxmlformats.org/officeDocument/2006/relationships" r:embed="rId20"/>
        <a:stretch>
          <a:fillRect/>
        </a:stretch>
      </xdr:blipFill>
      <xdr:spPr>
        <a:xfrm>
          <a:off x="2476500" y="60979050"/>
          <a:ext cx="2095238" cy="1638095"/>
        </a:xfrm>
        <a:prstGeom prst="rect">
          <a:avLst/>
        </a:prstGeom>
      </xdr:spPr>
    </xdr:pic>
    <xdr:clientData/>
  </xdr:twoCellAnchor>
  <xdr:twoCellAnchor editAs="oneCell">
    <xdr:from>
      <xdr:col>1</xdr:col>
      <xdr:colOff>0</xdr:colOff>
      <xdr:row>326</xdr:row>
      <xdr:rowOff>0</xdr:rowOff>
    </xdr:from>
    <xdr:to>
      <xdr:col>1</xdr:col>
      <xdr:colOff>1828572</xdr:colOff>
      <xdr:row>330</xdr:row>
      <xdr:rowOff>38000</xdr:rowOff>
    </xdr:to>
    <xdr:pic>
      <xdr:nvPicPr>
        <xdr:cNvPr id="25" name="Picture 24"/>
        <xdr:cNvPicPr>
          <a:picLocks noChangeAspect="1"/>
        </xdr:cNvPicPr>
      </xdr:nvPicPr>
      <xdr:blipFill>
        <a:blip xmlns:r="http://schemas.openxmlformats.org/officeDocument/2006/relationships" r:embed="rId21"/>
        <a:stretch>
          <a:fillRect/>
        </a:stretch>
      </xdr:blipFill>
      <xdr:spPr>
        <a:xfrm>
          <a:off x="1457325" y="64379475"/>
          <a:ext cx="1828572" cy="800000"/>
        </a:xfrm>
        <a:prstGeom prst="rect">
          <a:avLst/>
        </a:prstGeom>
      </xdr:spPr>
    </xdr:pic>
    <xdr:clientData/>
  </xdr:twoCellAnchor>
  <xdr:twoCellAnchor editAs="oneCell">
    <xdr:from>
      <xdr:col>1</xdr:col>
      <xdr:colOff>2200275</xdr:colOff>
      <xdr:row>326</xdr:row>
      <xdr:rowOff>114300</xdr:rowOff>
    </xdr:from>
    <xdr:to>
      <xdr:col>1</xdr:col>
      <xdr:colOff>3971704</xdr:colOff>
      <xdr:row>331</xdr:row>
      <xdr:rowOff>18943</xdr:rowOff>
    </xdr:to>
    <xdr:pic>
      <xdr:nvPicPr>
        <xdr:cNvPr id="26" name="Picture 25"/>
        <xdr:cNvPicPr>
          <a:picLocks noChangeAspect="1"/>
        </xdr:cNvPicPr>
      </xdr:nvPicPr>
      <xdr:blipFill>
        <a:blip xmlns:r="http://schemas.openxmlformats.org/officeDocument/2006/relationships" r:embed="rId22"/>
        <a:stretch>
          <a:fillRect/>
        </a:stretch>
      </xdr:blipFill>
      <xdr:spPr>
        <a:xfrm>
          <a:off x="3657600" y="64493775"/>
          <a:ext cx="1771429" cy="857143"/>
        </a:xfrm>
        <a:prstGeom prst="rect">
          <a:avLst/>
        </a:prstGeom>
      </xdr:spPr>
    </xdr:pic>
    <xdr:clientData/>
  </xdr:twoCellAnchor>
  <xdr:twoCellAnchor editAs="oneCell">
    <xdr:from>
      <xdr:col>1</xdr:col>
      <xdr:colOff>4676775</xdr:colOff>
      <xdr:row>326</xdr:row>
      <xdr:rowOff>47625</xdr:rowOff>
    </xdr:from>
    <xdr:to>
      <xdr:col>2</xdr:col>
      <xdr:colOff>399951</xdr:colOff>
      <xdr:row>331</xdr:row>
      <xdr:rowOff>37982</xdr:rowOff>
    </xdr:to>
    <xdr:pic>
      <xdr:nvPicPr>
        <xdr:cNvPr id="27" name="Picture 26"/>
        <xdr:cNvPicPr>
          <a:picLocks noChangeAspect="1"/>
        </xdr:cNvPicPr>
      </xdr:nvPicPr>
      <xdr:blipFill>
        <a:blip xmlns:r="http://schemas.openxmlformats.org/officeDocument/2006/relationships" r:embed="rId23"/>
        <a:stretch>
          <a:fillRect/>
        </a:stretch>
      </xdr:blipFill>
      <xdr:spPr>
        <a:xfrm>
          <a:off x="6134100" y="64427100"/>
          <a:ext cx="790476" cy="942857"/>
        </a:xfrm>
        <a:prstGeom prst="rect">
          <a:avLst/>
        </a:prstGeom>
      </xdr:spPr>
    </xdr:pic>
    <xdr:clientData/>
  </xdr:twoCellAnchor>
  <xdr:twoCellAnchor editAs="oneCell">
    <xdr:from>
      <xdr:col>1</xdr:col>
      <xdr:colOff>1495425</xdr:colOff>
      <xdr:row>355</xdr:row>
      <xdr:rowOff>123825</xdr:rowOff>
    </xdr:from>
    <xdr:to>
      <xdr:col>1</xdr:col>
      <xdr:colOff>2762092</xdr:colOff>
      <xdr:row>366</xdr:row>
      <xdr:rowOff>28325</xdr:rowOff>
    </xdr:to>
    <xdr:pic>
      <xdr:nvPicPr>
        <xdr:cNvPr id="28" name="Picture 27"/>
        <xdr:cNvPicPr>
          <a:picLocks noChangeAspect="1"/>
        </xdr:cNvPicPr>
      </xdr:nvPicPr>
      <xdr:blipFill>
        <a:blip xmlns:r="http://schemas.openxmlformats.org/officeDocument/2006/relationships" r:embed="rId24"/>
        <a:stretch>
          <a:fillRect/>
        </a:stretch>
      </xdr:blipFill>
      <xdr:spPr>
        <a:xfrm>
          <a:off x="2952750" y="70161150"/>
          <a:ext cx="1266667" cy="2000000"/>
        </a:xfrm>
        <a:prstGeom prst="rect">
          <a:avLst/>
        </a:prstGeom>
      </xdr:spPr>
    </xdr:pic>
    <xdr:clientData/>
  </xdr:twoCellAnchor>
  <xdr:twoCellAnchor editAs="oneCell">
    <xdr:from>
      <xdr:col>1</xdr:col>
      <xdr:colOff>638175</xdr:colOff>
      <xdr:row>388</xdr:row>
      <xdr:rowOff>57150</xdr:rowOff>
    </xdr:from>
    <xdr:to>
      <xdr:col>1</xdr:col>
      <xdr:colOff>3009604</xdr:colOff>
      <xdr:row>394</xdr:row>
      <xdr:rowOff>142722</xdr:rowOff>
    </xdr:to>
    <xdr:pic>
      <xdr:nvPicPr>
        <xdr:cNvPr id="29" name="Picture 28"/>
        <xdr:cNvPicPr>
          <a:picLocks noChangeAspect="1"/>
        </xdr:cNvPicPr>
      </xdr:nvPicPr>
      <xdr:blipFill>
        <a:blip xmlns:r="http://schemas.openxmlformats.org/officeDocument/2006/relationships" r:embed="rId25"/>
        <a:stretch>
          <a:fillRect/>
        </a:stretch>
      </xdr:blipFill>
      <xdr:spPr>
        <a:xfrm>
          <a:off x="2095500" y="76581000"/>
          <a:ext cx="2371429" cy="1228572"/>
        </a:xfrm>
        <a:prstGeom prst="rect">
          <a:avLst/>
        </a:prstGeom>
      </xdr:spPr>
    </xdr:pic>
    <xdr:clientData/>
  </xdr:twoCellAnchor>
  <xdr:twoCellAnchor editAs="oneCell">
    <xdr:from>
      <xdr:col>1</xdr:col>
      <xdr:colOff>400050</xdr:colOff>
      <xdr:row>400</xdr:row>
      <xdr:rowOff>114300</xdr:rowOff>
    </xdr:from>
    <xdr:to>
      <xdr:col>1</xdr:col>
      <xdr:colOff>2971479</xdr:colOff>
      <xdr:row>406</xdr:row>
      <xdr:rowOff>57014</xdr:rowOff>
    </xdr:to>
    <xdr:pic>
      <xdr:nvPicPr>
        <xdr:cNvPr id="30" name="Picture 29"/>
        <xdr:cNvPicPr>
          <a:picLocks noChangeAspect="1"/>
        </xdr:cNvPicPr>
      </xdr:nvPicPr>
      <xdr:blipFill>
        <a:blip xmlns:r="http://schemas.openxmlformats.org/officeDocument/2006/relationships" r:embed="rId26"/>
        <a:stretch>
          <a:fillRect/>
        </a:stretch>
      </xdr:blipFill>
      <xdr:spPr>
        <a:xfrm>
          <a:off x="1857375" y="78990825"/>
          <a:ext cx="2571429" cy="1085714"/>
        </a:xfrm>
        <a:prstGeom prst="rect">
          <a:avLst/>
        </a:prstGeom>
      </xdr:spPr>
    </xdr:pic>
    <xdr:clientData/>
  </xdr:twoCellAnchor>
  <xdr:twoCellAnchor editAs="oneCell">
    <xdr:from>
      <xdr:col>1</xdr:col>
      <xdr:colOff>428625</xdr:colOff>
      <xdr:row>419</xdr:row>
      <xdr:rowOff>142875</xdr:rowOff>
    </xdr:from>
    <xdr:to>
      <xdr:col>1</xdr:col>
      <xdr:colOff>3971482</xdr:colOff>
      <xdr:row>425</xdr:row>
      <xdr:rowOff>9399</xdr:rowOff>
    </xdr:to>
    <xdr:pic>
      <xdr:nvPicPr>
        <xdr:cNvPr id="31" name="Picture 30"/>
        <xdr:cNvPicPr>
          <a:picLocks noChangeAspect="1"/>
        </xdr:cNvPicPr>
      </xdr:nvPicPr>
      <xdr:blipFill>
        <a:blip xmlns:r="http://schemas.openxmlformats.org/officeDocument/2006/relationships" r:embed="rId27"/>
        <a:stretch>
          <a:fillRect/>
        </a:stretch>
      </xdr:blipFill>
      <xdr:spPr>
        <a:xfrm>
          <a:off x="1885950" y="82772250"/>
          <a:ext cx="3542857" cy="1009524"/>
        </a:xfrm>
        <a:prstGeom prst="rect">
          <a:avLst/>
        </a:prstGeom>
      </xdr:spPr>
    </xdr:pic>
    <xdr:clientData/>
  </xdr:twoCellAnchor>
  <xdr:twoCellAnchor editAs="oneCell">
    <xdr:from>
      <xdr:col>1</xdr:col>
      <xdr:colOff>390525</xdr:colOff>
      <xdr:row>430</xdr:row>
      <xdr:rowOff>95250</xdr:rowOff>
    </xdr:from>
    <xdr:to>
      <xdr:col>1</xdr:col>
      <xdr:colOff>2228620</xdr:colOff>
      <xdr:row>437</xdr:row>
      <xdr:rowOff>76036</xdr:rowOff>
    </xdr:to>
    <xdr:pic>
      <xdr:nvPicPr>
        <xdr:cNvPr id="32" name="Picture 31"/>
        <xdr:cNvPicPr>
          <a:picLocks noChangeAspect="1"/>
        </xdr:cNvPicPr>
      </xdr:nvPicPr>
      <xdr:blipFill>
        <a:blip xmlns:r="http://schemas.openxmlformats.org/officeDocument/2006/relationships" r:embed="rId28"/>
        <a:stretch>
          <a:fillRect/>
        </a:stretch>
      </xdr:blipFill>
      <xdr:spPr>
        <a:xfrm>
          <a:off x="1847850" y="84886800"/>
          <a:ext cx="1838095" cy="1314286"/>
        </a:xfrm>
        <a:prstGeom prst="rect">
          <a:avLst/>
        </a:prstGeom>
      </xdr:spPr>
    </xdr:pic>
    <xdr:clientData/>
  </xdr:twoCellAnchor>
  <xdr:twoCellAnchor editAs="oneCell">
    <xdr:from>
      <xdr:col>1</xdr:col>
      <xdr:colOff>352425</xdr:colOff>
      <xdr:row>447</xdr:row>
      <xdr:rowOff>0</xdr:rowOff>
    </xdr:from>
    <xdr:to>
      <xdr:col>1</xdr:col>
      <xdr:colOff>2628616</xdr:colOff>
      <xdr:row>452</xdr:row>
      <xdr:rowOff>66548</xdr:rowOff>
    </xdr:to>
    <xdr:pic>
      <xdr:nvPicPr>
        <xdr:cNvPr id="33" name="Picture 32"/>
        <xdr:cNvPicPr>
          <a:picLocks noChangeAspect="1"/>
        </xdr:cNvPicPr>
      </xdr:nvPicPr>
      <xdr:blipFill>
        <a:blip xmlns:r="http://schemas.openxmlformats.org/officeDocument/2006/relationships" r:embed="rId29"/>
        <a:stretch>
          <a:fillRect/>
        </a:stretch>
      </xdr:blipFill>
      <xdr:spPr>
        <a:xfrm>
          <a:off x="1809750" y="88096725"/>
          <a:ext cx="2276191" cy="1019048"/>
        </a:xfrm>
        <a:prstGeom prst="rect">
          <a:avLst/>
        </a:prstGeom>
      </xdr:spPr>
    </xdr:pic>
    <xdr:clientData/>
  </xdr:twoCellAnchor>
  <xdr:twoCellAnchor editAs="oneCell">
    <xdr:from>
      <xdr:col>1</xdr:col>
      <xdr:colOff>0</xdr:colOff>
      <xdr:row>482</xdr:row>
      <xdr:rowOff>0</xdr:rowOff>
    </xdr:from>
    <xdr:to>
      <xdr:col>1</xdr:col>
      <xdr:colOff>4533334</xdr:colOff>
      <xdr:row>489</xdr:row>
      <xdr:rowOff>47452</xdr:rowOff>
    </xdr:to>
    <xdr:pic>
      <xdr:nvPicPr>
        <xdr:cNvPr id="34" name="Picture 33"/>
        <xdr:cNvPicPr>
          <a:picLocks noChangeAspect="1"/>
        </xdr:cNvPicPr>
      </xdr:nvPicPr>
      <xdr:blipFill>
        <a:blip xmlns:r="http://schemas.openxmlformats.org/officeDocument/2006/relationships" r:embed="rId30"/>
        <a:stretch>
          <a:fillRect/>
        </a:stretch>
      </xdr:blipFill>
      <xdr:spPr>
        <a:xfrm>
          <a:off x="1457325" y="94830900"/>
          <a:ext cx="4533334" cy="1380952"/>
        </a:xfrm>
        <a:prstGeom prst="rect">
          <a:avLst/>
        </a:prstGeom>
      </xdr:spPr>
    </xdr:pic>
    <xdr:clientData/>
  </xdr:twoCellAnchor>
  <mc:AlternateContent xmlns:mc="http://schemas.openxmlformats.org/markup-compatibility/2006">
    <mc:Choice xmlns:a14="http://schemas.microsoft.com/office/drawing/2010/main" Requires="a14">
      <xdr:twoCellAnchor>
        <xdr:from>
          <xdr:col>1</xdr:col>
          <xdr:colOff>1352550</xdr:colOff>
          <xdr:row>0</xdr:row>
          <xdr:rowOff>57150</xdr:rowOff>
        </xdr:from>
        <xdr:to>
          <xdr:col>1</xdr:col>
          <xdr:colOff>3267075</xdr:colOff>
          <xdr:row>1</xdr:row>
          <xdr:rowOff>285750</xdr:rowOff>
        </xdr:to>
        <xdr:sp macro="" textlink="">
          <xdr:nvSpPr>
            <xdr:cNvPr id="363521" name="Object 1" hidden="1">
              <a:extLst>
                <a:ext uri="{63B3BB69-23CF-44E3-9099-C40C66FF867C}">
                  <a14:compatExt spid="_x0000_s36352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969434</xdr:colOff>
      <xdr:row>6</xdr:row>
      <xdr:rowOff>9525</xdr:rowOff>
    </xdr:from>
    <xdr:to>
      <xdr:col>1</xdr:col>
      <xdr:colOff>2903009</xdr:colOff>
      <xdr:row>12</xdr:row>
      <xdr:rowOff>85725</xdr:rowOff>
    </xdr:to>
    <xdr:pic>
      <xdr:nvPicPr>
        <xdr:cNvPr id="691499" name="Picture 1" descr="463"/>
        <xdr:cNvPicPr>
          <a:picLocks noChangeAspect="1" noChangeArrowheads="1"/>
        </xdr:cNvPicPr>
      </xdr:nvPicPr>
      <xdr:blipFill>
        <a:blip xmlns:r="http://schemas.openxmlformats.org/officeDocument/2006/relationships" r:embed="rId1" cstate="print"/>
        <a:srcRect/>
        <a:stretch>
          <a:fillRect/>
        </a:stretch>
      </xdr:blipFill>
      <xdr:spPr bwMode="auto">
        <a:xfrm>
          <a:off x="2179903" y="1173692"/>
          <a:ext cx="1933575" cy="1227137"/>
        </a:xfrm>
        <a:prstGeom prst="rect">
          <a:avLst/>
        </a:prstGeom>
        <a:noFill/>
        <a:ln w="9525">
          <a:noFill/>
          <a:miter lim="800000"/>
          <a:headEnd/>
          <a:tailEnd/>
        </a:ln>
      </xdr:spPr>
    </xdr:pic>
    <xdr:clientData/>
  </xdr:twoCellAnchor>
  <xdr:twoCellAnchor>
    <xdr:from>
      <xdr:col>1</xdr:col>
      <xdr:colOff>219075</xdr:colOff>
      <xdr:row>291</xdr:row>
      <xdr:rowOff>123824</xdr:rowOff>
    </xdr:from>
    <xdr:to>
      <xdr:col>1</xdr:col>
      <xdr:colOff>2000250</xdr:colOff>
      <xdr:row>297</xdr:row>
      <xdr:rowOff>171449</xdr:rowOff>
    </xdr:to>
    <xdr:pic>
      <xdr:nvPicPr>
        <xdr:cNvPr id="691507" name="Picture 2" descr="S630_LineArt_Icon_HR.jpg"/>
        <xdr:cNvPicPr>
          <a:picLocks noChangeAspect="1" noChangeArrowheads="1"/>
        </xdr:cNvPicPr>
      </xdr:nvPicPr>
      <xdr:blipFill>
        <a:blip xmlns:r="http://schemas.openxmlformats.org/officeDocument/2006/relationships" r:embed="rId2" cstate="print"/>
        <a:srcRect/>
        <a:stretch>
          <a:fillRect/>
        </a:stretch>
      </xdr:blipFill>
      <xdr:spPr bwMode="auto">
        <a:xfrm>
          <a:off x="1781175" y="63350774"/>
          <a:ext cx="1781175" cy="1190625"/>
        </a:xfrm>
        <a:prstGeom prst="rect">
          <a:avLst/>
        </a:prstGeom>
        <a:noFill/>
        <a:ln w="9525">
          <a:noFill/>
          <a:miter lim="800000"/>
          <a:headEnd/>
          <a:tailEnd/>
        </a:ln>
      </xdr:spPr>
    </xdr:pic>
    <xdr:clientData/>
  </xdr:twoCellAnchor>
  <xdr:twoCellAnchor>
    <xdr:from>
      <xdr:col>1</xdr:col>
      <xdr:colOff>2571750</xdr:colOff>
      <xdr:row>291</xdr:row>
      <xdr:rowOff>95250</xdr:rowOff>
    </xdr:from>
    <xdr:to>
      <xdr:col>1</xdr:col>
      <xdr:colOff>4543425</xdr:colOff>
      <xdr:row>297</xdr:row>
      <xdr:rowOff>142875</xdr:rowOff>
    </xdr:to>
    <xdr:pic>
      <xdr:nvPicPr>
        <xdr:cNvPr id="691508" name="Picture 3" descr="S650_LineArt_Icon_HR.jpg"/>
        <xdr:cNvPicPr>
          <a:picLocks noChangeAspect="1" noChangeArrowheads="1"/>
        </xdr:cNvPicPr>
      </xdr:nvPicPr>
      <xdr:blipFill>
        <a:blip xmlns:r="http://schemas.openxmlformats.org/officeDocument/2006/relationships" r:embed="rId3" cstate="print"/>
        <a:srcRect/>
        <a:stretch>
          <a:fillRect/>
        </a:stretch>
      </xdr:blipFill>
      <xdr:spPr bwMode="auto">
        <a:xfrm>
          <a:off x="4133850" y="63322200"/>
          <a:ext cx="1971675" cy="1190625"/>
        </a:xfrm>
        <a:prstGeom prst="rect">
          <a:avLst/>
        </a:prstGeom>
        <a:noFill/>
        <a:ln w="9525">
          <a:noFill/>
          <a:miter lim="800000"/>
          <a:headEnd/>
          <a:tailEnd/>
        </a:ln>
      </xdr:spPr>
    </xdr:pic>
    <xdr:clientData/>
  </xdr:twoCellAnchor>
  <xdr:twoCellAnchor>
    <xdr:from>
      <xdr:col>1</xdr:col>
      <xdr:colOff>971550</xdr:colOff>
      <xdr:row>488</xdr:row>
      <xdr:rowOff>57150</xdr:rowOff>
    </xdr:from>
    <xdr:to>
      <xdr:col>1</xdr:col>
      <xdr:colOff>3371850</xdr:colOff>
      <xdr:row>495</xdr:row>
      <xdr:rowOff>171450</xdr:rowOff>
    </xdr:to>
    <xdr:pic>
      <xdr:nvPicPr>
        <xdr:cNvPr id="691511"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2533650" y="114157125"/>
          <a:ext cx="2400300" cy="14478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1228725</xdr:colOff>
          <xdr:row>0</xdr:row>
          <xdr:rowOff>38100</xdr:rowOff>
        </xdr:from>
        <xdr:to>
          <xdr:col>1</xdr:col>
          <xdr:colOff>2895600</xdr:colOff>
          <xdr:row>1</xdr:row>
          <xdr:rowOff>180975</xdr:rowOff>
        </xdr:to>
        <xdr:sp macro="" textlink="">
          <xdr:nvSpPr>
            <xdr:cNvPr id="338945" name="Object 1" hidden="1">
              <a:extLst>
                <a:ext uri="{63B3BB69-23CF-44E3-9099-C40C66FF867C}">
                  <a14:compatExt spid="_x0000_s338945"/>
                </a:ext>
              </a:extLst>
            </xdr:cNvPr>
            <xdr:cNvSpPr/>
          </xdr:nvSpPr>
          <xdr:spPr>
            <a:xfrm>
              <a:off x="0" y="0"/>
              <a:ext cx="0" cy="0"/>
            </a:xfrm>
            <a:prstGeom prst="rect">
              <a:avLst/>
            </a:prstGeom>
          </xdr:spPr>
        </xdr:sp>
        <xdr:clientData/>
      </xdr:twoCellAnchor>
    </mc:Choice>
    <mc:Fallback/>
  </mc:AlternateContent>
  <xdr:twoCellAnchor editAs="oneCell">
    <xdr:from>
      <xdr:col>0</xdr:col>
      <xdr:colOff>1276350</xdr:colOff>
      <xdr:row>95</xdr:row>
      <xdr:rowOff>114300</xdr:rowOff>
    </xdr:from>
    <xdr:to>
      <xdr:col>1</xdr:col>
      <xdr:colOff>1352550</xdr:colOff>
      <xdr:row>101</xdr:row>
      <xdr:rowOff>152400</xdr:rowOff>
    </xdr:to>
    <xdr:pic>
      <xdr:nvPicPr>
        <xdr:cNvPr id="18" name="Picture 17"/>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276350" y="37404675"/>
          <a:ext cx="1914525" cy="118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1743075</xdr:colOff>
      <xdr:row>95</xdr:row>
      <xdr:rowOff>152400</xdr:rowOff>
    </xdr:from>
    <xdr:to>
      <xdr:col>1</xdr:col>
      <xdr:colOff>3705225</xdr:colOff>
      <xdr:row>102</xdr:row>
      <xdr:rowOff>66675</xdr:rowOff>
    </xdr:to>
    <xdr:pic>
      <xdr:nvPicPr>
        <xdr:cNvPr id="19" name="Picture 18"/>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05175" y="37442775"/>
          <a:ext cx="1962150" cy="1247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3771900</xdr:colOff>
      <xdr:row>95</xdr:row>
      <xdr:rowOff>114300</xdr:rowOff>
    </xdr:from>
    <xdr:to>
      <xdr:col>2</xdr:col>
      <xdr:colOff>1304925</xdr:colOff>
      <xdr:row>102</xdr:row>
      <xdr:rowOff>123825</xdr:rowOff>
    </xdr:to>
    <xdr:pic>
      <xdr:nvPicPr>
        <xdr:cNvPr id="20" name="Picture 19"/>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10225" y="19307175"/>
          <a:ext cx="2171700"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969434</xdr:colOff>
      <xdr:row>6</xdr:row>
      <xdr:rowOff>9525</xdr:rowOff>
    </xdr:from>
    <xdr:to>
      <xdr:col>1</xdr:col>
      <xdr:colOff>2903009</xdr:colOff>
      <xdr:row>12</xdr:row>
      <xdr:rowOff>85725</xdr:rowOff>
    </xdr:to>
    <xdr:pic>
      <xdr:nvPicPr>
        <xdr:cNvPr id="21" name="Picture 1" descr="463"/>
        <xdr:cNvPicPr>
          <a:picLocks noChangeAspect="1" noChangeArrowheads="1"/>
        </xdr:cNvPicPr>
      </xdr:nvPicPr>
      <xdr:blipFill>
        <a:blip xmlns:r="http://schemas.openxmlformats.org/officeDocument/2006/relationships" r:embed="rId1" cstate="print"/>
        <a:srcRect/>
        <a:stretch>
          <a:fillRect/>
        </a:stretch>
      </xdr:blipFill>
      <xdr:spPr bwMode="auto">
        <a:xfrm>
          <a:off x="2531534" y="1266825"/>
          <a:ext cx="1933575" cy="12192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1228725</xdr:colOff>
          <xdr:row>0</xdr:row>
          <xdr:rowOff>38100</xdr:rowOff>
        </xdr:from>
        <xdr:to>
          <xdr:col>1</xdr:col>
          <xdr:colOff>2895600</xdr:colOff>
          <xdr:row>1</xdr:row>
          <xdr:rowOff>180975</xdr:rowOff>
        </xdr:to>
        <xdr:sp macro="" textlink="">
          <xdr:nvSpPr>
            <xdr:cNvPr id="338946" name="Object 2" hidden="1">
              <a:extLst>
                <a:ext uri="{63B3BB69-23CF-44E3-9099-C40C66FF867C}">
                  <a14:compatExt spid="_x0000_s338946"/>
                </a:ext>
              </a:extLst>
            </xdr:cNvPr>
            <xdr:cNvSpPr/>
          </xdr:nvSpPr>
          <xdr:spPr>
            <a:xfrm>
              <a:off x="0" y="0"/>
              <a:ext cx="0" cy="0"/>
            </a:xfrm>
            <a:prstGeom prst="rect">
              <a:avLst/>
            </a:prstGeom>
          </xdr:spPr>
        </xdr:sp>
        <xdr:clientData/>
      </xdr:twoCellAnchor>
    </mc:Choice>
    <mc:Fallback/>
  </mc:AlternateContent>
  <xdr:twoCellAnchor editAs="oneCell">
    <xdr:from>
      <xdr:col>1</xdr:col>
      <xdr:colOff>969434</xdr:colOff>
      <xdr:row>6</xdr:row>
      <xdr:rowOff>9525</xdr:rowOff>
    </xdr:from>
    <xdr:to>
      <xdr:col>1</xdr:col>
      <xdr:colOff>2916979</xdr:colOff>
      <xdr:row>12</xdr:row>
      <xdr:rowOff>93345</xdr:rowOff>
    </xdr:to>
    <xdr:pic>
      <xdr:nvPicPr>
        <xdr:cNvPr id="24" name="Picture 23" descr="C:\Users\ericdahl\AppData\Local\Microsoft\Windows\Temporary Internet Files\Content.Outlook\PWYB1HFO\S450 color side view.tif"/>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617259" y="1266825"/>
          <a:ext cx="1947545" cy="1226820"/>
        </a:xfrm>
        <a:prstGeom prst="rect">
          <a:avLst/>
        </a:prstGeom>
        <a:noFill/>
        <a:ln>
          <a:noFill/>
        </a:ln>
      </xdr:spPr>
    </xdr:pic>
    <xdr:clientData/>
  </xdr:twoCellAnchor>
  <xdr:twoCellAnchor editAs="oneCell">
    <xdr:from>
      <xdr:col>1</xdr:col>
      <xdr:colOff>1295400</xdr:colOff>
      <xdr:row>28</xdr:row>
      <xdr:rowOff>161924</xdr:rowOff>
    </xdr:from>
    <xdr:to>
      <xdr:col>1</xdr:col>
      <xdr:colOff>2914649</xdr:colOff>
      <xdr:row>34</xdr:row>
      <xdr:rowOff>76200</xdr:rowOff>
    </xdr:to>
    <xdr:pic>
      <xdr:nvPicPr>
        <xdr:cNvPr id="25" name="Picture 24" descr="C:\Users\ericdahl\AppData\Local\Microsoft\Windows\Temporary Internet Files\Content.Outlook\PWYB1HFO\S450 color side view.tif"/>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943225" y="5838824"/>
          <a:ext cx="1619249" cy="1057276"/>
        </a:xfrm>
        <a:prstGeom prst="rect">
          <a:avLst/>
        </a:prstGeom>
        <a:noFill/>
        <a:ln>
          <a:noFill/>
        </a:ln>
      </xdr:spPr>
    </xdr:pic>
    <xdr:clientData/>
  </xdr:twoCellAnchor>
  <xdr:twoCellAnchor>
    <xdr:from>
      <xdr:col>1</xdr:col>
      <xdr:colOff>1304925</xdr:colOff>
      <xdr:row>386</xdr:row>
      <xdr:rowOff>133350</xdr:rowOff>
    </xdr:from>
    <xdr:to>
      <xdr:col>1</xdr:col>
      <xdr:colOff>3571875</xdr:colOff>
      <xdr:row>393</xdr:row>
      <xdr:rowOff>161925</xdr:rowOff>
    </xdr:to>
    <xdr:pic>
      <xdr:nvPicPr>
        <xdr:cNvPr id="27" name="Picture 3"/>
        <xdr:cNvPicPr>
          <a:picLocks noChangeAspect="1" noChangeArrowheads="1"/>
        </xdr:cNvPicPr>
      </xdr:nvPicPr>
      <xdr:blipFill>
        <a:blip xmlns:r="http://schemas.openxmlformats.org/officeDocument/2006/relationships" r:embed="rId9" cstate="print"/>
        <a:srcRect/>
        <a:stretch>
          <a:fillRect/>
        </a:stretch>
      </xdr:blipFill>
      <xdr:spPr bwMode="auto">
        <a:xfrm>
          <a:off x="3143250" y="77857350"/>
          <a:ext cx="2266950" cy="1362075"/>
        </a:xfrm>
        <a:prstGeom prst="rect">
          <a:avLst/>
        </a:prstGeom>
        <a:noFill/>
        <a:ln w="9525">
          <a:noFill/>
          <a:miter lim="800000"/>
          <a:headEnd/>
          <a:tailEnd/>
        </a:ln>
      </xdr:spPr>
    </xdr:pic>
    <xdr:clientData/>
  </xdr:twoCellAnchor>
  <xdr:twoCellAnchor editAs="oneCell">
    <xdr:from>
      <xdr:col>1</xdr:col>
      <xdr:colOff>1143000</xdr:colOff>
      <xdr:row>199</xdr:row>
      <xdr:rowOff>133350</xdr:rowOff>
    </xdr:from>
    <xdr:to>
      <xdr:col>1</xdr:col>
      <xdr:colOff>3105150</xdr:colOff>
      <xdr:row>205</xdr:row>
      <xdr:rowOff>123825</xdr:rowOff>
    </xdr:to>
    <xdr:pic>
      <xdr:nvPicPr>
        <xdr:cNvPr id="22" name="Picture 21"/>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81325" y="57711975"/>
          <a:ext cx="1962150" cy="1133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152399</xdr:colOff>
      <xdr:row>136</xdr:row>
      <xdr:rowOff>104775</xdr:rowOff>
    </xdr:from>
    <xdr:to>
      <xdr:col>1</xdr:col>
      <xdr:colOff>1876424</xdr:colOff>
      <xdr:row>141</xdr:row>
      <xdr:rowOff>171450</xdr:rowOff>
    </xdr:to>
    <xdr:pic>
      <xdr:nvPicPr>
        <xdr:cNvPr id="692411" name="Picture 0" descr="T630_LineArt_Icon_HR.jpg"/>
        <xdr:cNvPicPr>
          <a:picLocks noChangeAspect="1" noChangeArrowheads="1"/>
        </xdr:cNvPicPr>
      </xdr:nvPicPr>
      <xdr:blipFill>
        <a:blip xmlns:r="http://schemas.openxmlformats.org/officeDocument/2006/relationships" r:embed="rId1" cstate="print"/>
        <a:srcRect/>
        <a:stretch>
          <a:fillRect/>
        </a:stretch>
      </xdr:blipFill>
      <xdr:spPr bwMode="auto">
        <a:xfrm>
          <a:off x="1857374" y="28832175"/>
          <a:ext cx="1724025" cy="1019175"/>
        </a:xfrm>
        <a:prstGeom prst="rect">
          <a:avLst/>
        </a:prstGeom>
        <a:noFill/>
        <a:ln w="9525">
          <a:noFill/>
          <a:miter lim="800000"/>
          <a:headEnd/>
          <a:tailEnd/>
        </a:ln>
      </xdr:spPr>
    </xdr:pic>
    <xdr:clientData/>
  </xdr:twoCellAnchor>
  <xdr:twoCellAnchor>
    <xdr:from>
      <xdr:col>1</xdr:col>
      <xdr:colOff>2543174</xdr:colOff>
      <xdr:row>136</xdr:row>
      <xdr:rowOff>133350</xdr:rowOff>
    </xdr:from>
    <xdr:to>
      <xdr:col>1</xdr:col>
      <xdr:colOff>4305299</xdr:colOff>
      <xdr:row>142</xdr:row>
      <xdr:rowOff>28575</xdr:rowOff>
    </xdr:to>
    <xdr:pic>
      <xdr:nvPicPr>
        <xdr:cNvPr id="692412" name="Picture 2" descr="T650_LineArt_Icon_HR.jpg"/>
        <xdr:cNvPicPr>
          <a:picLocks noChangeAspect="1" noChangeArrowheads="1"/>
        </xdr:cNvPicPr>
      </xdr:nvPicPr>
      <xdr:blipFill>
        <a:blip xmlns:r="http://schemas.openxmlformats.org/officeDocument/2006/relationships" r:embed="rId2" cstate="print"/>
        <a:srcRect/>
        <a:stretch>
          <a:fillRect/>
        </a:stretch>
      </xdr:blipFill>
      <xdr:spPr bwMode="auto">
        <a:xfrm>
          <a:off x="4248149" y="28860750"/>
          <a:ext cx="1762125" cy="1038225"/>
        </a:xfrm>
        <a:prstGeom prst="rect">
          <a:avLst/>
        </a:prstGeom>
        <a:noFill/>
        <a:ln w="9525">
          <a:noFill/>
          <a:miter lim="800000"/>
          <a:headEnd/>
          <a:tailEnd/>
        </a:ln>
      </xdr:spPr>
    </xdr:pic>
    <xdr:clientData/>
  </xdr:twoCellAnchor>
  <xdr:twoCellAnchor>
    <xdr:from>
      <xdr:col>1</xdr:col>
      <xdr:colOff>9525</xdr:colOff>
      <xdr:row>279</xdr:row>
      <xdr:rowOff>57150</xdr:rowOff>
    </xdr:from>
    <xdr:to>
      <xdr:col>1</xdr:col>
      <xdr:colOff>1971675</xdr:colOff>
      <xdr:row>285</xdr:row>
      <xdr:rowOff>104775</xdr:rowOff>
    </xdr:to>
    <xdr:pic>
      <xdr:nvPicPr>
        <xdr:cNvPr id="69241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1714500" y="50244375"/>
          <a:ext cx="1962150" cy="1190625"/>
        </a:xfrm>
        <a:prstGeom prst="rect">
          <a:avLst/>
        </a:prstGeom>
        <a:noFill/>
        <a:ln w="9525">
          <a:noFill/>
          <a:miter lim="800000"/>
          <a:headEnd/>
          <a:tailEnd/>
        </a:ln>
      </xdr:spPr>
    </xdr:pic>
    <xdr:clientData/>
  </xdr:twoCellAnchor>
  <xdr:twoCellAnchor>
    <xdr:from>
      <xdr:col>1</xdr:col>
      <xdr:colOff>2514600</xdr:colOff>
      <xdr:row>279</xdr:row>
      <xdr:rowOff>47625</xdr:rowOff>
    </xdr:from>
    <xdr:to>
      <xdr:col>2</xdr:col>
      <xdr:colOff>47625</xdr:colOff>
      <xdr:row>285</xdr:row>
      <xdr:rowOff>104775</xdr:rowOff>
    </xdr:to>
    <xdr:pic>
      <xdr:nvPicPr>
        <xdr:cNvPr id="69241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19575" y="50234850"/>
          <a:ext cx="1962150" cy="1200150"/>
        </a:xfrm>
        <a:prstGeom prst="rect">
          <a:avLst/>
        </a:prstGeom>
        <a:noFill/>
        <a:ln w="9525">
          <a:noFill/>
          <a:miter lim="800000"/>
          <a:headEnd/>
          <a:tailEnd/>
        </a:ln>
      </xdr:spPr>
    </xdr:pic>
    <xdr:clientData/>
  </xdr:twoCellAnchor>
  <xdr:twoCellAnchor>
    <xdr:from>
      <xdr:col>1</xdr:col>
      <xdr:colOff>1019175</xdr:colOff>
      <xdr:row>350</xdr:row>
      <xdr:rowOff>66675</xdr:rowOff>
    </xdr:from>
    <xdr:to>
      <xdr:col>1</xdr:col>
      <xdr:colOff>3076575</xdr:colOff>
      <xdr:row>356</xdr:row>
      <xdr:rowOff>95250</xdr:rowOff>
    </xdr:to>
    <xdr:pic>
      <xdr:nvPicPr>
        <xdr:cNvPr id="692415"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2724150" y="71513700"/>
          <a:ext cx="2057400" cy="1171575"/>
        </a:xfrm>
        <a:prstGeom prst="rect">
          <a:avLst/>
        </a:prstGeom>
        <a:noFill/>
        <a:ln w="9525">
          <a:noFill/>
          <a:miter lim="800000"/>
          <a:headEnd/>
          <a:tailEnd/>
        </a:ln>
      </xdr:spPr>
    </xdr:pic>
    <xdr:clientData/>
  </xdr:twoCellAnchor>
  <xdr:twoCellAnchor editAs="oneCell">
    <xdr:from>
      <xdr:col>0</xdr:col>
      <xdr:colOff>1657351</xdr:colOff>
      <xdr:row>60</xdr:row>
      <xdr:rowOff>142876</xdr:rowOff>
    </xdr:from>
    <xdr:to>
      <xdr:col>1</xdr:col>
      <xdr:colOff>1971676</xdr:colOff>
      <xdr:row>67</xdr:row>
      <xdr:rowOff>85726</xdr:rowOff>
    </xdr:to>
    <xdr:pic>
      <xdr:nvPicPr>
        <xdr:cNvPr id="14" name="Picture 1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57351" y="6972301"/>
          <a:ext cx="2019300"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2533650</xdr:colOff>
      <xdr:row>60</xdr:row>
      <xdr:rowOff>171450</xdr:rowOff>
    </xdr:from>
    <xdr:to>
      <xdr:col>1</xdr:col>
      <xdr:colOff>4581525</xdr:colOff>
      <xdr:row>67</xdr:row>
      <xdr:rowOff>142875</xdr:rowOff>
    </xdr:to>
    <xdr:pic>
      <xdr:nvPicPr>
        <xdr:cNvPr id="15"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238625" y="7000875"/>
          <a:ext cx="2047875"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1071355</xdr:colOff>
      <xdr:row>6</xdr:row>
      <xdr:rowOff>158199</xdr:rowOff>
    </xdr:from>
    <xdr:to>
      <xdr:col>1</xdr:col>
      <xdr:colOff>2823955</xdr:colOff>
      <xdr:row>11</xdr:row>
      <xdr:rowOff>53423</xdr:rowOff>
    </xdr:to>
    <xdr:pic>
      <xdr:nvPicPr>
        <xdr:cNvPr id="11" name="Picture 10" descr="C:\Users\ericdahl\AppData\Local\Microsoft\Windows\Temporary Internet Files\Content.Outlook\PWYB1HFO\T450 Line Art.tif"/>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77572" y="1168677"/>
          <a:ext cx="1752600" cy="1096202"/>
        </a:xfrm>
        <a:prstGeom prst="rect">
          <a:avLst/>
        </a:prstGeom>
        <a:noFill/>
        <a:ln>
          <a:noFill/>
        </a:ln>
      </xdr:spPr>
    </xdr:pic>
    <xdr:clientData/>
  </xdr:twoCellAnchor>
  <xdr:twoCellAnchor>
    <xdr:from>
      <xdr:col>1</xdr:col>
      <xdr:colOff>1176543</xdr:colOff>
      <xdr:row>209</xdr:row>
      <xdr:rowOff>166481</xdr:rowOff>
    </xdr:from>
    <xdr:to>
      <xdr:col>1</xdr:col>
      <xdr:colOff>3006587</xdr:colOff>
      <xdr:row>215</xdr:row>
      <xdr:rowOff>132522</xdr:rowOff>
    </xdr:to>
    <xdr:pic>
      <xdr:nvPicPr>
        <xdr:cNvPr id="19" name="Picture 2" descr="T650_LineArt_Icon_HR.jpg"/>
        <xdr:cNvPicPr>
          <a:picLocks noChangeAspect="1" noChangeArrowheads="1"/>
        </xdr:cNvPicPr>
      </xdr:nvPicPr>
      <xdr:blipFill>
        <a:blip xmlns:r="http://schemas.openxmlformats.org/officeDocument/2006/relationships" r:embed="rId2" cstate="print"/>
        <a:srcRect/>
        <a:stretch>
          <a:fillRect/>
        </a:stretch>
      </xdr:blipFill>
      <xdr:spPr bwMode="auto">
        <a:xfrm>
          <a:off x="2882760" y="53912329"/>
          <a:ext cx="1830044" cy="1109041"/>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1228725</xdr:colOff>
          <xdr:row>0</xdr:row>
          <xdr:rowOff>38100</xdr:rowOff>
        </xdr:from>
        <xdr:to>
          <xdr:col>1</xdr:col>
          <xdr:colOff>2686050</xdr:colOff>
          <xdr:row>1</xdr:row>
          <xdr:rowOff>133350</xdr:rowOff>
        </xdr:to>
        <xdr:sp macro="" textlink="">
          <xdr:nvSpPr>
            <xdr:cNvPr id="339973" name="Object 5" hidden="1">
              <a:extLst>
                <a:ext uri="{63B3BB69-23CF-44E3-9099-C40C66FF867C}">
                  <a14:compatExt spid="_x0000_s33997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1095375</xdr:colOff>
      <xdr:row>7</xdr:row>
      <xdr:rowOff>57150</xdr:rowOff>
    </xdr:from>
    <xdr:to>
      <xdr:col>1</xdr:col>
      <xdr:colOff>3048000</xdr:colOff>
      <xdr:row>13</xdr:row>
      <xdr:rowOff>133350</xdr:rowOff>
    </xdr:to>
    <xdr:pic>
      <xdr:nvPicPr>
        <xdr:cNvPr id="339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695575" y="1504950"/>
          <a:ext cx="1952625" cy="12192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1219200</xdr:colOff>
          <xdr:row>0</xdr:row>
          <xdr:rowOff>57150</xdr:rowOff>
        </xdr:from>
        <xdr:to>
          <xdr:col>1</xdr:col>
          <xdr:colOff>3133725</xdr:colOff>
          <xdr:row>1</xdr:row>
          <xdr:rowOff>209550</xdr:rowOff>
        </xdr:to>
        <xdr:sp macro="" textlink="">
          <xdr:nvSpPr>
            <xdr:cNvPr id="340993" name="Object 1" hidden="1">
              <a:extLst>
                <a:ext uri="{63B3BB69-23CF-44E3-9099-C40C66FF867C}">
                  <a14:compatExt spid="_x0000_s340993"/>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1476375</xdr:colOff>
      <xdr:row>5</xdr:row>
      <xdr:rowOff>9525</xdr:rowOff>
    </xdr:from>
    <xdr:to>
      <xdr:col>1</xdr:col>
      <xdr:colOff>3724275</xdr:colOff>
      <xdr:row>12</xdr:row>
      <xdr:rowOff>95250</xdr:rowOff>
    </xdr:to>
    <xdr:pic>
      <xdr:nvPicPr>
        <xdr:cNvPr id="699932" name="Picture 2" descr="AngleBroom * MERGEFORM * MERGEFORMATINET "/>
        <xdr:cNvPicPr>
          <a:picLocks noChangeAspect="1" noChangeArrowheads="1"/>
        </xdr:cNvPicPr>
      </xdr:nvPicPr>
      <xdr:blipFill>
        <a:blip xmlns:r="http://schemas.openxmlformats.org/officeDocument/2006/relationships" r:embed="rId1" cstate="print"/>
        <a:srcRect/>
        <a:stretch>
          <a:fillRect/>
        </a:stretch>
      </xdr:blipFill>
      <xdr:spPr bwMode="auto">
        <a:xfrm>
          <a:off x="3009900" y="638175"/>
          <a:ext cx="2247900" cy="1419225"/>
        </a:xfrm>
        <a:prstGeom prst="rect">
          <a:avLst/>
        </a:prstGeom>
        <a:noFill/>
        <a:ln w="9525">
          <a:noFill/>
          <a:miter lim="800000"/>
          <a:headEnd/>
          <a:tailEnd/>
        </a:ln>
      </xdr:spPr>
    </xdr:pic>
    <xdr:clientData/>
  </xdr:twoCellAnchor>
  <xdr:twoCellAnchor>
    <xdr:from>
      <xdr:col>1</xdr:col>
      <xdr:colOff>2209800</xdr:colOff>
      <xdr:row>36</xdr:row>
      <xdr:rowOff>28575</xdr:rowOff>
    </xdr:from>
    <xdr:to>
      <xdr:col>1</xdr:col>
      <xdr:colOff>2924175</xdr:colOff>
      <xdr:row>45</xdr:row>
      <xdr:rowOff>180975</xdr:rowOff>
    </xdr:to>
    <xdr:pic>
      <xdr:nvPicPr>
        <xdr:cNvPr id="699933" name="Picture 3" descr="Auger"/>
        <xdr:cNvPicPr>
          <a:picLocks noChangeAspect="1" noChangeArrowheads="1"/>
        </xdr:cNvPicPr>
      </xdr:nvPicPr>
      <xdr:blipFill>
        <a:blip xmlns:r="http://schemas.openxmlformats.org/officeDocument/2006/relationships" r:embed="rId2" cstate="print"/>
        <a:srcRect/>
        <a:stretch>
          <a:fillRect/>
        </a:stretch>
      </xdr:blipFill>
      <xdr:spPr bwMode="auto">
        <a:xfrm>
          <a:off x="3733800" y="12087225"/>
          <a:ext cx="714375" cy="1866900"/>
        </a:xfrm>
        <a:prstGeom prst="rect">
          <a:avLst/>
        </a:prstGeom>
        <a:noFill/>
        <a:ln w="9525">
          <a:noFill/>
          <a:miter lim="800000"/>
          <a:headEnd/>
          <a:tailEnd/>
        </a:ln>
      </xdr:spPr>
    </xdr:pic>
    <xdr:clientData/>
  </xdr:twoCellAnchor>
  <xdr:twoCellAnchor>
    <xdr:from>
      <xdr:col>1</xdr:col>
      <xdr:colOff>1838325</xdr:colOff>
      <xdr:row>117</xdr:row>
      <xdr:rowOff>19050</xdr:rowOff>
    </xdr:from>
    <xdr:to>
      <xdr:col>1</xdr:col>
      <xdr:colOff>3695700</xdr:colOff>
      <xdr:row>124</xdr:row>
      <xdr:rowOff>0</xdr:rowOff>
    </xdr:to>
    <xdr:pic>
      <xdr:nvPicPr>
        <xdr:cNvPr id="699934" name="Picture 4" descr="bobtach  * MERGEFORMAT * MERGEFORMATINET "/>
        <xdr:cNvPicPr>
          <a:picLocks noChangeAspect="1" noChangeArrowheads="1"/>
        </xdr:cNvPicPr>
      </xdr:nvPicPr>
      <xdr:blipFill>
        <a:blip xmlns:r="http://schemas.openxmlformats.org/officeDocument/2006/relationships" r:embed="rId3" cstate="print"/>
        <a:srcRect/>
        <a:stretch>
          <a:fillRect/>
        </a:stretch>
      </xdr:blipFill>
      <xdr:spPr bwMode="auto">
        <a:xfrm>
          <a:off x="3371850" y="17878425"/>
          <a:ext cx="1857375" cy="1314450"/>
        </a:xfrm>
        <a:prstGeom prst="rect">
          <a:avLst/>
        </a:prstGeom>
        <a:noFill/>
        <a:ln w="9525">
          <a:noFill/>
          <a:miter lim="800000"/>
          <a:headEnd/>
          <a:tailEnd/>
        </a:ln>
      </xdr:spPr>
    </xdr:pic>
    <xdr:clientData/>
  </xdr:twoCellAnchor>
  <xdr:twoCellAnchor>
    <xdr:from>
      <xdr:col>1</xdr:col>
      <xdr:colOff>1409700</xdr:colOff>
      <xdr:row>211</xdr:row>
      <xdr:rowOff>152400</xdr:rowOff>
    </xdr:from>
    <xdr:to>
      <xdr:col>1</xdr:col>
      <xdr:colOff>4162425</xdr:colOff>
      <xdr:row>221</xdr:row>
      <xdr:rowOff>47625</xdr:rowOff>
    </xdr:to>
    <xdr:pic>
      <xdr:nvPicPr>
        <xdr:cNvPr id="699937" name="Picture 7" descr="Boring_Attach"/>
        <xdr:cNvPicPr>
          <a:picLocks noChangeAspect="1" noChangeArrowheads="1"/>
        </xdr:cNvPicPr>
      </xdr:nvPicPr>
      <xdr:blipFill>
        <a:blip xmlns:r="http://schemas.openxmlformats.org/officeDocument/2006/relationships" r:embed="rId4" cstate="print"/>
        <a:srcRect/>
        <a:stretch>
          <a:fillRect/>
        </a:stretch>
      </xdr:blipFill>
      <xdr:spPr bwMode="auto">
        <a:xfrm>
          <a:off x="2943225" y="53625750"/>
          <a:ext cx="2752725" cy="1800225"/>
        </a:xfrm>
        <a:prstGeom prst="rect">
          <a:avLst/>
        </a:prstGeom>
        <a:noFill/>
        <a:ln w="9525">
          <a:noFill/>
          <a:miter lim="800000"/>
          <a:headEnd/>
          <a:tailEnd/>
        </a:ln>
      </xdr:spPr>
    </xdr:pic>
    <xdr:clientData/>
  </xdr:twoCellAnchor>
  <xdr:twoCellAnchor>
    <xdr:from>
      <xdr:col>1</xdr:col>
      <xdr:colOff>1800225</xdr:colOff>
      <xdr:row>230</xdr:row>
      <xdr:rowOff>28575</xdr:rowOff>
    </xdr:from>
    <xdr:to>
      <xdr:col>1</xdr:col>
      <xdr:colOff>3086100</xdr:colOff>
      <xdr:row>239</xdr:row>
      <xdr:rowOff>171450</xdr:rowOff>
    </xdr:to>
    <xdr:pic>
      <xdr:nvPicPr>
        <xdr:cNvPr id="699939" name="Picture 9" descr="boxblade_receiver"/>
        <xdr:cNvPicPr>
          <a:picLocks noChangeAspect="1" noChangeArrowheads="1"/>
        </xdr:cNvPicPr>
      </xdr:nvPicPr>
      <xdr:blipFill>
        <a:blip xmlns:r="http://schemas.openxmlformats.org/officeDocument/2006/relationships" r:embed="rId5" cstate="print"/>
        <a:srcRect/>
        <a:stretch>
          <a:fillRect/>
        </a:stretch>
      </xdr:blipFill>
      <xdr:spPr bwMode="auto">
        <a:xfrm>
          <a:off x="3486150" y="61455300"/>
          <a:ext cx="1285875" cy="1857375"/>
        </a:xfrm>
        <a:prstGeom prst="rect">
          <a:avLst/>
        </a:prstGeom>
        <a:noFill/>
        <a:ln w="9525">
          <a:noFill/>
          <a:miter lim="800000"/>
          <a:headEnd/>
          <a:tailEnd/>
        </a:ln>
      </xdr:spPr>
    </xdr:pic>
    <xdr:clientData/>
  </xdr:twoCellAnchor>
  <xdr:twoCellAnchor>
    <xdr:from>
      <xdr:col>1</xdr:col>
      <xdr:colOff>1409700</xdr:colOff>
      <xdr:row>281</xdr:row>
      <xdr:rowOff>38100</xdr:rowOff>
    </xdr:from>
    <xdr:to>
      <xdr:col>1</xdr:col>
      <xdr:colOff>4410075</xdr:colOff>
      <xdr:row>286</xdr:row>
      <xdr:rowOff>114300</xdr:rowOff>
    </xdr:to>
    <xdr:pic>
      <xdr:nvPicPr>
        <xdr:cNvPr id="699940" name="Picture 10" descr="Breaker_HB880_side"/>
        <xdr:cNvPicPr>
          <a:picLocks noChangeAspect="1" noChangeArrowheads="1"/>
        </xdr:cNvPicPr>
      </xdr:nvPicPr>
      <xdr:blipFill>
        <a:blip xmlns:r="http://schemas.openxmlformats.org/officeDocument/2006/relationships" r:embed="rId6" cstate="print"/>
        <a:srcRect/>
        <a:stretch>
          <a:fillRect/>
        </a:stretch>
      </xdr:blipFill>
      <xdr:spPr bwMode="auto">
        <a:xfrm>
          <a:off x="2943225" y="69780150"/>
          <a:ext cx="3000375" cy="1028700"/>
        </a:xfrm>
        <a:prstGeom prst="rect">
          <a:avLst/>
        </a:prstGeom>
        <a:noFill/>
        <a:ln w="9525">
          <a:noFill/>
          <a:miter lim="800000"/>
          <a:headEnd/>
          <a:tailEnd/>
        </a:ln>
      </xdr:spPr>
    </xdr:pic>
    <xdr:clientData/>
  </xdr:twoCellAnchor>
  <xdr:twoCellAnchor>
    <xdr:from>
      <xdr:col>1</xdr:col>
      <xdr:colOff>1066800</xdr:colOff>
      <xdr:row>442</xdr:row>
      <xdr:rowOff>142875</xdr:rowOff>
    </xdr:from>
    <xdr:to>
      <xdr:col>1</xdr:col>
      <xdr:colOff>4572000</xdr:colOff>
      <xdr:row>453</xdr:row>
      <xdr:rowOff>47625</xdr:rowOff>
    </xdr:to>
    <xdr:pic>
      <xdr:nvPicPr>
        <xdr:cNvPr id="699941" name="Picture 11" descr="BrushSaw"/>
        <xdr:cNvPicPr>
          <a:picLocks noChangeAspect="1" noChangeArrowheads="1"/>
        </xdr:cNvPicPr>
      </xdr:nvPicPr>
      <xdr:blipFill>
        <a:blip xmlns:r="http://schemas.openxmlformats.org/officeDocument/2006/relationships" r:embed="rId7" cstate="print"/>
        <a:srcRect/>
        <a:stretch>
          <a:fillRect/>
        </a:stretch>
      </xdr:blipFill>
      <xdr:spPr bwMode="auto">
        <a:xfrm>
          <a:off x="2600325" y="100574475"/>
          <a:ext cx="3505200" cy="2000250"/>
        </a:xfrm>
        <a:prstGeom prst="rect">
          <a:avLst/>
        </a:prstGeom>
        <a:noFill/>
        <a:ln w="9525">
          <a:noFill/>
          <a:miter lim="800000"/>
          <a:headEnd/>
          <a:tailEnd/>
        </a:ln>
      </xdr:spPr>
    </xdr:pic>
    <xdr:clientData/>
  </xdr:twoCellAnchor>
  <xdr:twoCellAnchor>
    <xdr:from>
      <xdr:col>1</xdr:col>
      <xdr:colOff>1438275</xdr:colOff>
      <xdr:row>464</xdr:row>
      <xdr:rowOff>66675</xdr:rowOff>
    </xdr:from>
    <xdr:to>
      <xdr:col>1</xdr:col>
      <xdr:colOff>4724400</xdr:colOff>
      <xdr:row>469</xdr:row>
      <xdr:rowOff>19050</xdr:rowOff>
    </xdr:to>
    <xdr:pic>
      <xdr:nvPicPr>
        <xdr:cNvPr id="699942" name="Picture 12" descr="brushcat"/>
        <xdr:cNvPicPr>
          <a:picLocks noChangeAspect="1" noChangeArrowheads="1"/>
        </xdr:cNvPicPr>
      </xdr:nvPicPr>
      <xdr:blipFill>
        <a:blip xmlns:r="http://schemas.openxmlformats.org/officeDocument/2006/relationships" r:embed="rId8" cstate="print"/>
        <a:srcRect/>
        <a:stretch>
          <a:fillRect/>
        </a:stretch>
      </xdr:blipFill>
      <xdr:spPr bwMode="auto">
        <a:xfrm>
          <a:off x="2971800" y="104755950"/>
          <a:ext cx="3286125" cy="904875"/>
        </a:xfrm>
        <a:prstGeom prst="rect">
          <a:avLst/>
        </a:prstGeom>
        <a:noFill/>
        <a:ln w="9525">
          <a:noFill/>
          <a:miter lim="800000"/>
          <a:headEnd/>
          <a:tailEnd/>
        </a:ln>
      </xdr:spPr>
    </xdr:pic>
    <xdr:clientData/>
  </xdr:twoCellAnchor>
  <xdr:twoCellAnchor>
    <xdr:from>
      <xdr:col>1</xdr:col>
      <xdr:colOff>1685925</xdr:colOff>
      <xdr:row>836</xdr:row>
      <xdr:rowOff>38100</xdr:rowOff>
    </xdr:from>
    <xdr:to>
      <xdr:col>1</xdr:col>
      <xdr:colOff>4029075</xdr:colOff>
      <xdr:row>844</xdr:row>
      <xdr:rowOff>95250</xdr:rowOff>
    </xdr:to>
    <xdr:pic>
      <xdr:nvPicPr>
        <xdr:cNvPr id="699946" name="Picture 19" descr="concrete pump"/>
        <xdr:cNvPicPr>
          <a:picLocks noChangeAspect="1" noChangeArrowheads="1"/>
        </xdr:cNvPicPr>
      </xdr:nvPicPr>
      <xdr:blipFill>
        <a:blip xmlns:r="http://schemas.openxmlformats.org/officeDocument/2006/relationships" r:embed="rId9" cstate="print"/>
        <a:srcRect/>
        <a:stretch>
          <a:fillRect/>
        </a:stretch>
      </xdr:blipFill>
      <xdr:spPr bwMode="auto">
        <a:xfrm>
          <a:off x="3219450" y="179670075"/>
          <a:ext cx="2343150" cy="1581150"/>
        </a:xfrm>
        <a:prstGeom prst="rect">
          <a:avLst/>
        </a:prstGeom>
        <a:noFill/>
        <a:ln w="9525">
          <a:noFill/>
          <a:miter lim="800000"/>
          <a:headEnd/>
          <a:tailEnd/>
        </a:ln>
      </xdr:spPr>
    </xdr:pic>
    <xdr:clientData/>
  </xdr:twoCellAnchor>
  <xdr:twoCellAnchor>
    <xdr:from>
      <xdr:col>1</xdr:col>
      <xdr:colOff>1695450</xdr:colOff>
      <xdr:row>871</xdr:row>
      <xdr:rowOff>95250</xdr:rowOff>
    </xdr:from>
    <xdr:to>
      <xdr:col>1</xdr:col>
      <xdr:colOff>3981450</xdr:colOff>
      <xdr:row>878</xdr:row>
      <xdr:rowOff>0</xdr:rowOff>
    </xdr:to>
    <xdr:pic>
      <xdr:nvPicPr>
        <xdr:cNvPr id="699947" name="Picture 20" descr="digger"/>
        <xdr:cNvPicPr>
          <a:picLocks noChangeAspect="1" noChangeArrowheads="1"/>
        </xdr:cNvPicPr>
      </xdr:nvPicPr>
      <xdr:blipFill>
        <a:blip xmlns:r="http://schemas.openxmlformats.org/officeDocument/2006/relationships" r:embed="rId10" cstate="print"/>
        <a:srcRect/>
        <a:stretch>
          <a:fillRect/>
        </a:stretch>
      </xdr:blipFill>
      <xdr:spPr bwMode="auto">
        <a:xfrm>
          <a:off x="3228975" y="187861575"/>
          <a:ext cx="2286000" cy="1238250"/>
        </a:xfrm>
        <a:prstGeom prst="rect">
          <a:avLst/>
        </a:prstGeom>
        <a:noFill/>
        <a:ln w="9525">
          <a:noFill/>
          <a:miter lim="800000"/>
          <a:headEnd/>
          <a:tailEnd/>
        </a:ln>
      </xdr:spPr>
    </xdr:pic>
    <xdr:clientData/>
  </xdr:twoCellAnchor>
  <xdr:twoCellAnchor>
    <xdr:from>
      <xdr:col>1</xdr:col>
      <xdr:colOff>952500</xdr:colOff>
      <xdr:row>1111</xdr:row>
      <xdr:rowOff>95250</xdr:rowOff>
    </xdr:from>
    <xdr:to>
      <xdr:col>1</xdr:col>
      <xdr:colOff>4314825</xdr:colOff>
      <xdr:row>1121</xdr:row>
      <xdr:rowOff>152400</xdr:rowOff>
    </xdr:to>
    <xdr:pic>
      <xdr:nvPicPr>
        <xdr:cNvPr id="699953" name="Picture 27" descr="Grader"/>
        <xdr:cNvPicPr>
          <a:picLocks noChangeAspect="1" noChangeArrowheads="1"/>
        </xdr:cNvPicPr>
      </xdr:nvPicPr>
      <xdr:blipFill>
        <a:blip xmlns:r="http://schemas.openxmlformats.org/officeDocument/2006/relationships" r:embed="rId11" cstate="print"/>
        <a:srcRect/>
        <a:stretch>
          <a:fillRect/>
        </a:stretch>
      </xdr:blipFill>
      <xdr:spPr bwMode="auto">
        <a:xfrm>
          <a:off x="2486025" y="239306100"/>
          <a:ext cx="3362325" cy="1962150"/>
        </a:xfrm>
        <a:prstGeom prst="rect">
          <a:avLst/>
        </a:prstGeom>
        <a:noFill/>
        <a:ln w="9525">
          <a:noFill/>
          <a:miter lim="800000"/>
          <a:headEnd/>
          <a:tailEnd/>
        </a:ln>
      </xdr:spPr>
    </xdr:pic>
    <xdr:clientData/>
  </xdr:twoCellAnchor>
  <xdr:twoCellAnchor>
    <xdr:from>
      <xdr:col>1</xdr:col>
      <xdr:colOff>19050</xdr:colOff>
      <xdr:row>1185</xdr:row>
      <xdr:rowOff>28575</xdr:rowOff>
    </xdr:from>
    <xdr:to>
      <xdr:col>1</xdr:col>
      <xdr:colOff>2219325</xdr:colOff>
      <xdr:row>1194</xdr:row>
      <xdr:rowOff>9525</xdr:rowOff>
    </xdr:to>
    <xdr:pic>
      <xdr:nvPicPr>
        <xdr:cNvPr id="699954" name="Picture 28" descr="Grapple_Bu * MERGEFORM * MERGEFORMATINET "/>
        <xdr:cNvPicPr>
          <a:picLocks noChangeAspect="1" noChangeArrowheads="1"/>
        </xdr:cNvPicPr>
      </xdr:nvPicPr>
      <xdr:blipFill>
        <a:blip xmlns:r="http://schemas.openxmlformats.org/officeDocument/2006/relationships" r:embed="rId12" cstate="print"/>
        <a:srcRect/>
        <a:stretch>
          <a:fillRect/>
        </a:stretch>
      </xdr:blipFill>
      <xdr:spPr bwMode="auto">
        <a:xfrm>
          <a:off x="1552575" y="250421775"/>
          <a:ext cx="2200275" cy="1695450"/>
        </a:xfrm>
        <a:prstGeom prst="rect">
          <a:avLst/>
        </a:prstGeom>
        <a:noFill/>
        <a:ln w="9525">
          <a:noFill/>
          <a:miter lim="800000"/>
          <a:headEnd/>
          <a:tailEnd/>
        </a:ln>
      </xdr:spPr>
    </xdr:pic>
    <xdr:clientData/>
  </xdr:twoCellAnchor>
  <xdr:twoCellAnchor>
    <xdr:from>
      <xdr:col>1</xdr:col>
      <xdr:colOff>3295650</xdr:colOff>
      <xdr:row>1185</xdr:row>
      <xdr:rowOff>28575</xdr:rowOff>
    </xdr:from>
    <xdr:to>
      <xdr:col>1</xdr:col>
      <xdr:colOff>5391150</xdr:colOff>
      <xdr:row>1194</xdr:row>
      <xdr:rowOff>38100</xdr:rowOff>
    </xdr:to>
    <xdr:pic>
      <xdr:nvPicPr>
        <xdr:cNvPr id="699955" name="Picture 29" descr="Grapple"/>
        <xdr:cNvPicPr>
          <a:picLocks noChangeAspect="1" noChangeArrowheads="1"/>
        </xdr:cNvPicPr>
      </xdr:nvPicPr>
      <xdr:blipFill>
        <a:blip xmlns:r="http://schemas.openxmlformats.org/officeDocument/2006/relationships" r:embed="rId13" cstate="print"/>
        <a:srcRect/>
        <a:stretch>
          <a:fillRect/>
        </a:stretch>
      </xdr:blipFill>
      <xdr:spPr bwMode="auto">
        <a:xfrm>
          <a:off x="4829175" y="250421775"/>
          <a:ext cx="2095500" cy="1724025"/>
        </a:xfrm>
        <a:prstGeom prst="rect">
          <a:avLst/>
        </a:prstGeom>
        <a:noFill/>
        <a:ln w="9525">
          <a:noFill/>
          <a:miter lim="800000"/>
          <a:headEnd/>
          <a:tailEnd/>
        </a:ln>
      </xdr:spPr>
    </xdr:pic>
    <xdr:clientData/>
  </xdr:twoCellAnchor>
  <xdr:twoCellAnchor>
    <xdr:from>
      <xdr:col>1</xdr:col>
      <xdr:colOff>0</xdr:colOff>
      <xdr:row>1227</xdr:row>
      <xdr:rowOff>0</xdr:rowOff>
    </xdr:from>
    <xdr:to>
      <xdr:col>1</xdr:col>
      <xdr:colOff>2028825</xdr:colOff>
      <xdr:row>1235</xdr:row>
      <xdr:rowOff>38100</xdr:rowOff>
    </xdr:to>
    <xdr:pic>
      <xdr:nvPicPr>
        <xdr:cNvPr id="699956" name="Picture 30" descr="Grapple_In * MERGEFORM * MERGEFORMATINET "/>
        <xdr:cNvPicPr>
          <a:picLocks noChangeAspect="1" noChangeArrowheads="1"/>
        </xdr:cNvPicPr>
      </xdr:nvPicPr>
      <xdr:blipFill>
        <a:blip xmlns:r="http://schemas.openxmlformats.org/officeDocument/2006/relationships" r:embed="rId14" cstate="print"/>
        <a:srcRect/>
        <a:stretch>
          <a:fillRect/>
        </a:stretch>
      </xdr:blipFill>
      <xdr:spPr bwMode="auto">
        <a:xfrm>
          <a:off x="1533525" y="257698875"/>
          <a:ext cx="2028825" cy="1562100"/>
        </a:xfrm>
        <a:prstGeom prst="rect">
          <a:avLst/>
        </a:prstGeom>
        <a:noFill/>
        <a:ln w="9525">
          <a:noFill/>
          <a:miter lim="800000"/>
          <a:headEnd/>
          <a:tailEnd/>
        </a:ln>
      </xdr:spPr>
    </xdr:pic>
    <xdr:clientData/>
  </xdr:twoCellAnchor>
  <xdr:twoCellAnchor>
    <xdr:from>
      <xdr:col>1</xdr:col>
      <xdr:colOff>3343275</xdr:colOff>
      <xdr:row>1227</xdr:row>
      <xdr:rowOff>180975</xdr:rowOff>
    </xdr:from>
    <xdr:to>
      <xdr:col>1</xdr:col>
      <xdr:colOff>4933950</xdr:colOff>
      <xdr:row>1235</xdr:row>
      <xdr:rowOff>57150</xdr:rowOff>
    </xdr:to>
    <xdr:pic>
      <xdr:nvPicPr>
        <xdr:cNvPr id="699957" name="Picture 31" descr="Grapple_In * MERGEFORM * MERGEFORMATINET "/>
        <xdr:cNvPicPr>
          <a:picLocks noChangeAspect="1" noChangeArrowheads="1"/>
        </xdr:cNvPicPr>
      </xdr:nvPicPr>
      <xdr:blipFill>
        <a:blip xmlns:r="http://schemas.openxmlformats.org/officeDocument/2006/relationships" r:embed="rId15" cstate="print"/>
        <a:srcRect/>
        <a:stretch>
          <a:fillRect/>
        </a:stretch>
      </xdr:blipFill>
      <xdr:spPr bwMode="auto">
        <a:xfrm>
          <a:off x="4876800" y="257879850"/>
          <a:ext cx="1590675" cy="1400175"/>
        </a:xfrm>
        <a:prstGeom prst="rect">
          <a:avLst/>
        </a:prstGeom>
        <a:noFill/>
        <a:ln w="9525">
          <a:noFill/>
          <a:miter lim="800000"/>
          <a:headEnd/>
          <a:tailEnd/>
        </a:ln>
      </xdr:spPr>
    </xdr:pic>
    <xdr:clientData/>
  </xdr:twoCellAnchor>
  <xdr:twoCellAnchor>
    <xdr:from>
      <xdr:col>1</xdr:col>
      <xdr:colOff>1495425</xdr:colOff>
      <xdr:row>1276</xdr:row>
      <xdr:rowOff>9525</xdr:rowOff>
    </xdr:from>
    <xdr:to>
      <xdr:col>1</xdr:col>
      <xdr:colOff>3705225</xdr:colOff>
      <xdr:row>1285</xdr:row>
      <xdr:rowOff>133350</xdr:rowOff>
    </xdr:to>
    <xdr:pic>
      <xdr:nvPicPr>
        <xdr:cNvPr id="699958" name="Picture 32" descr="root_grapple"/>
        <xdr:cNvPicPr>
          <a:picLocks noChangeAspect="1" noChangeArrowheads="1"/>
        </xdr:cNvPicPr>
      </xdr:nvPicPr>
      <xdr:blipFill>
        <a:blip xmlns:r="http://schemas.openxmlformats.org/officeDocument/2006/relationships" r:embed="rId16" cstate="print"/>
        <a:srcRect/>
        <a:stretch>
          <a:fillRect/>
        </a:stretch>
      </xdr:blipFill>
      <xdr:spPr bwMode="auto">
        <a:xfrm>
          <a:off x="3028950" y="267614400"/>
          <a:ext cx="2209800" cy="1838325"/>
        </a:xfrm>
        <a:prstGeom prst="rect">
          <a:avLst/>
        </a:prstGeom>
        <a:noFill/>
        <a:ln w="9525">
          <a:noFill/>
          <a:miter lim="800000"/>
          <a:headEnd/>
          <a:tailEnd/>
        </a:ln>
      </xdr:spPr>
    </xdr:pic>
    <xdr:clientData/>
  </xdr:twoCellAnchor>
  <xdr:twoCellAnchor>
    <xdr:from>
      <xdr:col>1</xdr:col>
      <xdr:colOff>1685925</xdr:colOff>
      <xdr:row>1307</xdr:row>
      <xdr:rowOff>28575</xdr:rowOff>
    </xdr:from>
    <xdr:to>
      <xdr:col>1</xdr:col>
      <xdr:colOff>4067175</xdr:colOff>
      <xdr:row>1313</xdr:row>
      <xdr:rowOff>66675</xdr:rowOff>
    </xdr:to>
    <xdr:pic>
      <xdr:nvPicPr>
        <xdr:cNvPr id="699959" name="Picture 33" descr="landplane"/>
        <xdr:cNvPicPr>
          <a:picLocks noChangeAspect="1" noChangeArrowheads="1"/>
        </xdr:cNvPicPr>
      </xdr:nvPicPr>
      <xdr:blipFill>
        <a:blip xmlns:r="http://schemas.openxmlformats.org/officeDocument/2006/relationships" r:embed="rId17" cstate="print"/>
        <a:srcRect/>
        <a:stretch>
          <a:fillRect/>
        </a:stretch>
      </xdr:blipFill>
      <xdr:spPr bwMode="auto">
        <a:xfrm>
          <a:off x="3219450" y="273415125"/>
          <a:ext cx="2381250" cy="1181100"/>
        </a:xfrm>
        <a:prstGeom prst="rect">
          <a:avLst/>
        </a:prstGeom>
        <a:noFill/>
        <a:ln w="9525">
          <a:noFill/>
          <a:miter lim="800000"/>
          <a:headEnd/>
          <a:tailEnd/>
        </a:ln>
      </xdr:spPr>
    </xdr:pic>
    <xdr:clientData/>
  </xdr:twoCellAnchor>
  <xdr:twoCellAnchor>
    <xdr:from>
      <xdr:col>1</xdr:col>
      <xdr:colOff>1781175</xdr:colOff>
      <xdr:row>1346</xdr:row>
      <xdr:rowOff>171450</xdr:rowOff>
    </xdr:from>
    <xdr:to>
      <xdr:col>1</xdr:col>
      <xdr:colOff>3971925</xdr:colOff>
      <xdr:row>1354</xdr:row>
      <xdr:rowOff>0</xdr:rowOff>
    </xdr:to>
    <xdr:pic>
      <xdr:nvPicPr>
        <xdr:cNvPr id="699960" name="Picture 34" descr="landscape rake"/>
        <xdr:cNvPicPr>
          <a:picLocks noChangeAspect="1" noChangeArrowheads="1"/>
        </xdr:cNvPicPr>
      </xdr:nvPicPr>
      <xdr:blipFill>
        <a:blip xmlns:r="http://schemas.openxmlformats.org/officeDocument/2006/relationships" r:embed="rId18" cstate="print"/>
        <a:srcRect/>
        <a:stretch>
          <a:fillRect/>
        </a:stretch>
      </xdr:blipFill>
      <xdr:spPr bwMode="auto">
        <a:xfrm>
          <a:off x="3314700" y="280101675"/>
          <a:ext cx="2190750" cy="1352550"/>
        </a:xfrm>
        <a:prstGeom prst="rect">
          <a:avLst/>
        </a:prstGeom>
        <a:noFill/>
        <a:ln w="9525">
          <a:noFill/>
          <a:miter lim="800000"/>
          <a:headEnd/>
          <a:tailEnd/>
        </a:ln>
      </xdr:spPr>
    </xdr:pic>
    <xdr:clientData/>
  </xdr:twoCellAnchor>
  <xdr:twoCellAnchor>
    <xdr:from>
      <xdr:col>1</xdr:col>
      <xdr:colOff>1495425</xdr:colOff>
      <xdr:row>1461</xdr:row>
      <xdr:rowOff>161925</xdr:rowOff>
    </xdr:from>
    <xdr:to>
      <xdr:col>1</xdr:col>
      <xdr:colOff>3543300</xdr:colOff>
      <xdr:row>1469</xdr:row>
      <xdr:rowOff>161925</xdr:rowOff>
    </xdr:to>
    <xdr:pic>
      <xdr:nvPicPr>
        <xdr:cNvPr id="699966" name="Picture 40" descr="planer highflow"/>
        <xdr:cNvPicPr>
          <a:picLocks noChangeAspect="1" noChangeArrowheads="1"/>
        </xdr:cNvPicPr>
      </xdr:nvPicPr>
      <xdr:blipFill>
        <a:blip xmlns:r="http://schemas.openxmlformats.org/officeDocument/2006/relationships" r:embed="rId19" cstate="print"/>
        <a:srcRect/>
        <a:stretch>
          <a:fillRect/>
        </a:stretch>
      </xdr:blipFill>
      <xdr:spPr bwMode="auto">
        <a:xfrm>
          <a:off x="3028950" y="305638200"/>
          <a:ext cx="2047875" cy="1524000"/>
        </a:xfrm>
        <a:prstGeom prst="rect">
          <a:avLst/>
        </a:prstGeom>
        <a:noFill/>
        <a:ln w="9525">
          <a:noFill/>
          <a:miter lim="800000"/>
          <a:headEnd/>
          <a:tailEnd/>
        </a:ln>
      </xdr:spPr>
    </xdr:pic>
    <xdr:clientData/>
  </xdr:twoCellAnchor>
  <xdr:twoCellAnchor>
    <xdr:from>
      <xdr:col>1</xdr:col>
      <xdr:colOff>1495425</xdr:colOff>
      <xdr:row>1525</xdr:row>
      <xdr:rowOff>161925</xdr:rowOff>
    </xdr:from>
    <xdr:to>
      <xdr:col>1</xdr:col>
      <xdr:colOff>4438650</xdr:colOff>
      <xdr:row>1537</xdr:row>
      <xdr:rowOff>76200</xdr:rowOff>
    </xdr:to>
    <xdr:pic>
      <xdr:nvPicPr>
        <xdr:cNvPr id="699967" name="Picture 1" descr="463"/>
        <xdr:cNvPicPr>
          <a:picLocks noChangeAspect="1" noChangeArrowheads="1"/>
        </xdr:cNvPicPr>
      </xdr:nvPicPr>
      <xdr:blipFill>
        <a:blip xmlns:r="http://schemas.openxmlformats.org/officeDocument/2006/relationships" r:embed="rId20" cstate="print"/>
        <a:srcRect/>
        <a:stretch>
          <a:fillRect/>
        </a:stretch>
      </xdr:blipFill>
      <xdr:spPr bwMode="auto">
        <a:xfrm>
          <a:off x="3028950" y="323602350"/>
          <a:ext cx="2943225" cy="2200275"/>
        </a:xfrm>
        <a:prstGeom prst="rect">
          <a:avLst/>
        </a:prstGeom>
        <a:noFill/>
        <a:ln w="9525">
          <a:noFill/>
          <a:miter lim="800000"/>
          <a:headEnd/>
          <a:tailEnd/>
        </a:ln>
      </xdr:spPr>
    </xdr:pic>
    <xdr:clientData/>
  </xdr:twoCellAnchor>
  <xdr:twoCellAnchor>
    <xdr:from>
      <xdr:col>1</xdr:col>
      <xdr:colOff>1866900</xdr:colOff>
      <xdr:row>1560</xdr:row>
      <xdr:rowOff>180975</xdr:rowOff>
    </xdr:from>
    <xdr:to>
      <xdr:col>1</xdr:col>
      <xdr:colOff>3533775</xdr:colOff>
      <xdr:row>1570</xdr:row>
      <xdr:rowOff>38100</xdr:rowOff>
    </xdr:to>
    <xdr:pic>
      <xdr:nvPicPr>
        <xdr:cNvPr id="699968" name="Picture 41" descr="scarifier"/>
        <xdr:cNvPicPr>
          <a:picLocks noChangeAspect="1" noChangeArrowheads="1"/>
        </xdr:cNvPicPr>
      </xdr:nvPicPr>
      <xdr:blipFill>
        <a:blip xmlns:r="http://schemas.openxmlformats.org/officeDocument/2006/relationships" r:embed="rId21" cstate="print"/>
        <a:srcRect/>
        <a:stretch>
          <a:fillRect/>
        </a:stretch>
      </xdr:blipFill>
      <xdr:spPr bwMode="auto">
        <a:xfrm>
          <a:off x="3400425" y="330603225"/>
          <a:ext cx="1666875" cy="1762125"/>
        </a:xfrm>
        <a:prstGeom prst="rect">
          <a:avLst/>
        </a:prstGeom>
        <a:noFill/>
        <a:ln w="9525">
          <a:noFill/>
          <a:miter lim="800000"/>
          <a:headEnd/>
          <a:tailEnd/>
        </a:ln>
      </xdr:spPr>
    </xdr:pic>
    <xdr:clientData/>
  </xdr:twoCellAnchor>
  <xdr:twoCellAnchor>
    <xdr:from>
      <xdr:col>1</xdr:col>
      <xdr:colOff>1057275</xdr:colOff>
      <xdr:row>1592</xdr:row>
      <xdr:rowOff>133350</xdr:rowOff>
    </xdr:from>
    <xdr:to>
      <xdr:col>1</xdr:col>
      <xdr:colOff>4610100</xdr:colOff>
      <xdr:row>1600</xdr:row>
      <xdr:rowOff>180975</xdr:rowOff>
    </xdr:to>
    <xdr:pic>
      <xdr:nvPicPr>
        <xdr:cNvPr id="699970" name="Picture 43" descr="seeder"/>
        <xdr:cNvPicPr>
          <a:picLocks noChangeAspect="1" noChangeArrowheads="1"/>
        </xdr:cNvPicPr>
      </xdr:nvPicPr>
      <xdr:blipFill>
        <a:blip xmlns:r="http://schemas.openxmlformats.org/officeDocument/2006/relationships" r:embed="rId22" cstate="print"/>
        <a:srcRect/>
        <a:stretch>
          <a:fillRect/>
        </a:stretch>
      </xdr:blipFill>
      <xdr:spPr bwMode="auto">
        <a:xfrm>
          <a:off x="2590800" y="337165950"/>
          <a:ext cx="3552825" cy="1571625"/>
        </a:xfrm>
        <a:prstGeom prst="rect">
          <a:avLst/>
        </a:prstGeom>
        <a:noFill/>
        <a:ln w="9525">
          <a:noFill/>
          <a:miter lim="800000"/>
          <a:headEnd/>
          <a:tailEnd/>
        </a:ln>
      </xdr:spPr>
    </xdr:pic>
    <xdr:clientData/>
  </xdr:twoCellAnchor>
  <xdr:twoCellAnchor>
    <xdr:from>
      <xdr:col>1</xdr:col>
      <xdr:colOff>0</xdr:colOff>
      <xdr:row>1732</xdr:row>
      <xdr:rowOff>0</xdr:rowOff>
    </xdr:from>
    <xdr:to>
      <xdr:col>1</xdr:col>
      <xdr:colOff>1962150</xdr:colOff>
      <xdr:row>1736</xdr:row>
      <xdr:rowOff>85725</xdr:rowOff>
    </xdr:to>
    <xdr:pic>
      <xdr:nvPicPr>
        <xdr:cNvPr id="699974" name="Picture 47" descr="snow_v_blade-u"/>
        <xdr:cNvPicPr>
          <a:picLocks noChangeAspect="1" noChangeArrowheads="1"/>
        </xdr:cNvPicPr>
      </xdr:nvPicPr>
      <xdr:blipFill>
        <a:blip xmlns:r="http://schemas.openxmlformats.org/officeDocument/2006/relationships" r:embed="rId23" cstate="print"/>
        <a:srcRect/>
        <a:stretch>
          <a:fillRect/>
        </a:stretch>
      </xdr:blipFill>
      <xdr:spPr bwMode="auto">
        <a:xfrm>
          <a:off x="1533525" y="361978575"/>
          <a:ext cx="1962150" cy="847725"/>
        </a:xfrm>
        <a:prstGeom prst="rect">
          <a:avLst/>
        </a:prstGeom>
        <a:noFill/>
        <a:ln w="9525">
          <a:noFill/>
          <a:miter lim="800000"/>
          <a:headEnd/>
          <a:tailEnd/>
        </a:ln>
      </xdr:spPr>
    </xdr:pic>
    <xdr:clientData/>
  </xdr:twoCellAnchor>
  <xdr:twoCellAnchor>
    <xdr:from>
      <xdr:col>1</xdr:col>
      <xdr:colOff>2200275</xdr:colOff>
      <xdr:row>1732</xdr:row>
      <xdr:rowOff>28575</xdr:rowOff>
    </xdr:from>
    <xdr:to>
      <xdr:col>1</xdr:col>
      <xdr:colOff>4029075</xdr:colOff>
      <xdr:row>1736</xdr:row>
      <xdr:rowOff>85725</xdr:rowOff>
    </xdr:to>
    <xdr:pic>
      <xdr:nvPicPr>
        <xdr:cNvPr id="699975" name="Picture 48" descr="snow_v_blade_v"/>
        <xdr:cNvPicPr>
          <a:picLocks noChangeAspect="1" noChangeArrowheads="1"/>
        </xdr:cNvPicPr>
      </xdr:nvPicPr>
      <xdr:blipFill>
        <a:blip xmlns:r="http://schemas.openxmlformats.org/officeDocument/2006/relationships" r:embed="rId24" cstate="print"/>
        <a:srcRect/>
        <a:stretch>
          <a:fillRect/>
        </a:stretch>
      </xdr:blipFill>
      <xdr:spPr bwMode="auto">
        <a:xfrm>
          <a:off x="3733800" y="362007150"/>
          <a:ext cx="1828800" cy="819150"/>
        </a:xfrm>
        <a:prstGeom prst="rect">
          <a:avLst/>
        </a:prstGeom>
        <a:noFill/>
        <a:ln w="9525">
          <a:noFill/>
          <a:miter lim="800000"/>
          <a:headEnd/>
          <a:tailEnd/>
        </a:ln>
      </xdr:spPr>
    </xdr:pic>
    <xdr:clientData/>
  </xdr:twoCellAnchor>
  <xdr:twoCellAnchor>
    <xdr:from>
      <xdr:col>1</xdr:col>
      <xdr:colOff>4514850</xdr:colOff>
      <xdr:row>1731</xdr:row>
      <xdr:rowOff>180975</xdr:rowOff>
    </xdr:from>
    <xdr:to>
      <xdr:col>1</xdr:col>
      <xdr:colOff>6038850</xdr:colOff>
      <xdr:row>1736</xdr:row>
      <xdr:rowOff>180975</xdr:rowOff>
    </xdr:to>
    <xdr:pic>
      <xdr:nvPicPr>
        <xdr:cNvPr id="699976" name="Picture 49" descr="snow_v_blade_angle"/>
        <xdr:cNvPicPr>
          <a:picLocks noChangeAspect="1" noChangeArrowheads="1"/>
        </xdr:cNvPicPr>
      </xdr:nvPicPr>
      <xdr:blipFill>
        <a:blip xmlns:r="http://schemas.openxmlformats.org/officeDocument/2006/relationships" r:embed="rId25" cstate="print"/>
        <a:srcRect/>
        <a:stretch>
          <a:fillRect/>
        </a:stretch>
      </xdr:blipFill>
      <xdr:spPr bwMode="auto">
        <a:xfrm>
          <a:off x="6048375" y="361969050"/>
          <a:ext cx="1524000" cy="952500"/>
        </a:xfrm>
        <a:prstGeom prst="rect">
          <a:avLst/>
        </a:prstGeom>
        <a:noFill/>
        <a:ln w="9525">
          <a:noFill/>
          <a:miter lim="800000"/>
          <a:headEnd/>
          <a:tailEnd/>
        </a:ln>
      </xdr:spPr>
    </xdr:pic>
    <xdr:clientData/>
  </xdr:twoCellAnchor>
  <xdr:twoCellAnchor>
    <xdr:from>
      <xdr:col>1</xdr:col>
      <xdr:colOff>2000250</xdr:colOff>
      <xdr:row>1777</xdr:row>
      <xdr:rowOff>104775</xdr:rowOff>
    </xdr:from>
    <xdr:to>
      <xdr:col>1</xdr:col>
      <xdr:colOff>3295650</xdr:colOff>
      <xdr:row>1787</xdr:row>
      <xdr:rowOff>161925</xdr:rowOff>
    </xdr:to>
    <xdr:pic>
      <xdr:nvPicPr>
        <xdr:cNvPr id="699977" name="Picture 50" descr="sb200_snowblower"/>
        <xdr:cNvPicPr>
          <a:picLocks noChangeAspect="1" noChangeArrowheads="1"/>
        </xdr:cNvPicPr>
      </xdr:nvPicPr>
      <xdr:blipFill>
        <a:blip xmlns:r="http://schemas.openxmlformats.org/officeDocument/2006/relationships" r:embed="rId26" cstate="print"/>
        <a:srcRect/>
        <a:stretch>
          <a:fillRect/>
        </a:stretch>
      </xdr:blipFill>
      <xdr:spPr bwMode="auto">
        <a:xfrm>
          <a:off x="3533775" y="372503700"/>
          <a:ext cx="1295400" cy="1962150"/>
        </a:xfrm>
        <a:prstGeom prst="rect">
          <a:avLst/>
        </a:prstGeom>
        <a:noFill/>
        <a:ln w="9525">
          <a:noFill/>
          <a:miter lim="800000"/>
          <a:headEnd/>
          <a:tailEnd/>
        </a:ln>
      </xdr:spPr>
    </xdr:pic>
    <xdr:clientData/>
  </xdr:twoCellAnchor>
  <xdr:twoCellAnchor>
    <xdr:from>
      <xdr:col>1</xdr:col>
      <xdr:colOff>1885950</xdr:colOff>
      <xdr:row>1917</xdr:row>
      <xdr:rowOff>38100</xdr:rowOff>
    </xdr:from>
    <xdr:to>
      <xdr:col>1</xdr:col>
      <xdr:colOff>3505200</xdr:colOff>
      <xdr:row>1922</xdr:row>
      <xdr:rowOff>152400</xdr:rowOff>
    </xdr:to>
    <xdr:pic>
      <xdr:nvPicPr>
        <xdr:cNvPr id="699978" name="Picture 51" descr="sodlayer"/>
        <xdr:cNvPicPr>
          <a:picLocks noChangeAspect="1" noChangeArrowheads="1"/>
        </xdr:cNvPicPr>
      </xdr:nvPicPr>
      <xdr:blipFill>
        <a:blip xmlns:r="http://schemas.openxmlformats.org/officeDocument/2006/relationships" r:embed="rId27" cstate="print"/>
        <a:srcRect/>
        <a:stretch>
          <a:fillRect/>
        </a:stretch>
      </xdr:blipFill>
      <xdr:spPr bwMode="auto">
        <a:xfrm>
          <a:off x="3419475" y="402564600"/>
          <a:ext cx="1619250" cy="1066800"/>
        </a:xfrm>
        <a:prstGeom prst="rect">
          <a:avLst/>
        </a:prstGeom>
        <a:noFill/>
        <a:ln w="9525">
          <a:noFill/>
          <a:miter lim="800000"/>
          <a:headEnd/>
          <a:tailEnd/>
        </a:ln>
      </xdr:spPr>
    </xdr:pic>
    <xdr:clientData/>
  </xdr:twoCellAnchor>
  <xdr:twoCellAnchor>
    <xdr:from>
      <xdr:col>1</xdr:col>
      <xdr:colOff>1533525</xdr:colOff>
      <xdr:row>1932</xdr:row>
      <xdr:rowOff>76200</xdr:rowOff>
    </xdr:from>
    <xdr:to>
      <xdr:col>1</xdr:col>
      <xdr:colOff>3829050</xdr:colOff>
      <xdr:row>1938</xdr:row>
      <xdr:rowOff>152400</xdr:rowOff>
    </xdr:to>
    <xdr:pic>
      <xdr:nvPicPr>
        <xdr:cNvPr id="699979" name="Picture 54" descr="soil cond_84"/>
        <xdr:cNvPicPr>
          <a:picLocks noChangeAspect="1" noChangeArrowheads="1"/>
        </xdr:cNvPicPr>
      </xdr:nvPicPr>
      <xdr:blipFill>
        <a:blip xmlns:r="http://schemas.openxmlformats.org/officeDocument/2006/relationships" r:embed="rId28" cstate="print"/>
        <a:srcRect/>
        <a:stretch>
          <a:fillRect/>
        </a:stretch>
      </xdr:blipFill>
      <xdr:spPr bwMode="auto">
        <a:xfrm>
          <a:off x="3067050" y="405526875"/>
          <a:ext cx="2295525" cy="1219200"/>
        </a:xfrm>
        <a:prstGeom prst="rect">
          <a:avLst/>
        </a:prstGeom>
        <a:noFill/>
        <a:ln w="9525">
          <a:noFill/>
          <a:miter lim="800000"/>
          <a:headEnd/>
          <a:tailEnd/>
        </a:ln>
      </xdr:spPr>
    </xdr:pic>
    <xdr:clientData/>
  </xdr:twoCellAnchor>
  <xdr:twoCellAnchor>
    <xdr:from>
      <xdr:col>1</xdr:col>
      <xdr:colOff>1676400</xdr:colOff>
      <xdr:row>2003</xdr:row>
      <xdr:rowOff>152400</xdr:rowOff>
    </xdr:from>
    <xdr:to>
      <xdr:col>1</xdr:col>
      <xdr:colOff>3943350</xdr:colOff>
      <xdr:row>2012</xdr:row>
      <xdr:rowOff>0</xdr:rowOff>
    </xdr:to>
    <xdr:pic>
      <xdr:nvPicPr>
        <xdr:cNvPr id="699983" name="Picture 59" descr="grouser_tracks"/>
        <xdr:cNvPicPr>
          <a:picLocks noChangeAspect="1" noChangeArrowheads="1"/>
        </xdr:cNvPicPr>
      </xdr:nvPicPr>
      <xdr:blipFill>
        <a:blip xmlns:r="http://schemas.openxmlformats.org/officeDocument/2006/relationships" r:embed="rId29" cstate="print"/>
        <a:srcRect/>
        <a:stretch>
          <a:fillRect/>
        </a:stretch>
      </xdr:blipFill>
      <xdr:spPr bwMode="auto">
        <a:xfrm>
          <a:off x="3209925" y="438073800"/>
          <a:ext cx="2266950" cy="1562100"/>
        </a:xfrm>
        <a:prstGeom prst="rect">
          <a:avLst/>
        </a:prstGeom>
        <a:noFill/>
        <a:ln w="9525">
          <a:noFill/>
          <a:miter lim="800000"/>
          <a:headEnd/>
          <a:tailEnd/>
        </a:ln>
      </xdr:spPr>
    </xdr:pic>
    <xdr:clientData/>
  </xdr:twoCellAnchor>
  <xdr:twoCellAnchor>
    <xdr:from>
      <xdr:col>1</xdr:col>
      <xdr:colOff>457200</xdr:colOff>
      <xdr:row>2038</xdr:row>
      <xdr:rowOff>0</xdr:rowOff>
    </xdr:from>
    <xdr:to>
      <xdr:col>1</xdr:col>
      <xdr:colOff>2324100</xdr:colOff>
      <xdr:row>2044</xdr:row>
      <xdr:rowOff>180975</xdr:rowOff>
    </xdr:to>
    <xdr:pic>
      <xdr:nvPicPr>
        <xdr:cNvPr id="699984" name="Picture 60" descr="SG30_Stump_Grinder"/>
        <xdr:cNvPicPr>
          <a:picLocks noChangeAspect="1" noChangeArrowheads="1"/>
        </xdr:cNvPicPr>
      </xdr:nvPicPr>
      <xdr:blipFill>
        <a:blip xmlns:r="http://schemas.openxmlformats.org/officeDocument/2006/relationships" r:embed="rId30" cstate="print"/>
        <a:srcRect/>
        <a:stretch>
          <a:fillRect/>
        </a:stretch>
      </xdr:blipFill>
      <xdr:spPr bwMode="auto">
        <a:xfrm>
          <a:off x="1990725" y="447370200"/>
          <a:ext cx="1866900" cy="1571625"/>
        </a:xfrm>
        <a:prstGeom prst="rect">
          <a:avLst/>
        </a:prstGeom>
        <a:noFill/>
        <a:ln w="9525">
          <a:noFill/>
          <a:miter lim="800000"/>
          <a:headEnd/>
          <a:tailEnd/>
        </a:ln>
      </xdr:spPr>
    </xdr:pic>
    <xdr:clientData/>
  </xdr:twoCellAnchor>
  <xdr:twoCellAnchor>
    <xdr:from>
      <xdr:col>1</xdr:col>
      <xdr:colOff>3171825</xdr:colOff>
      <xdr:row>2038</xdr:row>
      <xdr:rowOff>0</xdr:rowOff>
    </xdr:from>
    <xdr:to>
      <xdr:col>1</xdr:col>
      <xdr:colOff>5133975</xdr:colOff>
      <xdr:row>2044</xdr:row>
      <xdr:rowOff>66675</xdr:rowOff>
    </xdr:to>
    <xdr:pic>
      <xdr:nvPicPr>
        <xdr:cNvPr id="699985" name="Picture 61" descr="StumpGrinder"/>
        <xdr:cNvPicPr>
          <a:picLocks noChangeAspect="1" noChangeArrowheads="1"/>
        </xdr:cNvPicPr>
      </xdr:nvPicPr>
      <xdr:blipFill>
        <a:blip xmlns:r="http://schemas.openxmlformats.org/officeDocument/2006/relationships" r:embed="rId31" cstate="print"/>
        <a:srcRect/>
        <a:stretch>
          <a:fillRect/>
        </a:stretch>
      </xdr:blipFill>
      <xdr:spPr bwMode="auto">
        <a:xfrm>
          <a:off x="4705350" y="447427350"/>
          <a:ext cx="1962150" cy="1400175"/>
        </a:xfrm>
        <a:prstGeom prst="rect">
          <a:avLst/>
        </a:prstGeom>
        <a:noFill/>
        <a:ln w="9525">
          <a:noFill/>
          <a:miter lim="800000"/>
          <a:headEnd/>
          <a:tailEnd/>
        </a:ln>
      </xdr:spPr>
    </xdr:pic>
    <xdr:clientData/>
  </xdr:twoCellAnchor>
  <xdr:twoCellAnchor>
    <xdr:from>
      <xdr:col>1</xdr:col>
      <xdr:colOff>1457325</xdr:colOff>
      <xdr:row>2066</xdr:row>
      <xdr:rowOff>28575</xdr:rowOff>
    </xdr:from>
    <xdr:to>
      <xdr:col>1</xdr:col>
      <xdr:colOff>4124325</xdr:colOff>
      <xdr:row>2071</xdr:row>
      <xdr:rowOff>161925</xdr:rowOff>
    </xdr:to>
    <xdr:pic>
      <xdr:nvPicPr>
        <xdr:cNvPr id="699986" name="Picture 62" descr="sweeper"/>
        <xdr:cNvPicPr>
          <a:picLocks noChangeAspect="1" noChangeArrowheads="1"/>
        </xdr:cNvPicPr>
      </xdr:nvPicPr>
      <xdr:blipFill>
        <a:blip xmlns:r="http://schemas.openxmlformats.org/officeDocument/2006/relationships" r:embed="rId32" cstate="print"/>
        <a:srcRect/>
        <a:stretch>
          <a:fillRect/>
        </a:stretch>
      </xdr:blipFill>
      <xdr:spPr bwMode="auto">
        <a:xfrm>
          <a:off x="2990850" y="454190100"/>
          <a:ext cx="2667000" cy="1085850"/>
        </a:xfrm>
        <a:prstGeom prst="rect">
          <a:avLst/>
        </a:prstGeom>
        <a:noFill/>
        <a:ln w="9525">
          <a:noFill/>
          <a:miter lim="800000"/>
          <a:headEnd/>
          <a:tailEnd/>
        </a:ln>
      </xdr:spPr>
    </xdr:pic>
    <xdr:clientData/>
  </xdr:twoCellAnchor>
  <xdr:twoCellAnchor>
    <xdr:from>
      <xdr:col>1</xdr:col>
      <xdr:colOff>1162050</xdr:colOff>
      <xdr:row>2106</xdr:row>
      <xdr:rowOff>0</xdr:rowOff>
    </xdr:from>
    <xdr:to>
      <xdr:col>1</xdr:col>
      <xdr:colOff>4772025</xdr:colOff>
      <xdr:row>2111</xdr:row>
      <xdr:rowOff>114300</xdr:rowOff>
    </xdr:to>
    <xdr:pic>
      <xdr:nvPicPr>
        <xdr:cNvPr id="699987" name="Picture 64" descr="tiller72"/>
        <xdr:cNvPicPr>
          <a:picLocks noChangeAspect="1" noChangeArrowheads="1"/>
        </xdr:cNvPicPr>
      </xdr:nvPicPr>
      <xdr:blipFill>
        <a:blip xmlns:r="http://schemas.openxmlformats.org/officeDocument/2006/relationships" r:embed="rId33" cstate="print"/>
        <a:srcRect/>
        <a:stretch>
          <a:fillRect/>
        </a:stretch>
      </xdr:blipFill>
      <xdr:spPr bwMode="auto">
        <a:xfrm>
          <a:off x="2695575" y="464372325"/>
          <a:ext cx="3609975" cy="1085850"/>
        </a:xfrm>
        <a:prstGeom prst="rect">
          <a:avLst/>
        </a:prstGeom>
        <a:noFill/>
        <a:ln w="9525">
          <a:noFill/>
          <a:miter lim="800000"/>
          <a:headEnd/>
          <a:tailEnd/>
        </a:ln>
      </xdr:spPr>
    </xdr:pic>
    <xdr:clientData/>
  </xdr:twoCellAnchor>
  <xdr:twoCellAnchor>
    <xdr:from>
      <xdr:col>1</xdr:col>
      <xdr:colOff>1628775</xdr:colOff>
      <xdr:row>2131</xdr:row>
      <xdr:rowOff>38100</xdr:rowOff>
    </xdr:from>
    <xdr:to>
      <xdr:col>1</xdr:col>
      <xdr:colOff>3790950</xdr:colOff>
      <xdr:row>2140</xdr:row>
      <xdr:rowOff>28575</xdr:rowOff>
    </xdr:to>
    <xdr:pic>
      <xdr:nvPicPr>
        <xdr:cNvPr id="699988" name="Picture 65" descr="tilt-tatch"/>
        <xdr:cNvPicPr>
          <a:picLocks noChangeAspect="1" noChangeArrowheads="1"/>
        </xdr:cNvPicPr>
      </xdr:nvPicPr>
      <xdr:blipFill>
        <a:blip xmlns:r="http://schemas.openxmlformats.org/officeDocument/2006/relationships" r:embed="rId34" cstate="print"/>
        <a:srcRect/>
        <a:stretch>
          <a:fillRect/>
        </a:stretch>
      </xdr:blipFill>
      <xdr:spPr bwMode="auto">
        <a:xfrm>
          <a:off x="3314700" y="432282600"/>
          <a:ext cx="2162175" cy="1704975"/>
        </a:xfrm>
        <a:prstGeom prst="rect">
          <a:avLst/>
        </a:prstGeom>
        <a:noFill/>
        <a:ln w="9525">
          <a:noFill/>
          <a:miter lim="800000"/>
          <a:headEnd/>
          <a:tailEnd/>
        </a:ln>
      </xdr:spPr>
    </xdr:pic>
    <xdr:clientData/>
  </xdr:twoCellAnchor>
  <xdr:twoCellAnchor>
    <xdr:from>
      <xdr:col>1</xdr:col>
      <xdr:colOff>1857375</xdr:colOff>
      <xdr:row>2153</xdr:row>
      <xdr:rowOff>114300</xdr:rowOff>
    </xdr:from>
    <xdr:to>
      <xdr:col>1</xdr:col>
      <xdr:colOff>3952875</xdr:colOff>
      <xdr:row>2161</xdr:row>
      <xdr:rowOff>171450</xdr:rowOff>
    </xdr:to>
    <xdr:pic>
      <xdr:nvPicPr>
        <xdr:cNvPr id="699990" name="Picture 67" descr="TreeSpade"/>
        <xdr:cNvPicPr>
          <a:picLocks noChangeAspect="1" noChangeArrowheads="1"/>
        </xdr:cNvPicPr>
      </xdr:nvPicPr>
      <xdr:blipFill>
        <a:blip xmlns:r="http://schemas.openxmlformats.org/officeDocument/2006/relationships" r:embed="rId35" cstate="print"/>
        <a:srcRect/>
        <a:stretch>
          <a:fillRect/>
        </a:stretch>
      </xdr:blipFill>
      <xdr:spPr bwMode="auto">
        <a:xfrm>
          <a:off x="3390900" y="475878525"/>
          <a:ext cx="2095500" cy="1581150"/>
        </a:xfrm>
        <a:prstGeom prst="rect">
          <a:avLst/>
        </a:prstGeom>
        <a:noFill/>
        <a:ln w="9525">
          <a:noFill/>
          <a:miter lim="800000"/>
          <a:headEnd/>
          <a:tailEnd/>
        </a:ln>
      </xdr:spPr>
    </xdr:pic>
    <xdr:clientData/>
  </xdr:twoCellAnchor>
  <xdr:twoCellAnchor>
    <xdr:from>
      <xdr:col>1</xdr:col>
      <xdr:colOff>1866900</xdr:colOff>
      <xdr:row>2208</xdr:row>
      <xdr:rowOff>66675</xdr:rowOff>
    </xdr:from>
    <xdr:to>
      <xdr:col>1</xdr:col>
      <xdr:colOff>3552825</xdr:colOff>
      <xdr:row>2217</xdr:row>
      <xdr:rowOff>9525</xdr:rowOff>
    </xdr:to>
    <xdr:pic>
      <xdr:nvPicPr>
        <xdr:cNvPr id="699991" name="Picture 68" descr="trench compactor"/>
        <xdr:cNvPicPr>
          <a:picLocks noChangeAspect="1" noChangeArrowheads="1"/>
        </xdr:cNvPicPr>
      </xdr:nvPicPr>
      <xdr:blipFill>
        <a:blip xmlns:r="http://schemas.openxmlformats.org/officeDocument/2006/relationships" r:embed="rId36" cstate="print"/>
        <a:srcRect/>
        <a:stretch>
          <a:fillRect/>
        </a:stretch>
      </xdr:blipFill>
      <xdr:spPr bwMode="auto">
        <a:xfrm>
          <a:off x="3400425" y="497909850"/>
          <a:ext cx="1685925" cy="1657350"/>
        </a:xfrm>
        <a:prstGeom prst="rect">
          <a:avLst/>
        </a:prstGeom>
        <a:noFill/>
        <a:ln w="9525">
          <a:noFill/>
          <a:miter lim="800000"/>
          <a:headEnd/>
          <a:tailEnd/>
        </a:ln>
      </xdr:spPr>
    </xdr:pic>
    <xdr:clientData/>
  </xdr:twoCellAnchor>
  <xdr:twoCellAnchor>
    <xdr:from>
      <xdr:col>1</xdr:col>
      <xdr:colOff>1847850</xdr:colOff>
      <xdr:row>2246</xdr:row>
      <xdr:rowOff>76200</xdr:rowOff>
    </xdr:from>
    <xdr:to>
      <xdr:col>1</xdr:col>
      <xdr:colOff>4162425</xdr:colOff>
      <xdr:row>2251</xdr:row>
      <xdr:rowOff>180975</xdr:rowOff>
    </xdr:to>
    <xdr:pic>
      <xdr:nvPicPr>
        <xdr:cNvPr id="699992" name="Picture 69" descr="trencher%2 * MERGEFORM * MERGEFORMATINET "/>
        <xdr:cNvPicPr>
          <a:picLocks noChangeAspect="1" noChangeArrowheads="1"/>
        </xdr:cNvPicPr>
      </xdr:nvPicPr>
      <xdr:blipFill>
        <a:blip xmlns:r="http://schemas.openxmlformats.org/officeDocument/2006/relationships" r:embed="rId37" cstate="print"/>
        <a:srcRect/>
        <a:stretch>
          <a:fillRect/>
        </a:stretch>
      </xdr:blipFill>
      <xdr:spPr bwMode="auto">
        <a:xfrm>
          <a:off x="3381375" y="501605550"/>
          <a:ext cx="2314575" cy="1057275"/>
        </a:xfrm>
        <a:prstGeom prst="rect">
          <a:avLst/>
        </a:prstGeom>
        <a:noFill/>
        <a:ln w="9525">
          <a:noFill/>
          <a:miter lim="800000"/>
          <a:headEnd/>
          <a:tailEnd/>
        </a:ln>
      </xdr:spPr>
    </xdr:pic>
    <xdr:clientData/>
  </xdr:twoCellAnchor>
  <xdr:twoCellAnchor>
    <xdr:from>
      <xdr:col>1</xdr:col>
      <xdr:colOff>1743075</xdr:colOff>
      <xdr:row>2412</xdr:row>
      <xdr:rowOff>133350</xdr:rowOff>
    </xdr:from>
    <xdr:to>
      <xdr:col>1</xdr:col>
      <xdr:colOff>3438525</xdr:colOff>
      <xdr:row>2421</xdr:row>
      <xdr:rowOff>28575</xdr:rowOff>
    </xdr:to>
    <xdr:pic>
      <xdr:nvPicPr>
        <xdr:cNvPr id="699996" name="Picture 74" descr="WheelSaw"/>
        <xdr:cNvPicPr>
          <a:picLocks noChangeAspect="1" noChangeArrowheads="1"/>
        </xdr:cNvPicPr>
      </xdr:nvPicPr>
      <xdr:blipFill>
        <a:blip xmlns:r="http://schemas.openxmlformats.org/officeDocument/2006/relationships" r:embed="rId38" cstate="print"/>
        <a:srcRect/>
        <a:stretch>
          <a:fillRect/>
        </a:stretch>
      </xdr:blipFill>
      <xdr:spPr bwMode="auto">
        <a:xfrm>
          <a:off x="3276600" y="553392975"/>
          <a:ext cx="1695450" cy="1609725"/>
        </a:xfrm>
        <a:prstGeom prst="rect">
          <a:avLst/>
        </a:prstGeom>
        <a:noFill/>
        <a:ln w="9525">
          <a:noFill/>
          <a:miter lim="800000"/>
          <a:headEnd/>
          <a:tailEnd/>
        </a:ln>
      </xdr:spPr>
    </xdr:pic>
    <xdr:clientData/>
  </xdr:twoCellAnchor>
  <xdr:twoCellAnchor>
    <xdr:from>
      <xdr:col>1</xdr:col>
      <xdr:colOff>2038350</xdr:colOff>
      <xdr:row>498</xdr:row>
      <xdr:rowOff>66675</xdr:rowOff>
    </xdr:from>
    <xdr:to>
      <xdr:col>1</xdr:col>
      <xdr:colOff>4105275</xdr:colOff>
      <xdr:row>506</xdr:row>
      <xdr:rowOff>0</xdr:rowOff>
    </xdr:to>
    <xdr:pic>
      <xdr:nvPicPr>
        <xdr:cNvPr id="699998" name="Picture 1091"/>
        <xdr:cNvPicPr>
          <a:picLocks noChangeAspect="1" noChangeArrowheads="1"/>
        </xdr:cNvPicPr>
      </xdr:nvPicPr>
      <xdr:blipFill>
        <a:blip xmlns:r="http://schemas.openxmlformats.org/officeDocument/2006/relationships" r:embed="rId39" cstate="print"/>
        <a:srcRect/>
        <a:stretch>
          <a:fillRect/>
        </a:stretch>
      </xdr:blipFill>
      <xdr:spPr bwMode="auto">
        <a:xfrm>
          <a:off x="3571875" y="111871125"/>
          <a:ext cx="2066925" cy="1571625"/>
        </a:xfrm>
        <a:prstGeom prst="rect">
          <a:avLst/>
        </a:prstGeom>
        <a:noFill/>
        <a:ln w="9525">
          <a:noFill/>
          <a:miter lim="800000"/>
          <a:headEnd/>
          <a:tailEnd/>
        </a:ln>
      </xdr:spPr>
    </xdr:pic>
    <xdr:clientData/>
  </xdr:twoCellAnchor>
  <xdr:twoCellAnchor>
    <xdr:from>
      <xdr:col>1</xdr:col>
      <xdr:colOff>762000</xdr:colOff>
      <xdr:row>963</xdr:row>
      <xdr:rowOff>0</xdr:rowOff>
    </xdr:from>
    <xdr:to>
      <xdr:col>1</xdr:col>
      <xdr:colOff>5905500</xdr:colOff>
      <xdr:row>972</xdr:row>
      <xdr:rowOff>0</xdr:rowOff>
    </xdr:to>
    <xdr:pic>
      <xdr:nvPicPr>
        <xdr:cNvPr id="699999" name="Picture 14" descr="flail cutter_front"/>
        <xdr:cNvPicPr>
          <a:picLocks noChangeAspect="1" noChangeArrowheads="1"/>
        </xdr:cNvPicPr>
      </xdr:nvPicPr>
      <xdr:blipFill>
        <a:blip xmlns:r="http://schemas.openxmlformats.org/officeDocument/2006/relationships" r:embed="rId40" cstate="print"/>
        <a:srcRect/>
        <a:stretch>
          <a:fillRect/>
        </a:stretch>
      </xdr:blipFill>
      <xdr:spPr bwMode="auto">
        <a:xfrm>
          <a:off x="2295525" y="209778600"/>
          <a:ext cx="5143500" cy="2038350"/>
        </a:xfrm>
        <a:prstGeom prst="rect">
          <a:avLst/>
        </a:prstGeom>
        <a:noFill/>
        <a:ln w="9525">
          <a:noFill/>
          <a:miter lim="800000"/>
          <a:headEnd/>
          <a:tailEnd/>
        </a:ln>
      </xdr:spPr>
    </xdr:pic>
    <xdr:clientData/>
  </xdr:twoCellAnchor>
  <xdr:twoCellAnchor>
    <xdr:from>
      <xdr:col>1</xdr:col>
      <xdr:colOff>1476375</xdr:colOff>
      <xdr:row>5</xdr:row>
      <xdr:rowOff>9525</xdr:rowOff>
    </xdr:from>
    <xdr:to>
      <xdr:col>1</xdr:col>
      <xdr:colOff>3724275</xdr:colOff>
      <xdr:row>12</xdr:row>
      <xdr:rowOff>95250</xdr:rowOff>
    </xdr:to>
    <xdr:pic>
      <xdr:nvPicPr>
        <xdr:cNvPr id="70" name="Picture 2" descr="AngleBroom * MERGEFORM * MERGEFORMATINET "/>
        <xdr:cNvPicPr>
          <a:picLocks noChangeAspect="1" noChangeArrowheads="1"/>
        </xdr:cNvPicPr>
      </xdr:nvPicPr>
      <xdr:blipFill>
        <a:blip xmlns:r="http://schemas.openxmlformats.org/officeDocument/2006/relationships" r:embed="rId1" cstate="print"/>
        <a:srcRect/>
        <a:stretch>
          <a:fillRect/>
        </a:stretch>
      </xdr:blipFill>
      <xdr:spPr bwMode="auto">
        <a:xfrm>
          <a:off x="3009900" y="638175"/>
          <a:ext cx="2247900" cy="1419225"/>
        </a:xfrm>
        <a:prstGeom prst="rect">
          <a:avLst/>
        </a:prstGeom>
        <a:noFill/>
        <a:ln w="9525">
          <a:noFill/>
          <a:miter lim="800000"/>
          <a:headEnd/>
          <a:tailEnd/>
        </a:ln>
      </xdr:spPr>
    </xdr:pic>
    <xdr:clientData/>
  </xdr:twoCellAnchor>
  <xdr:twoCellAnchor>
    <xdr:from>
      <xdr:col>1</xdr:col>
      <xdr:colOff>2133600</xdr:colOff>
      <xdr:row>36</xdr:row>
      <xdr:rowOff>19050</xdr:rowOff>
    </xdr:from>
    <xdr:to>
      <xdr:col>1</xdr:col>
      <xdr:colOff>2847975</xdr:colOff>
      <xdr:row>45</xdr:row>
      <xdr:rowOff>171450</xdr:rowOff>
    </xdr:to>
    <xdr:pic>
      <xdr:nvPicPr>
        <xdr:cNvPr id="71" name="Picture 3" descr="Auger"/>
        <xdr:cNvPicPr>
          <a:picLocks noChangeAspect="1" noChangeArrowheads="1"/>
        </xdr:cNvPicPr>
      </xdr:nvPicPr>
      <xdr:blipFill>
        <a:blip xmlns:r="http://schemas.openxmlformats.org/officeDocument/2006/relationships" r:embed="rId2" cstate="print"/>
        <a:srcRect/>
        <a:stretch>
          <a:fillRect/>
        </a:stretch>
      </xdr:blipFill>
      <xdr:spPr bwMode="auto">
        <a:xfrm>
          <a:off x="3667125" y="6238875"/>
          <a:ext cx="714375" cy="1866900"/>
        </a:xfrm>
        <a:prstGeom prst="rect">
          <a:avLst/>
        </a:prstGeom>
        <a:noFill/>
        <a:ln w="9525">
          <a:noFill/>
          <a:miter lim="800000"/>
          <a:headEnd/>
          <a:tailEnd/>
        </a:ln>
      </xdr:spPr>
    </xdr:pic>
    <xdr:clientData/>
  </xdr:twoCellAnchor>
  <xdr:twoCellAnchor>
    <xdr:from>
      <xdr:col>1</xdr:col>
      <xdr:colOff>1838325</xdr:colOff>
      <xdr:row>117</xdr:row>
      <xdr:rowOff>19050</xdr:rowOff>
    </xdr:from>
    <xdr:to>
      <xdr:col>1</xdr:col>
      <xdr:colOff>3695700</xdr:colOff>
      <xdr:row>124</xdr:row>
      <xdr:rowOff>0</xdr:rowOff>
    </xdr:to>
    <xdr:pic>
      <xdr:nvPicPr>
        <xdr:cNvPr id="72" name="Picture 4" descr="bobtach  * MERGEFORMAT * MERGEFORMATINET "/>
        <xdr:cNvPicPr>
          <a:picLocks noChangeAspect="1" noChangeArrowheads="1"/>
        </xdr:cNvPicPr>
      </xdr:nvPicPr>
      <xdr:blipFill>
        <a:blip xmlns:r="http://schemas.openxmlformats.org/officeDocument/2006/relationships" r:embed="rId3" cstate="print"/>
        <a:srcRect/>
        <a:stretch>
          <a:fillRect/>
        </a:stretch>
      </xdr:blipFill>
      <xdr:spPr bwMode="auto">
        <a:xfrm>
          <a:off x="3371850" y="17878425"/>
          <a:ext cx="1857375" cy="1314450"/>
        </a:xfrm>
        <a:prstGeom prst="rect">
          <a:avLst/>
        </a:prstGeom>
        <a:noFill/>
        <a:ln w="9525">
          <a:noFill/>
          <a:miter lim="800000"/>
          <a:headEnd/>
          <a:tailEnd/>
        </a:ln>
      </xdr:spPr>
    </xdr:pic>
    <xdr:clientData/>
  </xdr:twoCellAnchor>
  <xdr:twoCellAnchor>
    <xdr:from>
      <xdr:col>1</xdr:col>
      <xdr:colOff>1409700</xdr:colOff>
      <xdr:row>211</xdr:row>
      <xdr:rowOff>152400</xdr:rowOff>
    </xdr:from>
    <xdr:to>
      <xdr:col>1</xdr:col>
      <xdr:colOff>4162425</xdr:colOff>
      <xdr:row>221</xdr:row>
      <xdr:rowOff>47625</xdr:rowOff>
    </xdr:to>
    <xdr:pic>
      <xdr:nvPicPr>
        <xdr:cNvPr id="75" name="Picture 7" descr="Boring_Attach"/>
        <xdr:cNvPicPr>
          <a:picLocks noChangeAspect="1" noChangeArrowheads="1"/>
        </xdr:cNvPicPr>
      </xdr:nvPicPr>
      <xdr:blipFill>
        <a:blip xmlns:r="http://schemas.openxmlformats.org/officeDocument/2006/relationships" r:embed="rId4" cstate="print"/>
        <a:srcRect/>
        <a:stretch>
          <a:fillRect/>
        </a:stretch>
      </xdr:blipFill>
      <xdr:spPr bwMode="auto">
        <a:xfrm>
          <a:off x="2943225" y="53625750"/>
          <a:ext cx="2752725" cy="1800225"/>
        </a:xfrm>
        <a:prstGeom prst="rect">
          <a:avLst/>
        </a:prstGeom>
        <a:noFill/>
        <a:ln w="9525">
          <a:noFill/>
          <a:miter lim="800000"/>
          <a:headEnd/>
          <a:tailEnd/>
        </a:ln>
      </xdr:spPr>
    </xdr:pic>
    <xdr:clientData/>
  </xdr:twoCellAnchor>
  <xdr:twoCellAnchor>
    <xdr:from>
      <xdr:col>1</xdr:col>
      <xdr:colOff>1409700</xdr:colOff>
      <xdr:row>281</xdr:row>
      <xdr:rowOff>38100</xdr:rowOff>
    </xdr:from>
    <xdr:to>
      <xdr:col>1</xdr:col>
      <xdr:colOff>4410075</xdr:colOff>
      <xdr:row>286</xdr:row>
      <xdr:rowOff>114300</xdr:rowOff>
    </xdr:to>
    <xdr:pic>
      <xdr:nvPicPr>
        <xdr:cNvPr id="78" name="Picture 10" descr="Breaker_HB880_side"/>
        <xdr:cNvPicPr>
          <a:picLocks noChangeAspect="1" noChangeArrowheads="1"/>
        </xdr:cNvPicPr>
      </xdr:nvPicPr>
      <xdr:blipFill>
        <a:blip xmlns:r="http://schemas.openxmlformats.org/officeDocument/2006/relationships" r:embed="rId6" cstate="print"/>
        <a:srcRect/>
        <a:stretch>
          <a:fillRect/>
        </a:stretch>
      </xdr:blipFill>
      <xdr:spPr bwMode="auto">
        <a:xfrm>
          <a:off x="2943225" y="69780150"/>
          <a:ext cx="3000375" cy="1028700"/>
        </a:xfrm>
        <a:prstGeom prst="rect">
          <a:avLst/>
        </a:prstGeom>
        <a:noFill/>
        <a:ln w="9525">
          <a:noFill/>
          <a:miter lim="800000"/>
          <a:headEnd/>
          <a:tailEnd/>
        </a:ln>
      </xdr:spPr>
    </xdr:pic>
    <xdr:clientData/>
  </xdr:twoCellAnchor>
  <xdr:twoCellAnchor>
    <xdr:from>
      <xdr:col>1</xdr:col>
      <xdr:colOff>1066800</xdr:colOff>
      <xdr:row>442</xdr:row>
      <xdr:rowOff>142875</xdr:rowOff>
    </xdr:from>
    <xdr:to>
      <xdr:col>1</xdr:col>
      <xdr:colOff>4572000</xdr:colOff>
      <xdr:row>453</xdr:row>
      <xdr:rowOff>47625</xdr:rowOff>
    </xdr:to>
    <xdr:pic>
      <xdr:nvPicPr>
        <xdr:cNvPr id="79" name="Picture 11" descr="BrushSaw"/>
        <xdr:cNvPicPr>
          <a:picLocks noChangeAspect="1" noChangeArrowheads="1"/>
        </xdr:cNvPicPr>
      </xdr:nvPicPr>
      <xdr:blipFill>
        <a:blip xmlns:r="http://schemas.openxmlformats.org/officeDocument/2006/relationships" r:embed="rId7" cstate="print"/>
        <a:srcRect/>
        <a:stretch>
          <a:fillRect/>
        </a:stretch>
      </xdr:blipFill>
      <xdr:spPr bwMode="auto">
        <a:xfrm>
          <a:off x="2600325" y="100574475"/>
          <a:ext cx="3505200" cy="2000250"/>
        </a:xfrm>
        <a:prstGeom prst="rect">
          <a:avLst/>
        </a:prstGeom>
        <a:noFill/>
        <a:ln w="9525">
          <a:noFill/>
          <a:miter lim="800000"/>
          <a:headEnd/>
          <a:tailEnd/>
        </a:ln>
      </xdr:spPr>
    </xdr:pic>
    <xdr:clientData/>
  </xdr:twoCellAnchor>
  <xdr:twoCellAnchor>
    <xdr:from>
      <xdr:col>1</xdr:col>
      <xdr:colOff>1438275</xdr:colOff>
      <xdr:row>464</xdr:row>
      <xdr:rowOff>66675</xdr:rowOff>
    </xdr:from>
    <xdr:to>
      <xdr:col>1</xdr:col>
      <xdr:colOff>4724400</xdr:colOff>
      <xdr:row>469</xdr:row>
      <xdr:rowOff>19050</xdr:rowOff>
    </xdr:to>
    <xdr:pic>
      <xdr:nvPicPr>
        <xdr:cNvPr id="80" name="Picture 12" descr="brushcat"/>
        <xdr:cNvPicPr>
          <a:picLocks noChangeAspect="1" noChangeArrowheads="1"/>
        </xdr:cNvPicPr>
      </xdr:nvPicPr>
      <xdr:blipFill>
        <a:blip xmlns:r="http://schemas.openxmlformats.org/officeDocument/2006/relationships" r:embed="rId8" cstate="print"/>
        <a:srcRect/>
        <a:stretch>
          <a:fillRect/>
        </a:stretch>
      </xdr:blipFill>
      <xdr:spPr bwMode="auto">
        <a:xfrm>
          <a:off x="2971800" y="104755950"/>
          <a:ext cx="3286125" cy="904875"/>
        </a:xfrm>
        <a:prstGeom prst="rect">
          <a:avLst/>
        </a:prstGeom>
        <a:noFill/>
        <a:ln w="9525">
          <a:noFill/>
          <a:miter lim="800000"/>
          <a:headEnd/>
          <a:tailEnd/>
        </a:ln>
      </xdr:spPr>
    </xdr:pic>
    <xdr:clientData/>
  </xdr:twoCellAnchor>
  <xdr:twoCellAnchor>
    <xdr:from>
      <xdr:col>1</xdr:col>
      <xdr:colOff>2019300</xdr:colOff>
      <xdr:row>749</xdr:row>
      <xdr:rowOff>104776</xdr:rowOff>
    </xdr:from>
    <xdr:to>
      <xdr:col>1</xdr:col>
      <xdr:colOff>3448050</xdr:colOff>
      <xdr:row>756</xdr:row>
      <xdr:rowOff>9526</xdr:rowOff>
    </xdr:to>
    <xdr:pic>
      <xdr:nvPicPr>
        <xdr:cNvPr id="81" name="Picture 15" descr="chipper"/>
        <xdr:cNvPicPr>
          <a:picLocks noChangeAspect="1" noChangeArrowheads="1"/>
        </xdr:cNvPicPr>
      </xdr:nvPicPr>
      <xdr:blipFill>
        <a:blip xmlns:r="http://schemas.openxmlformats.org/officeDocument/2006/relationships" r:embed="rId41" cstate="print"/>
        <a:srcRect/>
        <a:stretch>
          <a:fillRect/>
        </a:stretch>
      </xdr:blipFill>
      <xdr:spPr bwMode="auto">
        <a:xfrm>
          <a:off x="3705225" y="162182176"/>
          <a:ext cx="1428750" cy="1238250"/>
        </a:xfrm>
        <a:prstGeom prst="rect">
          <a:avLst/>
        </a:prstGeom>
        <a:noFill/>
        <a:ln w="9525">
          <a:noFill/>
          <a:miter lim="800000"/>
          <a:headEnd/>
          <a:tailEnd/>
        </a:ln>
      </xdr:spPr>
    </xdr:pic>
    <xdr:clientData/>
  </xdr:twoCellAnchor>
  <xdr:twoCellAnchor>
    <xdr:from>
      <xdr:col>1</xdr:col>
      <xdr:colOff>1819276</xdr:colOff>
      <xdr:row>779</xdr:row>
      <xdr:rowOff>19050</xdr:rowOff>
    </xdr:from>
    <xdr:to>
      <xdr:col>1</xdr:col>
      <xdr:colOff>2847975</xdr:colOff>
      <xdr:row>784</xdr:row>
      <xdr:rowOff>38100</xdr:rowOff>
    </xdr:to>
    <xdr:pic>
      <xdr:nvPicPr>
        <xdr:cNvPr id="82" name="Picture 17" descr="Combo_Buck * MERGEFORM * MERGEFORMATINET "/>
        <xdr:cNvPicPr>
          <a:picLocks noChangeAspect="1" noChangeArrowheads="1"/>
        </xdr:cNvPicPr>
      </xdr:nvPicPr>
      <xdr:blipFill>
        <a:blip xmlns:r="http://schemas.openxmlformats.org/officeDocument/2006/relationships" r:embed="rId42" cstate="print"/>
        <a:srcRect/>
        <a:stretch>
          <a:fillRect/>
        </a:stretch>
      </xdr:blipFill>
      <xdr:spPr bwMode="auto">
        <a:xfrm>
          <a:off x="3505201" y="144665700"/>
          <a:ext cx="1028699" cy="971550"/>
        </a:xfrm>
        <a:prstGeom prst="rect">
          <a:avLst/>
        </a:prstGeom>
        <a:noFill/>
        <a:ln w="9525">
          <a:noFill/>
          <a:miter lim="800000"/>
          <a:headEnd/>
          <a:tailEnd/>
        </a:ln>
      </xdr:spPr>
    </xdr:pic>
    <xdr:clientData/>
  </xdr:twoCellAnchor>
  <xdr:twoCellAnchor>
    <xdr:from>
      <xdr:col>1</xdr:col>
      <xdr:colOff>1866900</xdr:colOff>
      <xdr:row>818</xdr:row>
      <xdr:rowOff>66675</xdr:rowOff>
    </xdr:from>
    <xdr:to>
      <xdr:col>1</xdr:col>
      <xdr:colOff>3257550</xdr:colOff>
      <xdr:row>824</xdr:row>
      <xdr:rowOff>123825</xdr:rowOff>
    </xdr:to>
    <xdr:pic>
      <xdr:nvPicPr>
        <xdr:cNvPr id="83" name="Picture 18" descr="concrete mixer"/>
        <xdr:cNvPicPr>
          <a:picLocks noChangeAspect="1" noChangeArrowheads="1"/>
        </xdr:cNvPicPr>
      </xdr:nvPicPr>
      <xdr:blipFill>
        <a:blip xmlns:r="http://schemas.openxmlformats.org/officeDocument/2006/relationships" r:embed="rId43" cstate="print"/>
        <a:srcRect/>
        <a:stretch>
          <a:fillRect/>
        </a:stretch>
      </xdr:blipFill>
      <xdr:spPr bwMode="auto">
        <a:xfrm>
          <a:off x="3552825" y="174736125"/>
          <a:ext cx="1390650" cy="1200150"/>
        </a:xfrm>
        <a:prstGeom prst="rect">
          <a:avLst/>
        </a:prstGeom>
        <a:noFill/>
        <a:ln w="9525">
          <a:noFill/>
          <a:miter lim="800000"/>
          <a:headEnd/>
          <a:tailEnd/>
        </a:ln>
      </xdr:spPr>
    </xdr:pic>
    <xdr:clientData/>
  </xdr:twoCellAnchor>
  <xdr:twoCellAnchor>
    <xdr:from>
      <xdr:col>1</xdr:col>
      <xdr:colOff>1685925</xdr:colOff>
      <xdr:row>836</xdr:row>
      <xdr:rowOff>38100</xdr:rowOff>
    </xdr:from>
    <xdr:to>
      <xdr:col>1</xdr:col>
      <xdr:colOff>4029075</xdr:colOff>
      <xdr:row>844</xdr:row>
      <xdr:rowOff>95250</xdr:rowOff>
    </xdr:to>
    <xdr:pic>
      <xdr:nvPicPr>
        <xdr:cNvPr id="84" name="Picture 19" descr="concrete pump"/>
        <xdr:cNvPicPr>
          <a:picLocks noChangeAspect="1" noChangeArrowheads="1"/>
        </xdr:cNvPicPr>
      </xdr:nvPicPr>
      <xdr:blipFill>
        <a:blip xmlns:r="http://schemas.openxmlformats.org/officeDocument/2006/relationships" r:embed="rId9" cstate="print"/>
        <a:srcRect/>
        <a:stretch>
          <a:fillRect/>
        </a:stretch>
      </xdr:blipFill>
      <xdr:spPr bwMode="auto">
        <a:xfrm>
          <a:off x="3219450" y="179670075"/>
          <a:ext cx="2343150" cy="1581150"/>
        </a:xfrm>
        <a:prstGeom prst="rect">
          <a:avLst/>
        </a:prstGeom>
        <a:noFill/>
        <a:ln w="9525">
          <a:noFill/>
          <a:miter lim="800000"/>
          <a:headEnd/>
          <a:tailEnd/>
        </a:ln>
      </xdr:spPr>
    </xdr:pic>
    <xdr:clientData/>
  </xdr:twoCellAnchor>
  <xdr:twoCellAnchor>
    <xdr:from>
      <xdr:col>1</xdr:col>
      <xdr:colOff>1695450</xdr:colOff>
      <xdr:row>871</xdr:row>
      <xdr:rowOff>95250</xdr:rowOff>
    </xdr:from>
    <xdr:to>
      <xdr:col>1</xdr:col>
      <xdr:colOff>3981450</xdr:colOff>
      <xdr:row>878</xdr:row>
      <xdr:rowOff>0</xdr:rowOff>
    </xdr:to>
    <xdr:pic>
      <xdr:nvPicPr>
        <xdr:cNvPr id="85" name="Picture 20" descr="digger"/>
        <xdr:cNvPicPr>
          <a:picLocks noChangeAspect="1" noChangeArrowheads="1"/>
        </xdr:cNvPicPr>
      </xdr:nvPicPr>
      <xdr:blipFill>
        <a:blip xmlns:r="http://schemas.openxmlformats.org/officeDocument/2006/relationships" r:embed="rId10" cstate="print"/>
        <a:srcRect/>
        <a:stretch>
          <a:fillRect/>
        </a:stretch>
      </xdr:blipFill>
      <xdr:spPr bwMode="auto">
        <a:xfrm>
          <a:off x="3228975" y="187861575"/>
          <a:ext cx="2286000" cy="1238250"/>
        </a:xfrm>
        <a:prstGeom prst="rect">
          <a:avLst/>
        </a:prstGeom>
        <a:noFill/>
        <a:ln w="9525">
          <a:noFill/>
          <a:miter lim="800000"/>
          <a:headEnd/>
          <a:tailEnd/>
        </a:ln>
      </xdr:spPr>
    </xdr:pic>
    <xdr:clientData/>
  </xdr:twoCellAnchor>
  <xdr:twoCellAnchor>
    <xdr:from>
      <xdr:col>1</xdr:col>
      <xdr:colOff>1924050</xdr:colOff>
      <xdr:row>890</xdr:row>
      <xdr:rowOff>28575</xdr:rowOff>
    </xdr:from>
    <xdr:to>
      <xdr:col>1</xdr:col>
      <xdr:colOff>3629025</xdr:colOff>
      <xdr:row>897</xdr:row>
      <xdr:rowOff>85725</xdr:rowOff>
    </xdr:to>
    <xdr:pic>
      <xdr:nvPicPr>
        <xdr:cNvPr id="86" name="Picture 21" descr="dozer"/>
        <xdr:cNvPicPr>
          <a:picLocks noChangeAspect="1" noChangeArrowheads="1"/>
        </xdr:cNvPicPr>
      </xdr:nvPicPr>
      <xdr:blipFill>
        <a:blip xmlns:r="http://schemas.openxmlformats.org/officeDocument/2006/relationships" r:embed="rId44" cstate="print"/>
        <a:srcRect/>
        <a:stretch>
          <a:fillRect/>
        </a:stretch>
      </xdr:blipFill>
      <xdr:spPr bwMode="auto">
        <a:xfrm>
          <a:off x="3448050" y="193405125"/>
          <a:ext cx="1704975" cy="1390650"/>
        </a:xfrm>
        <a:prstGeom prst="rect">
          <a:avLst/>
        </a:prstGeom>
        <a:noFill/>
        <a:ln w="9525">
          <a:noFill/>
          <a:miter lim="800000"/>
          <a:headEnd/>
          <a:tailEnd/>
        </a:ln>
      </xdr:spPr>
    </xdr:pic>
    <xdr:clientData/>
  </xdr:twoCellAnchor>
  <xdr:twoCellAnchor>
    <xdr:from>
      <xdr:col>1</xdr:col>
      <xdr:colOff>2209800</xdr:colOff>
      <xdr:row>924</xdr:row>
      <xdr:rowOff>85725</xdr:rowOff>
    </xdr:from>
    <xdr:to>
      <xdr:col>1</xdr:col>
      <xdr:colOff>2962275</xdr:colOff>
      <xdr:row>933</xdr:row>
      <xdr:rowOff>114300</xdr:rowOff>
    </xdr:to>
    <xdr:pic>
      <xdr:nvPicPr>
        <xdr:cNvPr id="87" name="Picture 22" descr="drop hammer_2007 copy"/>
        <xdr:cNvPicPr>
          <a:picLocks noChangeAspect="1" noChangeArrowheads="1"/>
        </xdr:cNvPicPr>
      </xdr:nvPicPr>
      <xdr:blipFill>
        <a:blip xmlns:r="http://schemas.openxmlformats.org/officeDocument/2006/relationships" r:embed="rId45" cstate="print"/>
        <a:srcRect/>
        <a:stretch>
          <a:fillRect/>
        </a:stretch>
      </xdr:blipFill>
      <xdr:spPr bwMode="auto">
        <a:xfrm>
          <a:off x="3895725" y="197253225"/>
          <a:ext cx="752475" cy="1743075"/>
        </a:xfrm>
        <a:prstGeom prst="rect">
          <a:avLst/>
        </a:prstGeom>
        <a:noFill/>
        <a:ln w="9525">
          <a:noFill/>
          <a:miter lim="800000"/>
          <a:headEnd/>
          <a:tailEnd/>
        </a:ln>
      </xdr:spPr>
    </xdr:pic>
    <xdr:clientData/>
  </xdr:twoCellAnchor>
  <xdr:twoCellAnchor>
    <xdr:from>
      <xdr:col>1</xdr:col>
      <xdr:colOff>1628776</xdr:colOff>
      <xdr:row>941</xdr:row>
      <xdr:rowOff>66675</xdr:rowOff>
    </xdr:from>
    <xdr:to>
      <xdr:col>1</xdr:col>
      <xdr:colOff>3609976</xdr:colOff>
      <xdr:row>947</xdr:row>
      <xdr:rowOff>66675</xdr:rowOff>
    </xdr:to>
    <xdr:pic>
      <xdr:nvPicPr>
        <xdr:cNvPr id="88" name="Picture 23" descr="dumping hopper"/>
        <xdr:cNvPicPr>
          <a:picLocks noChangeAspect="1" noChangeArrowheads="1"/>
        </xdr:cNvPicPr>
      </xdr:nvPicPr>
      <xdr:blipFill>
        <a:blip xmlns:r="http://schemas.openxmlformats.org/officeDocument/2006/relationships" r:embed="rId46" cstate="print"/>
        <a:srcRect/>
        <a:stretch>
          <a:fillRect/>
        </a:stretch>
      </xdr:blipFill>
      <xdr:spPr bwMode="auto">
        <a:xfrm>
          <a:off x="3314701" y="200539350"/>
          <a:ext cx="1981200" cy="1143000"/>
        </a:xfrm>
        <a:prstGeom prst="rect">
          <a:avLst/>
        </a:prstGeom>
        <a:noFill/>
        <a:ln w="9525">
          <a:noFill/>
          <a:miter lim="800000"/>
          <a:headEnd/>
          <a:tailEnd/>
        </a:ln>
      </xdr:spPr>
    </xdr:pic>
    <xdr:clientData/>
  </xdr:twoCellAnchor>
  <xdr:twoCellAnchor>
    <xdr:from>
      <xdr:col>1</xdr:col>
      <xdr:colOff>1581150</xdr:colOff>
      <xdr:row>979</xdr:row>
      <xdr:rowOff>57150</xdr:rowOff>
    </xdr:from>
    <xdr:to>
      <xdr:col>1</xdr:col>
      <xdr:colOff>4143375</xdr:colOff>
      <xdr:row>987</xdr:row>
      <xdr:rowOff>161925</xdr:rowOff>
    </xdr:to>
    <xdr:pic>
      <xdr:nvPicPr>
        <xdr:cNvPr id="89" name="Picture 25" descr="Forestry_cutter"/>
        <xdr:cNvPicPr>
          <a:picLocks noChangeAspect="1" noChangeArrowheads="1"/>
        </xdr:cNvPicPr>
      </xdr:nvPicPr>
      <xdr:blipFill>
        <a:blip xmlns:r="http://schemas.openxmlformats.org/officeDocument/2006/relationships" r:embed="rId47" cstate="print"/>
        <a:srcRect/>
        <a:stretch>
          <a:fillRect/>
        </a:stretch>
      </xdr:blipFill>
      <xdr:spPr bwMode="auto">
        <a:xfrm>
          <a:off x="3105150" y="213731475"/>
          <a:ext cx="2562225" cy="1628775"/>
        </a:xfrm>
        <a:prstGeom prst="rect">
          <a:avLst/>
        </a:prstGeom>
        <a:noFill/>
        <a:ln w="9525">
          <a:noFill/>
          <a:miter lim="800000"/>
          <a:headEnd/>
          <a:tailEnd/>
        </a:ln>
      </xdr:spPr>
    </xdr:pic>
    <xdr:clientData/>
  </xdr:twoCellAnchor>
  <xdr:twoCellAnchor>
    <xdr:from>
      <xdr:col>1</xdr:col>
      <xdr:colOff>1438275</xdr:colOff>
      <xdr:row>1076</xdr:row>
      <xdr:rowOff>47625</xdr:rowOff>
    </xdr:from>
    <xdr:to>
      <xdr:col>1</xdr:col>
      <xdr:colOff>3152775</xdr:colOff>
      <xdr:row>1081</xdr:row>
      <xdr:rowOff>123825</xdr:rowOff>
    </xdr:to>
    <xdr:pic>
      <xdr:nvPicPr>
        <xdr:cNvPr id="90" name="Picture 26" descr="Utility Forks"/>
        <xdr:cNvPicPr>
          <a:picLocks noChangeAspect="1" noChangeArrowheads="1"/>
        </xdr:cNvPicPr>
      </xdr:nvPicPr>
      <xdr:blipFill>
        <a:blip xmlns:r="http://schemas.openxmlformats.org/officeDocument/2006/relationships" r:embed="rId48" cstate="print"/>
        <a:srcRect/>
        <a:stretch>
          <a:fillRect/>
        </a:stretch>
      </xdr:blipFill>
      <xdr:spPr bwMode="auto">
        <a:xfrm>
          <a:off x="3124200" y="225285300"/>
          <a:ext cx="1714500" cy="1028700"/>
        </a:xfrm>
        <a:prstGeom prst="rect">
          <a:avLst/>
        </a:prstGeom>
        <a:noFill/>
        <a:ln w="9525">
          <a:noFill/>
          <a:miter lim="800000"/>
          <a:headEnd/>
          <a:tailEnd/>
        </a:ln>
      </xdr:spPr>
    </xdr:pic>
    <xdr:clientData/>
  </xdr:twoCellAnchor>
  <xdr:twoCellAnchor>
    <xdr:from>
      <xdr:col>1</xdr:col>
      <xdr:colOff>952500</xdr:colOff>
      <xdr:row>1111</xdr:row>
      <xdr:rowOff>95250</xdr:rowOff>
    </xdr:from>
    <xdr:to>
      <xdr:col>1</xdr:col>
      <xdr:colOff>4314825</xdr:colOff>
      <xdr:row>1121</xdr:row>
      <xdr:rowOff>152400</xdr:rowOff>
    </xdr:to>
    <xdr:pic>
      <xdr:nvPicPr>
        <xdr:cNvPr id="91" name="Picture 27" descr="Grader"/>
        <xdr:cNvPicPr>
          <a:picLocks noChangeAspect="1" noChangeArrowheads="1"/>
        </xdr:cNvPicPr>
      </xdr:nvPicPr>
      <xdr:blipFill>
        <a:blip xmlns:r="http://schemas.openxmlformats.org/officeDocument/2006/relationships" r:embed="rId11" cstate="print"/>
        <a:srcRect/>
        <a:stretch>
          <a:fillRect/>
        </a:stretch>
      </xdr:blipFill>
      <xdr:spPr bwMode="auto">
        <a:xfrm>
          <a:off x="2486025" y="239306100"/>
          <a:ext cx="3362325" cy="1962150"/>
        </a:xfrm>
        <a:prstGeom prst="rect">
          <a:avLst/>
        </a:prstGeom>
        <a:noFill/>
        <a:ln w="9525">
          <a:noFill/>
          <a:miter lim="800000"/>
          <a:headEnd/>
          <a:tailEnd/>
        </a:ln>
      </xdr:spPr>
    </xdr:pic>
    <xdr:clientData/>
  </xdr:twoCellAnchor>
  <xdr:twoCellAnchor>
    <xdr:from>
      <xdr:col>1</xdr:col>
      <xdr:colOff>19050</xdr:colOff>
      <xdr:row>1185</xdr:row>
      <xdr:rowOff>28575</xdr:rowOff>
    </xdr:from>
    <xdr:to>
      <xdr:col>1</xdr:col>
      <xdr:colOff>2219325</xdr:colOff>
      <xdr:row>1194</xdr:row>
      <xdr:rowOff>9525</xdr:rowOff>
    </xdr:to>
    <xdr:pic>
      <xdr:nvPicPr>
        <xdr:cNvPr id="92" name="Picture 28" descr="Grapple_Bu * MERGEFORM * MERGEFORMATINET "/>
        <xdr:cNvPicPr>
          <a:picLocks noChangeAspect="1" noChangeArrowheads="1"/>
        </xdr:cNvPicPr>
      </xdr:nvPicPr>
      <xdr:blipFill>
        <a:blip xmlns:r="http://schemas.openxmlformats.org/officeDocument/2006/relationships" r:embed="rId12" cstate="print"/>
        <a:srcRect/>
        <a:stretch>
          <a:fillRect/>
        </a:stretch>
      </xdr:blipFill>
      <xdr:spPr bwMode="auto">
        <a:xfrm>
          <a:off x="1552575" y="250421775"/>
          <a:ext cx="2200275" cy="1695450"/>
        </a:xfrm>
        <a:prstGeom prst="rect">
          <a:avLst/>
        </a:prstGeom>
        <a:noFill/>
        <a:ln w="9525">
          <a:noFill/>
          <a:miter lim="800000"/>
          <a:headEnd/>
          <a:tailEnd/>
        </a:ln>
      </xdr:spPr>
    </xdr:pic>
    <xdr:clientData/>
  </xdr:twoCellAnchor>
  <xdr:twoCellAnchor>
    <xdr:from>
      <xdr:col>1</xdr:col>
      <xdr:colOff>3295650</xdr:colOff>
      <xdr:row>1185</xdr:row>
      <xdr:rowOff>28575</xdr:rowOff>
    </xdr:from>
    <xdr:to>
      <xdr:col>1</xdr:col>
      <xdr:colOff>5391150</xdr:colOff>
      <xdr:row>1194</xdr:row>
      <xdr:rowOff>38100</xdr:rowOff>
    </xdr:to>
    <xdr:pic>
      <xdr:nvPicPr>
        <xdr:cNvPr id="93" name="Picture 29" descr="Grapple"/>
        <xdr:cNvPicPr>
          <a:picLocks noChangeAspect="1" noChangeArrowheads="1"/>
        </xdr:cNvPicPr>
      </xdr:nvPicPr>
      <xdr:blipFill>
        <a:blip xmlns:r="http://schemas.openxmlformats.org/officeDocument/2006/relationships" r:embed="rId13" cstate="print"/>
        <a:srcRect/>
        <a:stretch>
          <a:fillRect/>
        </a:stretch>
      </xdr:blipFill>
      <xdr:spPr bwMode="auto">
        <a:xfrm>
          <a:off x="4829175" y="250421775"/>
          <a:ext cx="2095500" cy="1724025"/>
        </a:xfrm>
        <a:prstGeom prst="rect">
          <a:avLst/>
        </a:prstGeom>
        <a:noFill/>
        <a:ln w="9525">
          <a:noFill/>
          <a:miter lim="800000"/>
          <a:headEnd/>
          <a:tailEnd/>
        </a:ln>
      </xdr:spPr>
    </xdr:pic>
    <xdr:clientData/>
  </xdr:twoCellAnchor>
  <xdr:twoCellAnchor>
    <xdr:from>
      <xdr:col>1</xdr:col>
      <xdr:colOff>0</xdr:colOff>
      <xdr:row>1227</xdr:row>
      <xdr:rowOff>0</xdr:rowOff>
    </xdr:from>
    <xdr:to>
      <xdr:col>1</xdr:col>
      <xdr:colOff>2028825</xdr:colOff>
      <xdr:row>1235</xdr:row>
      <xdr:rowOff>38100</xdr:rowOff>
    </xdr:to>
    <xdr:pic>
      <xdr:nvPicPr>
        <xdr:cNvPr id="94" name="Picture 30" descr="Grapple_In * MERGEFORM * MERGEFORMATINET "/>
        <xdr:cNvPicPr>
          <a:picLocks noChangeAspect="1" noChangeArrowheads="1"/>
        </xdr:cNvPicPr>
      </xdr:nvPicPr>
      <xdr:blipFill>
        <a:blip xmlns:r="http://schemas.openxmlformats.org/officeDocument/2006/relationships" r:embed="rId14" cstate="print"/>
        <a:srcRect/>
        <a:stretch>
          <a:fillRect/>
        </a:stretch>
      </xdr:blipFill>
      <xdr:spPr bwMode="auto">
        <a:xfrm>
          <a:off x="1533525" y="257698875"/>
          <a:ext cx="2028825" cy="1562100"/>
        </a:xfrm>
        <a:prstGeom prst="rect">
          <a:avLst/>
        </a:prstGeom>
        <a:noFill/>
        <a:ln w="9525">
          <a:noFill/>
          <a:miter lim="800000"/>
          <a:headEnd/>
          <a:tailEnd/>
        </a:ln>
      </xdr:spPr>
    </xdr:pic>
    <xdr:clientData/>
  </xdr:twoCellAnchor>
  <xdr:twoCellAnchor>
    <xdr:from>
      <xdr:col>1</xdr:col>
      <xdr:colOff>3343275</xdr:colOff>
      <xdr:row>1227</xdr:row>
      <xdr:rowOff>180975</xdr:rowOff>
    </xdr:from>
    <xdr:to>
      <xdr:col>1</xdr:col>
      <xdr:colOff>4933950</xdr:colOff>
      <xdr:row>1235</xdr:row>
      <xdr:rowOff>57150</xdr:rowOff>
    </xdr:to>
    <xdr:pic>
      <xdr:nvPicPr>
        <xdr:cNvPr id="95" name="Picture 31" descr="Grapple_In * MERGEFORM * MERGEFORMATINET "/>
        <xdr:cNvPicPr>
          <a:picLocks noChangeAspect="1" noChangeArrowheads="1"/>
        </xdr:cNvPicPr>
      </xdr:nvPicPr>
      <xdr:blipFill>
        <a:blip xmlns:r="http://schemas.openxmlformats.org/officeDocument/2006/relationships" r:embed="rId15" cstate="print"/>
        <a:srcRect/>
        <a:stretch>
          <a:fillRect/>
        </a:stretch>
      </xdr:blipFill>
      <xdr:spPr bwMode="auto">
        <a:xfrm>
          <a:off x="4876800" y="257879850"/>
          <a:ext cx="1590675" cy="1400175"/>
        </a:xfrm>
        <a:prstGeom prst="rect">
          <a:avLst/>
        </a:prstGeom>
        <a:noFill/>
        <a:ln w="9525">
          <a:noFill/>
          <a:miter lim="800000"/>
          <a:headEnd/>
          <a:tailEnd/>
        </a:ln>
      </xdr:spPr>
    </xdr:pic>
    <xdr:clientData/>
  </xdr:twoCellAnchor>
  <xdr:twoCellAnchor>
    <xdr:from>
      <xdr:col>1</xdr:col>
      <xdr:colOff>1495425</xdr:colOff>
      <xdr:row>1276</xdr:row>
      <xdr:rowOff>9525</xdr:rowOff>
    </xdr:from>
    <xdr:to>
      <xdr:col>1</xdr:col>
      <xdr:colOff>3705225</xdr:colOff>
      <xdr:row>1285</xdr:row>
      <xdr:rowOff>133350</xdr:rowOff>
    </xdr:to>
    <xdr:pic>
      <xdr:nvPicPr>
        <xdr:cNvPr id="96" name="Picture 32" descr="root_grapple"/>
        <xdr:cNvPicPr>
          <a:picLocks noChangeAspect="1" noChangeArrowheads="1"/>
        </xdr:cNvPicPr>
      </xdr:nvPicPr>
      <xdr:blipFill>
        <a:blip xmlns:r="http://schemas.openxmlformats.org/officeDocument/2006/relationships" r:embed="rId16" cstate="print"/>
        <a:srcRect/>
        <a:stretch>
          <a:fillRect/>
        </a:stretch>
      </xdr:blipFill>
      <xdr:spPr bwMode="auto">
        <a:xfrm>
          <a:off x="3028950" y="267614400"/>
          <a:ext cx="2209800" cy="1838325"/>
        </a:xfrm>
        <a:prstGeom prst="rect">
          <a:avLst/>
        </a:prstGeom>
        <a:noFill/>
        <a:ln w="9525">
          <a:noFill/>
          <a:miter lim="800000"/>
          <a:headEnd/>
          <a:tailEnd/>
        </a:ln>
      </xdr:spPr>
    </xdr:pic>
    <xdr:clientData/>
  </xdr:twoCellAnchor>
  <xdr:twoCellAnchor>
    <xdr:from>
      <xdr:col>1</xdr:col>
      <xdr:colOff>1685925</xdr:colOff>
      <xdr:row>1307</xdr:row>
      <xdr:rowOff>28575</xdr:rowOff>
    </xdr:from>
    <xdr:to>
      <xdr:col>1</xdr:col>
      <xdr:colOff>4067175</xdr:colOff>
      <xdr:row>1313</xdr:row>
      <xdr:rowOff>66675</xdr:rowOff>
    </xdr:to>
    <xdr:pic>
      <xdr:nvPicPr>
        <xdr:cNvPr id="97" name="Picture 33" descr="landplane"/>
        <xdr:cNvPicPr>
          <a:picLocks noChangeAspect="1" noChangeArrowheads="1"/>
        </xdr:cNvPicPr>
      </xdr:nvPicPr>
      <xdr:blipFill>
        <a:blip xmlns:r="http://schemas.openxmlformats.org/officeDocument/2006/relationships" r:embed="rId17" cstate="print"/>
        <a:srcRect/>
        <a:stretch>
          <a:fillRect/>
        </a:stretch>
      </xdr:blipFill>
      <xdr:spPr bwMode="auto">
        <a:xfrm>
          <a:off x="3219450" y="273415125"/>
          <a:ext cx="2381250" cy="1181100"/>
        </a:xfrm>
        <a:prstGeom prst="rect">
          <a:avLst/>
        </a:prstGeom>
        <a:noFill/>
        <a:ln w="9525">
          <a:noFill/>
          <a:miter lim="800000"/>
          <a:headEnd/>
          <a:tailEnd/>
        </a:ln>
      </xdr:spPr>
    </xdr:pic>
    <xdr:clientData/>
  </xdr:twoCellAnchor>
  <xdr:twoCellAnchor>
    <xdr:from>
      <xdr:col>1</xdr:col>
      <xdr:colOff>1781175</xdr:colOff>
      <xdr:row>1346</xdr:row>
      <xdr:rowOff>171450</xdr:rowOff>
    </xdr:from>
    <xdr:to>
      <xdr:col>1</xdr:col>
      <xdr:colOff>3971925</xdr:colOff>
      <xdr:row>1354</xdr:row>
      <xdr:rowOff>0</xdr:rowOff>
    </xdr:to>
    <xdr:pic>
      <xdr:nvPicPr>
        <xdr:cNvPr id="98" name="Picture 34" descr="landscape rake"/>
        <xdr:cNvPicPr>
          <a:picLocks noChangeAspect="1" noChangeArrowheads="1"/>
        </xdr:cNvPicPr>
      </xdr:nvPicPr>
      <xdr:blipFill>
        <a:blip xmlns:r="http://schemas.openxmlformats.org/officeDocument/2006/relationships" r:embed="rId18" cstate="print"/>
        <a:srcRect/>
        <a:stretch>
          <a:fillRect/>
        </a:stretch>
      </xdr:blipFill>
      <xdr:spPr bwMode="auto">
        <a:xfrm>
          <a:off x="3314700" y="280101675"/>
          <a:ext cx="2190750" cy="1352550"/>
        </a:xfrm>
        <a:prstGeom prst="rect">
          <a:avLst/>
        </a:prstGeom>
        <a:noFill/>
        <a:ln w="9525">
          <a:noFill/>
          <a:miter lim="800000"/>
          <a:headEnd/>
          <a:tailEnd/>
        </a:ln>
      </xdr:spPr>
    </xdr:pic>
    <xdr:clientData/>
  </xdr:twoCellAnchor>
  <xdr:twoCellAnchor>
    <xdr:from>
      <xdr:col>1</xdr:col>
      <xdr:colOff>1066800</xdr:colOff>
      <xdr:row>1365</xdr:row>
      <xdr:rowOff>171450</xdr:rowOff>
    </xdr:from>
    <xdr:to>
      <xdr:col>1</xdr:col>
      <xdr:colOff>3905250</xdr:colOff>
      <xdr:row>1373</xdr:row>
      <xdr:rowOff>142875</xdr:rowOff>
    </xdr:to>
    <xdr:pic>
      <xdr:nvPicPr>
        <xdr:cNvPr id="99" name="Picture 35" descr="Mower"/>
        <xdr:cNvPicPr>
          <a:picLocks noChangeAspect="1" noChangeArrowheads="1"/>
        </xdr:cNvPicPr>
      </xdr:nvPicPr>
      <xdr:blipFill>
        <a:blip xmlns:r="http://schemas.openxmlformats.org/officeDocument/2006/relationships" r:embed="rId49" cstate="print"/>
        <a:srcRect/>
        <a:stretch>
          <a:fillRect/>
        </a:stretch>
      </xdr:blipFill>
      <xdr:spPr bwMode="auto">
        <a:xfrm>
          <a:off x="2752725" y="285054675"/>
          <a:ext cx="2838450" cy="1495425"/>
        </a:xfrm>
        <a:prstGeom prst="rect">
          <a:avLst/>
        </a:prstGeom>
        <a:noFill/>
        <a:ln w="9525">
          <a:noFill/>
          <a:miter lim="800000"/>
          <a:headEnd/>
          <a:tailEnd/>
        </a:ln>
      </xdr:spPr>
    </xdr:pic>
    <xdr:clientData/>
  </xdr:twoCellAnchor>
  <xdr:twoCellAnchor>
    <xdr:from>
      <xdr:col>1</xdr:col>
      <xdr:colOff>2152650</xdr:colOff>
      <xdr:row>1385</xdr:row>
      <xdr:rowOff>0</xdr:rowOff>
    </xdr:from>
    <xdr:to>
      <xdr:col>1</xdr:col>
      <xdr:colOff>3305175</xdr:colOff>
      <xdr:row>1392</xdr:row>
      <xdr:rowOff>152400</xdr:rowOff>
    </xdr:to>
    <xdr:pic>
      <xdr:nvPicPr>
        <xdr:cNvPr id="100" name="Picture 36" descr="packer wheel"/>
        <xdr:cNvPicPr>
          <a:picLocks noChangeAspect="1" noChangeArrowheads="1"/>
        </xdr:cNvPicPr>
      </xdr:nvPicPr>
      <xdr:blipFill>
        <a:blip xmlns:r="http://schemas.openxmlformats.org/officeDocument/2006/relationships" r:embed="rId50" cstate="print"/>
        <a:srcRect/>
        <a:stretch>
          <a:fillRect/>
        </a:stretch>
      </xdr:blipFill>
      <xdr:spPr bwMode="auto">
        <a:xfrm>
          <a:off x="3838575" y="288864675"/>
          <a:ext cx="1152525" cy="1571625"/>
        </a:xfrm>
        <a:prstGeom prst="rect">
          <a:avLst/>
        </a:prstGeom>
        <a:noFill/>
        <a:ln w="9525">
          <a:noFill/>
          <a:miter lim="800000"/>
          <a:headEnd/>
          <a:tailEnd/>
        </a:ln>
      </xdr:spPr>
    </xdr:pic>
    <xdr:clientData/>
  </xdr:twoCellAnchor>
  <xdr:twoCellAnchor>
    <xdr:from>
      <xdr:col>1</xdr:col>
      <xdr:colOff>0</xdr:colOff>
      <xdr:row>1406</xdr:row>
      <xdr:rowOff>1</xdr:rowOff>
    </xdr:from>
    <xdr:to>
      <xdr:col>1</xdr:col>
      <xdr:colOff>1466850</xdr:colOff>
      <xdr:row>1412</xdr:row>
      <xdr:rowOff>0</xdr:rowOff>
    </xdr:to>
    <xdr:pic>
      <xdr:nvPicPr>
        <xdr:cNvPr id="101" name="Picture 37" descr="pallet fork"/>
        <xdr:cNvPicPr>
          <a:picLocks noChangeAspect="1" noChangeArrowheads="1"/>
        </xdr:cNvPicPr>
      </xdr:nvPicPr>
      <xdr:blipFill>
        <a:blip xmlns:r="http://schemas.openxmlformats.org/officeDocument/2006/relationships" r:embed="rId51" cstate="print"/>
        <a:srcRect/>
        <a:stretch>
          <a:fillRect/>
        </a:stretch>
      </xdr:blipFill>
      <xdr:spPr bwMode="auto">
        <a:xfrm>
          <a:off x="1685925" y="292893751"/>
          <a:ext cx="1466850" cy="1143000"/>
        </a:xfrm>
        <a:prstGeom prst="rect">
          <a:avLst/>
        </a:prstGeom>
        <a:noFill/>
        <a:ln w="9525">
          <a:noFill/>
          <a:miter lim="800000"/>
          <a:headEnd/>
          <a:tailEnd/>
        </a:ln>
      </xdr:spPr>
    </xdr:pic>
    <xdr:clientData/>
  </xdr:twoCellAnchor>
  <xdr:twoCellAnchor>
    <xdr:from>
      <xdr:col>1</xdr:col>
      <xdr:colOff>3324225</xdr:colOff>
      <xdr:row>1405</xdr:row>
      <xdr:rowOff>66676</xdr:rowOff>
    </xdr:from>
    <xdr:to>
      <xdr:col>1</xdr:col>
      <xdr:colOff>4962525</xdr:colOff>
      <xdr:row>1411</xdr:row>
      <xdr:rowOff>161926</xdr:rowOff>
    </xdr:to>
    <xdr:pic>
      <xdr:nvPicPr>
        <xdr:cNvPr id="102" name="Picture 38" descr="Bail_fork_3d"/>
        <xdr:cNvPicPr>
          <a:picLocks noChangeAspect="1" noChangeArrowheads="1"/>
        </xdr:cNvPicPr>
      </xdr:nvPicPr>
      <xdr:blipFill>
        <a:blip xmlns:r="http://schemas.openxmlformats.org/officeDocument/2006/relationships" r:embed="rId52" cstate="print"/>
        <a:srcRect/>
        <a:stretch>
          <a:fillRect/>
        </a:stretch>
      </xdr:blipFill>
      <xdr:spPr bwMode="auto">
        <a:xfrm>
          <a:off x="5010150" y="292769926"/>
          <a:ext cx="1638300" cy="1238250"/>
        </a:xfrm>
        <a:prstGeom prst="rect">
          <a:avLst/>
        </a:prstGeom>
        <a:noFill/>
        <a:ln w="9525">
          <a:noFill/>
          <a:miter lim="800000"/>
          <a:headEnd/>
          <a:tailEnd/>
        </a:ln>
      </xdr:spPr>
    </xdr:pic>
    <xdr:clientData/>
  </xdr:twoCellAnchor>
  <xdr:twoCellAnchor>
    <xdr:from>
      <xdr:col>1</xdr:col>
      <xdr:colOff>2019300</xdr:colOff>
      <xdr:row>1444</xdr:row>
      <xdr:rowOff>104775</xdr:rowOff>
    </xdr:from>
    <xdr:to>
      <xdr:col>1</xdr:col>
      <xdr:colOff>3362325</xdr:colOff>
      <xdr:row>1451</xdr:row>
      <xdr:rowOff>85725</xdr:rowOff>
    </xdr:to>
    <xdr:pic>
      <xdr:nvPicPr>
        <xdr:cNvPr id="103" name="Picture 37" descr="pallet fork"/>
        <xdr:cNvPicPr>
          <a:picLocks noChangeAspect="1" noChangeArrowheads="1"/>
        </xdr:cNvPicPr>
      </xdr:nvPicPr>
      <xdr:blipFill>
        <a:blip xmlns:r="http://schemas.openxmlformats.org/officeDocument/2006/relationships" r:embed="rId51" cstate="print"/>
        <a:srcRect/>
        <a:stretch>
          <a:fillRect/>
        </a:stretch>
      </xdr:blipFill>
      <xdr:spPr bwMode="auto">
        <a:xfrm>
          <a:off x="3705225" y="273262725"/>
          <a:ext cx="1343025" cy="1314450"/>
        </a:xfrm>
        <a:prstGeom prst="rect">
          <a:avLst/>
        </a:prstGeom>
        <a:noFill/>
        <a:ln w="9525">
          <a:noFill/>
          <a:miter lim="800000"/>
          <a:headEnd/>
          <a:tailEnd/>
        </a:ln>
      </xdr:spPr>
    </xdr:pic>
    <xdr:clientData/>
  </xdr:twoCellAnchor>
  <xdr:twoCellAnchor>
    <xdr:from>
      <xdr:col>1</xdr:col>
      <xdr:colOff>1495425</xdr:colOff>
      <xdr:row>1461</xdr:row>
      <xdr:rowOff>161925</xdr:rowOff>
    </xdr:from>
    <xdr:to>
      <xdr:col>1</xdr:col>
      <xdr:colOff>3543300</xdr:colOff>
      <xdr:row>1469</xdr:row>
      <xdr:rowOff>161925</xdr:rowOff>
    </xdr:to>
    <xdr:pic>
      <xdr:nvPicPr>
        <xdr:cNvPr id="104" name="Picture 40" descr="planer highflow"/>
        <xdr:cNvPicPr>
          <a:picLocks noChangeAspect="1" noChangeArrowheads="1"/>
        </xdr:cNvPicPr>
      </xdr:nvPicPr>
      <xdr:blipFill>
        <a:blip xmlns:r="http://schemas.openxmlformats.org/officeDocument/2006/relationships" r:embed="rId19" cstate="print"/>
        <a:srcRect/>
        <a:stretch>
          <a:fillRect/>
        </a:stretch>
      </xdr:blipFill>
      <xdr:spPr bwMode="auto">
        <a:xfrm>
          <a:off x="3028950" y="305638200"/>
          <a:ext cx="2047875" cy="1524000"/>
        </a:xfrm>
        <a:prstGeom prst="rect">
          <a:avLst/>
        </a:prstGeom>
        <a:noFill/>
        <a:ln w="9525">
          <a:noFill/>
          <a:miter lim="800000"/>
          <a:headEnd/>
          <a:tailEnd/>
        </a:ln>
      </xdr:spPr>
    </xdr:pic>
    <xdr:clientData/>
  </xdr:twoCellAnchor>
  <xdr:twoCellAnchor>
    <xdr:from>
      <xdr:col>1</xdr:col>
      <xdr:colOff>1495425</xdr:colOff>
      <xdr:row>1525</xdr:row>
      <xdr:rowOff>161925</xdr:rowOff>
    </xdr:from>
    <xdr:to>
      <xdr:col>1</xdr:col>
      <xdr:colOff>4438650</xdr:colOff>
      <xdr:row>1537</xdr:row>
      <xdr:rowOff>76200</xdr:rowOff>
    </xdr:to>
    <xdr:pic>
      <xdr:nvPicPr>
        <xdr:cNvPr id="105" name="Picture 1" descr="463"/>
        <xdr:cNvPicPr>
          <a:picLocks noChangeAspect="1" noChangeArrowheads="1"/>
        </xdr:cNvPicPr>
      </xdr:nvPicPr>
      <xdr:blipFill>
        <a:blip xmlns:r="http://schemas.openxmlformats.org/officeDocument/2006/relationships" r:embed="rId20" cstate="print"/>
        <a:srcRect/>
        <a:stretch>
          <a:fillRect/>
        </a:stretch>
      </xdr:blipFill>
      <xdr:spPr bwMode="auto">
        <a:xfrm>
          <a:off x="3028950" y="323602350"/>
          <a:ext cx="2943225" cy="2200275"/>
        </a:xfrm>
        <a:prstGeom prst="rect">
          <a:avLst/>
        </a:prstGeom>
        <a:noFill/>
        <a:ln w="9525">
          <a:noFill/>
          <a:miter lim="800000"/>
          <a:headEnd/>
          <a:tailEnd/>
        </a:ln>
      </xdr:spPr>
    </xdr:pic>
    <xdr:clientData/>
  </xdr:twoCellAnchor>
  <xdr:twoCellAnchor>
    <xdr:from>
      <xdr:col>1</xdr:col>
      <xdr:colOff>1905000</xdr:colOff>
      <xdr:row>1560</xdr:row>
      <xdr:rowOff>180975</xdr:rowOff>
    </xdr:from>
    <xdr:to>
      <xdr:col>1</xdr:col>
      <xdr:colOff>3571875</xdr:colOff>
      <xdr:row>1570</xdr:row>
      <xdr:rowOff>38100</xdr:rowOff>
    </xdr:to>
    <xdr:pic>
      <xdr:nvPicPr>
        <xdr:cNvPr id="106" name="Picture 41" descr="scarifier"/>
        <xdr:cNvPicPr>
          <a:picLocks noChangeAspect="1" noChangeArrowheads="1"/>
        </xdr:cNvPicPr>
      </xdr:nvPicPr>
      <xdr:blipFill>
        <a:blip xmlns:r="http://schemas.openxmlformats.org/officeDocument/2006/relationships" r:embed="rId21" cstate="print"/>
        <a:srcRect/>
        <a:stretch>
          <a:fillRect/>
        </a:stretch>
      </xdr:blipFill>
      <xdr:spPr bwMode="auto">
        <a:xfrm>
          <a:off x="3276600" y="371627400"/>
          <a:ext cx="1666875" cy="1762125"/>
        </a:xfrm>
        <a:prstGeom prst="rect">
          <a:avLst/>
        </a:prstGeom>
        <a:noFill/>
        <a:ln w="9525">
          <a:noFill/>
          <a:miter lim="800000"/>
          <a:headEnd/>
          <a:tailEnd/>
        </a:ln>
      </xdr:spPr>
    </xdr:pic>
    <xdr:clientData/>
  </xdr:twoCellAnchor>
  <xdr:twoCellAnchor>
    <xdr:from>
      <xdr:col>1</xdr:col>
      <xdr:colOff>2038350</xdr:colOff>
      <xdr:row>1579</xdr:row>
      <xdr:rowOff>47625</xdr:rowOff>
    </xdr:from>
    <xdr:to>
      <xdr:col>1</xdr:col>
      <xdr:colOff>3781425</xdr:colOff>
      <xdr:row>1583</xdr:row>
      <xdr:rowOff>0</xdr:rowOff>
    </xdr:to>
    <xdr:pic>
      <xdr:nvPicPr>
        <xdr:cNvPr id="107" name="Picture 42" descr="super scraper"/>
        <xdr:cNvPicPr>
          <a:picLocks noChangeAspect="1" noChangeArrowheads="1"/>
        </xdr:cNvPicPr>
      </xdr:nvPicPr>
      <xdr:blipFill>
        <a:blip xmlns:r="http://schemas.openxmlformats.org/officeDocument/2006/relationships" r:embed="rId53" cstate="print"/>
        <a:srcRect/>
        <a:stretch>
          <a:fillRect/>
        </a:stretch>
      </xdr:blipFill>
      <xdr:spPr bwMode="auto">
        <a:xfrm>
          <a:off x="3562350" y="350281875"/>
          <a:ext cx="1743075" cy="714375"/>
        </a:xfrm>
        <a:prstGeom prst="rect">
          <a:avLst/>
        </a:prstGeom>
        <a:noFill/>
        <a:ln w="9525">
          <a:noFill/>
          <a:miter lim="800000"/>
          <a:headEnd/>
          <a:tailEnd/>
        </a:ln>
      </xdr:spPr>
    </xdr:pic>
    <xdr:clientData/>
  </xdr:twoCellAnchor>
  <xdr:twoCellAnchor>
    <xdr:from>
      <xdr:col>1</xdr:col>
      <xdr:colOff>1057275</xdr:colOff>
      <xdr:row>1592</xdr:row>
      <xdr:rowOff>133350</xdr:rowOff>
    </xdr:from>
    <xdr:to>
      <xdr:col>1</xdr:col>
      <xdr:colOff>4610100</xdr:colOff>
      <xdr:row>1600</xdr:row>
      <xdr:rowOff>180975</xdr:rowOff>
    </xdr:to>
    <xdr:pic>
      <xdr:nvPicPr>
        <xdr:cNvPr id="108" name="Picture 43" descr="seeder"/>
        <xdr:cNvPicPr>
          <a:picLocks noChangeAspect="1" noChangeArrowheads="1"/>
        </xdr:cNvPicPr>
      </xdr:nvPicPr>
      <xdr:blipFill>
        <a:blip xmlns:r="http://schemas.openxmlformats.org/officeDocument/2006/relationships" r:embed="rId22" cstate="print"/>
        <a:srcRect/>
        <a:stretch>
          <a:fillRect/>
        </a:stretch>
      </xdr:blipFill>
      <xdr:spPr bwMode="auto">
        <a:xfrm>
          <a:off x="2590800" y="337165950"/>
          <a:ext cx="3552825" cy="1571625"/>
        </a:xfrm>
        <a:prstGeom prst="rect">
          <a:avLst/>
        </a:prstGeom>
        <a:noFill/>
        <a:ln w="9525">
          <a:noFill/>
          <a:miter lim="800000"/>
          <a:headEnd/>
          <a:tailEnd/>
        </a:ln>
      </xdr:spPr>
    </xdr:pic>
    <xdr:clientData/>
  </xdr:twoCellAnchor>
  <xdr:twoCellAnchor>
    <xdr:from>
      <xdr:col>1</xdr:col>
      <xdr:colOff>1695450</xdr:colOff>
      <xdr:row>1632</xdr:row>
      <xdr:rowOff>171451</xdr:rowOff>
    </xdr:from>
    <xdr:to>
      <xdr:col>1</xdr:col>
      <xdr:colOff>4029075</xdr:colOff>
      <xdr:row>1641</xdr:row>
      <xdr:rowOff>152401</xdr:rowOff>
    </xdr:to>
    <xdr:pic>
      <xdr:nvPicPr>
        <xdr:cNvPr id="109" name="Picture 44" descr="silt fence installer"/>
        <xdr:cNvPicPr>
          <a:picLocks noChangeAspect="1" noChangeArrowheads="1"/>
        </xdr:cNvPicPr>
      </xdr:nvPicPr>
      <xdr:blipFill>
        <a:blip xmlns:r="http://schemas.openxmlformats.org/officeDocument/2006/relationships" r:embed="rId54" cstate="print"/>
        <a:srcRect/>
        <a:stretch>
          <a:fillRect/>
        </a:stretch>
      </xdr:blipFill>
      <xdr:spPr bwMode="auto">
        <a:xfrm>
          <a:off x="3381375" y="350862901"/>
          <a:ext cx="2333625" cy="1695450"/>
        </a:xfrm>
        <a:prstGeom prst="rect">
          <a:avLst/>
        </a:prstGeom>
        <a:noFill/>
        <a:ln w="9525">
          <a:noFill/>
          <a:miter lim="800000"/>
          <a:headEnd/>
          <a:tailEnd/>
        </a:ln>
      </xdr:spPr>
    </xdr:pic>
    <xdr:clientData/>
  </xdr:twoCellAnchor>
  <xdr:twoCellAnchor>
    <xdr:from>
      <xdr:col>1</xdr:col>
      <xdr:colOff>1724024</xdr:colOff>
      <xdr:row>1672</xdr:row>
      <xdr:rowOff>76200</xdr:rowOff>
    </xdr:from>
    <xdr:to>
      <xdr:col>1</xdr:col>
      <xdr:colOff>4438649</xdr:colOff>
      <xdr:row>1680</xdr:row>
      <xdr:rowOff>0</xdr:rowOff>
    </xdr:to>
    <xdr:pic>
      <xdr:nvPicPr>
        <xdr:cNvPr id="110" name="Picture 45" descr="snowblade_attatchment"/>
        <xdr:cNvPicPr>
          <a:picLocks noChangeAspect="1" noChangeArrowheads="1"/>
        </xdr:cNvPicPr>
      </xdr:nvPicPr>
      <xdr:blipFill>
        <a:blip xmlns:r="http://schemas.openxmlformats.org/officeDocument/2006/relationships" r:embed="rId55" cstate="print"/>
        <a:srcRect/>
        <a:stretch>
          <a:fillRect/>
        </a:stretch>
      </xdr:blipFill>
      <xdr:spPr bwMode="auto">
        <a:xfrm>
          <a:off x="3409949" y="358473375"/>
          <a:ext cx="2714625" cy="1466850"/>
        </a:xfrm>
        <a:prstGeom prst="rect">
          <a:avLst/>
        </a:prstGeom>
        <a:noFill/>
        <a:ln w="9525">
          <a:noFill/>
          <a:miter lim="800000"/>
          <a:headEnd/>
          <a:tailEnd/>
        </a:ln>
      </xdr:spPr>
    </xdr:pic>
    <xdr:clientData/>
  </xdr:twoCellAnchor>
  <xdr:twoCellAnchor>
    <xdr:from>
      <xdr:col>1</xdr:col>
      <xdr:colOff>2247900</xdr:colOff>
      <xdr:row>1712</xdr:row>
      <xdr:rowOff>28575</xdr:rowOff>
    </xdr:from>
    <xdr:to>
      <xdr:col>1</xdr:col>
      <xdr:colOff>4343400</xdr:colOff>
      <xdr:row>1720</xdr:row>
      <xdr:rowOff>180975</xdr:rowOff>
    </xdr:to>
    <xdr:pic>
      <xdr:nvPicPr>
        <xdr:cNvPr id="111" name="Picture 46" descr="Snowpusher"/>
        <xdr:cNvPicPr>
          <a:picLocks noChangeAspect="1" noChangeArrowheads="1"/>
        </xdr:cNvPicPr>
      </xdr:nvPicPr>
      <xdr:blipFill>
        <a:blip xmlns:r="http://schemas.openxmlformats.org/officeDocument/2006/relationships" r:embed="rId56" cstate="print"/>
        <a:srcRect/>
        <a:stretch>
          <a:fillRect/>
        </a:stretch>
      </xdr:blipFill>
      <xdr:spPr bwMode="auto">
        <a:xfrm>
          <a:off x="3886200" y="372379875"/>
          <a:ext cx="2095500" cy="1676400"/>
        </a:xfrm>
        <a:prstGeom prst="rect">
          <a:avLst/>
        </a:prstGeom>
        <a:noFill/>
        <a:ln w="9525">
          <a:noFill/>
          <a:miter lim="800000"/>
          <a:headEnd/>
          <a:tailEnd/>
        </a:ln>
      </xdr:spPr>
    </xdr:pic>
    <xdr:clientData/>
  </xdr:twoCellAnchor>
  <xdr:twoCellAnchor>
    <xdr:from>
      <xdr:col>1</xdr:col>
      <xdr:colOff>0</xdr:colOff>
      <xdr:row>1732</xdr:row>
      <xdr:rowOff>0</xdr:rowOff>
    </xdr:from>
    <xdr:to>
      <xdr:col>1</xdr:col>
      <xdr:colOff>1962150</xdr:colOff>
      <xdr:row>1736</xdr:row>
      <xdr:rowOff>85725</xdr:rowOff>
    </xdr:to>
    <xdr:pic>
      <xdr:nvPicPr>
        <xdr:cNvPr id="112" name="Picture 47" descr="snow_v_blade-u"/>
        <xdr:cNvPicPr>
          <a:picLocks noChangeAspect="1" noChangeArrowheads="1"/>
        </xdr:cNvPicPr>
      </xdr:nvPicPr>
      <xdr:blipFill>
        <a:blip xmlns:r="http://schemas.openxmlformats.org/officeDocument/2006/relationships" r:embed="rId23" cstate="print"/>
        <a:srcRect/>
        <a:stretch>
          <a:fillRect/>
        </a:stretch>
      </xdr:blipFill>
      <xdr:spPr bwMode="auto">
        <a:xfrm>
          <a:off x="1533525" y="361978575"/>
          <a:ext cx="1962150" cy="847725"/>
        </a:xfrm>
        <a:prstGeom prst="rect">
          <a:avLst/>
        </a:prstGeom>
        <a:noFill/>
        <a:ln w="9525">
          <a:noFill/>
          <a:miter lim="800000"/>
          <a:headEnd/>
          <a:tailEnd/>
        </a:ln>
      </xdr:spPr>
    </xdr:pic>
    <xdr:clientData/>
  </xdr:twoCellAnchor>
  <xdr:twoCellAnchor>
    <xdr:from>
      <xdr:col>1</xdr:col>
      <xdr:colOff>2200275</xdr:colOff>
      <xdr:row>1732</xdr:row>
      <xdr:rowOff>28575</xdr:rowOff>
    </xdr:from>
    <xdr:to>
      <xdr:col>1</xdr:col>
      <xdr:colOff>4029075</xdr:colOff>
      <xdr:row>1736</xdr:row>
      <xdr:rowOff>85725</xdr:rowOff>
    </xdr:to>
    <xdr:pic>
      <xdr:nvPicPr>
        <xdr:cNvPr id="113" name="Picture 48" descr="snow_v_blade_v"/>
        <xdr:cNvPicPr>
          <a:picLocks noChangeAspect="1" noChangeArrowheads="1"/>
        </xdr:cNvPicPr>
      </xdr:nvPicPr>
      <xdr:blipFill>
        <a:blip xmlns:r="http://schemas.openxmlformats.org/officeDocument/2006/relationships" r:embed="rId24" cstate="print"/>
        <a:srcRect/>
        <a:stretch>
          <a:fillRect/>
        </a:stretch>
      </xdr:blipFill>
      <xdr:spPr bwMode="auto">
        <a:xfrm>
          <a:off x="3733800" y="362007150"/>
          <a:ext cx="1828800" cy="819150"/>
        </a:xfrm>
        <a:prstGeom prst="rect">
          <a:avLst/>
        </a:prstGeom>
        <a:noFill/>
        <a:ln w="9525">
          <a:noFill/>
          <a:miter lim="800000"/>
          <a:headEnd/>
          <a:tailEnd/>
        </a:ln>
      </xdr:spPr>
    </xdr:pic>
    <xdr:clientData/>
  </xdr:twoCellAnchor>
  <xdr:twoCellAnchor>
    <xdr:from>
      <xdr:col>1</xdr:col>
      <xdr:colOff>4514850</xdr:colOff>
      <xdr:row>1731</xdr:row>
      <xdr:rowOff>180975</xdr:rowOff>
    </xdr:from>
    <xdr:to>
      <xdr:col>1</xdr:col>
      <xdr:colOff>6038850</xdr:colOff>
      <xdr:row>1736</xdr:row>
      <xdr:rowOff>180975</xdr:rowOff>
    </xdr:to>
    <xdr:pic>
      <xdr:nvPicPr>
        <xdr:cNvPr id="114" name="Picture 49" descr="snow_v_blade_angle"/>
        <xdr:cNvPicPr>
          <a:picLocks noChangeAspect="1" noChangeArrowheads="1"/>
        </xdr:cNvPicPr>
      </xdr:nvPicPr>
      <xdr:blipFill>
        <a:blip xmlns:r="http://schemas.openxmlformats.org/officeDocument/2006/relationships" r:embed="rId25" cstate="print"/>
        <a:srcRect/>
        <a:stretch>
          <a:fillRect/>
        </a:stretch>
      </xdr:blipFill>
      <xdr:spPr bwMode="auto">
        <a:xfrm>
          <a:off x="6048375" y="361969050"/>
          <a:ext cx="1524000" cy="952500"/>
        </a:xfrm>
        <a:prstGeom prst="rect">
          <a:avLst/>
        </a:prstGeom>
        <a:noFill/>
        <a:ln w="9525">
          <a:noFill/>
          <a:miter lim="800000"/>
          <a:headEnd/>
          <a:tailEnd/>
        </a:ln>
      </xdr:spPr>
    </xdr:pic>
    <xdr:clientData/>
  </xdr:twoCellAnchor>
  <xdr:twoCellAnchor>
    <xdr:from>
      <xdr:col>1</xdr:col>
      <xdr:colOff>2000250</xdr:colOff>
      <xdr:row>1777</xdr:row>
      <xdr:rowOff>104775</xdr:rowOff>
    </xdr:from>
    <xdr:to>
      <xdr:col>1</xdr:col>
      <xdr:colOff>3295650</xdr:colOff>
      <xdr:row>1787</xdr:row>
      <xdr:rowOff>161925</xdr:rowOff>
    </xdr:to>
    <xdr:pic>
      <xdr:nvPicPr>
        <xdr:cNvPr id="115" name="Picture 50" descr="sb200_snowblower"/>
        <xdr:cNvPicPr>
          <a:picLocks noChangeAspect="1" noChangeArrowheads="1"/>
        </xdr:cNvPicPr>
      </xdr:nvPicPr>
      <xdr:blipFill>
        <a:blip xmlns:r="http://schemas.openxmlformats.org/officeDocument/2006/relationships" r:embed="rId26" cstate="print"/>
        <a:srcRect/>
        <a:stretch>
          <a:fillRect/>
        </a:stretch>
      </xdr:blipFill>
      <xdr:spPr bwMode="auto">
        <a:xfrm>
          <a:off x="3533775" y="372503700"/>
          <a:ext cx="1295400" cy="1962150"/>
        </a:xfrm>
        <a:prstGeom prst="rect">
          <a:avLst/>
        </a:prstGeom>
        <a:noFill/>
        <a:ln w="9525">
          <a:noFill/>
          <a:miter lim="800000"/>
          <a:headEnd/>
          <a:tailEnd/>
        </a:ln>
      </xdr:spPr>
    </xdr:pic>
    <xdr:clientData/>
  </xdr:twoCellAnchor>
  <xdr:twoCellAnchor>
    <xdr:from>
      <xdr:col>1</xdr:col>
      <xdr:colOff>1924050</xdr:colOff>
      <xdr:row>1917</xdr:row>
      <xdr:rowOff>28575</xdr:rowOff>
    </xdr:from>
    <xdr:to>
      <xdr:col>1</xdr:col>
      <xdr:colOff>3543300</xdr:colOff>
      <xdr:row>1922</xdr:row>
      <xdr:rowOff>142875</xdr:rowOff>
    </xdr:to>
    <xdr:pic>
      <xdr:nvPicPr>
        <xdr:cNvPr id="116" name="Picture 51" descr="sodlayer"/>
        <xdr:cNvPicPr>
          <a:picLocks noChangeAspect="1" noChangeArrowheads="1"/>
        </xdr:cNvPicPr>
      </xdr:nvPicPr>
      <xdr:blipFill>
        <a:blip xmlns:r="http://schemas.openxmlformats.org/officeDocument/2006/relationships" r:embed="rId27" cstate="print"/>
        <a:srcRect/>
        <a:stretch>
          <a:fillRect/>
        </a:stretch>
      </xdr:blipFill>
      <xdr:spPr bwMode="auto">
        <a:xfrm>
          <a:off x="3448050" y="410003625"/>
          <a:ext cx="1619250" cy="1066800"/>
        </a:xfrm>
        <a:prstGeom prst="rect">
          <a:avLst/>
        </a:prstGeom>
        <a:noFill/>
        <a:ln w="9525">
          <a:noFill/>
          <a:miter lim="800000"/>
          <a:headEnd/>
          <a:tailEnd/>
        </a:ln>
      </xdr:spPr>
    </xdr:pic>
    <xdr:clientData/>
  </xdr:twoCellAnchor>
  <xdr:twoCellAnchor>
    <xdr:from>
      <xdr:col>1</xdr:col>
      <xdr:colOff>1533525</xdr:colOff>
      <xdr:row>1932</xdr:row>
      <xdr:rowOff>76200</xdr:rowOff>
    </xdr:from>
    <xdr:to>
      <xdr:col>1</xdr:col>
      <xdr:colOff>3829050</xdr:colOff>
      <xdr:row>1938</xdr:row>
      <xdr:rowOff>152400</xdr:rowOff>
    </xdr:to>
    <xdr:pic>
      <xdr:nvPicPr>
        <xdr:cNvPr id="117" name="Picture 54" descr="soil cond_84"/>
        <xdr:cNvPicPr>
          <a:picLocks noChangeAspect="1" noChangeArrowheads="1"/>
        </xdr:cNvPicPr>
      </xdr:nvPicPr>
      <xdr:blipFill>
        <a:blip xmlns:r="http://schemas.openxmlformats.org/officeDocument/2006/relationships" r:embed="rId28" cstate="print"/>
        <a:srcRect/>
        <a:stretch>
          <a:fillRect/>
        </a:stretch>
      </xdr:blipFill>
      <xdr:spPr bwMode="auto">
        <a:xfrm>
          <a:off x="3067050" y="405526875"/>
          <a:ext cx="2295525" cy="1219200"/>
        </a:xfrm>
        <a:prstGeom prst="rect">
          <a:avLst/>
        </a:prstGeom>
        <a:noFill/>
        <a:ln w="9525">
          <a:noFill/>
          <a:miter lim="800000"/>
          <a:headEnd/>
          <a:tailEnd/>
        </a:ln>
      </xdr:spPr>
    </xdr:pic>
    <xdr:clientData/>
  </xdr:twoCellAnchor>
  <xdr:twoCellAnchor>
    <xdr:from>
      <xdr:col>1</xdr:col>
      <xdr:colOff>1676400</xdr:colOff>
      <xdr:row>2003</xdr:row>
      <xdr:rowOff>152400</xdr:rowOff>
    </xdr:from>
    <xdr:to>
      <xdr:col>1</xdr:col>
      <xdr:colOff>3943350</xdr:colOff>
      <xdr:row>2012</xdr:row>
      <xdr:rowOff>0</xdr:rowOff>
    </xdr:to>
    <xdr:pic>
      <xdr:nvPicPr>
        <xdr:cNvPr id="121" name="Picture 59" descr="grouser_tracks"/>
        <xdr:cNvPicPr>
          <a:picLocks noChangeAspect="1" noChangeArrowheads="1"/>
        </xdr:cNvPicPr>
      </xdr:nvPicPr>
      <xdr:blipFill>
        <a:blip xmlns:r="http://schemas.openxmlformats.org/officeDocument/2006/relationships" r:embed="rId29" cstate="print"/>
        <a:srcRect/>
        <a:stretch>
          <a:fillRect/>
        </a:stretch>
      </xdr:blipFill>
      <xdr:spPr bwMode="auto">
        <a:xfrm>
          <a:off x="3209925" y="438073800"/>
          <a:ext cx="2266950" cy="1562100"/>
        </a:xfrm>
        <a:prstGeom prst="rect">
          <a:avLst/>
        </a:prstGeom>
        <a:noFill/>
        <a:ln w="9525">
          <a:noFill/>
          <a:miter lim="800000"/>
          <a:headEnd/>
          <a:tailEnd/>
        </a:ln>
      </xdr:spPr>
    </xdr:pic>
    <xdr:clientData/>
  </xdr:twoCellAnchor>
  <xdr:twoCellAnchor>
    <xdr:from>
      <xdr:col>1</xdr:col>
      <xdr:colOff>485775</xdr:colOff>
      <xdr:row>2038</xdr:row>
      <xdr:rowOff>0</xdr:rowOff>
    </xdr:from>
    <xdr:to>
      <xdr:col>1</xdr:col>
      <xdr:colOff>2352675</xdr:colOff>
      <xdr:row>2045</xdr:row>
      <xdr:rowOff>9525</xdr:rowOff>
    </xdr:to>
    <xdr:pic>
      <xdr:nvPicPr>
        <xdr:cNvPr id="122" name="Picture 60" descr="SG30_Stump_Grinder"/>
        <xdr:cNvPicPr>
          <a:picLocks noChangeAspect="1" noChangeArrowheads="1"/>
        </xdr:cNvPicPr>
      </xdr:nvPicPr>
      <xdr:blipFill>
        <a:blip xmlns:r="http://schemas.openxmlformats.org/officeDocument/2006/relationships" r:embed="rId30" cstate="print"/>
        <a:srcRect/>
        <a:stretch>
          <a:fillRect/>
        </a:stretch>
      </xdr:blipFill>
      <xdr:spPr bwMode="auto">
        <a:xfrm>
          <a:off x="2171700" y="410956125"/>
          <a:ext cx="1866900" cy="1343025"/>
        </a:xfrm>
        <a:prstGeom prst="rect">
          <a:avLst/>
        </a:prstGeom>
        <a:noFill/>
        <a:ln w="9525">
          <a:noFill/>
          <a:miter lim="800000"/>
          <a:headEnd/>
          <a:tailEnd/>
        </a:ln>
      </xdr:spPr>
    </xdr:pic>
    <xdr:clientData/>
  </xdr:twoCellAnchor>
  <xdr:twoCellAnchor>
    <xdr:from>
      <xdr:col>1</xdr:col>
      <xdr:colOff>3181350</xdr:colOff>
      <xdr:row>2038</xdr:row>
      <xdr:rowOff>0</xdr:rowOff>
    </xdr:from>
    <xdr:to>
      <xdr:col>1</xdr:col>
      <xdr:colOff>5143500</xdr:colOff>
      <xdr:row>2044</xdr:row>
      <xdr:rowOff>161925</xdr:rowOff>
    </xdr:to>
    <xdr:pic>
      <xdr:nvPicPr>
        <xdr:cNvPr id="123" name="Picture 61" descr="StumpGrinder"/>
        <xdr:cNvPicPr>
          <a:picLocks noChangeAspect="1" noChangeArrowheads="1"/>
        </xdr:cNvPicPr>
      </xdr:nvPicPr>
      <xdr:blipFill>
        <a:blip xmlns:r="http://schemas.openxmlformats.org/officeDocument/2006/relationships" r:embed="rId31" cstate="print"/>
        <a:srcRect/>
        <a:stretch>
          <a:fillRect/>
        </a:stretch>
      </xdr:blipFill>
      <xdr:spPr bwMode="auto">
        <a:xfrm>
          <a:off x="4867275" y="411051375"/>
          <a:ext cx="1962150" cy="1400175"/>
        </a:xfrm>
        <a:prstGeom prst="rect">
          <a:avLst/>
        </a:prstGeom>
        <a:noFill/>
        <a:ln w="9525">
          <a:noFill/>
          <a:miter lim="800000"/>
          <a:headEnd/>
          <a:tailEnd/>
        </a:ln>
      </xdr:spPr>
    </xdr:pic>
    <xdr:clientData/>
  </xdr:twoCellAnchor>
  <xdr:twoCellAnchor>
    <xdr:from>
      <xdr:col>1</xdr:col>
      <xdr:colOff>1457325</xdr:colOff>
      <xdr:row>2066</xdr:row>
      <xdr:rowOff>28575</xdr:rowOff>
    </xdr:from>
    <xdr:to>
      <xdr:col>1</xdr:col>
      <xdr:colOff>4124325</xdr:colOff>
      <xdr:row>2071</xdr:row>
      <xdr:rowOff>161925</xdr:rowOff>
    </xdr:to>
    <xdr:pic>
      <xdr:nvPicPr>
        <xdr:cNvPr id="124" name="Picture 62" descr="sweeper"/>
        <xdr:cNvPicPr>
          <a:picLocks noChangeAspect="1" noChangeArrowheads="1"/>
        </xdr:cNvPicPr>
      </xdr:nvPicPr>
      <xdr:blipFill>
        <a:blip xmlns:r="http://schemas.openxmlformats.org/officeDocument/2006/relationships" r:embed="rId32" cstate="print"/>
        <a:srcRect/>
        <a:stretch>
          <a:fillRect/>
        </a:stretch>
      </xdr:blipFill>
      <xdr:spPr bwMode="auto">
        <a:xfrm>
          <a:off x="2990850" y="454190100"/>
          <a:ext cx="2667000" cy="1085850"/>
        </a:xfrm>
        <a:prstGeom prst="rect">
          <a:avLst/>
        </a:prstGeom>
        <a:noFill/>
        <a:ln w="9525">
          <a:noFill/>
          <a:miter lim="800000"/>
          <a:headEnd/>
          <a:tailEnd/>
        </a:ln>
      </xdr:spPr>
    </xdr:pic>
    <xdr:clientData/>
  </xdr:twoCellAnchor>
  <xdr:twoCellAnchor>
    <xdr:from>
      <xdr:col>1</xdr:col>
      <xdr:colOff>1162050</xdr:colOff>
      <xdr:row>2106</xdr:row>
      <xdr:rowOff>0</xdr:rowOff>
    </xdr:from>
    <xdr:to>
      <xdr:col>1</xdr:col>
      <xdr:colOff>4772025</xdr:colOff>
      <xdr:row>2111</xdr:row>
      <xdr:rowOff>114300</xdr:rowOff>
    </xdr:to>
    <xdr:pic>
      <xdr:nvPicPr>
        <xdr:cNvPr id="125" name="Picture 64" descr="tiller72"/>
        <xdr:cNvPicPr>
          <a:picLocks noChangeAspect="1" noChangeArrowheads="1"/>
        </xdr:cNvPicPr>
      </xdr:nvPicPr>
      <xdr:blipFill>
        <a:blip xmlns:r="http://schemas.openxmlformats.org/officeDocument/2006/relationships" r:embed="rId33" cstate="print"/>
        <a:srcRect/>
        <a:stretch>
          <a:fillRect/>
        </a:stretch>
      </xdr:blipFill>
      <xdr:spPr bwMode="auto">
        <a:xfrm>
          <a:off x="2695575" y="464372325"/>
          <a:ext cx="3609975" cy="1085850"/>
        </a:xfrm>
        <a:prstGeom prst="rect">
          <a:avLst/>
        </a:prstGeom>
        <a:noFill/>
        <a:ln w="9525">
          <a:noFill/>
          <a:miter lim="800000"/>
          <a:headEnd/>
          <a:tailEnd/>
        </a:ln>
      </xdr:spPr>
    </xdr:pic>
    <xdr:clientData/>
  </xdr:twoCellAnchor>
  <xdr:twoCellAnchor>
    <xdr:from>
      <xdr:col>1</xdr:col>
      <xdr:colOff>1600200</xdr:colOff>
      <xdr:row>2131</xdr:row>
      <xdr:rowOff>19050</xdr:rowOff>
    </xdr:from>
    <xdr:to>
      <xdr:col>1</xdr:col>
      <xdr:colOff>3762375</xdr:colOff>
      <xdr:row>2140</xdr:row>
      <xdr:rowOff>9525</xdr:rowOff>
    </xdr:to>
    <xdr:pic>
      <xdr:nvPicPr>
        <xdr:cNvPr id="126" name="Picture 65" descr="tilt-tatch"/>
        <xdr:cNvPicPr>
          <a:picLocks noChangeAspect="1" noChangeArrowheads="1"/>
        </xdr:cNvPicPr>
      </xdr:nvPicPr>
      <xdr:blipFill>
        <a:blip xmlns:r="http://schemas.openxmlformats.org/officeDocument/2006/relationships" r:embed="rId34" cstate="print"/>
        <a:srcRect/>
        <a:stretch>
          <a:fillRect/>
        </a:stretch>
      </xdr:blipFill>
      <xdr:spPr bwMode="auto">
        <a:xfrm>
          <a:off x="3133725" y="468858600"/>
          <a:ext cx="2162175" cy="1704975"/>
        </a:xfrm>
        <a:prstGeom prst="rect">
          <a:avLst/>
        </a:prstGeom>
        <a:noFill/>
        <a:ln w="9525">
          <a:noFill/>
          <a:miter lim="800000"/>
          <a:headEnd/>
          <a:tailEnd/>
        </a:ln>
      </xdr:spPr>
    </xdr:pic>
    <xdr:clientData/>
  </xdr:twoCellAnchor>
  <xdr:twoCellAnchor>
    <xdr:from>
      <xdr:col>1</xdr:col>
      <xdr:colOff>1857375</xdr:colOff>
      <xdr:row>2153</xdr:row>
      <xdr:rowOff>114300</xdr:rowOff>
    </xdr:from>
    <xdr:to>
      <xdr:col>1</xdr:col>
      <xdr:colOff>3952875</xdr:colOff>
      <xdr:row>2161</xdr:row>
      <xdr:rowOff>171450</xdr:rowOff>
    </xdr:to>
    <xdr:pic>
      <xdr:nvPicPr>
        <xdr:cNvPr id="128" name="Picture 67" descr="TreeSpade"/>
        <xdr:cNvPicPr>
          <a:picLocks noChangeAspect="1" noChangeArrowheads="1"/>
        </xdr:cNvPicPr>
      </xdr:nvPicPr>
      <xdr:blipFill>
        <a:blip xmlns:r="http://schemas.openxmlformats.org/officeDocument/2006/relationships" r:embed="rId35" cstate="print"/>
        <a:srcRect/>
        <a:stretch>
          <a:fillRect/>
        </a:stretch>
      </xdr:blipFill>
      <xdr:spPr bwMode="auto">
        <a:xfrm>
          <a:off x="3390900" y="475878525"/>
          <a:ext cx="2095500" cy="1581150"/>
        </a:xfrm>
        <a:prstGeom prst="rect">
          <a:avLst/>
        </a:prstGeom>
        <a:noFill/>
        <a:ln w="9525">
          <a:noFill/>
          <a:miter lim="800000"/>
          <a:headEnd/>
          <a:tailEnd/>
        </a:ln>
      </xdr:spPr>
    </xdr:pic>
    <xdr:clientData/>
  </xdr:twoCellAnchor>
  <xdr:twoCellAnchor>
    <xdr:from>
      <xdr:col>1</xdr:col>
      <xdr:colOff>1866900</xdr:colOff>
      <xdr:row>2208</xdr:row>
      <xdr:rowOff>66675</xdr:rowOff>
    </xdr:from>
    <xdr:to>
      <xdr:col>1</xdr:col>
      <xdr:colOff>3552825</xdr:colOff>
      <xdr:row>2217</xdr:row>
      <xdr:rowOff>9525</xdr:rowOff>
    </xdr:to>
    <xdr:pic>
      <xdr:nvPicPr>
        <xdr:cNvPr id="129" name="Picture 68" descr="trench compactor"/>
        <xdr:cNvPicPr>
          <a:picLocks noChangeAspect="1" noChangeArrowheads="1"/>
        </xdr:cNvPicPr>
      </xdr:nvPicPr>
      <xdr:blipFill>
        <a:blip xmlns:r="http://schemas.openxmlformats.org/officeDocument/2006/relationships" r:embed="rId36" cstate="print"/>
        <a:srcRect/>
        <a:stretch>
          <a:fillRect/>
        </a:stretch>
      </xdr:blipFill>
      <xdr:spPr bwMode="auto">
        <a:xfrm>
          <a:off x="3400425" y="497909850"/>
          <a:ext cx="1685925" cy="1657350"/>
        </a:xfrm>
        <a:prstGeom prst="rect">
          <a:avLst/>
        </a:prstGeom>
        <a:noFill/>
        <a:ln w="9525">
          <a:noFill/>
          <a:miter lim="800000"/>
          <a:headEnd/>
          <a:tailEnd/>
        </a:ln>
      </xdr:spPr>
    </xdr:pic>
    <xdr:clientData/>
  </xdr:twoCellAnchor>
  <xdr:twoCellAnchor>
    <xdr:from>
      <xdr:col>1</xdr:col>
      <xdr:colOff>1847850</xdr:colOff>
      <xdr:row>2246</xdr:row>
      <xdr:rowOff>76200</xdr:rowOff>
    </xdr:from>
    <xdr:to>
      <xdr:col>1</xdr:col>
      <xdr:colOff>4162425</xdr:colOff>
      <xdr:row>2251</xdr:row>
      <xdr:rowOff>180975</xdr:rowOff>
    </xdr:to>
    <xdr:pic>
      <xdr:nvPicPr>
        <xdr:cNvPr id="130" name="Picture 69" descr="trencher%2 * MERGEFORM * MERGEFORMATINET "/>
        <xdr:cNvPicPr>
          <a:picLocks noChangeAspect="1" noChangeArrowheads="1"/>
        </xdr:cNvPicPr>
      </xdr:nvPicPr>
      <xdr:blipFill>
        <a:blip xmlns:r="http://schemas.openxmlformats.org/officeDocument/2006/relationships" r:embed="rId37" cstate="print"/>
        <a:srcRect/>
        <a:stretch>
          <a:fillRect/>
        </a:stretch>
      </xdr:blipFill>
      <xdr:spPr bwMode="auto">
        <a:xfrm>
          <a:off x="3381375" y="501605550"/>
          <a:ext cx="2314575" cy="1057275"/>
        </a:xfrm>
        <a:prstGeom prst="rect">
          <a:avLst/>
        </a:prstGeom>
        <a:noFill/>
        <a:ln w="9525">
          <a:noFill/>
          <a:miter lim="800000"/>
          <a:headEnd/>
          <a:tailEnd/>
        </a:ln>
      </xdr:spPr>
    </xdr:pic>
    <xdr:clientData/>
  </xdr:twoCellAnchor>
  <xdr:twoCellAnchor>
    <xdr:from>
      <xdr:col>1</xdr:col>
      <xdr:colOff>2057400</xdr:colOff>
      <xdr:row>2385</xdr:row>
      <xdr:rowOff>19050</xdr:rowOff>
    </xdr:from>
    <xdr:to>
      <xdr:col>1</xdr:col>
      <xdr:colOff>4333875</xdr:colOff>
      <xdr:row>2393</xdr:row>
      <xdr:rowOff>38100</xdr:rowOff>
    </xdr:to>
    <xdr:pic>
      <xdr:nvPicPr>
        <xdr:cNvPr id="132" name="Picture 72" descr="VibratoryR * MERGEFORM * MERGEFORMATINET "/>
        <xdr:cNvPicPr>
          <a:picLocks noChangeAspect="1" noChangeArrowheads="1"/>
        </xdr:cNvPicPr>
      </xdr:nvPicPr>
      <xdr:blipFill>
        <a:blip xmlns:r="http://schemas.openxmlformats.org/officeDocument/2006/relationships" r:embed="rId57" cstate="print"/>
        <a:srcRect/>
        <a:stretch>
          <a:fillRect/>
        </a:stretch>
      </xdr:blipFill>
      <xdr:spPr bwMode="auto">
        <a:xfrm>
          <a:off x="3581400" y="534476325"/>
          <a:ext cx="2276475" cy="1543050"/>
        </a:xfrm>
        <a:prstGeom prst="rect">
          <a:avLst/>
        </a:prstGeom>
        <a:noFill/>
        <a:ln w="9525">
          <a:noFill/>
          <a:miter lim="800000"/>
          <a:headEnd/>
          <a:tailEnd/>
        </a:ln>
      </xdr:spPr>
    </xdr:pic>
    <xdr:clientData/>
  </xdr:twoCellAnchor>
  <xdr:twoCellAnchor>
    <xdr:from>
      <xdr:col>1</xdr:col>
      <xdr:colOff>1743075</xdr:colOff>
      <xdr:row>2412</xdr:row>
      <xdr:rowOff>133350</xdr:rowOff>
    </xdr:from>
    <xdr:to>
      <xdr:col>1</xdr:col>
      <xdr:colOff>3438525</xdr:colOff>
      <xdr:row>2421</xdr:row>
      <xdr:rowOff>28575</xdr:rowOff>
    </xdr:to>
    <xdr:pic>
      <xdr:nvPicPr>
        <xdr:cNvPr id="134" name="Picture 74" descr="WheelSaw"/>
        <xdr:cNvPicPr>
          <a:picLocks noChangeAspect="1" noChangeArrowheads="1"/>
        </xdr:cNvPicPr>
      </xdr:nvPicPr>
      <xdr:blipFill>
        <a:blip xmlns:r="http://schemas.openxmlformats.org/officeDocument/2006/relationships" r:embed="rId38" cstate="print"/>
        <a:srcRect/>
        <a:stretch>
          <a:fillRect/>
        </a:stretch>
      </xdr:blipFill>
      <xdr:spPr bwMode="auto">
        <a:xfrm>
          <a:off x="3276600" y="553392975"/>
          <a:ext cx="1695450" cy="1609725"/>
        </a:xfrm>
        <a:prstGeom prst="rect">
          <a:avLst/>
        </a:prstGeom>
        <a:noFill/>
        <a:ln w="9525">
          <a:noFill/>
          <a:miter lim="800000"/>
          <a:headEnd/>
          <a:tailEnd/>
        </a:ln>
      </xdr:spPr>
    </xdr:pic>
    <xdr:clientData/>
  </xdr:twoCellAnchor>
  <xdr:twoCellAnchor>
    <xdr:from>
      <xdr:col>1</xdr:col>
      <xdr:colOff>2038350</xdr:colOff>
      <xdr:row>498</xdr:row>
      <xdr:rowOff>66675</xdr:rowOff>
    </xdr:from>
    <xdr:to>
      <xdr:col>1</xdr:col>
      <xdr:colOff>4105275</xdr:colOff>
      <xdr:row>506</xdr:row>
      <xdr:rowOff>0</xdr:rowOff>
    </xdr:to>
    <xdr:pic>
      <xdr:nvPicPr>
        <xdr:cNvPr id="136" name="Picture 1091"/>
        <xdr:cNvPicPr>
          <a:picLocks noChangeAspect="1" noChangeArrowheads="1"/>
        </xdr:cNvPicPr>
      </xdr:nvPicPr>
      <xdr:blipFill>
        <a:blip xmlns:r="http://schemas.openxmlformats.org/officeDocument/2006/relationships" r:embed="rId39" cstate="print"/>
        <a:srcRect/>
        <a:stretch>
          <a:fillRect/>
        </a:stretch>
      </xdr:blipFill>
      <xdr:spPr bwMode="auto">
        <a:xfrm>
          <a:off x="3571875" y="111871125"/>
          <a:ext cx="2066925" cy="1571625"/>
        </a:xfrm>
        <a:prstGeom prst="rect">
          <a:avLst/>
        </a:prstGeom>
        <a:noFill/>
        <a:ln w="9525">
          <a:noFill/>
          <a:miter lim="800000"/>
          <a:headEnd/>
          <a:tailEnd/>
        </a:ln>
      </xdr:spPr>
    </xdr:pic>
    <xdr:clientData/>
  </xdr:twoCellAnchor>
  <xdr:twoCellAnchor>
    <xdr:from>
      <xdr:col>1</xdr:col>
      <xdr:colOff>714375</xdr:colOff>
      <xdr:row>963</xdr:row>
      <xdr:rowOff>9525</xdr:rowOff>
    </xdr:from>
    <xdr:to>
      <xdr:col>1</xdr:col>
      <xdr:colOff>5543550</xdr:colOff>
      <xdr:row>971</xdr:row>
      <xdr:rowOff>28575</xdr:rowOff>
    </xdr:to>
    <xdr:pic>
      <xdr:nvPicPr>
        <xdr:cNvPr id="137" name="Picture 14" descr="flail cutter_front"/>
        <xdr:cNvPicPr>
          <a:picLocks noChangeAspect="1" noChangeArrowheads="1"/>
        </xdr:cNvPicPr>
      </xdr:nvPicPr>
      <xdr:blipFill>
        <a:blip xmlns:r="http://schemas.openxmlformats.org/officeDocument/2006/relationships" r:embed="rId40" cstate="print"/>
        <a:srcRect/>
        <a:stretch>
          <a:fillRect/>
        </a:stretch>
      </xdr:blipFill>
      <xdr:spPr bwMode="auto">
        <a:xfrm>
          <a:off x="2400300" y="204768450"/>
          <a:ext cx="4829175" cy="15430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2</xdr:col>
          <xdr:colOff>0</xdr:colOff>
          <xdr:row>1</xdr:row>
          <xdr:rowOff>0</xdr:rowOff>
        </xdr:from>
        <xdr:to>
          <xdr:col>2</xdr:col>
          <xdr:colOff>0</xdr:colOff>
          <xdr:row>2</xdr:row>
          <xdr:rowOff>0</xdr:rowOff>
        </xdr:to>
        <xdr:sp macro="" textlink="">
          <xdr:nvSpPr>
            <xdr:cNvPr id="343041" name="Object 1" hidden="1">
              <a:extLst>
                <a:ext uri="{63B3BB69-23CF-44E3-9099-C40C66FF867C}">
                  <a14:compatExt spid="_x0000_s343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1543050</xdr:colOff>
          <xdr:row>0</xdr:row>
          <xdr:rowOff>47625</xdr:rowOff>
        </xdr:from>
        <xdr:to>
          <xdr:col>1</xdr:col>
          <xdr:colOff>3457575</xdr:colOff>
          <xdr:row>1</xdr:row>
          <xdr:rowOff>200025</xdr:rowOff>
        </xdr:to>
        <xdr:sp macro="" textlink="">
          <xdr:nvSpPr>
            <xdr:cNvPr id="343042" name="Object 2" hidden="1">
              <a:extLst>
                <a:ext uri="{63B3BB69-23CF-44E3-9099-C40C66FF867C}">
                  <a14:compatExt spid="_x0000_s343042"/>
                </a:ext>
              </a:extLst>
            </xdr:cNvPr>
            <xdr:cNvSpPr/>
          </xdr:nvSpPr>
          <xdr:spPr>
            <a:xfrm>
              <a:off x="0" y="0"/>
              <a:ext cx="0" cy="0"/>
            </a:xfrm>
            <a:prstGeom prst="rect">
              <a:avLst/>
            </a:prstGeom>
          </xdr:spPr>
        </xdr:sp>
        <xdr:clientData/>
      </xdr:twoCellAnchor>
    </mc:Choice>
    <mc:Fallback/>
  </mc:AlternateContent>
  <xdr:twoCellAnchor editAs="oneCell">
    <xdr:from>
      <xdr:col>1</xdr:col>
      <xdr:colOff>866775</xdr:colOff>
      <xdr:row>1986</xdr:row>
      <xdr:rowOff>171450</xdr:rowOff>
    </xdr:from>
    <xdr:to>
      <xdr:col>1</xdr:col>
      <xdr:colOff>2066925</xdr:colOff>
      <xdr:row>1994</xdr:row>
      <xdr:rowOff>19050</xdr:rowOff>
    </xdr:to>
    <xdr:pic>
      <xdr:nvPicPr>
        <xdr:cNvPr id="133" name="Picture 132" descr="spreader"/>
        <xdr:cNvPicPr/>
      </xdr:nvPicPr>
      <xdr:blipFill>
        <a:blip xmlns:r="http://schemas.openxmlformats.org/officeDocument/2006/relationships" r:embed="rId58" cstate="print"/>
        <a:srcRect/>
        <a:stretch>
          <a:fillRect/>
        </a:stretch>
      </xdr:blipFill>
      <xdr:spPr bwMode="auto">
        <a:xfrm>
          <a:off x="2552700" y="394820775"/>
          <a:ext cx="1200150" cy="13716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695325</xdr:colOff>
      <xdr:row>6</xdr:row>
      <xdr:rowOff>142876</xdr:rowOff>
    </xdr:from>
    <xdr:to>
      <xdr:col>1</xdr:col>
      <xdr:colOff>3190875</xdr:colOff>
      <xdr:row>13</xdr:row>
      <xdr:rowOff>28576</xdr:rowOff>
    </xdr:to>
    <xdr:pic>
      <xdr:nvPicPr>
        <xdr:cNvPr id="4733" name="Picture 7" descr="mt55"/>
        <xdr:cNvPicPr>
          <a:picLocks noChangeAspect="1" noChangeArrowheads="1"/>
        </xdr:cNvPicPr>
      </xdr:nvPicPr>
      <xdr:blipFill>
        <a:blip xmlns:r="http://schemas.openxmlformats.org/officeDocument/2006/relationships" r:embed="rId1" cstate="print"/>
        <a:srcRect/>
        <a:stretch>
          <a:fillRect/>
        </a:stretch>
      </xdr:blipFill>
      <xdr:spPr bwMode="auto">
        <a:xfrm>
          <a:off x="2428875" y="1400176"/>
          <a:ext cx="2495550" cy="12192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1085850</xdr:colOff>
          <xdr:row>0</xdr:row>
          <xdr:rowOff>57150</xdr:rowOff>
        </xdr:from>
        <xdr:to>
          <xdr:col>1</xdr:col>
          <xdr:colOff>3000375</xdr:colOff>
          <xdr:row>1</xdr:row>
          <xdr:rowOff>209550</xdr:rowOff>
        </xdr:to>
        <xdr:sp macro="" textlink="">
          <xdr:nvSpPr>
            <xdr:cNvPr id="342017" name="Object 1" hidden="1">
              <a:extLst>
                <a:ext uri="{63B3BB69-23CF-44E3-9099-C40C66FF867C}">
                  <a14:compatExt spid="_x0000_s342017"/>
                </a:ext>
              </a:extLst>
            </xdr:cNvPr>
            <xdr:cNvSpPr/>
          </xdr:nvSpPr>
          <xdr:spPr>
            <a:xfrm>
              <a:off x="0" y="0"/>
              <a:ext cx="0" cy="0"/>
            </a:xfrm>
            <a:prstGeom prst="rect">
              <a:avLst/>
            </a:prstGeom>
          </xdr:spPr>
        </xdr:sp>
        <xdr:clientData/>
      </xdr:twoCellAnchor>
    </mc:Choice>
    <mc:Fallback/>
  </mc:AlternateContent>
  <xdr:twoCellAnchor>
    <xdr:from>
      <xdr:col>1</xdr:col>
      <xdr:colOff>695325</xdr:colOff>
      <xdr:row>36</xdr:row>
      <xdr:rowOff>142875</xdr:rowOff>
    </xdr:from>
    <xdr:to>
      <xdr:col>1</xdr:col>
      <xdr:colOff>3133725</xdr:colOff>
      <xdr:row>43</xdr:row>
      <xdr:rowOff>19050</xdr:rowOff>
    </xdr:to>
    <xdr:pic>
      <xdr:nvPicPr>
        <xdr:cNvPr id="4" name="Picture 7" descr="mt55"/>
        <xdr:cNvPicPr>
          <a:picLocks noChangeAspect="1" noChangeArrowheads="1"/>
        </xdr:cNvPicPr>
      </xdr:nvPicPr>
      <xdr:blipFill>
        <a:blip xmlns:r="http://schemas.openxmlformats.org/officeDocument/2006/relationships" r:embed="rId1" cstate="print"/>
        <a:srcRect/>
        <a:stretch>
          <a:fillRect/>
        </a:stretch>
      </xdr:blipFill>
      <xdr:spPr bwMode="auto">
        <a:xfrm>
          <a:off x="2428875" y="6219825"/>
          <a:ext cx="2438400" cy="12096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762000</xdr:colOff>
      <xdr:row>5</xdr:row>
      <xdr:rowOff>66676</xdr:rowOff>
    </xdr:from>
    <xdr:to>
      <xdr:col>1</xdr:col>
      <xdr:colOff>3009900</xdr:colOff>
      <xdr:row>12</xdr:row>
      <xdr:rowOff>85726</xdr:rowOff>
    </xdr:to>
    <xdr:pic>
      <xdr:nvPicPr>
        <xdr:cNvPr id="2" name="Picture 2" descr="AngleBroom * MERGEFORM * MERGEFORMATINET "/>
        <xdr:cNvPicPr>
          <a:picLocks noChangeAspect="1" noChangeArrowheads="1"/>
        </xdr:cNvPicPr>
      </xdr:nvPicPr>
      <xdr:blipFill>
        <a:blip xmlns:r="http://schemas.openxmlformats.org/officeDocument/2006/relationships" r:embed="rId1" cstate="print"/>
        <a:srcRect/>
        <a:stretch>
          <a:fillRect/>
        </a:stretch>
      </xdr:blipFill>
      <xdr:spPr bwMode="auto">
        <a:xfrm>
          <a:off x="2247900" y="1304926"/>
          <a:ext cx="2247900" cy="1352550"/>
        </a:xfrm>
        <a:prstGeom prst="rect">
          <a:avLst/>
        </a:prstGeom>
        <a:noFill/>
        <a:ln w="9525">
          <a:noFill/>
          <a:miter lim="800000"/>
          <a:headEnd/>
          <a:tailEnd/>
        </a:ln>
      </xdr:spPr>
    </xdr:pic>
    <xdr:clientData/>
  </xdr:twoCellAnchor>
  <xdr:twoCellAnchor>
    <xdr:from>
      <xdr:col>1</xdr:col>
      <xdr:colOff>1733550</xdr:colOff>
      <xdr:row>20</xdr:row>
      <xdr:rowOff>66675</xdr:rowOff>
    </xdr:from>
    <xdr:to>
      <xdr:col>1</xdr:col>
      <xdr:colOff>2447925</xdr:colOff>
      <xdr:row>30</xdr:row>
      <xdr:rowOff>28575</xdr:rowOff>
    </xdr:to>
    <xdr:pic>
      <xdr:nvPicPr>
        <xdr:cNvPr id="5" name="Picture 3" descr="Auger"/>
        <xdr:cNvPicPr>
          <a:picLocks noChangeAspect="1" noChangeArrowheads="1"/>
        </xdr:cNvPicPr>
      </xdr:nvPicPr>
      <xdr:blipFill>
        <a:blip xmlns:r="http://schemas.openxmlformats.org/officeDocument/2006/relationships" r:embed="rId2" cstate="print"/>
        <a:srcRect/>
        <a:stretch>
          <a:fillRect/>
        </a:stretch>
      </xdr:blipFill>
      <xdr:spPr bwMode="auto">
        <a:xfrm>
          <a:off x="3219450" y="3876675"/>
          <a:ext cx="714375" cy="1866900"/>
        </a:xfrm>
        <a:prstGeom prst="rect">
          <a:avLst/>
        </a:prstGeom>
        <a:noFill/>
        <a:ln w="9525">
          <a:noFill/>
          <a:miter lim="800000"/>
          <a:headEnd/>
          <a:tailEnd/>
        </a:ln>
      </xdr:spPr>
    </xdr:pic>
    <xdr:clientData/>
  </xdr:twoCellAnchor>
  <xdr:twoCellAnchor>
    <xdr:from>
      <xdr:col>1</xdr:col>
      <xdr:colOff>962025</xdr:colOff>
      <xdr:row>69</xdr:row>
      <xdr:rowOff>152400</xdr:rowOff>
    </xdr:from>
    <xdr:to>
      <xdr:col>1</xdr:col>
      <xdr:colOff>3714750</xdr:colOff>
      <xdr:row>79</xdr:row>
      <xdr:rowOff>47625</xdr:rowOff>
    </xdr:to>
    <xdr:pic>
      <xdr:nvPicPr>
        <xdr:cNvPr id="9" name="Picture 7" descr="Boring_Attach"/>
        <xdr:cNvPicPr>
          <a:picLocks noChangeAspect="1" noChangeArrowheads="1"/>
        </xdr:cNvPicPr>
      </xdr:nvPicPr>
      <xdr:blipFill>
        <a:blip xmlns:r="http://schemas.openxmlformats.org/officeDocument/2006/relationships" r:embed="rId3" cstate="print"/>
        <a:srcRect/>
        <a:stretch>
          <a:fillRect/>
        </a:stretch>
      </xdr:blipFill>
      <xdr:spPr bwMode="auto">
        <a:xfrm>
          <a:off x="2447925" y="15601950"/>
          <a:ext cx="2752725" cy="1800225"/>
        </a:xfrm>
        <a:prstGeom prst="rect">
          <a:avLst/>
        </a:prstGeom>
        <a:noFill/>
        <a:ln w="9525">
          <a:noFill/>
          <a:miter lim="800000"/>
          <a:headEnd/>
          <a:tailEnd/>
        </a:ln>
      </xdr:spPr>
    </xdr:pic>
    <xdr:clientData/>
  </xdr:twoCellAnchor>
  <xdr:twoCellAnchor>
    <xdr:from>
      <xdr:col>1</xdr:col>
      <xdr:colOff>971550</xdr:colOff>
      <xdr:row>87</xdr:row>
      <xdr:rowOff>66675</xdr:rowOff>
    </xdr:from>
    <xdr:to>
      <xdr:col>1</xdr:col>
      <xdr:colOff>3971925</xdr:colOff>
      <xdr:row>92</xdr:row>
      <xdr:rowOff>142875</xdr:rowOff>
    </xdr:to>
    <xdr:pic>
      <xdr:nvPicPr>
        <xdr:cNvPr id="11" name="Picture 10" descr="Breaker_HB880_side"/>
        <xdr:cNvPicPr>
          <a:picLocks noChangeAspect="1" noChangeArrowheads="1"/>
        </xdr:cNvPicPr>
      </xdr:nvPicPr>
      <xdr:blipFill>
        <a:blip xmlns:r="http://schemas.openxmlformats.org/officeDocument/2006/relationships" r:embed="rId4" cstate="print"/>
        <a:srcRect/>
        <a:stretch>
          <a:fillRect/>
        </a:stretch>
      </xdr:blipFill>
      <xdr:spPr bwMode="auto">
        <a:xfrm>
          <a:off x="2590800" y="18440400"/>
          <a:ext cx="3000375" cy="1028700"/>
        </a:xfrm>
        <a:prstGeom prst="rect">
          <a:avLst/>
        </a:prstGeom>
        <a:noFill/>
        <a:ln w="9525">
          <a:noFill/>
          <a:miter lim="800000"/>
          <a:headEnd/>
          <a:tailEnd/>
        </a:ln>
      </xdr:spPr>
    </xdr:pic>
    <xdr:clientData/>
  </xdr:twoCellAnchor>
  <xdr:twoCellAnchor>
    <xdr:from>
      <xdr:col>1</xdr:col>
      <xdr:colOff>1323975</xdr:colOff>
      <xdr:row>118</xdr:row>
      <xdr:rowOff>76200</xdr:rowOff>
    </xdr:from>
    <xdr:to>
      <xdr:col>1</xdr:col>
      <xdr:colOff>3390900</xdr:colOff>
      <xdr:row>126</xdr:row>
      <xdr:rowOff>123825</xdr:rowOff>
    </xdr:to>
    <xdr:pic>
      <xdr:nvPicPr>
        <xdr:cNvPr id="13" name="Picture 1091"/>
        <xdr:cNvPicPr>
          <a:picLocks noChangeAspect="1" noChangeArrowheads="1"/>
        </xdr:cNvPicPr>
      </xdr:nvPicPr>
      <xdr:blipFill>
        <a:blip xmlns:r="http://schemas.openxmlformats.org/officeDocument/2006/relationships" r:embed="rId5" cstate="print"/>
        <a:srcRect/>
        <a:stretch>
          <a:fillRect/>
        </a:stretch>
      </xdr:blipFill>
      <xdr:spPr bwMode="auto">
        <a:xfrm>
          <a:off x="2809875" y="24612600"/>
          <a:ext cx="2066925" cy="1571625"/>
        </a:xfrm>
        <a:prstGeom prst="rect">
          <a:avLst/>
        </a:prstGeom>
        <a:noFill/>
        <a:ln w="9525">
          <a:noFill/>
          <a:miter lim="800000"/>
          <a:headEnd/>
          <a:tailEnd/>
        </a:ln>
      </xdr:spPr>
    </xdr:pic>
    <xdr:clientData/>
  </xdr:twoCellAnchor>
  <xdr:twoCellAnchor>
    <xdr:from>
      <xdr:col>1</xdr:col>
      <xdr:colOff>1333500</xdr:colOff>
      <xdr:row>148</xdr:row>
      <xdr:rowOff>114300</xdr:rowOff>
    </xdr:from>
    <xdr:to>
      <xdr:col>1</xdr:col>
      <xdr:colOff>3619500</xdr:colOff>
      <xdr:row>155</xdr:row>
      <xdr:rowOff>19050</xdr:rowOff>
    </xdr:to>
    <xdr:pic>
      <xdr:nvPicPr>
        <xdr:cNvPr id="17" name="Picture 20" descr="digger"/>
        <xdr:cNvPicPr>
          <a:picLocks noChangeAspect="1" noChangeArrowheads="1"/>
        </xdr:cNvPicPr>
      </xdr:nvPicPr>
      <xdr:blipFill>
        <a:blip xmlns:r="http://schemas.openxmlformats.org/officeDocument/2006/relationships" r:embed="rId6" cstate="print"/>
        <a:srcRect/>
        <a:stretch>
          <a:fillRect/>
        </a:stretch>
      </xdr:blipFill>
      <xdr:spPr bwMode="auto">
        <a:xfrm>
          <a:off x="2819400" y="34185225"/>
          <a:ext cx="2286000" cy="1238250"/>
        </a:xfrm>
        <a:prstGeom prst="rect">
          <a:avLst/>
        </a:prstGeom>
        <a:noFill/>
        <a:ln w="9525">
          <a:noFill/>
          <a:miter lim="800000"/>
          <a:headEnd/>
          <a:tailEnd/>
        </a:ln>
      </xdr:spPr>
    </xdr:pic>
    <xdr:clientData/>
  </xdr:twoCellAnchor>
  <xdr:twoCellAnchor>
    <xdr:from>
      <xdr:col>1</xdr:col>
      <xdr:colOff>1704975</xdr:colOff>
      <xdr:row>162</xdr:row>
      <xdr:rowOff>76200</xdr:rowOff>
    </xdr:from>
    <xdr:to>
      <xdr:col>1</xdr:col>
      <xdr:colOff>3409950</xdr:colOff>
      <xdr:row>169</xdr:row>
      <xdr:rowOff>133350</xdr:rowOff>
    </xdr:to>
    <xdr:pic>
      <xdr:nvPicPr>
        <xdr:cNvPr id="19" name="Picture 21" descr="dozer"/>
        <xdr:cNvPicPr>
          <a:picLocks noChangeAspect="1" noChangeArrowheads="1"/>
        </xdr:cNvPicPr>
      </xdr:nvPicPr>
      <xdr:blipFill>
        <a:blip xmlns:r="http://schemas.openxmlformats.org/officeDocument/2006/relationships" r:embed="rId7" cstate="print"/>
        <a:srcRect/>
        <a:stretch>
          <a:fillRect/>
        </a:stretch>
      </xdr:blipFill>
      <xdr:spPr bwMode="auto">
        <a:xfrm>
          <a:off x="3190875" y="36880800"/>
          <a:ext cx="1704975" cy="1390650"/>
        </a:xfrm>
        <a:prstGeom prst="rect">
          <a:avLst/>
        </a:prstGeom>
        <a:noFill/>
        <a:ln w="9525">
          <a:noFill/>
          <a:miter lim="800000"/>
          <a:headEnd/>
          <a:tailEnd/>
        </a:ln>
      </xdr:spPr>
    </xdr:pic>
    <xdr:clientData/>
  </xdr:twoCellAnchor>
  <xdr:twoCellAnchor>
    <xdr:from>
      <xdr:col>1</xdr:col>
      <xdr:colOff>1295400</xdr:colOff>
      <xdr:row>177</xdr:row>
      <xdr:rowOff>38100</xdr:rowOff>
    </xdr:from>
    <xdr:to>
      <xdr:col>1</xdr:col>
      <xdr:colOff>4305300</xdr:colOff>
      <xdr:row>185</xdr:row>
      <xdr:rowOff>57150</xdr:rowOff>
    </xdr:to>
    <xdr:pic>
      <xdr:nvPicPr>
        <xdr:cNvPr id="21" name="Picture 26" descr="Utility Forks"/>
        <xdr:cNvPicPr>
          <a:picLocks noChangeAspect="1" noChangeArrowheads="1"/>
        </xdr:cNvPicPr>
      </xdr:nvPicPr>
      <xdr:blipFill>
        <a:blip xmlns:r="http://schemas.openxmlformats.org/officeDocument/2006/relationships" r:embed="rId8" cstate="print"/>
        <a:srcRect/>
        <a:stretch>
          <a:fillRect/>
        </a:stretch>
      </xdr:blipFill>
      <xdr:spPr bwMode="auto">
        <a:xfrm>
          <a:off x="2781300" y="39766875"/>
          <a:ext cx="3009900" cy="1543050"/>
        </a:xfrm>
        <a:prstGeom prst="rect">
          <a:avLst/>
        </a:prstGeom>
        <a:noFill/>
        <a:ln w="9525">
          <a:noFill/>
          <a:miter lim="800000"/>
          <a:headEnd/>
          <a:tailEnd/>
        </a:ln>
      </xdr:spPr>
    </xdr:pic>
    <xdr:clientData/>
  </xdr:twoCellAnchor>
  <xdr:twoCellAnchor>
    <xdr:from>
      <xdr:col>1</xdr:col>
      <xdr:colOff>19050</xdr:colOff>
      <xdr:row>193</xdr:row>
      <xdr:rowOff>28575</xdr:rowOff>
    </xdr:from>
    <xdr:to>
      <xdr:col>1</xdr:col>
      <xdr:colOff>2219325</xdr:colOff>
      <xdr:row>202</xdr:row>
      <xdr:rowOff>9525</xdr:rowOff>
    </xdr:to>
    <xdr:pic>
      <xdr:nvPicPr>
        <xdr:cNvPr id="23" name="Picture 28" descr="Grapple_Bu * MERGEFORM * MERGEFORMATINET "/>
        <xdr:cNvPicPr>
          <a:picLocks noChangeAspect="1" noChangeArrowheads="1"/>
        </xdr:cNvPicPr>
      </xdr:nvPicPr>
      <xdr:blipFill>
        <a:blip xmlns:r="http://schemas.openxmlformats.org/officeDocument/2006/relationships" r:embed="rId9" cstate="print"/>
        <a:srcRect/>
        <a:stretch>
          <a:fillRect/>
        </a:stretch>
      </xdr:blipFill>
      <xdr:spPr bwMode="auto">
        <a:xfrm>
          <a:off x="1543050" y="281244675"/>
          <a:ext cx="2200275" cy="1695450"/>
        </a:xfrm>
        <a:prstGeom prst="rect">
          <a:avLst/>
        </a:prstGeom>
        <a:noFill/>
        <a:ln w="9525">
          <a:noFill/>
          <a:miter lim="800000"/>
          <a:headEnd/>
          <a:tailEnd/>
        </a:ln>
      </xdr:spPr>
    </xdr:pic>
    <xdr:clientData/>
  </xdr:twoCellAnchor>
  <xdr:twoCellAnchor>
    <xdr:from>
      <xdr:col>1</xdr:col>
      <xdr:colOff>3295650</xdr:colOff>
      <xdr:row>193</xdr:row>
      <xdr:rowOff>28575</xdr:rowOff>
    </xdr:from>
    <xdr:to>
      <xdr:col>1</xdr:col>
      <xdr:colOff>5391150</xdr:colOff>
      <xdr:row>202</xdr:row>
      <xdr:rowOff>38100</xdr:rowOff>
    </xdr:to>
    <xdr:pic>
      <xdr:nvPicPr>
        <xdr:cNvPr id="24" name="Picture 29" descr="Grapple"/>
        <xdr:cNvPicPr>
          <a:picLocks noChangeAspect="1" noChangeArrowheads="1"/>
        </xdr:cNvPicPr>
      </xdr:nvPicPr>
      <xdr:blipFill>
        <a:blip xmlns:r="http://schemas.openxmlformats.org/officeDocument/2006/relationships" r:embed="rId10" cstate="print"/>
        <a:srcRect/>
        <a:stretch>
          <a:fillRect/>
        </a:stretch>
      </xdr:blipFill>
      <xdr:spPr bwMode="auto">
        <a:xfrm>
          <a:off x="4819650" y="281244675"/>
          <a:ext cx="2095500" cy="1724025"/>
        </a:xfrm>
        <a:prstGeom prst="rect">
          <a:avLst/>
        </a:prstGeom>
        <a:noFill/>
        <a:ln w="9525">
          <a:noFill/>
          <a:miter lim="800000"/>
          <a:headEnd/>
          <a:tailEnd/>
        </a:ln>
      </xdr:spPr>
    </xdr:pic>
    <xdr:clientData/>
  </xdr:twoCellAnchor>
  <xdr:twoCellAnchor>
    <xdr:from>
      <xdr:col>1</xdr:col>
      <xdr:colOff>1495425</xdr:colOff>
      <xdr:row>224</xdr:row>
      <xdr:rowOff>9525</xdr:rowOff>
    </xdr:from>
    <xdr:to>
      <xdr:col>1</xdr:col>
      <xdr:colOff>3705225</xdr:colOff>
      <xdr:row>233</xdr:row>
      <xdr:rowOff>133350</xdr:rowOff>
    </xdr:to>
    <xdr:pic>
      <xdr:nvPicPr>
        <xdr:cNvPr id="27" name="Picture 32" descr="root_grapple"/>
        <xdr:cNvPicPr>
          <a:picLocks noChangeAspect="1" noChangeArrowheads="1"/>
        </xdr:cNvPicPr>
      </xdr:nvPicPr>
      <xdr:blipFill>
        <a:blip xmlns:r="http://schemas.openxmlformats.org/officeDocument/2006/relationships" r:embed="rId11" cstate="print"/>
        <a:srcRect/>
        <a:stretch>
          <a:fillRect/>
        </a:stretch>
      </xdr:blipFill>
      <xdr:spPr bwMode="auto">
        <a:xfrm>
          <a:off x="3019425" y="298627800"/>
          <a:ext cx="2209800" cy="1838325"/>
        </a:xfrm>
        <a:prstGeom prst="rect">
          <a:avLst/>
        </a:prstGeom>
        <a:noFill/>
        <a:ln w="9525">
          <a:noFill/>
          <a:miter lim="800000"/>
          <a:headEnd/>
          <a:tailEnd/>
        </a:ln>
      </xdr:spPr>
    </xdr:pic>
    <xdr:clientData/>
  </xdr:twoCellAnchor>
  <xdr:twoCellAnchor>
    <xdr:from>
      <xdr:col>1</xdr:col>
      <xdr:colOff>1685925</xdr:colOff>
      <xdr:row>243</xdr:row>
      <xdr:rowOff>28575</xdr:rowOff>
    </xdr:from>
    <xdr:to>
      <xdr:col>1</xdr:col>
      <xdr:colOff>4067175</xdr:colOff>
      <xdr:row>249</xdr:row>
      <xdr:rowOff>66675</xdr:rowOff>
    </xdr:to>
    <xdr:pic>
      <xdr:nvPicPr>
        <xdr:cNvPr id="29" name="Picture 33" descr="landplane"/>
        <xdr:cNvPicPr>
          <a:picLocks noChangeAspect="1" noChangeArrowheads="1"/>
        </xdr:cNvPicPr>
      </xdr:nvPicPr>
      <xdr:blipFill>
        <a:blip xmlns:r="http://schemas.openxmlformats.org/officeDocument/2006/relationships" r:embed="rId12" cstate="print"/>
        <a:srcRect/>
        <a:stretch>
          <a:fillRect/>
        </a:stretch>
      </xdr:blipFill>
      <xdr:spPr bwMode="auto">
        <a:xfrm>
          <a:off x="3209925" y="305123850"/>
          <a:ext cx="2381250" cy="1181100"/>
        </a:xfrm>
        <a:prstGeom prst="rect">
          <a:avLst/>
        </a:prstGeom>
        <a:noFill/>
        <a:ln w="9525">
          <a:noFill/>
          <a:miter lim="800000"/>
          <a:headEnd/>
          <a:tailEnd/>
        </a:ln>
      </xdr:spPr>
    </xdr:pic>
    <xdr:clientData/>
  </xdr:twoCellAnchor>
  <xdr:twoCellAnchor>
    <xdr:from>
      <xdr:col>1</xdr:col>
      <xdr:colOff>1685925</xdr:colOff>
      <xdr:row>256</xdr:row>
      <xdr:rowOff>114300</xdr:rowOff>
    </xdr:from>
    <xdr:to>
      <xdr:col>1</xdr:col>
      <xdr:colOff>3438525</xdr:colOff>
      <xdr:row>263</xdr:row>
      <xdr:rowOff>180975</xdr:rowOff>
    </xdr:to>
    <xdr:pic>
      <xdr:nvPicPr>
        <xdr:cNvPr id="31" name="Picture 37" descr="pallet fork"/>
        <xdr:cNvPicPr>
          <a:picLocks noChangeAspect="1" noChangeArrowheads="1"/>
        </xdr:cNvPicPr>
      </xdr:nvPicPr>
      <xdr:blipFill>
        <a:blip xmlns:r="http://schemas.openxmlformats.org/officeDocument/2006/relationships" r:embed="rId13" cstate="print"/>
        <a:srcRect/>
        <a:stretch>
          <a:fillRect/>
        </a:stretch>
      </xdr:blipFill>
      <xdr:spPr bwMode="auto">
        <a:xfrm>
          <a:off x="3190875" y="50415825"/>
          <a:ext cx="1752600" cy="1400175"/>
        </a:xfrm>
        <a:prstGeom prst="rect">
          <a:avLst/>
        </a:prstGeom>
        <a:noFill/>
        <a:ln w="9525">
          <a:noFill/>
          <a:miter lim="800000"/>
          <a:headEnd/>
          <a:tailEnd/>
        </a:ln>
      </xdr:spPr>
    </xdr:pic>
    <xdr:clientData/>
  </xdr:twoCellAnchor>
  <xdr:twoCellAnchor>
    <xdr:from>
      <xdr:col>1</xdr:col>
      <xdr:colOff>1724025</xdr:colOff>
      <xdr:row>273</xdr:row>
      <xdr:rowOff>76200</xdr:rowOff>
    </xdr:from>
    <xdr:to>
      <xdr:col>1</xdr:col>
      <xdr:colOff>3762375</xdr:colOff>
      <xdr:row>284</xdr:row>
      <xdr:rowOff>133350</xdr:rowOff>
    </xdr:to>
    <xdr:pic>
      <xdr:nvPicPr>
        <xdr:cNvPr id="35" name="Picture 45" descr="snowblade_attatchment"/>
        <xdr:cNvPicPr>
          <a:picLocks noChangeAspect="1" noChangeArrowheads="1"/>
        </xdr:cNvPicPr>
      </xdr:nvPicPr>
      <xdr:blipFill>
        <a:blip xmlns:r="http://schemas.openxmlformats.org/officeDocument/2006/relationships" r:embed="rId14" cstate="print"/>
        <a:srcRect/>
        <a:stretch>
          <a:fillRect/>
        </a:stretch>
      </xdr:blipFill>
      <xdr:spPr bwMode="auto">
        <a:xfrm>
          <a:off x="3248025" y="384933825"/>
          <a:ext cx="2038350" cy="2152650"/>
        </a:xfrm>
        <a:prstGeom prst="rect">
          <a:avLst/>
        </a:prstGeom>
        <a:noFill/>
        <a:ln w="9525">
          <a:noFill/>
          <a:miter lim="800000"/>
          <a:headEnd/>
          <a:tailEnd/>
        </a:ln>
      </xdr:spPr>
    </xdr:pic>
    <xdr:clientData/>
  </xdr:twoCellAnchor>
  <xdr:twoCellAnchor>
    <xdr:from>
      <xdr:col>1</xdr:col>
      <xdr:colOff>2000250</xdr:colOff>
      <xdr:row>291</xdr:row>
      <xdr:rowOff>104775</xdr:rowOff>
    </xdr:from>
    <xdr:to>
      <xdr:col>1</xdr:col>
      <xdr:colOff>3295650</xdr:colOff>
      <xdr:row>301</xdr:row>
      <xdr:rowOff>161925</xdr:rowOff>
    </xdr:to>
    <xdr:pic>
      <xdr:nvPicPr>
        <xdr:cNvPr id="37" name="Picture 50" descr="sb200_snowblower"/>
        <xdr:cNvPicPr>
          <a:picLocks noChangeAspect="1" noChangeArrowheads="1"/>
        </xdr:cNvPicPr>
      </xdr:nvPicPr>
      <xdr:blipFill>
        <a:blip xmlns:r="http://schemas.openxmlformats.org/officeDocument/2006/relationships" r:embed="rId15" cstate="print"/>
        <a:srcRect/>
        <a:stretch>
          <a:fillRect/>
        </a:stretch>
      </xdr:blipFill>
      <xdr:spPr bwMode="auto">
        <a:xfrm>
          <a:off x="3524250" y="409298775"/>
          <a:ext cx="1295400" cy="1962150"/>
        </a:xfrm>
        <a:prstGeom prst="rect">
          <a:avLst/>
        </a:prstGeom>
        <a:noFill/>
        <a:ln w="9525">
          <a:noFill/>
          <a:miter lim="800000"/>
          <a:headEnd/>
          <a:tailEnd/>
        </a:ln>
      </xdr:spPr>
    </xdr:pic>
    <xdr:clientData/>
  </xdr:twoCellAnchor>
  <xdr:twoCellAnchor>
    <xdr:from>
      <xdr:col>1</xdr:col>
      <xdr:colOff>2000250</xdr:colOff>
      <xdr:row>291</xdr:row>
      <xdr:rowOff>104775</xdr:rowOff>
    </xdr:from>
    <xdr:to>
      <xdr:col>1</xdr:col>
      <xdr:colOff>3295650</xdr:colOff>
      <xdr:row>301</xdr:row>
      <xdr:rowOff>161925</xdr:rowOff>
    </xdr:to>
    <xdr:pic>
      <xdr:nvPicPr>
        <xdr:cNvPr id="38" name="Picture 50" descr="sb200_snowblower"/>
        <xdr:cNvPicPr>
          <a:picLocks noChangeAspect="1" noChangeArrowheads="1"/>
        </xdr:cNvPicPr>
      </xdr:nvPicPr>
      <xdr:blipFill>
        <a:blip xmlns:r="http://schemas.openxmlformats.org/officeDocument/2006/relationships" r:embed="rId15" cstate="print"/>
        <a:srcRect/>
        <a:stretch>
          <a:fillRect/>
        </a:stretch>
      </xdr:blipFill>
      <xdr:spPr bwMode="auto">
        <a:xfrm>
          <a:off x="3524250" y="409298775"/>
          <a:ext cx="1295400" cy="1962150"/>
        </a:xfrm>
        <a:prstGeom prst="rect">
          <a:avLst/>
        </a:prstGeom>
        <a:noFill/>
        <a:ln w="9525">
          <a:noFill/>
          <a:miter lim="800000"/>
          <a:headEnd/>
          <a:tailEnd/>
        </a:ln>
      </xdr:spPr>
    </xdr:pic>
    <xdr:clientData/>
  </xdr:twoCellAnchor>
  <xdr:twoCellAnchor>
    <xdr:from>
      <xdr:col>1</xdr:col>
      <xdr:colOff>1533525</xdr:colOff>
      <xdr:row>316</xdr:row>
      <xdr:rowOff>76200</xdr:rowOff>
    </xdr:from>
    <xdr:to>
      <xdr:col>1</xdr:col>
      <xdr:colOff>3829050</xdr:colOff>
      <xdr:row>322</xdr:row>
      <xdr:rowOff>152400</xdr:rowOff>
    </xdr:to>
    <xdr:pic>
      <xdr:nvPicPr>
        <xdr:cNvPr id="39" name="Picture 54" descr="soil cond_84"/>
        <xdr:cNvPicPr>
          <a:picLocks noChangeAspect="1" noChangeArrowheads="1"/>
        </xdr:cNvPicPr>
      </xdr:nvPicPr>
      <xdr:blipFill>
        <a:blip xmlns:r="http://schemas.openxmlformats.org/officeDocument/2006/relationships" r:embed="rId16" cstate="print"/>
        <a:srcRect/>
        <a:stretch>
          <a:fillRect/>
        </a:stretch>
      </xdr:blipFill>
      <xdr:spPr bwMode="auto">
        <a:xfrm>
          <a:off x="3057525" y="442321950"/>
          <a:ext cx="2295525" cy="1219200"/>
        </a:xfrm>
        <a:prstGeom prst="rect">
          <a:avLst/>
        </a:prstGeom>
        <a:noFill/>
        <a:ln w="9525">
          <a:noFill/>
          <a:miter lim="800000"/>
          <a:headEnd/>
          <a:tailEnd/>
        </a:ln>
      </xdr:spPr>
    </xdr:pic>
    <xdr:clientData/>
  </xdr:twoCellAnchor>
  <xdr:twoCellAnchor>
    <xdr:from>
      <xdr:col>1</xdr:col>
      <xdr:colOff>1885950</xdr:colOff>
      <xdr:row>329</xdr:row>
      <xdr:rowOff>47625</xdr:rowOff>
    </xdr:from>
    <xdr:to>
      <xdr:col>1</xdr:col>
      <xdr:colOff>3752850</xdr:colOff>
      <xdr:row>337</xdr:row>
      <xdr:rowOff>95250</xdr:rowOff>
    </xdr:to>
    <xdr:pic>
      <xdr:nvPicPr>
        <xdr:cNvPr id="41" name="Picture 60" descr="SG30_Stump_Grinder"/>
        <xdr:cNvPicPr>
          <a:picLocks noChangeAspect="1" noChangeArrowheads="1"/>
        </xdr:cNvPicPr>
      </xdr:nvPicPr>
      <xdr:blipFill>
        <a:blip xmlns:r="http://schemas.openxmlformats.org/officeDocument/2006/relationships" r:embed="rId17" cstate="print"/>
        <a:srcRect/>
        <a:stretch>
          <a:fillRect/>
        </a:stretch>
      </xdr:blipFill>
      <xdr:spPr bwMode="auto">
        <a:xfrm>
          <a:off x="3371850" y="70084950"/>
          <a:ext cx="1866900" cy="1571625"/>
        </a:xfrm>
        <a:prstGeom prst="rect">
          <a:avLst/>
        </a:prstGeom>
        <a:noFill/>
        <a:ln w="9525">
          <a:noFill/>
          <a:miter lim="800000"/>
          <a:headEnd/>
          <a:tailEnd/>
        </a:ln>
      </xdr:spPr>
    </xdr:pic>
    <xdr:clientData/>
  </xdr:twoCellAnchor>
  <xdr:twoCellAnchor>
    <xdr:from>
      <xdr:col>1</xdr:col>
      <xdr:colOff>1457325</xdr:colOff>
      <xdr:row>345</xdr:row>
      <xdr:rowOff>28575</xdr:rowOff>
    </xdr:from>
    <xdr:to>
      <xdr:col>1</xdr:col>
      <xdr:colOff>4124325</xdr:colOff>
      <xdr:row>350</xdr:row>
      <xdr:rowOff>161925</xdr:rowOff>
    </xdr:to>
    <xdr:pic>
      <xdr:nvPicPr>
        <xdr:cNvPr id="45" name="Picture 62" descr="sweeper"/>
        <xdr:cNvPicPr>
          <a:picLocks noChangeAspect="1" noChangeArrowheads="1"/>
        </xdr:cNvPicPr>
      </xdr:nvPicPr>
      <xdr:blipFill>
        <a:blip xmlns:r="http://schemas.openxmlformats.org/officeDocument/2006/relationships" r:embed="rId18" cstate="print"/>
        <a:srcRect/>
        <a:stretch>
          <a:fillRect/>
        </a:stretch>
      </xdr:blipFill>
      <xdr:spPr bwMode="auto">
        <a:xfrm>
          <a:off x="2981325" y="486956100"/>
          <a:ext cx="2667000" cy="1085850"/>
        </a:xfrm>
        <a:prstGeom prst="rect">
          <a:avLst/>
        </a:prstGeom>
        <a:noFill/>
        <a:ln w="9525">
          <a:noFill/>
          <a:miter lim="800000"/>
          <a:headEnd/>
          <a:tailEnd/>
        </a:ln>
      </xdr:spPr>
    </xdr:pic>
    <xdr:clientData/>
  </xdr:twoCellAnchor>
  <xdr:twoCellAnchor>
    <xdr:from>
      <xdr:col>1</xdr:col>
      <xdr:colOff>990600</xdr:colOff>
      <xdr:row>357</xdr:row>
      <xdr:rowOff>19050</xdr:rowOff>
    </xdr:from>
    <xdr:to>
      <xdr:col>1</xdr:col>
      <xdr:colOff>4600575</xdr:colOff>
      <xdr:row>362</xdr:row>
      <xdr:rowOff>152400</xdr:rowOff>
    </xdr:to>
    <xdr:pic>
      <xdr:nvPicPr>
        <xdr:cNvPr id="47" name="Picture 64" descr="tiller72"/>
        <xdr:cNvPicPr>
          <a:picLocks noChangeAspect="1" noChangeArrowheads="1"/>
        </xdr:cNvPicPr>
      </xdr:nvPicPr>
      <xdr:blipFill>
        <a:blip xmlns:r="http://schemas.openxmlformats.org/officeDocument/2006/relationships" r:embed="rId19" cstate="print"/>
        <a:srcRect/>
        <a:stretch>
          <a:fillRect/>
        </a:stretch>
      </xdr:blipFill>
      <xdr:spPr bwMode="auto">
        <a:xfrm>
          <a:off x="2476500" y="75523725"/>
          <a:ext cx="3609975" cy="1085850"/>
        </a:xfrm>
        <a:prstGeom prst="rect">
          <a:avLst/>
        </a:prstGeom>
        <a:noFill/>
        <a:ln w="9525">
          <a:noFill/>
          <a:miter lim="800000"/>
          <a:headEnd/>
          <a:tailEnd/>
        </a:ln>
      </xdr:spPr>
    </xdr:pic>
    <xdr:clientData/>
  </xdr:twoCellAnchor>
  <xdr:twoCellAnchor>
    <xdr:from>
      <xdr:col>1</xdr:col>
      <xdr:colOff>1847850</xdr:colOff>
      <xdr:row>369</xdr:row>
      <xdr:rowOff>76200</xdr:rowOff>
    </xdr:from>
    <xdr:to>
      <xdr:col>1</xdr:col>
      <xdr:colOff>4162425</xdr:colOff>
      <xdr:row>374</xdr:row>
      <xdr:rowOff>180975</xdr:rowOff>
    </xdr:to>
    <xdr:pic>
      <xdr:nvPicPr>
        <xdr:cNvPr id="51" name="Picture 69" descr="trencher%2 * MERGEFORM * MERGEFORMATINET "/>
        <xdr:cNvPicPr>
          <a:picLocks noChangeAspect="1" noChangeArrowheads="1"/>
        </xdr:cNvPicPr>
      </xdr:nvPicPr>
      <xdr:blipFill>
        <a:blip xmlns:r="http://schemas.openxmlformats.org/officeDocument/2006/relationships" r:embed="rId20" cstate="print"/>
        <a:srcRect/>
        <a:stretch>
          <a:fillRect/>
        </a:stretch>
      </xdr:blipFill>
      <xdr:spPr bwMode="auto">
        <a:xfrm>
          <a:off x="3371850" y="533952450"/>
          <a:ext cx="2314575" cy="1057275"/>
        </a:xfrm>
        <a:prstGeom prst="rect">
          <a:avLst/>
        </a:prstGeom>
        <a:noFill/>
        <a:ln w="9525">
          <a:noFill/>
          <a:miter lim="800000"/>
          <a:headEnd/>
          <a:tailEnd/>
        </a:ln>
      </xdr:spPr>
    </xdr:pic>
    <xdr:clientData/>
  </xdr:twoCellAnchor>
  <xdr:twoCellAnchor>
    <xdr:from>
      <xdr:col>1</xdr:col>
      <xdr:colOff>1562100</xdr:colOff>
      <xdr:row>414</xdr:row>
      <xdr:rowOff>76200</xdr:rowOff>
    </xdr:from>
    <xdr:to>
      <xdr:col>1</xdr:col>
      <xdr:colOff>4191000</xdr:colOff>
      <xdr:row>425</xdr:row>
      <xdr:rowOff>104775</xdr:rowOff>
    </xdr:to>
    <xdr:pic>
      <xdr:nvPicPr>
        <xdr:cNvPr id="53" name="Picture 71" descr="VB12%20Vib%20Plow"/>
        <xdr:cNvPicPr>
          <a:picLocks noChangeAspect="1" noChangeArrowheads="1"/>
        </xdr:cNvPicPr>
      </xdr:nvPicPr>
      <xdr:blipFill>
        <a:blip xmlns:r="http://schemas.openxmlformats.org/officeDocument/2006/relationships" r:embed="rId21" cstate="print"/>
        <a:srcRect/>
        <a:stretch>
          <a:fillRect/>
        </a:stretch>
      </xdr:blipFill>
      <xdr:spPr bwMode="auto">
        <a:xfrm>
          <a:off x="2857500" y="87658575"/>
          <a:ext cx="2628900" cy="21240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1295400</xdr:colOff>
          <xdr:row>0</xdr:row>
          <xdr:rowOff>57150</xdr:rowOff>
        </xdr:from>
        <xdr:to>
          <xdr:col>1</xdr:col>
          <xdr:colOff>2828925</xdr:colOff>
          <xdr:row>1</xdr:row>
          <xdr:rowOff>209550</xdr:rowOff>
        </xdr:to>
        <xdr:sp macro="" textlink="">
          <xdr:nvSpPr>
            <xdr:cNvPr id="356353" name="Object 1" hidden="1">
              <a:extLst>
                <a:ext uri="{63B3BB69-23CF-44E3-9099-C40C66FF867C}">
                  <a14:compatExt spid="_x0000_s356353"/>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1095375</xdr:colOff>
      <xdr:row>5</xdr:row>
      <xdr:rowOff>114300</xdr:rowOff>
    </xdr:from>
    <xdr:to>
      <xdr:col>1</xdr:col>
      <xdr:colOff>2809875</xdr:colOff>
      <xdr:row>12</xdr:row>
      <xdr:rowOff>104775</xdr:rowOff>
    </xdr:to>
    <xdr:pic>
      <xdr:nvPicPr>
        <xdr:cNvPr id="694525" name="Picture 1" descr="418_EXC_Lineart_ICON"/>
        <xdr:cNvPicPr>
          <a:picLocks noChangeAspect="1" noChangeArrowheads="1"/>
        </xdr:cNvPicPr>
      </xdr:nvPicPr>
      <xdr:blipFill>
        <a:blip xmlns:r="http://schemas.openxmlformats.org/officeDocument/2006/relationships" r:embed="rId1" cstate="print"/>
        <a:srcRect/>
        <a:stretch>
          <a:fillRect/>
        </a:stretch>
      </xdr:blipFill>
      <xdr:spPr bwMode="auto">
        <a:xfrm>
          <a:off x="2886075" y="885825"/>
          <a:ext cx="1714500" cy="1323975"/>
        </a:xfrm>
        <a:prstGeom prst="rect">
          <a:avLst/>
        </a:prstGeom>
        <a:noFill/>
        <a:ln w="9525">
          <a:noFill/>
          <a:miter lim="800000"/>
          <a:headEnd/>
          <a:tailEnd/>
        </a:ln>
      </xdr:spPr>
    </xdr:pic>
    <xdr:clientData/>
  </xdr:twoCellAnchor>
  <xdr:twoCellAnchor>
    <xdr:from>
      <xdr:col>1</xdr:col>
      <xdr:colOff>0</xdr:colOff>
      <xdr:row>257</xdr:row>
      <xdr:rowOff>57150</xdr:rowOff>
    </xdr:from>
    <xdr:to>
      <xdr:col>1</xdr:col>
      <xdr:colOff>2209800</xdr:colOff>
      <xdr:row>263</xdr:row>
      <xdr:rowOff>161925</xdr:rowOff>
    </xdr:to>
    <xdr:pic>
      <xdr:nvPicPr>
        <xdr:cNvPr id="694529" name="Picture 5"/>
        <xdr:cNvPicPr>
          <a:picLocks noChangeAspect="1" noChangeArrowheads="1"/>
        </xdr:cNvPicPr>
      </xdr:nvPicPr>
      <xdr:blipFill>
        <a:blip xmlns:r="http://schemas.openxmlformats.org/officeDocument/2006/relationships" r:embed="rId2" cstate="print"/>
        <a:srcRect t="-5302"/>
        <a:stretch>
          <a:fillRect/>
        </a:stretch>
      </xdr:blipFill>
      <xdr:spPr bwMode="auto">
        <a:xfrm>
          <a:off x="1790700" y="17535525"/>
          <a:ext cx="2209800" cy="1247775"/>
        </a:xfrm>
        <a:prstGeom prst="rect">
          <a:avLst/>
        </a:prstGeom>
        <a:noFill/>
        <a:ln w="9525">
          <a:noFill/>
          <a:miter lim="800000"/>
          <a:headEnd/>
          <a:tailEnd/>
        </a:ln>
      </xdr:spPr>
    </xdr:pic>
    <xdr:clientData/>
  </xdr:twoCellAnchor>
  <xdr:twoCellAnchor>
    <xdr:from>
      <xdr:col>1</xdr:col>
      <xdr:colOff>2419350</xdr:colOff>
      <xdr:row>257</xdr:row>
      <xdr:rowOff>66675</xdr:rowOff>
    </xdr:from>
    <xdr:to>
      <xdr:col>1</xdr:col>
      <xdr:colOff>4629150</xdr:colOff>
      <xdr:row>263</xdr:row>
      <xdr:rowOff>171450</xdr:rowOff>
    </xdr:to>
    <xdr:pic>
      <xdr:nvPicPr>
        <xdr:cNvPr id="694530"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4210050" y="12468225"/>
          <a:ext cx="2209800" cy="1247775"/>
        </a:xfrm>
        <a:prstGeom prst="rect">
          <a:avLst/>
        </a:prstGeom>
        <a:noFill/>
        <a:ln w="9525">
          <a:noFill/>
          <a:miter lim="800000"/>
          <a:headEnd/>
          <a:tailEnd/>
        </a:ln>
      </xdr:spPr>
    </xdr:pic>
    <xdr:clientData/>
  </xdr:twoCellAnchor>
  <xdr:twoCellAnchor>
    <xdr:from>
      <xdr:col>1</xdr:col>
      <xdr:colOff>1022586</xdr:colOff>
      <xdr:row>353</xdr:row>
      <xdr:rowOff>28576</xdr:rowOff>
    </xdr:from>
    <xdr:to>
      <xdr:col>1</xdr:col>
      <xdr:colOff>3238500</xdr:colOff>
      <xdr:row>359</xdr:row>
      <xdr:rowOff>581026</xdr:rowOff>
    </xdr:to>
    <xdr:pic>
      <xdr:nvPicPr>
        <xdr:cNvPr id="694531" name="Picture 4" descr="Price page profile_conventional rev II"/>
        <xdr:cNvPicPr>
          <a:picLocks noChangeAspect="1" noChangeArrowheads="1"/>
        </xdr:cNvPicPr>
      </xdr:nvPicPr>
      <xdr:blipFill>
        <a:blip xmlns:r="http://schemas.openxmlformats.org/officeDocument/2006/relationships" r:embed="rId4" cstate="print"/>
        <a:srcRect r="36441" b="49345"/>
        <a:stretch>
          <a:fillRect/>
        </a:stretch>
      </xdr:blipFill>
      <xdr:spPr bwMode="auto">
        <a:xfrm>
          <a:off x="2813286" y="28670251"/>
          <a:ext cx="2215914" cy="1695450"/>
        </a:xfrm>
        <a:prstGeom prst="rect">
          <a:avLst/>
        </a:prstGeom>
        <a:noFill/>
        <a:ln w="9525">
          <a:noFill/>
          <a:miter lim="800000"/>
          <a:headEnd/>
          <a:tailEnd/>
        </a:ln>
      </xdr:spPr>
    </xdr:pic>
    <xdr:clientData/>
  </xdr:twoCellAnchor>
  <xdr:twoCellAnchor>
    <xdr:from>
      <xdr:col>0</xdr:col>
      <xdr:colOff>1714500</xdr:colOff>
      <xdr:row>439</xdr:row>
      <xdr:rowOff>0</xdr:rowOff>
    </xdr:from>
    <xdr:to>
      <xdr:col>1</xdr:col>
      <xdr:colOff>2238375</xdr:colOff>
      <xdr:row>445</xdr:row>
      <xdr:rowOff>57150</xdr:rowOff>
    </xdr:to>
    <xdr:pic>
      <xdr:nvPicPr>
        <xdr:cNvPr id="694532" name="Picture 5" descr="E45 Pic final for price pages"/>
        <xdr:cNvPicPr>
          <a:picLocks noChangeAspect="1" noChangeArrowheads="1"/>
        </xdr:cNvPicPr>
      </xdr:nvPicPr>
      <xdr:blipFill>
        <a:blip xmlns:r="http://schemas.openxmlformats.org/officeDocument/2006/relationships" r:embed="rId5" cstate="print"/>
        <a:srcRect/>
        <a:stretch>
          <a:fillRect/>
        </a:stretch>
      </xdr:blipFill>
      <xdr:spPr bwMode="auto">
        <a:xfrm>
          <a:off x="1714500" y="37804725"/>
          <a:ext cx="2314575" cy="1200150"/>
        </a:xfrm>
        <a:prstGeom prst="rect">
          <a:avLst/>
        </a:prstGeom>
        <a:noFill/>
        <a:ln w="9525">
          <a:noFill/>
          <a:miter lim="800000"/>
          <a:headEnd/>
          <a:tailEnd/>
        </a:ln>
      </xdr:spPr>
    </xdr:pic>
    <xdr:clientData/>
  </xdr:twoCellAnchor>
  <xdr:twoCellAnchor>
    <xdr:from>
      <xdr:col>1</xdr:col>
      <xdr:colOff>2476500</xdr:colOff>
      <xdr:row>438</xdr:row>
      <xdr:rowOff>180975</xdr:rowOff>
    </xdr:from>
    <xdr:to>
      <xdr:col>2</xdr:col>
      <xdr:colOff>171450</xdr:colOff>
      <xdr:row>445</xdr:row>
      <xdr:rowOff>95250</xdr:rowOff>
    </xdr:to>
    <xdr:pic>
      <xdr:nvPicPr>
        <xdr:cNvPr id="694533" name="Picture 162" descr="E50 Pic final II for price pages"/>
        <xdr:cNvPicPr>
          <a:picLocks noChangeAspect="1" noChangeArrowheads="1"/>
        </xdr:cNvPicPr>
      </xdr:nvPicPr>
      <xdr:blipFill>
        <a:blip xmlns:r="http://schemas.openxmlformats.org/officeDocument/2006/relationships" r:embed="rId6" cstate="print"/>
        <a:srcRect/>
        <a:stretch>
          <a:fillRect/>
        </a:stretch>
      </xdr:blipFill>
      <xdr:spPr bwMode="auto">
        <a:xfrm>
          <a:off x="4267200" y="42081450"/>
          <a:ext cx="2457450" cy="1247775"/>
        </a:xfrm>
        <a:prstGeom prst="rect">
          <a:avLst/>
        </a:prstGeom>
        <a:noFill/>
        <a:ln w="9525">
          <a:noFill/>
          <a:miter lim="800000"/>
          <a:headEnd/>
          <a:tailEnd/>
        </a:ln>
      </xdr:spPr>
    </xdr:pic>
    <xdr:clientData/>
  </xdr:twoCellAnchor>
  <xdr:twoCellAnchor editAs="oneCell">
    <xdr:from>
      <xdr:col>1</xdr:col>
      <xdr:colOff>790576</xdr:colOff>
      <xdr:row>514</xdr:row>
      <xdr:rowOff>19050</xdr:rowOff>
    </xdr:from>
    <xdr:to>
      <xdr:col>1</xdr:col>
      <xdr:colOff>3686176</xdr:colOff>
      <xdr:row>523</xdr:row>
      <xdr:rowOff>114300</xdr:rowOff>
    </xdr:to>
    <xdr:pic>
      <xdr:nvPicPr>
        <xdr:cNvPr id="336898" name="Picture 2"/>
        <xdr:cNvPicPr>
          <a:picLocks noChangeAspect="1" noChangeArrowheads="1"/>
        </xdr:cNvPicPr>
      </xdr:nvPicPr>
      <xdr:blipFill>
        <a:blip xmlns:r="http://schemas.openxmlformats.org/officeDocument/2006/relationships" r:embed="rId7" cstate="print"/>
        <a:srcRect/>
        <a:stretch>
          <a:fillRect/>
        </a:stretch>
      </xdr:blipFill>
      <xdr:spPr bwMode="auto">
        <a:xfrm>
          <a:off x="2581276" y="48510825"/>
          <a:ext cx="2895600" cy="1809750"/>
        </a:xfrm>
        <a:prstGeom prst="rect">
          <a:avLst/>
        </a:prstGeom>
        <a:noFill/>
        <a:ln w="1">
          <a:noFill/>
          <a:miter lim="800000"/>
          <a:headEnd/>
          <a:tailEnd type="none" w="med" len="med"/>
        </a:ln>
        <a:effectLst/>
      </xdr:spPr>
    </xdr:pic>
    <xdr:clientData/>
  </xdr:twoCellAnchor>
  <xdr:twoCellAnchor>
    <xdr:from>
      <xdr:col>1</xdr:col>
      <xdr:colOff>1085851</xdr:colOff>
      <xdr:row>46</xdr:row>
      <xdr:rowOff>47625</xdr:rowOff>
    </xdr:from>
    <xdr:to>
      <xdr:col>1</xdr:col>
      <xdr:colOff>3238501</xdr:colOff>
      <xdr:row>52</xdr:row>
      <xdr:rowOff>171450</xdr:rowOff>
    </xdr:to>
    <xdr:pic>
      <xdr:nvPicPr>
        <xdr:cNvPr id="13"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76551" y="7648575"/>
          <a:ext cx="2152650" cy="1266825"/>
        </a:xfrm>
        <a:prstGeom prst="rect">
          <a:avLst/>
        </a:prstGeom>
        <a:noFill/>
        <a:ln w="9525">
          <a:noFill/>
          <a:miter lim="800000"/>
          <a:headEnd/>
          <a:tailEnd/>
        </a:ln>
      </xdr:spPr>
    </xdr:pic>
    <xdr:clientData/>
  </xdr:twoCellAnchor>
  <xdr:twoCellAnchor>
    <xdr:from>
      <xdr:col>1</xdr:col>
      <xdr:colOff>1095375</xdr:colOff>
      <xdr:row>5</xdr:row>
      <xdr:rowOff>114300</xdr:rowOff>
    </xdr:from>
    <xdr:to>
      <xdr:col>1</xdr:col>
      <xdr:colOff>2809875</xdr:colOff>
      <xdr:row>12</xdr:row>
      <xdr:rowOff>104775</xdr:rowOff>
    </xdr:to>
    <xdr:pic>
      <xdr:nvPicPr>
        <xdr:cNvPr id="14" name="Picture 1" descr="418_EXC_Lineart_ICON"/>
        <xdr:cNvPicPr>
          <a:picLocks noChangeAspect="1" noChangeArrowheads="1"/>
        </xdr:cNvPicPr>
      </xdr:nvPicPr>
      <xdr:blipFill>
        <a:blip xmlns:r="http://schemas.openxmlformats.org/officeDocument/2006/relationships" r:embed="rId1" cstate="print"/>
        <a:srcRect/>
        <a:stretch>
          <a:fillRect/>
        </a:stretch>
      </xdr:blipFill>
      <xdr:spPr bwMode="auto">
        <a:xfrm>
          <a:off x="2886075" y="1371600"/>
          <a:ext cx="1714500" cy="1323975"/>
        </a:xfrm>
        <a:prstGeom prst="rect">
          <a:avLst/>
        </a:prstGeom>
        <a:noFill/>
        <a:ln w="9525">
          <a:noFill/>
          <a:miter lim="800000"/>
          <a:headEnd/>
          <a:tailEnd/>
        </a:ln>
      </xdr:spPr>
    </xdr:pic>
    <xdr:clientData/>
  </xdr:twoCellAnchor>
  <xdr:twoCellAnchor>
    <xdr:from>
      <xdr:col>1</xdr:col>
      <xdr:colOff>0</xdr:colOff>
      <xdr:row>257</xdr:row>
      <xdr:rowOff>57150</xdr:rowOff>
    </xdr:from>
    <xdr:to>
      <xdr:col>1</xdr:col>
      <xdr:colOff>2209800</xdr:colOff>
      <xdr:row>263</xdr:row>
      <xdr:rowOff>161925</xdr:rowOff>
    </xdr:to>
    <xdr:pic>
      <xdr:nvPicPr>
        <xdr:cNvPr id="16" name="Picture 5"/>
        <xdr:cNvPicPr>
          <a:picLocks noChangeAspect="1" noChangeArrowheads="1"/>
        </xdr:cNvPicPr>
      </xdr:nvPicPr>
      <xdr:blipFill>
        <a:blip xmlns:r="http://schemas.openxmlformats.org/officeDocument/2006/relationships" r:embed="rId2" cstate="print"/>
        <a:srcRect t="-5302"/>
        <a:stretch>
          <a:fillRect/>
        </a:stretch>
      </xdr:blipFill>
      <xdr:spPr bwMode="auto">
        <a:xfrm>
          <a:off x="1790700" y="12077700"/>
          <a:ext cx="2209800" cy="1247775"/>
        </a:xfrm>
        <a:prstGeom prst="rect">
          <a:avLst/>
        </a:prstGeom>
        <a:noFill/>
        <a:ln w="9525">
          <a:noFill/>
          <a:miter lim="800000"/>
          <a:headEnd/>
          <a:tailEnd/>
        </a:ln>
      </xdr:spPr>
    </xdr:pic>
    <xdr:clientData/>
  </xdr:twoCellAnchor>
  <xdr:twoCellAnchor>
    <xdr:from>
      <xdr:col>1</xdr:col>
      <xdr:colOff>843252</xdr:colOff>
      <xdr:row>575</xdr:row>
      <xdr:rowOff>171451</xdr:rowOff>
    </xdr:from>
    <xdr:to>
      <xdr:col>1</xdr:col>
      <xdr:colOff>3276600</xdr:colOff>
      <xdr:row>582</xdr:row>
      <xdr:rowOff>104776</xdr:rowOff>
    </xdr:to>
    <xdr:pic>
      <xdr:nvPicPr>
        <xdr:cNvPr id="21" name="Picture 217" descr="E60_EXC_LineArt_Icon"/>
        <xdr:cNvPicPr>
          <a:picLocks noChangeAspect="1" noChangeArrowheads="1"/>
        </xdr:cNvPicPr>
      </xdr:nvPicPr>
      <xdr:blipFill>
        <a:blip xmlns:r="http://schemas.openxmlformats.org/officeDocument/2006/relationships" r:embed="rId8" cstate="print"/>
        <a:srcRect/>
        <a:stretch>
          <a:fillRect/>
        </a:stretch>
      </xdr:blipFill>
      <xdr:spPr bwMode="auto">
        <a:xfrm>
          <a:off x="2633952" y="65817751"/>
          <a:ext cx="2433348" cy="1619250"/>
        </a:xfrm>
        <a:prstGeom prst="rect">
          <a:avLst/>
        </a:prstGeom>
        <a:noFill/>
        <a:ln w="9525">
          <a:noFill/>
          <a:miter lim="800000"/>
          <a:headEnd/>
          <a:tailEnd/>
        </a:ln>
      </xdr:spPr>
    </xdr:pic>
    <xdr:clientData/>
  </xdr:twoCellAnchor>
  <xdr:twoCellAnchor>
    <xdr:from>
      <xdr:col>1</xdr:col>
      <xdr:colOff>733425</xdr:colOff>
      <xdr:row>594</xdr:row>
      <xdr:rowOff>9525</xdr:rowOff>
    </xdr:from>
    <xdr:to>
      <xdr:col>1</xdr:col>
      <xdr:colOff>3400425</xdr:colOff>
      <xdr:row>601</xdr:row>
      <xdr:rowOff>57151</xdr:rowOff>
    </xdr:to>
    <xdr:pic>
      <xdr:nvPicPr>
        <xdr:cNvPr id="22" name="Picture 228" descr="E80_EXC_LineArt_Icon"/>
        <xdr:cNvPicPr>
          <a:picLocks noChangeAspect="1" noChangeArrowheads="1"/>
        </xdr:cNvPicPr>
      </xdr:nvPicPr>
      <xdr:blipFill>
        <a:blip xmlns:r="http://schemas.openxmlformats.org/officeDocument/2006/relationships" r:embed="rId9" cstate="print"/>
        <a:srcRect/>
        <a:stretch>
          <a:fillRect/>
        </a:stretch>
      </xdr:blipFill>
      <xdr:spPr bwMode="auto">
        <a:xfrm>
          <a:off x="2524125" y="94954725"/>
          <a:ext cx="2667000" cy="1381126"/>
        </a:xfrm>
        <a:prstGeom prst="rect">
          <a:avLst/>
        </a:prstGeom>
        <a:noFill/>
        <a:ln w="9525">
          <a:noFill/>
          <a:miter lim="800000"/>
          <a:headEnd/>
          <a:tailEnd/>
        </a:ln>
      </xdr:spPr>
    </xdr:pic>
    <xdr:clientData/>
  </xdr:twoCellAnchor>
  <xdr:twoCellAnchor>
    <xdr:from>
      <xdr:col>1</xdr:col>
      <xdr:colOff>1085851</xdr:colOff>
      <xdr:row>46</xdr:row>
      <xdr:rowOff>47625</xdr:rowOff>
    </xdr:from>
    <xdr:to>
      <xdr:col>1</xdr:col>
      <xdr:colOff>3238501</xdr:colOff>
      <xdr:row>52</xdr:row>
      <xdr:rowOff>171450</xdr:rowOff>
    </xdr:to>
    <xdr:pic>
      <xdr:nvPicPr>
        <xdr:cNvPr id="24"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76551" y="7648575"/>
          <a:ext cx="2152650" cy="12668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1028700</xdr:colOff>
          <xdr:row>0</xdr:row>
          <xdr:rowOff>57150</xdr:rowOff>
        </xdr:from>
        <xdr:to>
          <xdr:col>1</xdr:col>
          <xdr:colOff>2943225</xdr:colOff>
          <xdr:row>1</xdr:row>
          <xdr:rowOff>209550</xdr:rowOff>
        </xdr:to>
        <xdr:sp macro="" textlink="">
          <xdr:nvSpPr>
            <xdr:cNvPr id="344065" name="Object 1" hidden="1">
              <a:extLst>
                <a:ext uri="{63B3BB69-23CF-44E3-9099-C40C66FF867C}">
                  <a14:compatExt spid="_x0000_s344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1028700</xdr:colOff>
          <xdr:row>0</xdr:row>
          <xdr:rowOff>57150</xdr:rowOff>
        </xdr:from>
        <xdr:to>
          <xdr:col>1</xdr:col>
          <xdr:colOff>2943225</xdr:colOff>
          <xdr:row>1</xdr:row>
          <xdr:rowOff>209550</xdr:rowOff>
        </xdr:to>
        <xdr:sp macro="" textlink="">
          <xdr:nvSpPr>
            <xdr:cNvPr id="344066" name="Object 2" hidden="1">
              <a:extLst>
                <a:ext uri="{63B3BB69-23CF-44E3-9099-C40C66FF867C}">
                  <a14:compatExt spid="_x0000_s344066"/>
                </a:ext>
              </a:extLst>
            </xdr:cNvPr>
            <xdr:cNvSpPr/>
          </xdr:nvSpPr>
          <xdr:spPr>
            <a:xfrm>
              <a:off x="0" y="0"/>
              <a:ext cx="0" cy="0"/>
            </a:xfrm>
            <a:prstGeom prst="rect">
              <a:avLst/>
            </a:prstGeom>
          </xdr:spPr>
        </xdr:sp>
        <xdr:clientData/>
      </xdr:twoCellAnchor>
    </mc:Choice>
    <mc:Fallback/>
  </mc:AlternateContent>
  <xdr:twoCellAnchor>
    <xdr:from>
      <xdr:col>1</xdr:col>
      <xdr:colOff>619125</xdr:colOff>
      <xdr:row>162</xdr:row>
      <xdr:rowOff>76200</xdr:rowOff>
    </xdr:from>
    <xdr:to>
      <xdr:col>1</xdr:col>
      <xdr:colOff>2828925</xdr:colOff>
      <xdr:row>168</xdr:row>
      <xdr:rowOff>180975</xdr:rowOff>
    </xdr:to>
    <xdr:pic>
      <xdr:nvPicPr>
        <xdr:cNvPr id="26"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409825" y="12477750"/>
          <a:ext cx="2209800" cy="1247775"/>
        </a:xfrm>
        <a:prstGeom prst="rect">
          <a:avLst/>
        </a:prstGeom>
        <a:noFill/>
        <a:ln w="9525">
          <a:noFill/>
          <a:miter lim="800000"/>
          <a:headEnd/>
          <a:tailEnd/>
        </a:ln>
      </xdr:spPr>
    </xdr:pic>
    <xdr:clientData/>
  </xdr:twoCellAnchor>
  <xdr:twoCellAnchor>
    <xdr:from>
      <xdr:col>1</xdr:col>
      <xdr:colOff>1085851</xdr:colOff>
      <xdr:row>72</xdr:row>
      <xdr:rowOff>47625</xdr:rowOff>
    </xdr:from>
    <xdr:to>
      <xdr:col>1</xdr:col>
      <xdr:colOff>3238501</xdr:colOff>
      <xdr:row>78</xdr:row>
      <xdr:rowOff>171450</xdr:rowOff>
    </xdr:to>
    <xdr:pic>
      <xdr:nvPicPr>
        <xdr:cNvPr id="25"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76551" y="6886575"/>
          <a:ext cx="2152650" cy="1266825"/>
        </a:xfrm>
        <a:prstGeom prst="rect">
          <a:avLst/>
        </a:prstGeom>
        <a:noFill/>
        <a:ln w="9525">
          <a:noFill/>
          <a:miter lim="800000"/>
          <a:headEnd/>
          <a:tailEnd/>
        </a:ln>
      </xdr:spPr>
    </xdr:pic>
    <xdr:clientData/>
  </xdr:twoCellAnchor>
  <xdr:twoCellAnchor>
    <xdr:from>
      <xdr:col>1</xdr:col>
      <xdr:colOff>1085851</xdr:colOff>
      <xdr:row>72</xdr:row>
      <xdr:rowOff>47625</xdr:rowOff>
    </xdr:from>
    <xdr:to>
      <xdr:col>1</xdr:col>
      <xdr:colOff>3238501</xdr:colOff>
      <xdr:row>78</xdr:row>
      <xdr:rowOff>171450</xdr:rowOff>
    </xdr:to>
    <xdr:pic>
      <xdr:nvPicPr>
        <xdr:cNvPr id="27"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76551" y="6886575"/>
          <a:ext cx="2152650" cy="1266825"/>
        </a:xfrm>
        <a:prstGeom prst="rect">
          <a:avLst/>
        </a:prstGeom>
        <a:noFill/>
        <a:ln w="9525">
          <a:noFill/>
          <a:miter lim="800000"/>
          <a:headEnd/>
          <a:tailEnd/>
        </a:ln>
      </xdr:spPr>
    </xdr:pic>
    <xdr:clientData/>
  </xdr:twoCellAnchor>
  <xdr:twoCellAnchor>
    <xdr:from>
      <xdr:col>1</xdr:col>
      <xdr:colOff>1085851</xdr:colOff>
      <xdr:row>18</xdr:row>
      <xdr:rowOff>47625</xdr:rowOff>
    </xdr:from>
    <xdr:to>
      <xdr:col>1</xdr:col>
      <xdr:colOff>3238501</xdr:colOff>
      <xdr:row>24</xdr:row>
      <xdr:rowOff>171450</xdr:rowOff>
    </xdr:to>
    <xdr:pic>
      <xdr:nvPicPr>
        <xdr:cNvPr id="20"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76551" y="7991475"/>
          <a:ext cx="2152650" cy="1266825"/>
        </a:xfrm>
        <a:prstGeom prst="rect">
          <a:avLst/>
        </a:prstGeom>
        <a:noFill/>
        <a:ln w="9525">
          <a:noFill/>
          <a:miter lim="800000"/>
          <a:headEnd/>
          <a:tailEnd/>
        </a:ln>
      </xdr:spPr>
    </xdr:pic>
    <xdr:clientData/>
  </xdr:twoCellAnchor>
  <xdr:twoCellAnchor>
    <xdr:from>
      <xdr:col>1</xdr:col>
      <xdr:colOff>1095376</xdr:colOff>
      <xdr:row>18</xdr:row>
      <xdr:rowOff>95250</xdr:rowOff>
    </xdr:from>
    <xdr:to>
      <xdr:col>1</xdr:col>
      <xdr:colOff>3248026</xdr:colOff>
      <xdr:row>25</xdr:row>
      <xdr:rowOff>28575</xdr:rowOff>
    </xdr:to>
    <xdr:pic>
      <xdr:nvPicPr>
        <xdr:cNvPr id="23" name="Picture 2"/>
        <xdr:cNvPicPr>
          <a:picLocks noChangeAspect="1" noChangeArrowheads="1"/>
        </xdr:cNvPicPr>
      </xdr:nvPicPr>
      <xdr:blipFill>
        <a:blip xmlns:r="http://schemas.openxmlformats.org/officeDocument/2006/relationships" r:embed="rId3" cstate="print"/>
        <a:srcRect t="-3622"/>
        <a:stretch>
          <a:fillRect/>
        </a:stretch>
      </xdr:blipFill>
      <xdr:spPr bwMode="auto">
        <a:xfrm>
          <a:off x="2886076" y="3657600"/>
          <a:ext cx="2152650" cy="12668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3200400</xdr:colOff>
      <xdr:row>4</xdr:row>
      <xdr:rowOff>95250</xdr:rowOff>
    </xdr:from>
    <xdr:to>
      <xdr:col>1</xdr:col>
      <xdr:colOff>3914775</xdr:colOff>
      <xdr:row>14</xdr:row>
      <xdr:rowOff>57150</xdr:rowOff>
    </xdr:to>
    <xdr:pic>
      <xdr:nvPicPr>
        <xdr:cNvPr id="695572" name="Picture 3" descr="Auger"/>
        <xdr:cNvPicPr>
          <a:picLocks noChangeAspect="1" noChangeArrowheads="1"/>
        </xdr:cNvPicPr>
      </xdr:nvPicPr>
      <xdr:blipFill>
        <a:blip xmlns:r="http://schemas.openxmlformats.org/officeDocument/2006/relationships" r:embed="rId1" cstate="print"/>
        <a:srcRect/>
        <a:stretch>
          <a:fillRect/>
        </a:stretch>
      </xdr:blipFill>
      <xdr:spPr bwMode="auto">
        <a:xfrm>
          <a:off x="4572000" y="533400"/>
          <a:ext cx="714375" cy="1866900"/>
        </a:xfrm>
        <a:prstGeom prst="rect">
          <a:avLst/>
        </a:prstGeom>
        <a:noFill/>
        <a:ln w="9525">
          <a:noFill/>
          <a:miter lim="800000"/>
          <a:headEnd/>
          <a:tailEnd/>
        </a:ln>
      </xdr:spPr>
    </xdr:pic>
    <xdr:clientData/>
  </xdr:twoCellAnchor>
  <xdr:twoCellAnchor>
    <xdr:from>
      <xdr:col>1</xdr:col>
      <xdr:colOff>523875</xdr:colOff>
      <xdr:row>7</xdr:row>
      <xdr:rowOff>9525</xdr:rowOff>
    </xdr:from>
    <xdr:to>
      <xdr:col>1</xdr:col>
      <xdr:colOff>2381250</xdr:colOff>
      <xdr:row>14</xdr:row>
      <xdr:rowOff>38100</xdr:rowOff>
    </xdr:to>
    <xdr:pic>
      <xdr:nvPicPr>
        <xdr:cNvPr id="695573" name="Picture 1" descr="AUGER INTERFACE"/>
        <xdr:cNvPicPr>
          <a:picLocks noChangeAspect="1" noChangeArrowheads="1"/>
        </xdr:cNvPicPr>
      </xdr:nvPicPr>
      <xdr:blipFill>
        <a:blip xmlns:r="http://schemas.openxmlformats.org/officeDocument/2006/relationships" r:embed="rId2" cstate="print"/>
        <a:srcRect/>
        <a:stretch>
          <a:fillRect/>
        </a:stretch>
      </xdr:blipFill>
      <xdr:spPr bwMode="auto">
        <a:xfrm>
          <a:off x="1895475" y="1019175"/>
          <a:ext cx="1857375" cy="1362075"/>
        </a:xfrm>
        <a:prstGeom prst="rect">
          <a:avLst/>
        </a:prstGeom>
        <a:noFill/>
        <a:ln w="9525">
          <a:noFill/>
          <a:miter lim="800000"/>
          <a:headEnd/>
          <a:tailEnd/>
        </a:ln>
      </xdr:spPr>
    </xdr:pic>
    <xdr:clientData/>
  </xdr:twoCellAnchor>
  <xdr:twoCellAnchor>
    <xdr:from>
      <xdr:col>1</xdr:col>
      <xdr:colOff>1028700</xdr:colOff>
      <xdr:row>73</xdr:row>
      <xdr:rowOff>28575</xdr:rowOff>
    </xdr:from>
    <xdr:to>
      <xdr:col>1</xdr:col>
      <xdr:colOff>4029075</xdr:colOff>
      <xdr:row>78</xdr:row>
      <xdr:rowOff>114300</xdr:rowOff>
    </xdr:to>
    <xdr:pic>
      <xdr:nvPicPr>
        <xdr:cNvPr id="695574" name="Picture 7" descr="Breaker_HB880_side"/>
        <xdr:cNvPicPr>
          <a:picLocks noChangeAspect="1" noChangeArrowheads="1"/>
        </xdr:cNvPicPr>
      </xdr:nvPicPr>
      <xdr:blipFill>
        <a:blip xmlns:r="http://schemas.openxmlformats.org/officeDocument/2006/relationships" r:embed="rId3" cstate="print"/>
        <a:srcRect/>
        <a:stretch>
          <a:fillRect/>
        </a:stretch>
      </xdr:blipFill>
      <xdr:spPr bwMode="auto">
        <a:xfrm>
          <a:off x="2400300" y="13354050"/>
          <a:ext cx="3000375" cy="1038225"/>
        </a:xfrm>
        <a:prstGeom prst="rect">
          <a:avLst/>
        </a:prstGeom>
        <a:noFill/>
        <a:ln w="9525">
          <a:noFill/>
          <a:miter lim="800000"/>
          <a:headEnd/>
          <a:tailEnd/>
        </a:ln>
      </xdr:spPr>
    </xdr:pic>
    <xdr:clientData/>
  </xdr:twoCellAnchor>
  <xdr:twoCellAnchor>
    <xdr:from>
      <xdr:col>1</xdr:col>
      <xdr:colOff>1971675</xdr:colOff>
      <xdr:row>491</xdr:row>
      <xdr:rowOff>85725</xdr:rowOff>
    </xdr:from>
    <xdr:to>
      <xdr:col>1</xdr:col>
      <xdr:colOff>3457575</xdr:colOff>
      <xdr:row>501</xdr:row>
      <xdr:rowOff>38100</xdr:rowOff>
    </xdr:to>
    <xdr:pic>
      <xdr:nvPicPr>
        <xdr:cNvPr id="695576" name="Picture 66" descr="3-tine grapple"/>
        <xdr:cNvPicPr>
          <a:picLocks noChangeAspect="1" noChangeArrowheads="1"/>
        </xdr:cNvPicPr>
      </xdr:nvPicPr>
      <xdr:blipFill>
        <a:blip xmlns:r="http://schemas.openxmlformats.org/officeDocument/2006/relationships" r:embed="rId4" cstate="print"/>
        <a:srcRect/>
        <a:stretch>
          <a:fillRect/>
        </a:stretch>
      </xdr:blipFill>
      <xdr:spPr bwMode="auto">
        <a:xfrm>
          <a:off x="3343275" y="87106125"/>
          <a:ext cx="1485900" cy="1857375"/>
        </a:xfrm>
        <a:prstGeom prst="rect">
          <a:avLst/>
        </a:prstGeom>
        <a:noFill/>
        <a:ln w="9525">
          <a:noFill/>
          <a:miter lim="800000"/>
          <a:headEnd/>
          <a:tailEnd/>
        </a:ln>
      </xdr:spPr>
    </xdr:pic>
    <xdr:clientData/>
  </xdr:twoCellAnchor>
  <xdr:twoCellAnchor>
    <xdr:from>
      <xdr:col>1</xdr:col>
      <xdr:colOff>2133600</xdr:colOff>
      <xdr:row>512</xdr:row>
      <xdr:rowOff>123825</xdr:rowOff>
    </xdr:from>
    <xdr:to>
      <xdr:col>1</xdr:col>
      <xdr:colOff>3352800</xdr:colOff>
      <xdr:row>522</xdr:row>
      <xdr:rowOff>76200</xdr:rowOff>
    </xdr:to>
    <xdr:pic>
      <xdr:nvPicPr>
        <xdr:cNvPr id="695577" name="Picture 72" descr="hydratilt"/>
        <xdr:cNvPicPr>
          <a:picLocks noChangeAspect="1" noChangeArrowheads="1"/>
        </xdr:cNvPicPr>
      </xdr:nvPicPr>
      <xdr:blipFill>
        <a:blip xmlns:r="http://schemas.openxmlformats.org/officeDocument/2006/relationships" r:embed="rId5" cstate="print"/>
        <a:srcRect/>
        <a:stretch>
          <a:fillRect/>
        </a:stretch>
      </xdr:blipFill>
      <xdr:spPr bwMode="auto">
        <a:xfrm>
          <a:off x="3505200" y="91592400"/>
          <a:ext cx="1219200" cy="1857375"/>
        </a:xfrm>
        <a:prstGeom prst="rect">
          <a:avLst/>
        </a:prstGeom>
        <a:noFill/>
        <a:ln w="9525">
          <a:noFill/>
          <a:miter lim="800000"/>
          <a:headEnd/>
          <a:tailEnd/>
        </a:ln>
      </xdr:spPr>
    </xdr:pic>
    <xdr:clientData/>
  </xdr:twoCellAnchor>
  <xdr:twoCellAnchor>
    <xdr:from>
      <xdr:col>1</xdr:col>
      <xdr:colOff>1905000</xdr:colOff>
      <xdr:row>566</xdr:row>
      <xdr:rowOff>28575</xdr:rowOff>
    </xdr:from>
    <xdr:to>
      <xdr:col>1</xdr:col>
      <xdr:colOff>3562350</xdr:colOff>
      <xdr:row>573</xdr:row>
      <xdr:rowOff>152400</xdr:rowOff>
    </xdr:to>
    <xdr:pic>
      <xdr:nvPicPr>
        <xdr:cNvPr id="695579" name="Picture 93" descr="Plate Compactor_PC62"/>
        <xdr:cNvPicPr>
          <a:picLocks noChangeAspect="1" noChangeArrowheads="1"/>
        </xdr:cNvPicPr>
      </xdr:nvPicPr>
      <xdr:blipFill>
        <a:blip xmlns:r="http://schemas.openxmlformats.org/officeDocument/2006/relationships" r:embed="rId6" cstate="print"/>
        <a:srcRect/>
        <a:stretch>
          <a:fillRect/>
        </a:stretch>
      </xdr:blipFill>
      <xdr:spPr bwMode="auto">
        <a:xfrm>
          <a:off x="3276600" y="102365175"/>
          <a:ext cx="1657350" cy="1457325"/>
        </a:xfrm>
        <a:prstGeom prst="rect">
          <a:avLst/>
        </a:prstGeom>
        <a:noFill/>
        <a:ln w="9525">
          <a:noFill/>
          <a:miter lim="800000"/>
          <a:headEnd/>
          <a:tailEnd/>
        </a:ln>
      </xdr:spPr>
    </xdr:pic>
    <xdr:clientData/>
  </xdr:twoCellAnchor>
  <xdr:twoCellAnchor>
    <xdr:from>
      <xdr:col>1</xdr:col>
      <xdr:colOff>1990725</xdr:colOff>
      <xdr:row>613</xdr:row>
      <xdr:rowOff>133350</xdr:rowOff>
    </xdr:from>
    <xdr:to>
      <xdr:col>1</xdr:col>
      <xdr:colOff>3105150</xdr:colOff>
      <xdr:row>625</xdr:row>
      <xdr:rowOff>161925</xdr:rowOff>
    </xdr:to>
    <xdr:pic>
      <xdr:nvPicPr>
        <xdr:cNvPr id="695580" name="Picture 102" descr="Power Tilt"/>
        <xdr:cNvPicPr>
          <a:picLocks noChangeAspect="1" noChangeArrowheads="1"/>
        </xdr:cNvPicPr>
      </xdr:nvPicPr>
      <xdr:blipFill>
        <a:blip xmlns:r="http://schemas.openxmlformats.org/officeDocument/2006/relationships" r:embed="rId7" cstate="print"/>
        <a:srcRect/>
        <a:stretch>
          <a:fillRect/>
        </a:stretch>
      </xdr:blipFill>
      <xdr:spPr bwMode="auto">
        <a:xfrm>
          <a:off x="3362325" y="106918125"/>
          <a:ext cx="1114425" cy="2314575"/>
        </a:xfrm>
        <a:prstGeom prst="rect">
          <a:avLst/>
        </a:prstGeom>
        <a:noFill/>
        <a:ln w="9525">
          <a:noFill/>
          <a:miter lim="800000"/>
          <a:headEnd/>
          <a:tailEnd/>
        </a:ln>
      </xdr:spPr>
    </xdr:pic>
    <xdr:clientData/>
  </xdr:twoCellAnchor>
  <xdr:twoCellAnchor>
    <xdr:from>
      <xdr:col>1</xdr:col>
      <xdr:colOff>2181225</xdr:colOff>
      <xdr:row>637</xdr:row>
      <xdr:rowOff>142875</xdr:rowOff>
    </xdr:from>
    <xdr:to>
      <xdr:col>1</xdr:col>
      <xdr:colOff>3276600</xdr:colOff>
      <xdr:row>648</xdr:row>
      <xdr:rowOff>104775</xdr:rowOff>
    </xdr:to>
    <xdr:pic>
      <xdr:nvPicPr>
        <xdr:cNvPr id="695581" name="Picture 112" descr="Ripper_442"/>
        <xdr:cNvPicPr>
          <a:picLocks noChangeAspect="1" noChangeArrowheads="1"/>
        </xdr:cNvPicPr>
      </xdr:nvPicPr>
      <xdr:blipFill>
        <a:blip xmlns:r="http://schemas.openxmlformats.org/officeDocument/2006/relationships" r:embed="rId8" cstate="print"/>
        <a:srcRect/>
        <a:stretch>
          <a:fillRect/>
        </a:stretch>
      </xdr:blipFill>
      <xdr:spPr bwMode="auto">
        <a:xfrm>
          <a:off x="3552825" y="111947325"/>
          <a:ext cx="1095375" cy="2057400"/>
        </a:xfrm>
        <a:prstGeom prst="rect">
          <a:avLst/>
        </a:prstGeom>
        <a:noFill/>
        <a:ln w="9525">
          <a:noFill/>
          <a:miter lim="800000"/>
          <a:headEnd/>
          <a:tailEnd/>
        </a:ln>
      </xdr:spPr>
    </xdr:pic>
    <xdr:clientData/>
  </xdr:twoCellAnchor>
  <xdr:twoCellAnchor>
    <xdr:from>
      <xdr:col>1</xdr:col>
      <xdr:colOff>1533525</xdr:colOff>
      <xdr:row>677</xdr:row>
      <xdr:rowOff>0</xdr:rowOff>
    </xdr:from>
    <xdr:to>
      <xdr:col>1</xdr:col>
      <xdr:colOff>4219575</xdr:colOff>
      <xdr:row>683</xdr:row>
      <xdr:rowOff>0</xdr:rowOff>
    </xdr:to>
    <xdr:pic>
      <xdr:nvPicPr>
        <xdr:cNvPr id="695583" name="Picture 135" descr="trencher"/>
        <xdr:cNvPicPr>
          <a:picLocks noChangeAspect="1" noChangeArrowheads="1"/>
        </xdr:cNvPicPr>
      </xdr:nvPicPr>
      <xdr:blipFill>
        <a:blip xmlns:r="http://schemas.openxmlformats.org/officeDocument/2006/relationships" r:embed="rId9" cstate="print"/>
        <a:srcRect/>
        <a:stretch>
          <a:fillRect/>
        </a:stretch>
      </xdr:blipFill>
      <xdr:spPr bwMode="auto">
        <a:xfrm>
          <a:off x="2905125" y="119805450"/>
          <a:ext cx="2686050" cy="1143000"/>
        </a:xfrm>
        <a:prstGeom prst="rect">
          <a:avLst/>
        </a:prstGeom>
        <a:noFill/>
        <a:ln w="9525">
          <a:noFill/>
          <a:miter lim="800000"/>
          <a:headEnd/>
          <a:tailEnd/>
        </a:ln>
      </xdr:spPr>
    </xdr:pic>
    <xdr:clientData/>
  </xdr:twoCellAnchor>
  <xdr:twoCellAnchor>
    <xdr:from>
      <xdr:col>1</xdr:col>
      <xdr:colOff>3225248</xdr:colOff>
      <xdr:row>4</xdr:row>
      <xdr:rowOff>103533</xdr:rowOff>
    </xdr:from>
    <xdr:to>
      <xdr:col>1</xdr:col>
      <xdr:colOff>3939623</xdr:colOff>
      <xdr:row>14</xdr:row>
      <xdr:rowOff>65433</xdr:rowOff>
    </xdr:to>
    <xdr:pic>
      <xdr:nvPicPr>
        <xdr:cNvPr id="14" name="Picture 3" descr="Auger"/>
        <xdr:cNvPicPr>
          <a:picLocks noChangeAspect="1" noChangeArrowheads="1"/>
        </xdr:cNvPicPr>
      </xdr:nvPicPr>
      <xdr:blipFill>
        <a:blip xmlns:r="http://schemas.openxmlformats.org/officeDocument/2006/relationships" r:embed="rId1" cstate="print"/>
        <a:srcRect/>
        <a:stretch>
          <a:fillRect/>
        </a:stretch>
      </xdr:blipFill>
      <xdr:spPr bwMode="auto">
        <a:xfrm>
          <a:off x="4989444" y="1031185"/>
          <a:ext cx="714375" cy="1866900"/>
        </a:xfrm>
        <a:prstGeom prst="rect">
          <a:avLst/>
        </a:prstGeom>
        <a:noFill/>
        <a:ln w="9525">
          <a:noFill/>
          <a:miter lim="800000"/>
          <a:headEnd/>
          <a:tailEnd/>
        </a:ln>
      </xdr:spPr>
    </xdr:pic>
    <xdr:clientData/>
  </xdr:twoCellAnchor>
  <xdr:twoCellAnchor>
    <xdr:from>
      <xdr:col>1</xdr:col>
      <xdr:colOff>523875</xdr:colOff>
      <xdr:row>7</xdr:row>
      <xdr:rowOff>9525</xdr:rowOff>
    </xdr:from>
    <xdr:to>
      <xdr:col>1</xdr:col>
      <xdr:colOff>2381250</xdr:colOff>
      <xdr:row>14</xdr:row>
      <xdr:rowOff>38100</xdr:rowOff>
    </xdr:to>
    <xdr:pic>
      <xdr:nvPicPr>
        <xdr:cNvPr id="15" name="Picture 1" descr="AUGER INTERFACE"/>
        <xdr:cNvPicPr>
          <a:picLocks noChangeAspect="1" noChangeArrowheads="1"/>
        </xdr:cNvPicPr>
      </xdr:nvPicPr>
      <xdr:blipFill>
        <a:blip xmlns:r="http://schemas.openxmlformats.org/officeDocument/2006/relationships" r:embed="rId2" cstate="print"/>
        <a:srcRect/>
        <a:stretch>
          <a:fillRect/>
        </a:stretch>
      </xdr:blipFill>
      <xdr:spPr bwMode="auto">
        <a:xfrm>
          <a:off x="1895475" y="1019175"/>
          <a:ext cx="1857375" cy="1362075"/>
        </a:xfrm>
        <a:prstGeom prst="rect">
          <a:avLst/>
        </a:prstGeom>
        <a:noFill/>
        <a:ln w="9525">
          <a:noFill/>
          <a:miter lim="800000"/>
          <a:headEnd/>
          <a:tailEnd/>
        </a:ln>
      </xdr:spPr>
    </xdr:pic>
    <xdr:clientData/>
  </xdr:twoCellAnchor>
  <xdr:twoCellAnchor>
    <xdr:from>
      <xdr:col>1</xdr:col>
      <xdr:colOff>1028700</xdr:colOff>
      <xdr:row>73</xdr:row>
      <xdr:rowOff>28575</xdr:rowOff>
    </xdr:from>
    <xdr:to>
      <xdr:col>1</xdr:col>
      <xdr:colOff>4029075</xdr:colOff>
      <xdr:row>78</xdr:row>
      <xdr:rowOff>114300</xdr:rowOff>
    </xdr:to>
    <xdr:pic>
      <xdr:nvPicPr>
        <xdr:cNvPr id="16" name="Picture 7" descr="Breaker_HB880_side"/>
        <xdr:cNvPicPr>
          <a:picLocks noChangeAspect="1" noChangeArrowheads="1"/>
        </xdr:cNvPicPr>
      </xdr:nvPicPr>
      <xdr:blipFill>
        <a:blip xmlns:r="http://schemas.openxmlformats.org/officeDocument/2006/relationships" r:embed="rId3" cstate="print"/>
        <a:srcRect/>
        <a:stretch>
          <a:fillRect/>
        </a:stretch>
      </xdr:blipFill>
      <xdr:spPr bwMode="auto">
        <a:xfrm>
          <a:off x="2400300" y="13354050"/>
          <a:ext cx="3000375" cy="1038225"/>
        </a:xfrm>
        <a:prstGeom prst="rect">
          <a:avLst/>
        </a:prstGeom>
        <a:noFill/>
        <a:ln w="9525">
          <a:noFill/>
          <a:miter lim="800000"/>
          <a:headEnd/>
          <a:tailEnd/>
        </a:ln>
      </xdr:spPr>
    </xdr:pic>
    <xdr:clientData/>
  </xdr:twoCellAnchor>
  <xdr:twoCellAnchor>
    <xdr:from>
      <xdr:col>1</xdr:col>
      <xdr:colOff>1971675</xdr:colOff>
      <xdr:row>491</xdr:row>
      <xdr:rowOff>85725</xdr:rowOff>
    </xdr:from>
    <xdr:to>
      <xdr:col>1</xdr:col>
      <xdr:colOff>3457575</xdr:colOff>
      <xdr:row>501</xdr:row>
      <xdr:rowOff>38100</xdr:rowOff>
    </xdr:to>
    <xdr:pic>
      <xdr:nvPicPr>
        <xdr:cNvPr id="18" name="Picture 66" descr="3-tine grapple"/>
        <xdr:cNvPicPr>
          <a:picLocks noChangeAspect="1" noChangeArrowheads="1"/>
        </xdr:cNvPicPr>
      </xdr:nvPicPr>
      <xdr:blipFill>
        <a:blip xmlns:r="http://schemas.openxmlformats.org/officeDocument/2006/relationships" r:embed="rId4" cstate="print"/>
        <a:srcRect/>
        <a:stretch>
          <a:fillRect/>
        </a:stretch>
      </xdr:blipFill>
      <xdr:spPr bwMode="auto">
        <a:xfrm>
          <a:off x="3343275" y="87106125"/>
          <a:ext cx="1485900" cy="1857375"/>
        </a:xfrm>
        <a:prstGeom prst="rect">
          <a:avLst/>
        </a:prstGeom>
        <a:noFill/>
        <a:ln w="9525">
          <a:noFill/>
          <a:miter lim="800000"/>
          <a:headEnd/>
          <a:tailEnd/>
        </a:ln>
      </xdr:spPr>
    </xdr:pic>
    <xdr:clientData/>
  </xdr:twoCellAnchor>
  <xdr:twoCellAnchor>
    <xdr:from>
      <xdr:col>1</xdr:col>
      <xdr:colOff>2133600</xdr:colOff>
      <xdr:row>512</xdr:row>
      <xdr:rowOff>123825</xdr:rowOff>
    </xdr:from>
    <xdr:to>
      <xdr:col>1</xdr:col>
      <xdr:colOff>3352800</xdr:colOff>
      <xdr:row>522</xdr:row>
      <xdr:rowOff>76200</xdr:rowOff>
    </xdr:to>
    <xdr:pic>
      <xdr:nvPicPr>
        <xdr:cNvPr id="19" name="Picture 72" descr="hydratilt"/>
        <xdr:cNvPicPr>
          <a:picLocks noChangeAspect="1" noChangeArrowheads="1"/>
        </xdr:cNvPicPr>
      </xdr:nvPicPr>
      <xdr:blipFill>
        <a:blip xmlns:r="http://schemas.openxmlformats.org/officeDocument/2006/relationships" r:embed="rId5" cstate="print"/>
        <a:srcRect/>
        <a:stretch>
          <a:fillRect/>
        </a:stretch>
      </xdr:blipFill>
      <xdr:spPr bwMode="auto">
        <a:xfrm>
          <a:off x="3505200" y="91592400"/>
          <a:ext cx="1219200" cy="1857375"/>
        </a:xfrm>
        <a:prstGeom prst="rect">
          <a:avLst/>
        </a:prstGeom>
        <a:noFill/>
        <a:ln w="9525">
          <a:noFill/>
          <a:miter lim="800000"/>
          <a:headEnd/>
          <a:tailEnd/>
        </a:ln>
      </xdr:spPr>
    </xdr:pic>
    <xdr:clientData/>
  </xdr:twoCellAnchor>
  <xdr:twoCellAnchor>
    <xdr:from>
      <xdr:col>1</xdr:col>
      <xdr:colOff>2000250</xdr:colOff>
      <xdr:row>551</xdr:row>
      <xdr:rowOff>114301</xdr:rowOff>
    </xdr:from>
    <xdr:to>
      <xdr:col>1</xdr:col>
      <xdr:colOff>3139108</xdr:colOff>
      <xdr:row>559</xdr:row>
      <xdr:rowOff>82827</xdr:rowOff>
    </xdr:to>
    <xdr:pic>
      <xdr:nvPicPr>
        <xdr:cNvPr id="20" name="Picture 85" descr="packer wheel"/>
        <xdr:cNvPicPr>
          <a:picLocks noChangeAspect="1" noChangeArrowheads="1"/>
        </xdr:cNvPicPr>
      </xdr:nvPicPr>
      <xdr:blipFill>
        <a:blip xmlns:r="http://schemas.openxmlformats.org/officeDocument/2006/relationships" r:embed="rId10" cstate="print"/>
        <a:srcRect/>
        <a:stretch>
          <a:fillRect/>
        </a:stretch>
      </xdr:blipFill>
      <xdr:spPr bwMode="auto">
        <a:xfrm>
          <a:off x="3764446" y="103887105"/>
          <a:ext cx="1138858" cy="1492526"/>
        </a:xfrm>
        <a:prstGeom prst="rect">
          <a:avLst/>
        </a:prstGeom>
        <a:noFill/>
        <a:ln w="9525">
          <a:noFill/>
          <a:miter lim="800000"/>
          <a:headEnd/>
          <a:tailEnd/>
        </a:ln>
      </xdr:spPr>
    </xdr:pic>
    <xdr:clientData/>
  </xdr:twoCellAnchor>
  <xdr:twoCellAnchor>
    <xdr:from>
      <xdr:col>1</xdr:col>
      <xdr:colOff>1905000</xdr:colOff>
      <xdr:row>566</xdr:row>
      <xdr:rowOff>28575</xdr:rowOff>
    </xdr:from>
    <xdr:to>
      <xdr:col>1</xdr:col>
      <xdr:colOff>3562350</xdr:colOff>
      <xdr:row>573</xdr:row>
      <xdr:rowOff>152400</xdr:rowOff>
    </xdr:to>
    <xdr:pic>
      <xdr:nvPicPr>
        <xdr:cNvPr id="21" name="Picture 93" descr="Plate Compactor_PC62"/>
        <xdr:cNvPicPr>
          <a:picLocks noChangeAspect="1" noChangeArrowheads="1"/>
        </xdr:cNvPicPr>
      </xdr:nvPicPr>
      <xdr:blipFill>
        <a:blip xmlns:r="http://schemas.openxmlformats.org/officeDocument/2006/relationships" r:embed="rId6" cstate="print"/>
        <a:srcRect/>
        <a:stretch>
          <a:fillRect/>
        </a:stretch>
      </xdr:blipFill>
      <xdr:spPr bwMode="auto">
        <a:xfrm>
          <a:off x="3276600" y="102365175"/>
          <a:ext cx="1657350" cy="1457325"/>
        </a:xfrm>
        <a:prstGeom prst="rect">
          <a:avLst/>
        </a:prstGeom>
        <a:noFill/>
        <a:ln w="9525">
          <a:noFill/>
          <a:miter lim="800000"/>
          <a:headEnd/>
          <a:tailEnd/>
        </a:ln>
      </xdr:spPr>
    </xdr:pic>
    <xdr:clientData/>
  </xdr:twoCellAnchor>
  <xdr:twoCellAnchor>
    <xdr:from>
      <xdr:col>1</xdr:col>
      <xdr:colOff>1990725</xdr:colOff>
      <xdr:row>613</xdr:row>
      <xdr:rowOff>133350</xdr:rowOff>
    </xdr:from>
    <xdr:to>
      <xdr:col>1</xdr:col>
      <xdr:colOff>3105150</xdr:colOff>
      <xdr:row>625</xdr:row>
      <xdr:rowOff>161925</xdr:rowOff>
    </xdr:to>
    <xdr:pic>
      <xdr:nvPicPr>
        <xdr:cNvPr id="22" name="Picture 102" descr="Power Tilt"/>
        <xdr:cNvPicPr>
          <a:picLocks noChangeAspect="1" noChangeArrowheads="1"/>
        </xdr:cNvPicPr>
      </xdr:nvPicPr>
      <xdr:blipFill>
        <a:blip xmlns:r="http://schemas.openxmlformats.org/officeDocument/2006/relationships" r:embed="rId7" cstate="print"/>
        <a:srcRect/>
        <a:stretch>
          <a:fillRect/>
        </a:stretch>
      </xdr:blipFill>
      <xdr:spPr bwMode="auto">
        <a:xfrm>
          <a:off x="3362325" y="106918125"/>
          <a:ext cx="1114425" cy="2314575"/>
        </a:xfrm>
        <a:prstGeom prst="rect">
          <a:avLst/>
        </a:prstGeom>
        <a:noFill/>
        <a:ln w="9525">
          <a:noFill/>
          <a:miter lim="800000"/>
          <a:headEnd/>
          <a:tailEnd/>
        </a:ln>
      </xdr:spPr>
    </xdr:pic>
    <xdr:clientData/>
  </xdr:twoCellAnchor>
  <xdr:twoCellAnchor>
    <xdr:from>
      <xdr:col>1</xdr:col>
      <xdr:colOff>2181225</xdr:colOff>
      <xdr:row>637</xdr:row>
      <xdr:rowOff>142875</xdr:rowOff>
    </xdr:from>
    <xdr:to>
      <xdr:col>1</xdr:col>
      <xdr:colOff>3276600</xdr:colOff>
      <xdr:row>648</xdr:row>
      <xdr:rowOff>104775</xdr:rowOff>
    </xdr:to>
    <xdr:pic>
      <xdr:nvPicPr>
        <xdr:cNvPr id="23" name="Picture 112" descr="Ripper_442"/>
        <xdr:cNvPicPr>
          <a:picLocks noChangeAspect="1" noChangeArrowheads="1"/>
        </xdr:cNvPicPr>
      </xdr:nvPicPr>
      <xdr:blipFill>
        <a:blip xmlns:r="http://schemas.openxmlformats.org/officeDocument/2006/relationships" r:embed="rId8" cstate="print"/>
        <a:srcRect/>
        <a:stretch>
          <a:fillRect/>
        </a:stretch>
      </xdr:blipFill>
      <xdr:spPr bwMode="auto">
        <a:xfrm>
          <a:off x="3552825" y="111947325"/>
          <a:ext cx="1095375" cy="2057400"/>
        </a:xfrm>
        <a:prstGeom prst="rect">
          <a:avLst/>
        </a:prstGeom>
        <a:noFill/>
        <a:ln w="9525">
          <a:noFill/>
          <a:miter lim="800000"/>
          <a:headEnd/>
          <a:tailEnd/>
        </a:ln>
      </xdr:spPr>
    </xdr:pic>
    <xdr:clientData/>
  </xdr:twoCellAnchor>
  <xdr:twoCellAnchor>
    <xdr:from>
      <xdr:col>1</xdr:col>
      <xdr:colOff>1419225</xdr:colOff>
      <xdr:row>661</xdr:row>
      <xdr:rowOff>9525</xdr:rowOff>
    </xdr:from>
    <xdr:to>
      <xdr:col>1</xdr:col>
      <xdr:colOff>4286250</xdr:colOff>
      <xdr:row>667</xdr:row>
      <xdr:rowOff>85725</xdr:rowOff>
    </xdr:to>
    <xdr:pic>
      <xdr:nvPicPr>
        <xdr:cNvPr id="24" name="Picture 123" descr="tilt bucket"/>
        <xdr:cNvPicPr>
          <a:picLocks noChangeAspect="1" noChangeArrowheads="1"/>
        </xdr:cNvPicPr>
      </xdr:nvPicPr>
      <xdr:blipFill>
        <a:blip xmlns:r="http://schemas.openxmlformats.org/officeDocument/2006/relationships" r:embed="rId11" cstate="print"/>
        <a:srcRect/>
        <a:stretch>
          <a:fillRect/>
        </a:stretch>
      </xdr:blipFill>
      <xdr:spPr bwMode="auto">
        <a:xfrm>
          <a:off x="3000375" y="124529850"/>
          <a:ext cx="2867025" cy="1971675"/>
        </a:xfrm>
        <a:prstGeom prst="rect">
          <a:avLst/>
        </a:prstGeom>
        <a:noFill/>
        <a:ln w="9525">
          <a:noFill/>
          <a:miter lim="800000"/>
          <a:headEnd/>
          <a:tailEnd/>
        </a:ln>
      </xdr:spPr>
    </xdr:pic>
    <xdr:clientData/>
  </xdr:twoCellAnchor>
  <xdr:twoCellAnchor>
    <xdr:from>
      <xdr:col>1</xdr:col>
      <xdr:colOff>1533525</xdr:colOff>
      <xdr:row>677</xdr:row>
      <xdr:rowOff>0</xdr:rowOff>
    </xdr:from>
    <xdr:to>
      <xdr:col>1</xdr:col>
      <xdr:colOff>4219575</xdr:colOff>
      <xdr:row>683</xdr:row>
      <xdr:rowOff>0</xdr:rowOff>
    </xdr:to>
    <xdr:pic>
      <xdr:nvPicPr>
        <xdr:cNvPr id="25" name="Picture 135" descr="trencher"/>
        <xdr:cNvPicPr>
          <a:picLocks noChangeAspect="1" noChangeArrowheads="1"/>
        </xdr:cNvPicPr>
      </xdr:nvPicPr>
      <xdr:blipFill>
        <a:blip xmlns:r="http://schemas.openxmlformats.org/officeDocument/2006/relationships" r:embed="rId9" cstate="print"/>
        <a:srcRect/>
        <a:stretch>
          <a:fillRect/>
        </a:stretch>
      </xdr:blipFill>
      <xdr:spPr bwMode="auto">
        <a:xfrm>
          <a:off x="2905125" y="119805450"/>
          <a:ext cx="2686050" cy="11430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xdr:col>
          <xdr:colOff>1771650</xdr:colOff>
          <xdr:row>315</xdr:row>
          <xdr:rowOff>28575</xdr:rowOff>
        </xdr:from>
        <xdr:to>
          <xdr:col>1</xdr:col>
          <xdr:colOff>3648075</xdr:colOff>
          <xdr:row>323</xdr:row>
          <xdr:rowOff>104775</xdr:rowOff>
        </xdr:to>
        <xdr:sp macro="" textlink="">
          <xdr:nvSpPr>
            <xdr:cNvPr id="34860" name="Object 44" hidden="1">
              <a:extLst>
                <a:ext uri="{63B3BB69-23CF-44E3-9099-C40C66FF867C}">
                  <a14:compatExt spid="_x0000_s348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1771650</xdr:colOff>
          <xdr:row>315</xdr:row>
          <xdr:rowOff>28575</xdr:rowOff>
        </xdr:from>
        <xdr:to>
          <xdr:col>1</xdr:col>
          <xdr:colOff>3648075</xdr:colOff>
          <xdr:row>323</xdr:row>
          <xdr:rowOff>104775</xdr:rowOff>
        </xdr:to>
        <xdr:sp macro="" textlink="">
          <xdr:nvSpPr>
            <xdr:cNvPr id="34861" name="Object 45" hidden="1">
              <a:extLst>
                <a:ext uri="{63B3BB69-23CF-44E3-9099-C40C66FF867C}">
                  <a14:compatExt spid="_x0000_s348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1238250</xdr:colOff>
          <xdr:row>0</xdr:row>
          <xdr:rowOff>57150</xdr:rowOff>
        </xdr:from>
        <xdr:to>
          <xdr:col>1</xdr:col>
          <xdr:colOff>3152775</xdr:colOff>
          <xdr:row>1</xdr:row>
          <xdr:rowOff>209550</xdr:rowOff>
        </xdr:to>
        <xdr:sp macro="" textlink="">
          <xdr:nvSpPr>
            <xdr:cNvPr id="34862" name="Object 46" hidden="1">
              <a:extLst>
                <a:ext uri="{63B3BB69-23CF-44E3-9099-C40C66FF867C}">
                  <a14:compatExt spid="_x0000_s34862"/>
                </a:ext>
              </a:extLst>
            </xdr:cNvPr>
            <xdr:cNvSpPr/>
          </xdr:nvSpPr>
          <xdr:spPr>
            <a:xfrm>
              <a:off x="0" y="0"/>
              <a:ext cx="0" cy="0"/>
            </a:xfrm>
            <a:prstGeom prst="rect">
              <a:avLst/>
            </a:prstGeom>
          </xdr:spPr>
        </xdr:sp>
        <xdr:clientData/>
      </xdr:twoCellAnchor>
    </mc:Choice>
    <mc:Fallback/>
  </mc:AlternateContent>
  <xdr:twoCellAnchor editAs="oneCell">
    <xdr:from>
      <xdr:col>1</xdr:col>
      <xdr:colOff>1043609</xdr:colOff>
      <xdr:row>420</xdr:row>
      <xdr:rowOff>41413</xdr:rowOff>
    </xdr:from>
    <xdr:to>
      <xdr:col>1</xdr:col>
      <xdr:colOff>2667000</xdr:colOff>
      <xdr:row>426</xdr:row>
      <xdr:rowOff>33958</xdr:rowOff>
    </xdr:to>
    <xdr:pic>
      <xdr:nvPicPr>
        <xdr:cNvPr id="26" name="Picture 25"/>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807805" y="83935956"/>
          <a:ext cx="1623391" cy="1135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4.bin"/><Relationship Id="rId5" Type="http://schemas.openxmlformats.org/officeDocument/2006/relationships/image" Target="../media/image1.png"/><Relationship Id="rId4" Type="http://schemas.openxmlformats.org/officeDocument/2006/relationships/oleObject" Target="../embeddings/oleObject15.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image" Target="../media/image1.png"/><Relationship Id="rId5" Type="http://schemas.openxmlformats.org/officeDocument/2006/relationships/oleObject" Target="../embeddings/oleObject16.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7.bin"/><Relationship Id="rId5" Type="http://schemas.openxmlformats.org/officeDocument/2006/relationships/image" Target="../media/image1.png"/><Relationship Id="rId4" Type="http://schemas.openxmlformats.org/officeDocument/2006/relationships/oleObject" Target="../embeddings/oleObject17.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8.bin"/><Relationship Id="rId5" Type="http://schemas.openxmlformats.org/officeDocument/2006/relationships/image" Target="../media/image1.png"/><Relationship Id="rId4" Type="http://schemas.openxmlformats.org/officeDocument/2006/relationships/oleObject" Target="../embeddings/oleObject18.bin"/></Relationships>
</file>

<file path=xl/worksheets/_rels/sheet15.xml.rels><?xml version="1.0" encoding="UTF-8" standalone="yes"?>
<Relationships xmlns="http://schemas.openxmlformats.org/package/2006/relationships"><Relationship Id="rId3" Type="http://schemas.openxmlformats.org/officeDocument/2006/relationships/oleObject" Target="../embeddings/oleObject19.bin"/><Relationship Id="rId2" Type="http://schemas.openxmlformats.org/officeDocument/2006/relationships/vmlDrawing" Target="../drawings/vmlDrawing14.vml"/><Relationship Id="rId1" Type="http://schemas.openxmlformats.org/officeDocument/2006/relationships/drawing" Target="../drawings/drawing14.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oleObject" Target="../embeddings/oleObject3.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image" Target="../media/image1.png"/><Relationship Id="rId5" Type="http://schemas.openxmlformats.org/officeDocument/2006/relationships/oleObject" Target="../embeddings/oleObject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image" Target="../media/image1.png"/><Relationship Id="rId5" Type="http://schemas.openxmlformats.org/officeDocument/2006/relationships/oleObject" Target="../embeddings/oleObject4.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1.png"/><Relationship Id="rId4" Type="http://schemas.openxmlformats.org/officeDocument/2006/relationships/oleObject" Target="../embeddings/oleObject5.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7" Type="http://schemas.openxmlformats.org/officeDocument/2006/relationships/oleObject" Target="../embeddings/oleObject7.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image" Target="../media/image1.png"/><Relationship Id="rId5" Type="http://schemas.openxmlformats.org/officeDocument/2006/relationships/oleObject" Target="../embeddings/oleObject6.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image" Target="../media/image1.png"/><Relationship Id="rId4" Type="http://schemas.openxmlformats.org/officeDocument/2006/relationships/oleObject" Target="../embeddings/oleObject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image" Target="../media/image1.png"/><Relationship Id="rId4" Type="http://schemas.openxmlformats.org/officeDocument/2006/relationships/oleObject" Target="../embeddings/oleObject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6" Type="http://schemas.openxmlformats.org/officeDocument/2006/relationships/oleObject" Target="../embeddings/oleObject11.bin"/><Relationship Id="rId5" Type="http://schemas.openxmlformats.org/officeDocument/2006/relationships/image" Target="../media/image1.png"/><Relationship Id="rId4" Type="http://schemas.openxmlformats.org/officeDocument/2006/relationships/oleObject" Target="../embeddings/oleObject10.bin"/></Relationships>
</file>

<file path=xl/worksheets/_rels/sheet9.xml.rels><?xml version="1.0" encoding="UTF-8" standalone="yes"?>
<Relationships xmlns="http://schemas.openxmlformats.org/package/2006/relationships"><Relationship Id="rId8" Type="http://schemas.openxmlformats.org/officeDocument/2006/relationships/oleObject" Target="../embeddings/oleObject14.bin"/><Relationship Id="rId3" Type="http://schemas.openxmlformats.org/officeDocument/2006/relationships/drawing" Target="../drawings/drawing9.xml"/><Relationship Id="rId7" Type="http://schemas.openxmlformats.org/officeDocument/2006/relationships/oleObject" Target="../embeddings/oleObject13.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image" Target="../media/image87.png"/><Relationship Id="rId5" Type="http://schemas.openxmlformats.org/officeDocument/2006/relationships/oleObject" Target="../embeddings/oleObject12.bin"/><Relationship Id="rId4" Type="http://schemas.openxmlformats.org/officeDocument/2006/relationships/vmlDrawing" Target="../drawings/vmlDrawing9.vml"/><Relationship Id="rId9"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48"/>
  <sheetViews>
    <sheetView tabSelected="1" topLeftCell="A25" zoomScaleNormal="100" workbookViewId="0">
      <selection activeCell="C38" sqref="C38"/>
    </sheetView>
  </sheetViews>
  <sheetFormatPr defaultRowHeight="15"/>
  <cols>
    <col min="1" max="1" width="62.85546875" customWidth="1"/>
    <col min="2" max="2" width="24" customWidth="1"/>
    <col min="3" max="3" width="26.42578125" customWidth="1"/>
  </cols>
  <sheetData>
    <row r="1" spans="1:3" ht="20.25" customHeight="1" thickBot="1">
      <c r="A1" s="315" t="s">
        <v>2127</v>
      </c>
    </row>
    <row r="2" spans="1:3" ht="28.5" customHeight="1">
      <c r="A2" s="462"/>
      <c r="B2" s="463"/>
      <c r="C2" s="281" t="s">
        <v>44</v>
      </c>
    </row>
    <row r="3" spans="1:3" ht="45.75" thickBot="1">
      <c r="A3" s="464" t="s">
        <v>1054</v>
      </c>
      <c r="B3" s="465" t="s">
        <v>44</v>
      </c>
      <c r="C3" s="305" t="s">
        <v>44</v>
      </c>
    </row>
    <row r="4" spans="1:3" s="440" customFormat="1" ht="14.25" customHeight="1" thickBot="1">
      <c r="A4" s="276"/>
      <c r="B4" s="305"/>
      <c r="C4" s="305"/>
    </row>
    <row r="5" spans="1:3" ht="20.25">
      <c r="A5" s="458" t="s">
        <v>2104</v>
      </c>
      <c r="C5" s="277"/>
    </row>
    <row r="6" spans="1:3" ht="15.75">
      <c r="A6" s="459" t="s">
        <v>1135</v>
      </c>
    </row>
    <row r="7" spans="1:3" ht="15.75">
      <c r="A7" s="459" t="s">
        <v>1136</v>
      </c>
    </row>
    <row r="8" spans="1:3" ht="15.75">
      <c r="A8" s="459" t="s">
        <v>1137</v>
      </c>
    </row>
    <row r="9" spans="1:3" ht="16.5" thickBot="1">
      <c r="A9" s="460" t="s">
        <v>1138</v>
      </c>
    </row>
    <row r="10" spans="1:3" ht="15.75">
      <c r="A10" s="279"/>
    </row>
    <row r="11" spans="1:3" ht="15.75">
      <c r="A11" s="278" t="s">
        <v>1058</v>
      </c>
      <c r="B11" s="278"/>
    </row>
    <row r="12" spans="1:3" s="440" customFormat="1" ht="15.75">
      <c r="A12" s="278" t="s">
        <v>2089</v>
      </c>
      <c r="B12" s="278"/>
    </row>
    <row r="13" spans="1:3" ht="15.75">
      <c r="A13" s="278" t="s">
        <v>1059</v>
      </c>
      <c r="B13" s="278"/>
      <c r="C13" s="6"/>
    </row>
    <row r="14" spans="1:3" ht="15.75">
      <c r="A14" s="278"/>
    </row>
    <row r="15" spans="1:3" ht="15.75">
      <c r="A15" s="278" t="s">
        <v>1055</v>
      </c>
    </row>
    <row r="16" spans="1:3" ht="15.75">
      <c r="A16" s="278" t="s">
        <v>2102</v>
      </c>
    </row>
    <row r="17" spans="1:3" ht="15.75">
      <c r="A17" s="278" t="s">
        <v>1056</v>
      </c>
    </row>
    <row r="19" spans="1:3" ht="15.75">
      <c r="A19" s="278" t="s">
        <v>1057</v>
      </c>
    </row>
    <row r="20" spans="1:3" ht="15.75" thickBot="1">
      <c r="A20" s="280"/>
    </row>
    <row r="21" spans="1:3" ht="15.75">
      <c r="A21" s="461" t="s">
        <v>2103</v>
      </c>
      <c r="C21" s="278"/>
    </row>
    <row r="22" spans="1:3" ht="15.75">
      <c r="A22" s="459" t="s">
        <v>1135</v>
      </c>
      <c r="C22" s="278"/>
    </row>
    <row r="23" spans="1:3" ht="15.75">
      <c r="A23" s="459" t="s">
        <v>1139</v>
      </c>
    </row>
    <row r="24" spans="1:3" ht="16.5" thickBot="1">
      <c r="A24" s="460" t="s">
        <v>1140</v>
      </c>
    </row>
    <row r="25" spans="1:3">
      <c r="A25" s="280"/>
    </row>
    <row r="26" spans="1:3" ht="15.75" thickBot="1"/>
    <row r="27" spans="1:3" ht="20.25" customHeight="1">
      <c r="A27" s="185" t="s">
        <v>943</v>
      </c>
      <c r="B27" s="186" t="s">
        <v>944</v>
      </c>
    </row>
    <row r="28" spans="1:3" ht="15" customHeight="1">
      <c r="A28" s="189"/>
      <c r="B28" s="187"/>
    </row>
    <row r="29" spans="1:3" ht="18.75" customHeight="1">
      <c r="A29" s="188" t="s">
        <v>945</v>
      </c>
      <c r="B29" s="309">
        <v>0.3</v>
      </c>
    </row>
    <row r="30" spans="1:3" ht="18.75" customHeight="1">
      <c r="A30" s="188" t="s">
        <v>946</v>
      </c>
      <c r="B30" s="309">
        <v>0.3</v>
      </c>
    </row>
    <row r="31" spans="1:3" ht="18.75" customHeight="1">
      <c r="A31" s="188" t="s">
        <v>947</v>
      </c>
      <c r="B31" s="309">
        <v>0.3</v>
      </c>
    </row>
    <row r="32" spans="1:3" ht="18.75" customHeight="1">
      <c r="A32" s="188" t="s">
        <v>949</v>
      </c>
      <c r="B32" s="309">
        <v>0.24</v>
      </c>
    </row>
    <row r="33" spans="1:2" ht="18.75" customHeight="1">
      <c r="A33" s="188" t="s">
        <v>948</v>
      </c>
      <c r="B33" s="309">
        <v>0.22</v>
      </c>
    </row>
    <row r="34" spans="1:2" ht="18.75" customHeight="1">
      <c r="A34" s="188" t="s">
        <v>1083</v>
      </c>
      <c r="B34" s="309">
        <v>0.24</v>
      </c>
    </row>
    <row r="35" spans="1:2" ht="18.75" customHeight="1">
      <c r="A35" s="188" t="s">
        <v>1404</v>
      </c>
      <c r="B35" s="309">
        <v>0.3</v>
      </c>
    </row>
    <row r="36" spans="1:2" ht="18.75" customHeight="1">
      <c r="A36" s="188" t="s">
        <v>1403</v>
      </c>
      <c r="B36" s="309">
        <v>0.3</v>
      </c>
    </row>
    <row r="37" spans="1:2" ht="18.75" customHeight="1">
      <c r="A37" s="188" t="s">
        <v>950</v>
      </c>
      <c r="B37" s="309">
        <v>0.24</v>
      </c>
    </row>
    <row r="38" spans="1:2" ht="18.75" customHeight="1">
      <c r="A38" s="188" t="s">
        <v>951</v>
      </c>
      <c r="B38" s="309">
        <v>0.15</v>
      </c>
    </row>
    <row r="39" spans="1:2" ht="18.75" customHeight="1">
      <c r="A39" s="188" t="s">
        <v>952</v>
      </c>
      <c r="B39" s="309">
        <v>0.24</v>
      </c>
    </row>
    <row r="40" spans="1:2" ht="18.75" customHeight="1">
      <c r="A40" s="188" t="s">
        <v>888</v>
      </c>
      <c r="B40" s="309">
        <v>0.2</v>
      </c>
    </row>
    <row r="41" spans="1:2" ht="18.75" customHeight="1">
      <c r="A41" s="188" t="s">
        <v>953</v>
      </c>
      <c r="B41" s="309">
        <v>0.24</v>
      </c>
    </row>
    <row r="42" spans="1:2" ht="18.75" customHeight="1">
      <c r="A42" s="507" t="s">
        <v>2132</v>
      </c>
      <c r="B42" s="508">
        <v>0.24</v>
      </c>
    </row>
    <row r="43" spans="1:2" ht="18.75">
      <c r="A43" s="507" t="s">
        <v>2133</v>
      </c>
      <c r="B43" s="508">
        <v>0.24</v>
      </c>
    </row>
    <row r="48" spans="1:2">
      <c r="A48" s="281" t="s">
        <v>44</v>
      </c>
    </row>
  </sheetData>
  <pageMargins left="0.25" right="0.25" top="0.75" bottom="0.75" header="0.3" footer="0.3"/>
  <pageSetup scale="85" orientation="portrait" r:id="rId1"/>
  <drawing r:id="rId2"/>
  <legacyDrawing r:id="rId3"/>
  <oleObjects>
    <mc:AlternateContent xmlns:mc="http://schemas.openxmlformats.org/markup-compatibility/2006">
      <mc:Choice Requires="x14">
        <oleObject progId="MSPhotoEd.3" shapeId="335873" r:id="rId4">
          <objectPr defaultSize="0" autoPict="0" r:id="rId5">
            <anchor moveWithCells="1" sizeWithCells="1">
              <from>
                <xdr:col>1</xdr:col>
                <xdr:colOff>114300</xdr:colOff>
                <xdr:row>2</xdr:row>
                <xdr:rowOff>104775</xdr:rowOff>
              </from>
              <to>
                <xdr:col>1</xdr:col>
                <xdr:colOff>1466850</xdr:colOff>
                <xdr:row>2</xdr:row>
                <xdr:rowOff>495300</xdr:rowOff>
              </to>
            </anchor>
          </objectPr>
        </oleObject>
      </mc:Choice>
      <mc:Fallback>
        <oleObject progId="MSPhotoEd.3" shapeId="335873"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83"/>
  <sheetViews>
    <sheetView topLeftCell="A34" zoomScaleNormal="100" workbookViewId="0">
      <selection activeCell="D6" sqref="D6"/>
    </sheetView>
  </sheetViews>
  <sheetFormatPr defaultRowHeight="15"/>
  <cols>
    <col min="1" max="1" width="25.5703125" style="66" customWidth="1"/>
    <col min="2" max="2" width="86.42578125" style="66" customWidth="1"/>
    <col min="3" max="3" width="21.5703125" style="199" customWidth="1"/>
    <col min="4" max="4" width="10.140625" style="217" customWidth="1"/>
    <col min="5" max="5" width="11.28515625" style="137" bestFit="1" customWidth="1"/>
    <col min="6" max="16384" width="9.140625" style="66"/>
  </cols>
  <sheetData>
    <row r="1" spans="1:5" ht="18.75">
      <c r="A1" s="447">
        <v>42667</v>
      </c>
    </row>
    <row r="2" spans="1:5" ht="19.5" thickBot="1">
      <c r="A2" s="269" t="s">
        <v>1427</v>
      </c>
    </row>
    <row r="3" spans="1:5" ht="16.5" customHeight="1">
      <c r="A3" s="158" t="s">
        <v>0</v>
      </c>
      <c r="B3" s="159" t="s">
        <v>1412</v>
      </c>
      <c r="C3" s="597" t="s">
        <v>4</v>
      </c>
      <c r="D3" s="176" t="s">
        <v>955</v>
      </c>
      <c r="E3" s="572" t="s">
        <v>954</v>
      </c>
    </row>
    <row r="4" spans="1:5" ht="15.75" thickBot="1">
      <c r="A4" s="160" t="s">
        <v>1</v>
      </c>
      <c r="B4" s="161" t="s">
        <v>3</v>
      </c>
      <c r="C4" s="598"/>
      <c r="D4" s="177" t="s">
        <v>956</v>
      </c>
      <c r="E4" s="573"/>
    </row>
    <row r="5" spans="1:5" ht="15" customHeight="1">
      <c r="A5" s="6" t="s">
        <v>1369</v>
      </c>
      <c r="B5" s="86" t="s">
        <v>1370</v>
      </c>
      <c r="C5" s="206">
        <v>50723</v>
      </c>
      <c r="D5" s="217">
        <v>0.15</v>
      </c>
      <c r="E5" s="210">
        <f>+C5*(1-D5)</f>
        <v>43114.549999999996</v>
      </c>
    </row>
    <row r="13" spans="1:5" ht="15.75" thickBot="1"/>
    <row r="14" spans="1:5">
      <c r="A14" s="158" t="s">
        <v>0</v>
      </c>
      <c r="B14" s="159" t="s">
        <v>6</v>
      </c>
      <c r="C14" s="597" t="s">
        <v>4</v>
      </c>
      <c r="D14" s="176" t="s">
        <v>955</v>
      </c>
      <c r="E14" s="572" t="s">
        <v>954</v>
      </c>
    </row>
    <row r="15" spans="1:5" ht="15.75" thickBot="1">
      <c r="A15" s="160" t="s">
        <v>1</v>
      </c>
      <c r="B15" s="161" t="s">
        <v>3</v>
      </c>
      <c r="C15" s="598"/>
      <c r="D15" s="177" t="s">
        <v>956</v>
      </c>
      <c r="E15" s="573"/>
    </row>
    <row r="16" spans="1:5">
      <c r="B16" s="141" t="s">
        <v>859</v>
      </c>
    </row>
    <row r="17" spans="1:5">
      <c r="A17" s="6" t="s">
        <v>1371</v>
      </c>
      <c r="B17" s="6" t="s">
        <v>1300</v>
      </c>
      <c r="C17" s="206">
        <v>190</v>
      </c>
      <c r="D17" s="217">
        <f>+'Cover Sheet'!$B$38</f>
        <v>0.15</v>
      </c>
      <c r="E17" s="210">
        <f t="shared" ref="E17:E18" si="0">+C17*(1-D17)</f>
        <v>161.5</v>
      </c>
    </row>
    <row r="18" spans="1:5">
      <c r="A18" s="6" t="s">
        <v>1372</v>
      </c>
      <c r="B18" s="6" t="s">
        <v>860</v>
      </c>
      <c r="C18" s="206">
        <v>4632</v>
      </c>
      <c r="D18" s="217">
        <f>+'Cover Sheet'!$B$38</f>
        <v>0.15</v>
      </c>
      <c r="E18" s="210">
        <f t="shared" si="0"/>
        <v>3937.2</v>
      </c>
    </row>
    <row r="19" spans="1:5">
      <c r="B19" s="45" t="s">
        <v>861</v>
      </c>
      <c r="C19" s="202"/>
    </row>
    <row r="20" spans="1:5">
      <c r="B20" s="45" t="s">
        <v>862</v>
      </c>
      <c r="C20" s="202"/>
    </row>
    <row r="21" spans="1:5">
      <c r="B21" s="45" t="s">
        <v>863</v>
      </c>
      <c r="C21" s="202"/>
    </row>
    <row r="22" spans="1:5">
      <c r="A22" s="6" t="s">
        <v>1373</v>
      </c>
      <c r="B22" s="6" t="s">
        <v>864</v>
      </c>
      <c r="C22" s="206">
        <v>2211</v>
      </c>
      <c r="D22" s="217">
        <f>+'Cover Sheet'!$B$38</f>
        <v>0.15</v>
      </c>
      <c r="E22" s="210">
        <f>+C22*(1-D22)</f>
        <v>1879.35</v>
      </c>
    </row>
    <row r="23" spans="1:5" ht="77.25">
      <c r="B23" s="47" t="s">
        <v>878</v>
      </c>
      <c r="C23" s="202"/>
    </row>
    <row r="24" spans="1:5">
      <c r="A24" s="6" t="s">
        <v>1374</v>
      </c>
      <c r="B24" s="6" t="s">
        <v>865</v>
      </c>
      <c r="C24" s="206">
        <v>81</v>
      </c>
      <c r="D24" s="217">
        <f>+'Cover Sheet'!$B$38</f>
        <v>0.15</v>
      </c>
      <c r="E24" s="210">
        <f t="shared" ref="E24:E25" si="1">+C24*(1-D24)</f>
        <v>68.849999999999994</v>
      </c>
    </row>
    <row r="25" spans="1:5">
      <c r="A25" s="6" t="s">
        <v>1375</v>
      </c>
      <c r="B25" s="6" t="s">
        <v>866</v>
      </c>
      <c r="C25" s="206">
        <v>1447</v>
      </c>
      <c r="D25" s="217">
        <f>+'Cover Sheet'!$B$38</f>
        <v>0.15</v>
      </c>
      <c r="E25" s="210">
        <f t="shared" si="1"/>
        <v>1229.95</v>
      </c>
    </row>
    <row r="26" spans="1:5" ht="26.25">
      <c r="B26" s="47" t="s">
        <v>867</v>
      </c>
      <c r="C26" s="202"/>
    </row>
    <row r="27" spans="1:5">
      <c r="A27" s="6" t="s">
        <v>1376</v>
      </c>
      <c r="B27" s="6" t="s">
        <v>868</v>
      </c>
      <c r="C27" s="206">
        <v>195</v>
      </c>
      <c r="D27" s="217">
        <f>+'Cover Sheet'!$B$38</f>
        <v>0.15</v>
      </c>
      <c r="E27" s="210">
        <f>+C27*(1-D27)</f>
        <v>165.75</v>
      </c>
    </row>
    <row r="28" spans="1:5">
      <c r="B28" s="45" t="s">
        <v>869</v>
      </c>
      <c r="C28" s="202"/>
    </row>
    <row r="29" spans="1:5">
      <c r="A29" s="6" t="s">
        <v>1377</v>
      </c>
      <c r="B29" s="6" t="s">
        <v>870</v>
      </c>
      <c r="C29" s="206">
        <v>305</v>
      </c>
      <c r="D29" s="217">
        <f>+'Cover Sheet'!$B$38</f>
        <v>0.15</v>
      </c>
      <c r="E29" s="210">
        <f t="shared" ref="E29:E31" si="2">+C29*(1-D29)</f>
        <v>259.25</v>
      </c>
    </row>
    <row r="30" spans="1:5">
      <c r="A30" s="6" t="s">
        <v>1378</v>
      </c>
      <c r="B30" s="6" t="s">
        <v>871</v>
      </c>
      <c r="C30" s="206">
        <v>999</v>
      </c>
      <c r="D30" s="217">
        <f>+'Cover Sheet'!$B$38</f>
        <v>0.15</v>
      </c>
      <c r="E30" s="210">
        <f t="shared" si="2"/>
        <v>849.15</v>
      </c>
    </row>
    <row r="31" spans="1:5">
      <c r="A31" s="6" t="s">
        <v>1379</v>
      </c>
      <c r="B31" s="6" t="s">
        <v>90</v>
      </c>
      <c r="C31" s="206">
        <v>444</v>
      </c>
      <c r="D31" s="217">
        <f>+'Cover Sheet'!$B$38</f>
        <v>0.15</v>
      </c>
      <c r="E31" s="210">
        <f t="shared" si="2"/>
        <v>377.4</v>
      </c>
    </row>
    <row r="32" spans="1:5">
      <c r="A32" s="79"/>
      <c r="B32" s="45" t="s">
        <v>1164</v>
      </c>
      <c r="C32" s="202"/>
    </row>
    <row r="33" spans="1:5">
      <c r="A33" s="79"/>
      <c r="B33" s="45" t="s">
        <v>1165</v>
      </c>
      <c r="C33" s="202"/>
    </row>
    <row r="34" spans="1:5">
      <c r="A34" s="6" t="s">
        <v>1382</v>
      </c>
      <c r="B34" s="6" t="s">
        <v>1383</v>
      </c>
      <c r="C34" s="206">
        <v>495</v>
      </c>
      <c r="D34" s="217">
        <f>+'Cover Sheet'!$B$38</f>
        <v>0.15</v>
      </c>
      <c r="E34" s="210">
        <f t="shared" ref="E34" si="3">+C34*(1-D34)</f>
        <v>420.75</v>
      </c>
    </row>
    <row r="35" spans="1:5">
      <c r="A35" s="79"/>
      <c r="B35" s="45" t="s">
        <v>1384</v>
      </c>
      <c r="C35" s="202"/>
    </row>
    <row r="36" spans="1:5">
      <c r="A36" s="79"/>
      <c r="B36" s="45" t="s">
        <v>1385</v>
      </c>
      <c r="C36" s="202"/>
    </row>
    <row r="37" spans="1:5">
      <c r="A37" s="6" t="s">
        <v>1386</v>
      </c>
      <c r="B37" s="6" t="s">
        <v>61</v>
      </c>
      <c r="C37" s="206">
        <v>108</v>
      </c>
      <c r="D37" s="217">
        <f>+'Cover Sheet'!$B$38</f>
        <v>0.15</v>
      </c>
      <c r="E37" s="210">
        <f t="shared" ref="E37" si="4">+C37*(1-D37)</f>
        <v>91.8</v>
      </c>
    </row>
    <row r="38" spans="1:5">
      <c r="A38" s="79"/>
      <c r="B38" s="45" t="s">
        <v>1387</v>
      </c>
      <c r="C38" s="202"/>
    </row>
    <row r="39" spans="1:5">
      <c r="A39" s="79"/>
      <c r="B39" s="45"/>
      <c r="C39" s="202"/>
    </row>
    <row r="40" spans="1:5" ht="15.75" thickBot="1">
      <c r="A40" s="79"/>
      <c r="B40" s="45"/>
      <c r="C40" s="202"/>
    </row>
    <row r="41" spans="1:5">
      <c r="A41" s="158" t="s">
        <v>0</v>
      </c>
      <c r="B41" s="159" t="s">
        <v>1141</v>
      </c>
      <c r="C41" s="597" t="s">
        <v>4</v>
      </c>
      <c r="D41" s="176" t="s">
        <v>955</v>
      </c>
      <c r="E41" s="572" t="s">
        <v>954</v>
      </c>
    </row>
    <row r="42" spans="1:5" ht="15.75" thickBot="1">
      <c r="A42" s="160" t="s">
        <v>1</v>
      </c>
      <c r="B42" s="161" t="s">
        <v>3</v>
      </c>
      <c r="C42" s="598"/>
      <c r="D42" s="177" t="s">
        <v>956</v>
      </c>
      <c r="E42" s="573"/>
    </row>
    <row r="43" spans="1:5">
      <c r="B43" s="142" t="s">
        <v>872</v>
      </c>
      <c r="C43" s="202"/>
    </row>
    <row r="44" spans="1:5">
      <c r="A44" s="6" t="s">
        <v>1380</v>
      </c>
      <c r="B44" s="6" t="s">
        <v>874</v>
      </c>
      <c r="C44" s="206">
        <v>455</v>
      </c>
      <c r="D44" s="217">
        <f>+'Cover Sheet'!$B$38</f>
        <v>0.15</v>
      </c>
      <c r="E44" s="210">
        <f>+C44*(1-D44)</f>
        <v>386.75</v>
      </c>
    </row>
    <row r="45" spans="1:5">
      <c r="B45" s="45" t="s">
        <v>873</v>
      </c>
      <c r="C45" s="202"/>
    </row>
    <row r="46" spans="1:5">
      <c r="A46" s="6" t="s">
        <v>1381</v>
      </c>
      <c r="B46" s="6" t="s">
        <v>875</v>
      </c>
      <c r="C46" s="206">
        <v>655</v>
      </c>
      <c r="D46" s="217">
        <f>+'Cover Sheet'!$B$38</f>
        <v>0.15</v>
      </c>
      <c r="E46" s="210">
        <f>+C46*(1-D46)</f>
        <v>556.75</v>
      </c>
    </row>
    <row r="47" spans="1:5">
      <c r="B47" s="45" t="s">
        <v>876</v>
      </c>
      <c r="C47" s="202"/>
    </row>
    <row r="48" spans="1:5">
      <c r="B48" s="45"/>
      <c r="C48" s="202"/>
    </row>
    <row r="49" spans="1:5" ht="15.75" thickBot="1">
      <c r="A49" s="50" t="s">
        <v>44</v>
      </c>
    </row>
    <row r="50" spans="1:5">
      <c r="A50" s="158" t="s">
        <v>0</v>
      </c>
      <c r="B50" s="159" t="s">
        <v>1411</v>
      </c>
      <c r="C50" s="597" t="s">
        <v>4</v>
      </c>
      <c r="D50" s="176" t="s">
        <v>955</v>
      </c>
      <c r="E50" s="572" t="s">
        <v>954</v>
      </c>
    </row>
    <row r="51" spans="1:5" ht="15.75" thickBot="1">
      <c r="A51" s="160" t="s">
        <v>1</v>
      </c>
      <c r="B51" s="161" t="s">
        <v>3</v>
      </c>
      <c r="C51" s="598"/>
      <c r="D51" s="177" t="s">
        <v>956</v>
      </c>
      <c r="E51" s="573"/>
    </row>
    <row r="52" spans="1:5">
      <c r="A52" s="6" t="s">
        <v>1388</v>
      </c>
      <c r="B52" s="86" t="s">
        <v>1410</v>
      </c>
      <c r="C52" s="206">
        <v>64163</v>
      </c>
      <c r="D52" s="217">
        <f>+'Cover Sheet'!$B$38</f>
        <v>0.15</v>
      </c>
      <c r="E52" s="210">
        <f>+C52*(1-D52)</f>
        <v>54538.549999999996</v>
      </c>
    </row>
    <row r="53" spans="1:5">
      <c r="B53" s="6" t="s">
        <v>877</v>
      </c>
    </row>
    <row r="54" spans="1:5">
      <c r="B54" s="143" t="s">
        <v>879</v>
      </c>
    </row>
    <row r="55" spans="1:5">
      <c r="B55" s="143" t="s">
        <v>880</v>
      </c>
    </row>
    <row r="56" spans="1:5">
      <c r="B56" s="14" t="s">
        <v>887</v>
      </c>
    </row>
    <row r="57" spans="1:5">
      <c r="B57" s="143" t="s">
        <v>881</v>
      </c>
    </row>
    <row r="58" spans="1:5">
      <c r="B58" s="143" t="s">
        <v>1301</v>
      </c>
    </row>
    <row r="59" spans="1:5">
      <c r="B59" s="143" t="s">
        <v>882</v>
      </c>
    </row>
    <row r="60" spans="1:5">
      <c r="B60" s="143" t="s">
        <v>883</v>
      </c>
    </row>
    <row r="61" spans="1:5">
      <c r="B61" s="143" t="s">
        <v>1134</v>
      </c>
    </row>
    <row r="62" spans="1:5">
      <c r="B62" s="143" t="s">
        <v>884</v>
      </c>
    </row>
    <row r="63" spans="1:5">
      <c r="B63" s="143" t="s">
        <v>885</v>
      </c>
    </row>
    <row r="64" spans="1:5">
      <c r="B64" s="143" t="s">
        <v>886</v>
      </c>
    </row>
    <row r="65" spans="1:5">
      <c r="B65" s="143" t="s">
        <v>1413</v>
      </c>
    </row>
    <row r="66" spans="1:5">
      <c r="B66" s="143" t="s">
        <v>1414</v>
      </c>
    </row>
    <row r="67" spans="1:5">
      <c r="B67" s="143" t="s">
        <v>1415</v>
      </c>
    </row>
    <row r="76" spans="1:5" ht="15.75" thickBot="1"/>
    <row r="77" spans="1:5">
      <c r="A77" s="158" t="s">
        <v>0</v>
      </c>
      <c r="B77" s="159" t="s">
        <v>1141</v>
      </c>
      <c r="C77" s="597" t="s">
        <v>4</v>
      </c>
      <c r="D77" s="176" t="s">
        <v>955</v>
      </c>
      <c r="E77" s="572" t="s">
        <v>954</v>
      </c>
    </row>
    <row r="78" spans="1:5" ht="15.75" thickBot="1">
      <c r="A78" s="160" t="s">
        <v>1</v>
      </c>
      <c r="B78" s="161" t="s">
        <v>3</v>
      </c>
      <c r="C78" s="598"/>
      <c r="D78" s="177" t="s">
        <v>956</v>
      </c>
      <c r="E78" s="573"/>
    </row>
    <row r="79" spans="1:5">
      <c r="B79" s="142" t="s">
        <v>872</v>
      </c>
    </row>
    <row r="80" spans="1:5">
      <c r="A80" s="6" t="s">
        <v>1389</v>
      </c>
      <c r="B80" s="6" t="s">
        <v>874</v>
      </c>
      <c r="C80" s="204">
        <v>455</v>
      </c>
      <c r="D80" s="217">
        <f>+'Cover Sheet'!$B$38</f>
        <v>0.15</v>
      </c>
      <c r="E80" s="210">
        <f>+C80*(1-D80)</f>
        <v>386.75</v>
      </c>
    </row>
    <row r="81" spans="1:5">
      <c r="B81" s="45" t="s">
        <v>873</v>
      </c>
    </row>
    <row r="82" spans="1:5">
      <c r="A82" s="6" t="s">
        <v>1390</v>
      </c>
      <c r="B82" s="6" t="s">
        <v>875</v>
      </c>
      <c r="C82" s="204">
        <v>655</v>
      </c>
      <c r="D82" s="217">
        <f>+'Cover Sheet'!$B$38</f>
        <v>0.15</v>
      </c>
      <c r="E82" s="210">
        <f>+C82*(1-D82)</f>
        <v>556.75</v>
      </c>
    </row>
    <row r="83" spans="1:5">
      <c r="B83" s="45" t="s">
        <v>876</v>
      </c>
    </row>
  </sheetData>
  <customSheetViews>
    <customSheetView guid="{BD9C76A3-834A-481F-AAAA-20F96554093A}">
      <selection activeCell="B70" sqref="B70"/>
      <pageMargins left="0.7" right="0.7" top="0.75" bottom="0.75" header="0.3" footer="0.3"/>
    </customSheetView>
  </customSheetViews>
  <mergeCells count="10">
    <mergeCell ref="C3:C4"/>
    <mergeCell ref="C14:C15"/>
    <mergeCell ref="C50:C51"/>
    <mergeCell ref="C77:C78"/>
    <mergeCell ref="E3:E4"/>
    <mergeCell ref="E14:E15"/>
    <mergeCell ref="E50:E51"/>
    <mergeCell ref="E77:E78"/>
    <mergeCell ref="C41:C42"/>
    <mergeCell ref="E41:E42"/>
  </mergeCells>
  <pageMargins left="0" right="0" top="0.75" bottom="0.75" header="0.3" footer="0.3"/>
  <pageSetup scale="85" orientation="landscape" r:id="rId1"/>
  <drawing r:id="rId2"/>
  <legacyDrawing r:id="rId3"/>
  <oleObjects>
    <mc:AlternateContent xmlns:mc="http://schemas.openxmlformats.org/markup-compatibility/2006">
      <mc:Choice Requires="x14">
        <oleObject progId="MSPhotoEd.3" shapeId="345089" r:id="rId4">
          <objectPr defaultSize="0" autoPict="0" r:id="rId5">
            <anchor moveWithCells="1" sizeWithCells="1">
              <from>
                <xdr:col>1</xdr:col>
                <xdr:colOff>1257300</xdr:colOff>
                <xdr:row>0</xdr:row>
                <xdr:rowOff>57150</xdr:rowOff>
              </from>
              <to>
                <xdr:col>1</xdr:col>
                <xdr:colOff>3171825</xdr:colOff>
                <xdr:row>1</xdr:row>
                <xdr:rowOff>209550</xdr:rowOff>
              </to>
            </anchor>
          </objectPr>
        </oleObject>
      </mc:Choice>
      <mc:Fallback>
        <oleObject progId="MSPhotoEd.3" shapeId="345089" r:id="rId4"/>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794"/>
  <sheetViews>
    <sheetView topLeftCell="A13" zoomScale="115" zoomScaleNormal="115" workbookViewId="0">
      <selection sqref="A1:A2"/>
    </sheetView>
  </sheetViews>
  <sheetFormatPr defaultRowHeight="15"/>
  <cols>
    <col min="1" max="1" width="24.140625" customWidth="1"/>
    <col min="2" max="2" width="54" customWidth="1"/>
    <col min="3" max="3" width="13.42578125" style="259" customWidth="1"/>
    <col min="4" max="4" width="9.28515625" style="55" bestFit="1" customWidth="1"/>
    <col min="5" max="5" width="9" style="55" customWidth="1"/>
    <col min="6" max="6" width="11.7109375" style="55" customWidth="1"/>
  </cols>
  <sheetData>
    <row r="1" spans="1:6" ht="18.75">
      <c r="A1" s="447">
        <v>42667</v>
      </c>
    </row>
    <row r="2" spans="1:6" ht="19.5" thickBot="1">
      <c r="A2" s="269" t="s">
        <v>1427</v>
      </c>
    </row>
    <row r="3" spans="1:6" ht="15.75" customHeight="1">
      <c r="A3" s="162" t="s">
        <v>0</v>
      </c>
      <c r="B3" s="166" t="s">
        <v>250</v>
      </c>
      <c r="C3" s="574" t="s">
        <v>4</v>
      </c>
      <c r="D3" s="178" t="s">
        <v>955</v>
      </c>
      <c r="E3" s="180" t="s">
        <v>957</v>
      </c>
      <c r="F3" s="588" t="s">
        <v>954</v>
      </c>
    </row>
    <row r="4" spans="1:6" ht="15.75" customHeight="1" thickBot="1">
      <c r="A4" s="164" t="s">
        <v>1</v>
      </c>
      <c r="B4" s="167" t="s">
        <v>3</v>
      </c>
      <c r="C4" s="575"/>
      <c r="D4" s="179" t="s">
        <v>956</v>
      </c>
      <c r="E4" s="181"/>
      <c r="F4" s="589"/>
    </row>
    <row r="5" spans="1:6" ht="15.75" customHeight="1">
      <c r="A5" s="87"/>
      <c r="B5" s="88"/>
      <c r="C5" s="252"/>
    </row>
    <row r="6" spans="1:6" ht="15.75" customHeight="1">
      <c r="A6" s="87"/>
      <c r="B6" s="88"/>
      <c r="C6" s="252"/>
    </row>
    <row r="7" spans="1:6" ht="15.75" customHeight="1">
      <c r="A7" s="87"/>
      <c r="B7" s="88"/>
      <c r="C7" s="252"/>
    </row>
    <row r="8" spans="1:6" ht="15.75" customHeight="1">
      <c r="A8" s="87"/>
      <c r="B8" s="88"/>
      <c r="C8" s="252"/>
    </row>
    <row r="9" spans="1:6" ht="15.75" customHeight="1">
      <c r="A9" s="87"/>
      <c r="B9" s="88"/>
      <c r="C9" s="252"/>
    </row>
    <row r="10" spans="1:6" ht="15.75" customHeight="1">
      <c r="A10" s="87"/>
      <c r="B10" s="88"/>
      <c r="C10" s="252"/>
    </row>
    <row r="11" spans="1:6" ht="15.75" customHeight="1">
      <c r="A11" s="87"/>
      <c r="B11" s="88"/>
      <c r="C11" s="252"/>
    </row>
    <row r="12" spans="1:6" ht="15.75" customHeight="1">
      <c r="A12" s="87"/>
      <c r="B12" s="88"/>
      <c r="C12" s="252"/>
    </row>
    <row r="13" spans="1:6" ht="15.75" customHeight="1">
      <c r="A13" s="87"/>
      <c r="B13" s="88"/>
      <c r="C13" s="252"/>
    </row>
    <row r="14" spans="1:6" ht="15.75" customHeight="1">
      <c r="A14" s="9" t="s">
        <v>889</v>
      </c>
    </row>
    <row r="15" spans="1:6" ht="15.75" customHeight="1">
      <c r="A15" s="9">
        <v>6905805</v>
      </c>
      <c r="B15" s="6" t="s">
        <v>119</v>
      </c>
      <c r="C15" s="228">
        <v>5315</v>
      </c>
      <c r="D15" s="217">
        <f>+'Cover Sheet'!$B$39</f>
        <v>0.24</v>
      </c>
      <c r="E15" s="215">
        <v>0</v>
      </c>
      <c r="F15" s="210">
        <f>+C15*(1-D15)+E15</f>
        <v>4039.4</v>
      </c>
    </row>
    <row r="16" spans="1:6" ht="15.75" customHeight="1">
      <c r="A16" s="5"/>
      <c r="B16" s="3" t="s">
        <v>890</v>
      </c>
    </row>
    <row r="17" spans="1:6" ht="15.75" customHeight="1">
      <c r="A17" s="5"/>
      <c r="B17" s="3" t="s">
        <v>891</v>
      </c>
    </row>
    <row r="18" spans="1:6" ht="15.75" customHeight="1">
      <c r="A18" s="5"/>
      <c r="B18" s="3" t="s">
        <v>892</v>
      </c>
    </row>
    <row r="19" spans="1:6" ht="15.75" customHeight="1">
      <c r="A19" s="11"/>
    </row>
    <row r="20" spans="1:6" ht="15.75" customHeight="1">
      <c r="A20" s="10"/>
    </row>
    <row r="21" spans="1:6" ht="15.75" customHeight="1">
      <c r="A21" s="9" t="s">
        <v>893</v>
      </c>
    </row>
    <row r="22" spans="1:6" ht="15.75" customHeight="1">
      <c r="A22" s="9">
        <v>6905806</v>
      </c>
      <c r="B22" s="6" t="s">
        <v>123</v>
      </c>
      <c r="C22" s="228">
        <v>5790</v>
      </c>
      <c r="D22" s="217">
        <f>+'Cover Sheet'!$B$39</f>
        <v>0.24</v>
      </c>
      <c r="E22" s="215">
        <v>0</v>
      </c>
      <c r="F22" s="210">
        <f>+C22*(1-D22)+E22</f>
        <v>4400.3999999999996</v>
      </c>
    </row>
    <row r="23" spans="1:6" ht="15.75" customHeight="1">
      <c r="A23" s="5"/>
      <c r="B23" s="3" t="s">
        <v>890</v>
      </c>
    </row>
    <row r="24" spans="1:6" ht="15.75" customHeight="1">
      <c r="A24" s="5"/>
      <c r="B24" s="3" t="s">
        <v>891</v>
      </c>
    </row>
    <row r="25" spans="1:6" ht="15.75" customHeight="1">
      <c r="A25" s="5"/>
      <c r="B25" s="3" t="s">
        <v>892</v>
      </c>
    </row>
    <row r="26" spans="1:6" ht="15.75" customHeight="1" thickBot="1">
      <c r="A26" s="5"/>
    </row>
    <row r="27" spans="1:6" ht="15.75" customHeight="1">
      <c r="A27" s="162" t="s">
        <v>0</v>
      </c>
      <c r="B27" s="166" t="s">
        <v>251</v>
      </c>
      <c r="C27" s="574" t="s">
        <v>4</v>
      </c>
      <c r="D27" s="178" t="s">
        <v>955</v>
      </c>
      <c r="E27" s="180" t="s">
        <v>957</v>
      </c>
      <c r="F27" s="588" t="s">
        <v>954</v>
      </c>
    </row>
    <row r="28" spans="1:6" ht="15.75" customHeight="1" thickBot="1">
      <c r="A28" s="164" t="s">
        <v>1</v>
      </c>
      <c r="B28" s="167" t="s">
        <v>3</v>
      </c>
      <c r="C28" s="575"/>
      <c r="D28" s="179" t="s">
        <v>956</v>
      </c>
      <c r="E28" s="181"/>
      <c r="F28" s="589"/>
    </row>
    <row r="29" spans="1:6" ht="15.75" customHeight="1">
      <c r="A29" s="11"/>
      <c r="B29" s="7"/>
    </row>
    <row r="30" spans="1:6" ht="15.75" customHeight="1">
      <c r="A30" s="11"/>
      <c r="B30" s="7"/>
    </row>
    <row r="31" spans="1:6" ht="15.75" customHeight="1">
      <c r="A31" s="11"/>
      <c r="B31" s="7"/>
    </row>
    <row r="32" spans="1:6" ht="15.75" customHeight="1">
      <c r="A32" s="11"/>
      <c r="B32" s="7"/>
    </row>
    <row r="33" spans="1:6" ht="15.75" customHeight="1">
      <c r="A33" s="11"/>
      <c r="B33" s="7"/>
    </row>
    <row r="34" spans="1:6" ht="15.75" customHeight="1">
      <c r="A34" s="11"/>
      <c r="B34" s="7"/>
    </row>
    <row r="35" spans="1:6" ht="15.75" customHeight="1">
      <c r="A35" s="11"/>
      <c r="B35" s="7"/>
    </row>
    <row r="36" spans="1:6" ht="15.75" customHeight="1">
      <c r="A36" s="11"/>
      <c r="B36" s="7"/>
    </row>
    <row r="37" spans="1:6" ht="15.75" customHeight="1">
      <c r="A37" s="11"/>
      <c r="B37" s="7"/>
    </row>
    <row r="38" spans="1:6" ht="15.75" customHeight="1">
      <c r="B38" s="7"/>
    </row>
    <row r="39" spans="1:6" ht="15.75" customHeight="1">
      <c r="A39" s="6" t="s">
        <v>889</v>
      </c>
      <c r="B39" s="15" t="s">
        <v>127</v>
      </c>
      <c r="C39" s="228">
        <v>1630</v>
      </c>
      <c r="D39" s="217">
        <f>+'Cover Sheet'!$B$39</f>
        <v>0.24</v>
      </c>
      <c r="E39" s="215">
        <v>0</v>
      </c>
      <c r="F39" s="210">
        <f>+C39*(1-D39)+E39</f>
        <v>1238.8</v>
      </c>
    </row>
    <row r="40" spans="1:6" ht="15.75" customHeight="1">
      <c r="A40" s="9">
        <v>6809442</v>
      </c>
      <c r="B40" s="16" t="s">
        <v>128</v>
      </c>
    </row>
    <row r="41" spans="1:6" ht="15.75" customHeight="1">
      <c r="B41" s="16" t="s">
        <v>129</v>
      </c>
    </row>
    <row r="42" spans="1:6" ht="15.75" customHeight="1">
      <c r="A42" s="5"/>
      <c r="B42" s="16" t="s">
        <v>130</v>
      </c>
    </row>
    <row r="43" spans="1:6" ht="15.75" customHeight="1">
      <c r="A43" s="9">
        <v>7145345</v>
      </c>
      <c r="B43" s="15" t="s">
        <v>131</v>
      </c>
      <c r="C43" s="228">
        <v>1630</v>
      </c>
      <c r="D43" s="217">
        <f>+'Cover Sheet'!$B$39</f>
        <v>0.24</v>
      </c>
      <c r="E43" s="215">
        <v>0</v>
      </c>
      <c r="F43" s="210">
        <f>+C43*(1-D43)+E43</f>
        <v>1238.8</v>
      </c>
    </row>
    <row r="44" spans="1:6" ht="15.75" customHeight="1">
      <c r="A44" s="5"/>
      <c r="B44" s="16" t="s">
        <v>128</v>
      </c>
    </row>
    <row r="45" spans="1:6" ht="15.75" customHeight="1">
      <c r="B45" s="7"/>
    </row>
    <row r="46" spans="1:6" ht="15.75" customHeight="1">
      <c r="A46" s="6" t="s">
        <v>894</v>
      </c>
      <c r="B46" s="15" t="s">
        <v>132</v>
      </c>
      <c r="C46" s="228">
        <v>2130</v>
      </c>
      <c r="D46" s="217">
        <f>+'Cover Sheet'!$B$39</f>
        <v>0.24</v>
      </c>
      <c r="E46" s="215">
        <v>0</v>
      </c>
      <c r="F46" s="210">
        <f>+C46*(1-D46)+E46</f>
        <v>1618.8</v>
      </c>
    </row>
    <row r="47" spans="1:6" ht="15.75" customHeight="1">
      <c r="A47" s="9">
        <v>6809445</v>
      </c>
      <c r="B47" s="16" t="s">
        <v>128</v>
      </c>
    </row>
    <row r="48" spans="1:6" ht="15.75" customHeight="1">
      <c r="A48" s="5"/>
      <c r="B48" s="16" t="s">
        <v>129</v>
      </c>
    </row>
    <row r="49" spans="1:6" ht="15.75" customHeight="1">
      <c r="A49" s="5"/>
      <c r="B49" s="16" t="s">
        <v>130</v>
      </c>
    </row>
    <row r="50" spans="1:6" ht="15.75" customHeight="1">
      <c r="A50" s="9">
        <v>7138264</v>
      </c>
      <c r="B50" s="15" t="s">
        <v>133</v>
      </c>
      <c r="C50" s="228">
        <v>2130</v>
      </c>
      <c r="D50" s="217">
        <f>+'Cover Sheet'!$B$39</f>
        <v>0.24</v>
      </c>
      <c r="E50" s="215">
        <v>0</v>
      </c>
      <c r="F50" s="210">
        <f>+C50*(1-D50)+E50</f>
        <v>1618.8</v>
      </c>
    </row>
    <row r="51" spans="1:6" ht="15.75" customHeight="1">
      <c r="A51" s="5"/>
      <c r="B51" s="16" t="s">
        <v>128</v>
      </c>
    </row>
    <row r="52" spans="1:6" ht="15.75" customHeight="1"/>
    <row r="53" spans="1:6" ht="15.75" customHeight="1">
      <c r="A53" s="9">
        <v>6812980</v>
      </c>
      <c r="B53" s="15" t="s">
        <v>135</v>
      </c>
      <c r="C53" s="228">
        <v>375</v>
      </c>
      <c r="D53" s="217">
        <f>+'Cover Sheet'!$B$39</f>
        <v>0.24</v>
      </c>
      <c r="E53" s="215">
        <v>0</v>
      </c>
      <c r="F53" s="210">
        <f>+C53*(1-D53)+E53</f>
        <v>285</v>
      </c>
    </row>
    <row r="54" spans="1:6" ht="15.75" customHeight="1">
      <c r="A54" s="5"/>
      <c r="B54" s="16" t="s">
        <v>134</v>
      </c>
    </row>
    <row r="55" spans="1:6" ht="15.75" customHeight="1">
      <c r="A55" s="5"/>
      <c r="B55" s="7"/>
    </row>
    <row r="56" spans="1:6" ht="15.75" customHeight="1">
      <c r="A56" s="5"/>
      <c r="B56" s="25" t="s">
        <v>139</v>
      </c>
    </row>
    <row r="57" spans="1:6" ht="15.75" customHeight="1">
      <c r="A57" s="5"/>
      <c r="B57" s="22"/>
    </row>
    <row r="58" spans="1:6" ht="15.75" customHeight="1">
      <c r="A58" s="5"/>
      <c r="B58" s="26" t="s">
        <v>140</v>
      </c>
    </row>
    <row r="59" spans="1:6" ht="15.75" customHeight="1">
      <c r="A59" s="5"/>
      <c r="B59" s="26"/>
    </row>
    <row r="60" spans="1:6" ht="15.75" customHeight="1">
      <c r="A60" s="5"/>
      <c r="B60" s="26" t="s">
        <v>141</v>
      </c>
    </row>
    <row r="61" spans="1:6" ht="15.75" customHeight="1">
      <c r="A61" s="5"/>
      <c r="B61" s="26"/>
    </row>
    <row r="62" spans="1:6" ht="15.75" customHeight="1">
      <c r="A62" s="5"/>
      <c r="B62" s="26" t="s">
        <v>142</v>
      </c>
    </row>
    <row r="63" spans="1:6" ht="15.75" customHeight="1">
      <c r="A63" s="5"/>
      <c r="B63" s="26"/>
    </row>
    <row r="64" spans="1:6" ht="15.75" customHeight="1">
      <c r="A64" s="5"/>
      <c r="B64" s="26" t="s">
        <v>143</v>
      </c>
    </row>
    <row r="65" spans="1:6" ht="15.75" customHeight="1" thickBot="1"/>
    <row r="66" spans="1:6" ht="15.75" customHeight="1">
      <c r="A66" s="162" t="s">
        <v>0</v>
      </c>
      <c r="B66" s="166" t="s">
        <v>258</v>
      </c>
      <c r="C66" s="574" t="s">
        <v>4</v>
      </c>
      <c r="D66" s="178" t="s">
        <v>955</v>
      </c>
      <c r="E66" s="180" t="s">
        <v>957</v>
      </c>
      <c r="F66" s="588" t="s">
        <v>954</v>
      </c>
    </row>
    <row r="67" spans="1:6" ht="15.75" customHeight="1" thickBot="1">
      <c r="A67" s="164" t="s">
        <v>1</v>
      </c>
      <c r="B67" s="167" t="s">
        <v>3</v>
      </c>
      <c r="C67" s="575"/>
      <c r="D67" s="179" t="s">
        <v>956</v>
      </c>
      <c r="E67" s="181"/>
      <c r="F67" s="589"/>
    </row>
    <row r="68" spans="1:6" ht="15.75" customHeight="1">
      <c r="A68" s="5"/>
    </row>
    <row r="69" spans="1:6" ht="15.75" customHeight="1">
      <c r="A69" s="5"/>
    </row>
    <row r="70" spans="1:6" ht="15.75" customHeight="1">
      <c r="A70" s="5"/>
    </row>
    <row r="71" spans="1:6" ht="15.75" customHeight="1">
      <c r="A71" s="5"/>
    </row>
    <row r="72" spans="1:6" ht="15.75" customHeight="1">
      <c r="A72" s="5"/>
    </row>
    <row r="73" spans="1:6" ht="15.75" customHeight="1">
      <c r="A73" s="5"/>
    </row>
    <row r="74" spans="1:6" ht="15.75" customHeight="1">
      <c r="A74" s="5"/>
    </row>
    <row r="75" spans="1:6" ht="15.75" customHeight="1">
      <c r="A75" s="5"/>
    </row>
    <row r="76" spans="1:6" ht="15.75" customHeight="1">
      <c r="A76" s="5"/>
    </row>
    <row r="77" spans="1:6" ht="15.75" customHeight="1">
      <c r="A77" s="5"/>
    </row>
    <row r="78" spans="1:6" ht="15.75" customHeight="1">
      <c r="A78" s="5"/>
      <c r="B78" s="55"/>
    </row>
    <row r="79" spans="1:6" ht="15.75" customHeight="1">
      <c r="A79" s="9"/>
    </row>
    <row r="80" spans="1:6" ht="15.75" customHeight="1">
      <c r="A80" s="9" t="s">
        <v>889</v>
      </c>
    </row>
    <row r="81" spans="1:6" ht="15.75" customHeight="1">
      <c r="A81" s="9">
        <v>6906574</v>
      </c>
      <c r="B81" s="6" t="s">
        <v>259</v>
      </c>
      <c r="C81" s="228">
        <v>4060</v>
      </c>
      <c r="D81" s="217">
        <f>+'Cover Sheet'!$B$39</f>
        <v>0.24</v>
      </c>
      <c r="E81" s="215">
        <v>0</v>
      </c>
      <c r="F81" s="210">
        <f>+C81*(1-D81)+E81</f>
        <v>3085.6</v>
      </c>
    </row>
    <row r="82" spans="1:6" ht="15.75" customHeight="1">
      <c r="A82" s="5"/>
      <c r="B82" s="3" t="s">
        <v>260</v>
      </c>
    </row>
    <row r="83" spans="1:6" ht="15.75" customHeight="1"/>
    <row r="84" spans="1:6" ht="15.75" customHeight="1" thickBot="1"/>
    <row r="85" spans="1:6" ht="15.75" customHeight="1">
      <c r="A85" s="162" t="s">
        <v>0</v>
      </c>
      <c r="B85" s="166" t="s">
        <v>327</v>
      </c>
      <c r="C85" s="574" t="s">
        <v>4</v>
      </c>
      <c r="D85" s="178" t="s">
        <v>955</v>
      </c>
      <c r="E85" s="180" t="s">
        <v>957</v>
      </c>
      <c r="F85" s="588" t="s">
        <v>954</v>
      </c>
    </row>
    <row r="86" spans="1:6" ht="15.75" customHeight="1" thickBot="1">
      <c r="A86" s="164" t="s">
        <v>1</v>
      </c>
      <c r="B86" s="167" t="s">
        <v>3</v>
      </c>
      <c r="C86" s="575"/>
      <c r="D86" s="179" t="s">
        <v>956</v>
      </c>
      <c r="E86" s="181"/>
      <c r="F86" s="589"/>
    </row>
    <row r="87" spans="1:6" ht="15.75" customHeight="1">
      <c r="A87" s="5"/>
    </row>
    <row r="88" spans="1:6" ht="15.75" customHeight="1">
      <c r="A88" s="5"/>
    </row>
    <row r="89" spans="1:6" ht="15.75" customHeight="1">
      <c r="A89" s="5"/>
    </row>
    <row r="90" spans="1:6" ht="15.75" customHeight="1">
      <c r="A90" s="5"/>
    </row>
    <row r="91" spans="1:6" ht="15.75" customHeight="1">
      <c r="A91" s="5"/>
    </row>
    <row r="92" spans="1:6" ht="15.75" customHeight="1">
      <c r="A92" s="5"/>
    </row>
    <row r="93" spans="1:6" ht="15.75" customHeight="1">
      <c r="A93" s="5"/>
    </row>
    <row r="94" spans="1:6" ht="15.75" customHeight="1">
      <c r="A94" s="9" t="s">
        <v>889</v>
      </c>
    </row>
    <row r="95" spans="1:6" ht="15.75" customHeight="1">
      <c r="A95" s="9">
        <v>7234049</v>
      </c>
      <c r="B95" s="6" t="s">
        <v>1422</v>
      </c>
      <c r="C95" s="228">
        <v>6060</v>
      </c>
      <c r="D95" s="217">
        <f>+'Cover Sheet'!$B$39</f>
        <v>0.24</v>
      </c>
      <c r="E95" s="215">
        <v>0</v>
      </c>
      <c r="F95" s="210">
        <f>+C95*(1-D95)+E95</f>
        <v>4605.6000000000004</v>
      </c>
    </row>
    <row r="96" spans="1:6" ht="15.75" customHeight="1">
      <c r="A96" s="5"/>
      <c r="B96" s="16" t="s">
        <v>1168</v>
      </c>
    </row>
    <row r="97" spans="1:6" ht="15.75" customHeight="1">
      <c r="A97" s="5"/>
      <c r="B97" s="16" t="s">
        <v>1169</v>
      </c>
    </row>
    <row r="98" spans="1:6" ht="15.75" customHeight="1">
      <c r="A98" s="5"/>
      <c r="B98" s="16" t="s">
        <v>1170</v>
      </c>
    </row>
    <row r="99" spans="1:6" ht="15.75" customHeight="1">
      <c r="A99" s="23"/>
    </row>
    <row r="100" spans="1:6" ht="15.75" customHeight="1">
      <c r="A100" s="9" t="s">
        <v>900</v>
      </c>
    </row>
    <row r="101" spans="1:6" ht="15.75" customHeight="1">
      <c r="A101" s="9">
        <v>7233014</v>
      </c>
      <c r="B101" s="6" t="s">
        <v>1423</v>
      </c>
      <c r="C101" s="228">
        <v>6535</v>
      </c>
      <c r="D101" s="217">
        <f>+'Cover Sheet'!$B$39</f>
        <v>0.24</v>
      </c>
      <c r="E101" s="215">
        <v>0</v>
      </c>
      <c r="F101" s="210">
        <f>+C101*(1-D101)+E101</f>
        <v>4966.6000000000004</v>
      </c>
    </row>
    <row r="102" spans="1:6" ht="15.75" customHeight="1">
      <c r="A102" s="5"/>
      <c r="B102" s="16" t="s">
        <v>1166</v>
      </c>
    </row>
    <row r="103" spans="1:6" ht="15.75" customHeight="1">
      <c r="A103" s="5"/>
      <c r="B103" s="16" t="s">
        <v>1167</v>
      </c>
    </row>
    <row r="104" spans="1:6" s="356" customFormat="1" ht="15.75" customHeight="1">
      <c r="A104" s="357"/>
      <c r="B104" s="361"/>
      <c r="C104" s="259"/>
      <c r="D104" s="55"/>
      <c r="E104" s="55"/>
      <c r="F104" s="55"/>
    </row>
    <row r="105" spans="1:6" s="356" customFormat="1" ht="15.75" customHeight="1">
      <c r="A105" s="359" t="s">
        <v>889</v>
      </c>
      <c r="C105" s="259"/>
      <c r="D105" s="55"/>
      <c r="E105" s="55"/>
      <c r="F105" s="55"/>
    </row>
    <row r="106" spans="1:6" s="356" customFormat="1" ht="15.75" customHeight="1">
      <c r="A106" s="359">
        <v>7218087</v>
      </c>
      <c r="B106" s="6" t="s">
        <v>1424</v>
      </c>
      <c r="C106" s="228">
        <v>6365</v>
      </c>
      <c r="D106" s="217">
        <f>+'Cover Sheet'!$B$39</f>
        <v>0.24</v>
      </c>
      <c r="E106" s="366">
        <v>0</v>
      </c>
      <c r="F106" s="364">
        <f>+C106*(1-D106)+E106</f>
        <v>4837.3999999999996</v>
      </c>
    </row>
    <row r="107" spans="1:6" s="356" customFormat="1" ht="15.75" customHeight="1">
      <c r="A107" s="357"/>
      <c r="B107" s="361" t="s">
        <v>1168</v>
      </c>
      <c r="C107" s="259"/>
      <c r="D107" s="55"/>
      <c r="E107" s="55"/>
      <c r="F107" s="55"/>
    </row>
    <row r="108" spans="1:6" s="356" customFormat="1" ht="15.75" customHeight="1">
      <c r="A108" s="357"/>
      <c r="B108" s="361" t="s">
        <v>1169</v>
      </c>
      <c r="C108" s="259"/>
      <c r="D108" s="55"/>
      <c r="E108" s="55"/>
      <c r="F108" s="55"/>
    </row>
    <row r="109" spans="1:6" s="356" customFormat="1" ht="15.75" customHeight="1">
      <c r="A109" s="357"/>
      <c r="B109" s="361" t="s">
        <v>1170</v>
      </c>
      <c r="C109" s="259"/>
      <c r="D109" s="55"/>
      <c r="E109" s="55"/>
      <c r="F109" s="55"/>
    </row>
    <row r="110" spans="1:6" s="356" customFormat="1" ht="15.75" customHeight="1">
      <c r="A110" s="23"/>
      <c r="C110" s="259"/>
      <c r="D110" s="55"/>
      <c r="E110" s="55"/>
      <c r="F110" s="55"/>
    </row>
    <row r="111" spans="1:6" s="356" customFormat="1" ht="15.75" customHeight="1">
      <c r="A111" s="359" t="s">
        <v>900</v>
      </c>
      <c r="C111" s="259"/>
      <c r="D111" s="55"/>
      <c r="E111" s="55"/>
      <c r="F111" s="55"/>
    </row>
    <row r="112" spans="1:6" s="356" customFormat="1" ht="15.75" customHeight="1">
      <c r="A112" s="359">
        <v>7233002</v>
      </c>
      <c r="B112" s="6" t="s">
        <v>1425</v>
      </c>
      <c r="C112" s="228">
        <v>6840</v>
      </c>
      <c r="D112" s="217">
        <f>+'Cover Sheet'!$B$39</f>
        <v>0.24</v>
      </c>
      <c r="E112" s="366">
        <v>0</v>
      </c>
      <c r="F112" s="364">
        <f>+C112*(1-D112)+E112</f>
        <v>5198.3999999999996</v>
      </c>
    </row>
    <row r="113" spans="1:6" s="356" customFormat="1" ht="15.75" customHeight="1">
      <c r="A113" s="357"/>
      <c r="B113" s="361" t="s">
        <v>1166</v>
      </c>
      <c r="C113" s="259"/>
      <c r="D113" s="55"/>
      <c r="E113" s="55"/>
      <c r="F113" s="55"/>
    </row>
    <row r="114" spans="1:6" s="356" customFormat="1" ht="15.75" customHeight="1">
      <c r="A114" s="357"/>
      <c r="B114" s="361" t="s">
        <v>1167</v>
      </c>
      <c r="C114" s="259"/>
      <c r="D114" s="55"/>
      <c r="E114" s="55"/>
      <c r="F114" s="55"/>
    </row>
    <row r="115" spans="1:6" s="356" customFormat="1" ht="15.75" customHeight="1">
      <c r="A115" s="357"/>
      <c r="B115" s="361"/>
      <c r="C115" s="259"/>
      <c r="D115" s="55"/>
      <c r="E115" s="55"/>
      <c r="F115" s="55"/>
    </row>
    <row r="116" spans="1:6" ht="15.75" customHeight="1" thickBot="1"/>
    <row r="117" spans="1:6" ht="15.75" customHeight="1">
      <c r="A117" s="162" t="s">
        <v>0</v>
      </c>
      <c r="B117" s="166" t="s">
        <v>329</v>
      </c>
      <c r="C117" s="574" t="s">
        <v>4</v>
      </c>
      <c r="D117" s="178" t="s">
        <v>955</v>
      </c>
      <c r="E117" s="180" t="s">
        <v>957</v>
      </c>
      <c r="F117" s="588" t="s">
        <v>954</v>
      </c>
    </row>
    <row r="118" spans="1:6" ht="15.75" customHeight="1" thickBot="1">
      <c r="A118" s="164" t="s">
        <v>1</v>
      </c>
      <c r="B118" s="167" t="s">
        <v>3</v>
      </c>
      <c r="C118" s="575"/>
      <c r="D118" s="179" t="s">
        <v>956</v>
      </c>
      <c r="E118" s="181"/>
      <c r="F118" s="589"/>
    </row>
    <row r="119" spans="1:6" ht="15.75" customHeight="1">
      <c r="A119" s="5"/>
    </row>
    <row r="120" spans="1:6" ht="15.75" customHeight="1">
      <c r="A120" s="5"/>
    </row>
    <row r="121" spans="1:6" ht="15.75" customHeight="1">
      <c r="A121" s="5"/>
    </row>
    <row r="122" spans="1:6" ht="15.75" customHeight="1">
      <c r="A122" s="5"/>
    </row>
    <row r="123" spans="1:6" ht="15.75" customHeight="1">
      <c r="A123" s="5"/>
    </row>
    <row r="124" spans="1:6" ht="15.75" customHeight="1">
      <c r="A124" s="5"/>
    </row>
    <row r="125" spans="1:6" ht="15.75" customHeight="1">
      <c r="A125" s="5"/>
    </row>
    <row r="126" spans="1:6" ht="15.75" customHeight="1">
      <c r="A126" s="5"/>
    </row>
    <row r="127" spans="1:6" ht="15.75" customHeight="1">
      <c r="A127" s="9"/>
    </row>
    <row r="128" spans="1:6" ht="15.75" customHeight="1">
      <c r="A128" s="9" t="s">
        <v>889</v>
      </c>
    </row>
    <row r="129" spans="1:6" ht="15.75" customHeight="1">
      <c r="A129" s="9">
        <v>7114585</v>
      </c>
      <c r="B129" s="6" t="s">
        <v>346</v>
      </c>
      <c r="C129" s="228">
        <v>680</v>
      </c>
      <c r="D129" s="217">
        <f>+'Cover Sheet'!$B$39</f>
        <v>0.24</v>
      </c>
      <c r="E129" s="215">
        <v>0</v>
      </c>
      <c r="F129" s="210">
        <f>+C129*(1-D129)+E129</f>
        <v>516.79999999999995</v>
      </c>
    </row>
    <row r="130" spans="1:6" ht="15.75" customHeight="1">
      <c r="A130" s="9"/>
    </row>
    <row r="131" spans="1:6" ht="15.75" customHeight="1">
      <c r="A131" s="9">
        <v>7114586</v>
      </c>
      <c r="B131" s="6" t="s">
        <v>347</v>
      </c>
      <c r="C131" s="228">
        <v>695</v>
      </c>
      <c r="D131" s="217">
        <f>+'Cover Sheet'!$B$39</f>
        <v>0.24</v>
      </c>
      <c r="E131" s="215">
        <v>0</v>
      </c>
      <c r="F131" s="210">
        <f>+C131*(1-D131)+E131</f>
        <v>528.20000000000005</v>
      </c>
    </row>
    <row r="132" spans="1:6" ht="15.75" customHeight="1">
      <c r="A132" s="9"/>
    </row>
    <row r="133" spans="1:6" ht="15.75" customHeight="1">
      <c r="A133" s="9">
        <v>7114587</v>
      </c>
      <c r="B133" s="6" t="s">
        <v>348</v>
      </c>
      <c r="C133" s="228">
        <v>740</v>
      </c>
      <c r="D133" s="217">
        <f>+'Cover Sheet'!$B$39</f>
        <v>0.24</v>
      </c>
      <c r="E133" s="215">
        <v>0</v>
      </c>
      <c r="F133" s="210">
        <f>+C133*(1-D133)+E133</f>
        <v>562.4</v>
      </c>
    </row>
    <row r="134" spans="1:6" ht="15.75" customHeight="1">
      <c r="A134" s="30"/>
    </row>
    <row r="135" spans="1:6" ht="15.75" customHeight="1">
      <c r="A135" s="9" t="s">
        <v>889</v>
      </c>
    </row>
    <row r="136" spans="1:6" ht="15.75" customHeight="1">
      <c r="A136" s="9">
        <v>7184103</v>
      </c>
      <c r="B136" s="6" t="s">
        <v>966</v>
      </c>
      <c r="C136" s="228">
        <v>1120</v>
      </c>
      <c r="D136" s="217">
        <f>+'Cover Sheet'!$B$39</f>
        <v>0.24</v>
      </c>
      <c r="E136" s="215">
        <v>0</v>
      </c>
      <c r="F136" s="210">
        <f>+C136*(1-D136)+E136</f>
        <v>851.2</v>
      </c>
    </row>
    <row r="137" spans="1:6" ht="15.75" customHeight="1">
      <c r="A137" s="9"/>
    </row>
    <row r="138" spans="1:6" ht="15.75" customHeight="1">
      <c r="A138" s="9">
        <v>7184105</v>
      </c>
      <c r="B138" s="6" t="s">
        <v>896</v>
      </c>
      <c r="C138" s="228">
        <v>1185</v>
      </c>
      <c r="D138" s="217">
        <f>+'Cover Sheet'!$B$39</f>
        <v>0.24</v>
      </c>
      <c r="E138" s="215">
        <v>0</v>
      </c>
      <c r="F138" s="210">
        <f>+C138*(1-D138)+E138</f>
        <v>900.6</v>
      </c>
    </row>
    <row r="139" spans="1:6" ht="15.75" customHeight="1">
      <c r="A139" s="9"/>
    </row>
    <row r="140" spans="1:6" ht="15.75" customHeight="1">
      <c r="A140" s="9">
        <v>7184110</v>
      </c>
      <c r="B140" s="6" t="s">
        <v>897</v>
      </c>
      <c r="C140" s="228">
        <v>1300</v>
      </c>
      <c r="D140" s="217">
        <f>+'Cover Sheet'!$B$39</f>
        <v>0.24</v>
      </c>
      <c r="E140" s="215">
        <v>0</v>
      </c>
      <c r="F140" s="210">
        <f>+C140*(1-D140)+E140</f>
        <v>988</v>
      </c>
    </row>
    <row r="141" spans="1:6" ht="15.75" customHeight="1">
      <c r="A141" s="5"/>
      <c r="B141" s="11" t="s">
        <v>1171</v>
      </c>
    </row>
    <row r="142" spans="1:6" ht="15.75" customHeight="1">
      <c r="A142" s="5"/>
      <c r="B142" s="11" t="s">
        <v>1172</v>
      </c>
    </row>
    <row r="143" spans="1:6" ht="15.75" customHeight="1">
      <c r="A143" s="5"/>
      <c r="B143" s="11" t="s">
        <v>1173</v>
      </c>
    </row>
    <row r="144" spans="1:6" ht="15.75" customHeight="1" thickBot="1">
      <c r="A144" s="145"/>
    </row>
    <row r="145" spans="1:6" ht="15.75" customHeight="1">
      <c r="A145" s="162" t="s">
        <v>0</v>
      </c>
      <c r="B145" s="166" t="s">
        <v>385</v>
      </c>
      <c r="C145" s="574" t="s">
        <v>4</v>
      </c>
      <c r="D145" s="178" t="s">
        <v>955</v>
      </c>
      <c r="E145" s="180" t="s">
        <v>957</v>
      </c>
      <c r="F145" s="588" t="s">
        <v>954</v>
      </c>
    </row>
    <row r="146" spans="1:6" ht="15.75" customHeight="1" thickBot="1">
      <c r="A146" s="164" t="s">
        <v>1</v>
      </c>
      <c r="B146" s="167" t="s">
        <v>3</v>
      </c>
      <c r="C146" s="575"/>
      <c r="D146" s="179" t="s">
        <v>956</v>
      </c>
      <c r="E146" s="181"/>
      <c r="F146" s="589"/>
    </row>
    <row r="147" spans="1:6" ht="15.75" customHeight="1">
      <c r="A147" s="5"/>
    </row>
    <row r="148" spans="1:6" ht="15.75" customHeight="1">
      <c r="A148" s="5"/>
    </row>
    <row r="149" spans="1:6" ht="15.75" customHeight="1">
      <c r="A149" s="5"/>
    </row>
    <row r="150" spans="1:6" ht="15.75" customHeight="1">
      <c r="A150" s="5"/>
    </row>
    <row r="151" spans="1:6" ht="15.75" customHeight="1">
      <c r="A151" s="5"/>
    </row>
    <row r="152" spans="1:6" ht="15.75" customHeight="1">
      <c r="A152" s="5"/>
    </row>
    <row r="153" spans="1:6" ht="15.75" customHeight="1">
      <c r="A153" s="5"/>
    </row>
    <row r="154" spans="1:6" ht="15.75" customHeight="1">
      <c r="A154" s="5"/>
    </row>
    <row r="155" spans="1:6" ht="15.75" customHeight="1">
      <c r="A155" s="5"/>
    </row>
    <row r="156" spans="1:6" ht="15.75" customHeight="1">
      <c r="A156" s="5"/>
    </row>
    <row r="157" spans="1:6" ht="15.75" customHeight="1">
      <c r="A157" s="9" t="s">
        <v>889</v>
      </c>
    </row>
    <row r="158" spans="1:6" ht="15.75" customHeight="1">
      <c r="A158" s="9">
        <v>6719129</v>
      </c>
      <c r="B158" s="6" t="s">
        <v>386</v>
      </c>
      <c r="C158" s="228">
        <v>9980</v>
      </c>
      <c r="D158" s="217">
        <f>+'Cover Sheet'!$B$39</f>
        <v>0.24</v>
      </c>
      <c r="E158" s="215">
        <v>0</v>
      </c>
      <c r="F158" s="210">
        <f>+C158*(1-D158)+E158</f>
        <v>7584.8</v>
      </c>
    </row>
    <row r="159" spans="1:6" ht="15.75" customHeight="1">
      <c r="A159" s="5"/>
      <c r="B159" s="16" t="s">
        <v>890</v>
      </c>
    </row>
    <row r="160" spans="1:6" ht="15.75" customHeight="1">
      <c r="A160" s="5"/>
      <c r="B160" s="16" t="s">
        <v>898</v>
      </c>
    </row>
    <row r="161" spans="1:6" ht="15.75" customHeight="1">
      <c r="A161" s="5"/>
      <c r="B161" s="16" t="s">
        <v>899</v>
      </c>
    </row>
    <row r="162" spans="1:6" ht="15.75" customHeight="1">
      <c r="A162" s="11"/>
      <c r="B162" s="7"/>
    </row>
    <row r="163" spans="1:6" ht="15.75" customHeight="1">
      <c r="A163" s="9" t="s">
        <v>900</v>
      </c>
      <c r="B163" s="7"/>
    </row>
    <row r="164" spans="1:6" ht="15.75" customHeight="1">
      <c r="A164" s="9">
        <v>7117662</v>
      </c>
      <c r="B164" s="15" t="s">
        <v>388</v>
      </c>
      <c r="C164" s="228">
        <v>12555</v>
      </c>
      <c r="D164" s="217">
        <f>+'Cover Sheet'!$B$39</f>
        <v>0.24</v>
      </c>
      <c r="E164" s="215">
        <v>0</v>
      </c>
      <c r="F164" s="210">
        <f>+C164*(1-D164)+E164</f>
        <v>9541.7999999999993</v>
      </c>
    </row>
    <row r="165" spans="1:6" ht="15.75" customHeight="1">
      <c r="A165" s="5"/>
      <c r="B165" s="16" t="s">
        <v>2094</v>
      </c>
    </row>
    <row r="166" spans="1:6" ht="15.75" customHeight="1">
      <c r="A166" s="5"/>
      <c r="B166" s="16" t="s">
        <v>2095</v>
      </c>
    </row>
    <row r="167" spans="1:6" ht="15.75" customHeight="1">
      <c r="A167" s="5"/>
      <c r="B167" s="16" t="s">
        <v>2096</v>
      </c>
    </row>
    <row r="168" spans="1:6" ht="15.75" customHeight="1" thickBot="1">
      <c r="A168" s="5"/>
      <c r="B168" s="7"/>
    </row>
    <row r="169" spans="1:6" ht="15.75" customHeight="1">
      <c r="A169" s="162" t="s">
        <v>0</v>
      </c>
      <c r="B169" s="166" t="s">
        <v>389</v>
      </c>
      <c r="C169" s="574" t="s">
        <v>4</v>
      </c>
      <c r="D169" s="178" t="s">
        <v>955</v>
      </c>
      <c r="E169" s="180" t="s">
        <v>957</v>
      </c>
      <c r="F169" s="588" t="s">
        <v>954</v>
      </c>
    </row>
    <row r="170" spans="1:6" ht="15.75" customHeight="1" thickBot="1">
      <c r="A170" s="164" t="s">
        <v>1</v>
      </c>
      <c r="B170" s="167" t="s">
        <v>3</v>
      </c>
      <c r="C170" s="575"/>
      <c r="D170" s="179" t="s">
        <v>956</v>
      </c>
      <c r="E170" s="181"/>
      <c r="F170" s="589"/>
    </row>
    <row r="171" spans="1:6" ht="15.75" customHeight="1">
      <c r="A171" s="5"/>
    </row>
    <row r="172" spans="1:6" ht="15.75" customHeight="1">
      <c r="A172" s="5"/>
    </row>
    <row r="173" spans="1:6" ht="15.75" customHeight="1">
      <c r="A173" s="5"/>
    </row>
    <row r="174" spans="1:6" ht="15.75" customHeight="1">
      <c r="A174" s="5"/>
    </row>
    <row r="175" spans="1:6" ht="15.75" customHeight="1">
      <c r="A175" s="5"/>
    </row>
    <row r="176" spans="1:6" ht="15.75" customHeight="1">
      <c r="A176" s="5"/>
    </row>
    <row r="177" spans="1:6" ht="15.75" customHeight="1">
      <c r="A177" s="5"/>
    </row>
    <row r="178" spans="1:6" ht="15.75" customHeight="1">
      <c r="A178" s="5"/>
    </row>
    <row r="179" spans="1:6" ht="15.75" customHeight="1">
      <c r="A179" s="5"/>
    </row>
    <row r="180" spans="1:6" ht="15.75" customHeight="1">
      <c r="A180" s="6" t="s">
        <v>889</v>
      </c>
    </row>
    <row r="181" spans="1:6" ht="15.75" customHeight="1">
      <c r="A181" s="9">
        <v>7167310</v>
      </c>
      <c r="B181" s="6" t="s">
        <v>391</v>
      </c>
      <c r="C181" s="228">
        <v>3040</v>
      </c>
      <c r="D181" s="217">
        <f>+'Cover Sheet'!$B$39</f>
        <v>0.24</v>
      </c>
      <c r="E181" s="215">
        <v>0</v>
      </c>
      <c r="F181" s="210">
        <f>+C181*(1-D181)+E181</f>
        <v>2310.4</v>
      </c>
    </row>
    <row r="182" spans="1:6" ht="15.75" customHeight="1">
      <c r="B182" s="16" t="s">
        <v>901</v>
      </c>
    </row>
    <row r="183" spans="1:6" ht="15.75" customHeight="1">
      <c r="B183" s="16" t="s">
        <v>902</v>
      </c>
    </row>
    <row r="184" spans="1:6" ht="15.75" customHeight="1">
      <c r="B184" s="3" t="s">
        <v>903</v>
      </c>
    </row>
    <row r="185" spans="1:6" ht="15.75" customHeight="1">
      <c r="A185" s="3"/>
    </row>
    <row r="186" spans="1:6" ht="15.75" customHeight="1">
      <c r="A186" s="3"/>
      <c r="B186" s="28" t="s">
        <v>397</v>
      </c>
    </row>
    <row r="187" spans="1:6" ht="15.75" customHeight="1" thickBot="1">
      <c r="A187" s="89"/>
    </row>
    <row r="188" spans="1:6" ht="15.75" customHeight="1">
      <c r="A188" s="162" t="s">
        <v>0</v>
      </c>
      <c r="B188" s="166" t="s">
        <v>421</v>
      </c>
      <c r="C188" s="574" t="s">
        <v>4</v>
      </c>
      <c r="D188" s="178" t="s">
        <v>955</v>
      </c>
      <c r="E188" s="180" t="s">
        <v>957</v>
      </c>
      <c r="F188" s="588" t="s">
        <v>954</v>
      </c>
    </row>
    <row r="189" spans="1:6" ht="15.75" customHeight="1" thickBot="1">
      <c r="A189" s="164" t="s">
        <v>1</v>
      </c>
      <c r="B189" s="167" t="s">
        <v>3</v>
      </c>
      <c r="C189" s="575"/>
      <c r="D189" s="179" t="s">
        <v>956</v>
      </c>
      <c r="E189" s="181"/>
      <c r="F189" s="589"/>
    </row>
    <row r="190" spans="1:6" ht="15.75" customHeight="1">
      <c r="A190" s="5"/>
    </row>
    <row r="191" spans="1:6" ht="15.75" customHeight="1">
      <c r="A191" s="5"/>
    </row>
    <row r="192" spans="1:6" ht="15.75" customHeight="1">
      <c r="A192" s="5"/>
    </row>
    <row r="193" spans="1:6" ht="15.75" customHeight="1">
      <c r="A193" s="5"/>
    </row>
    <row r="194" spans="1:6" ht="15.75" customHeight="1">
      <c r="A194" s="5"/>
    </row>
    <row r="195" spans="1:6" ht="15.75" customHeight="1">
      <c r="A195" s="5"/>
    </row>
    <row r="196" spans="1:6" ht="15.75" customHeight="1">
      <c r="A196" s="5"/>
    </row>
    <row r="197" spans="1:6" ht="15.75" customHeight="1">
      <c r="A197" s="5"/>
    </row>
    <row r="198" spans="1:6" ht="15.75" customHeight="1">
      <c r="A198" s="5"/>
    </row>
    <row r="199" spans="1:6" ht="15.75" customHeight="1">
      <c r="A199" s="6" t="s">
        <v>889</v>
      </c>
    </row>
    <row r="200" spans="1:6" ht="15.75" customHeight="1">
      <c r="A200" s="9">
        <v>6905884</v>
      </c>
      <c r="B200" s="6" t="s">
        <v>904</v>
      </c>
      <c r="C200" s="228">
        <v>4735</v>
      </c>
      <c r="D200" s="217">
        <f>+'Cover Sheet'!$B$39</f>
        <v>0.24</v>
      </c>
      <c r="E200" s="215">
        <v>0</v>
      </c>
      <c r="F200" s="210">
        <f>+C200*(1-D200)+E200</f>
        <v>3598.6</v>
      </c>
    </row>
    <row r="201" spans="1:6">
      <c r="B201" s="3" t="s">
        <v>890</v>
      </c>
    </row>
    <row r="202" spans="1:6">
      <c r="B202" s="3" t="s">
        <v>891</v>
      </c>
    </row>
    <row r="203" spans="1:6">
      <c r="B203" s="3" t="s">
        <v>905</v>
      </c>
    </row>
    <row r="204" spans="1:6" ht="15.75" customHeight="1" thickBot="1">
      <c r="A204" s="48"/>
    </row>
    <row r="205" spans="1:6" ht="15.75" customHeight="1">
      <c r="A205" s="162" t="s">
        <v>0</v>
      </c>
      <c r="B205" s="166" t="s">
        <v>427</v>
      </c>
      <c r="C205" s="574" t="s">
        <v>4</v>
      </c>
      <c r="D205" s="178" t="s">
        <v>955</v>
      </c>
      <c r="E205" s="180" t="s">
        <v>957</v>
      </c>
      <c r="F205" s="588" t="s">
        <v>954</v>
      </c>
    </row>
    <row r="206" spans="1:6" ht="15.75" customHeight="1" thickBot="1">
      <c r="A206" s="164" t="s">
        <v>1</v>
      </c>
      <c r="B206" s="167" t="s">
        <v>3</v>
      </c>
      <c r="C206" s="575"/>
      <c r="D206" s="179" t="s">
        <v>956</v>
      </c>
      <c r="E206" s="181"/>
      <c r="F206" s="589"/>
    </row>
    <row r="207" spans="1:6" ht="15.75" customHeight="1">
      <c r="A207" s="5"/>
    </row>
    <row r="208" spans="1:6" ht="15.75" customHeight="1">
      <c r="A208" s="5"/>
    </row>
    <row r="209" spans="1:6" ht="15.75" customHeight="1">
      <c r="A209" s="5"/>
    </row>
    <row r="210" spans="1:6" ht="15.75" customHeight="1">
      <c r="A210" s="5"/>
    </row>
    <row r="211" spans="1:6" ht="15.75" customHeight="1">
      <c r="A211" s="5"/>
    </row>
    <row r="212" spans="1:6" ht="15.75" customHeight="1">
      <c r="A212" s="5"/>
    </row>
    <row r="213" spans="1:6" ht="15.75" customHeight="1">
      <c r="A213" s="5"/>
    </row>
    <row r="214" spans="1:6" ht="15.75" customHeight="1">
      <c r="A214" s="5"/>
    </row>
    <row r="215" spans="1:6" ht="15.75" customHeight="1">
      <c r="A215" s="5"/>
    </row>
    <row r="216" spans="1:6" ht="15.75" customHeight="1">
      <c r="A216" s="6" t="s">
        <v>889</v>
      </c>
    </row>
    <row r="217" spans="1:6" ht="15.75" customHeight="1">
      <c r="A217" s="9">
        <v>6727275</v>
      </c>
      <c r="B217" s="6" t="s">
        <v>428</v>
      </c>
      <c r="C217" s="228">
        <v>2980</v>
      </c>
      <c r="D217" s="217">
        <f>+'Cover Sheet'!$B$39</f>
        <v>0.24</v>
      </c>
      <c r="E217" s="215">
        <v>0</v>
      </c>
      <c r="F217" s="210">
        <f>+C217*(1-D217)+E217</f>
        <v>2264.8000000000002</v>
      </c>
    </row>
    <row r="218" spans="1:6" ht="15.75" customHeight="1">
      <c r="B218" s="16" t="s">
        <v>901</v>
      </c>
    </row>
    <row r="219" spans="1:6" ht="15.75" customHeight="1">
      <c r="B219" s="16" t="s">
        <v>906</v>
      </c>
    </row>
    <row r="220" spans="1:6" ht="15.75" customHeight="1">
      <c r="B220" s="89" t="s">
        <v>907</v>
      </c>
    </row>
    <row r="221" spans="1:6" ht="15.75" customHeight="1">
      <c r="B221" s="3" t="s">
        <v>429</v>
      </c>
    </row>
    <row r="222" spans="1:6" ht="15.75" customHeight="1"/>
    <row r="223" spans="1:6" ht="15.75" customHeight="1" thickBot="1"/>
    <row r="224" spans="1:6" ht="15.75" customHeight="1">
      <c r="A224" s="162" t="s">
        <v>0</v>
      </c>
      <c r="B224" s="166" t="s">
        <v>432</v>
      </c>
      <c r="C224" s="574" t="s">
        <v>4</v>
      </c>
      <c r="D224" s="178" t="s">
        <v>955</v>
      </c>
      <c r="E224" s="180" t="s">
        <v>957</v>
      </c>
      <c r="F224" s="588" t="s">
        <v>954</v>
      </c>
    </row>
    <row r="225" spans="1:6" ht="15.75" customHeight="1" thickBot="1">
      <c r="A225" s="164" t="s">
        <v>1</v>
      </c>
      <c r="B225" s="167" t="s">
        <v>3</v>
      </c>
      <c r="C225" s="575"/>
      <c r="D225" s="179" t="s">
        <v>956</v>
      </c>
      <c r="E225" s="181"/>
      <c r="F225" s="589"/>
    </row>
    <row r="226" spans="1:6" ht="15.75" customHeight="1">
      <c r="A226" s="87"/>
      <c r="B226" s="88"/>
      <c r="C226" s="252"/>
    </row>
    <row r="227" spans="1:6" ht="15.75" customHeight="1">
      <c r="A227" s="87"/>
      <c r="B227" s="88"/>
      <c r="C227" s="252"/>
    </row>
    <row r="228" spans="1:6" ht="15.75" customHeight="1">
      <c r="A228" s="87"/>
      <c r="B228" s="88"/>
      <c r="C228" s="252"/>
    </row>
    <row r="229" spans="1:6" ht="15.75" customHeight="1">
      <c r="A229" s="87"/>
      <c r="B229" s="88"/>
      <c r="C229" s="252"/>
    </row>
    <row r="230" spans="1:6" ht="15.75" customHeight="1">
      <c r="A230" s="87"/>
      <c r="B230" s="88"/>
      <c r="C230" s="252"/>
    </row>
    <row r="231" spans="1:6" ht="15.75" customHeight="1">
      <c r="A231" s="87"/>
      <c r="B231" s="88"/>
      <c r="C231" s="252"/>
    </row>
    <row r="232" spans="1:6" ht="15.75" customHeight="1">
      <c r="A232" s="87"/>
      <c r="B232" s="88"/>
      <c r="C232" s="252"/>
    </row>
    <row r="233" spans="1:6" ht="15.75" customHeight="1">
      <c r="A233" s="87"/>
      <c r="B233" s="88"/>
      <c r="C233" s="252"/>
    </row>
    <row r="234" spans="1:6" ht="15.75" customHeight="1">
      <c r="A234" s="87"/>
      <c r="B234" s="88"/>
      <c r="C234" s="252"/>
    </row>
    <row r="235" spans="1:6" ht="15.75" customHeight="1">
      <c r="A235" s="87"/>
      <c r="B235" s="88"/>
      <c r="C235" s="252"/>
    </row>
    <row r="236" spans="1:6" ht="15.75" customHeight="1">
      <c r="A236" s="87"/>
      <c r="B236" s="88"/>
      <c r="C236" s="252"/>
    </row>
    <row r="237" spans="1:6" ht="15.75" customHeight="1">
      <c r="A237" s="87"/>
      <c r="B237" s="88"/>
      <c r="C237" s="252"/>
    </row>
    <row r="238" spans="1:6" ht="15.75" customHeight="1">
      <c r="A238" s="87"/>
      <c r="B238" s="88"/>
      <c r="C238" s="252"/>
    </row>
    <row r="239" spans="1:6" ht="15.75" customHeight="1">
      <c r="A239" s="6" t="s">
        <v>893</v>
      </c>
    </row>
    <row r="240" spans="1:6" ht="15.75" customHeight="1">
      <c r="A240" s="9">
        <v>7101894</v>
      </c>
      <c r="B240" s="6" t="s">
        <v>433</v>
      </c>
      <c r="C240" s="228">
        <v>11385</v>
      </c>
      <c r="D240" s="217">
        <f>+'Cover Sheet'!$B$39</f>
        <v>0.24</v>
      </c>
      <c r="E240" s="215">
        <v>0</v>
      </c>
      <c r="F240" s="210">
        <f>+C240*(1-D240)+E240</f>
        <v>8652.6</v>
      </c>
    </row>
    <row r="241" spans="1:6" ht="15.75" customHeight="1" thickBot="1">
      <c r="A241" s="3"/>
    </row>
    <row r="242" spans="1:6" ht="15.75" customHeight="1">
      <c r="A242" s="162" t="s">
        <v>0</v>
      </c>
      <c r="B242" s="166" t="s">
        <v>461</v>
      </c>
      <c r="C242" s="574" t="s">
        <v>4</v>
      </c>
      <c r="D242" s="178" t="s">
        <v>955</v>
      </c>
      <c r="E242" s="180" t="s">
        <v>957</v>
      </c>
      <c r="F242" s="588" t="s">
        <v>954</v>
      </c>
    </row>
    <row r="243" spans="1:6" ht="15.75" customHeight="1" thickBot="1">
      <c r="A243" s="164" t="s">
        <v>1</v>
      </c>
      <c r="B243" s="167" t="s">
        <v>3</v>
      </c>
      <c r="C243" s="575"/>
      <c r="D243" s="179" t="s">
        <v>956</v>
      </c>
      <c r="E243" s="181"/>
      <c r="F243" s="589"/>
    </row>
    <row r="244" spans="1:6" ht="15.75" customHeight="1">
      <c r="A244" s="5"/>
    </row>
    <row r="245" spans="1:6" ht="15.75" customHeight="1">
      <c r="A245" s="5"/>
    </row>
    <row r="246" spans="1:6" ht="15.75" customHeight="1">
      <c r="A246" s="5"/>
    </row>
    <row r="247" spans="1:6" ht="15.75" customHeight="1">
      <c r="A247" s="5"/>
    </row>
    <row r="248" spans="1:6" ht="15.75" customHeight="1">
      <c r="A248" s="5"/>
    </row>
    <row r="249" spans="1:6" ht="15.75" customHeight="1">
      <c r="A249" s="5"/>
    </row>
    <row r="250" spans="1:6" ht="15.75" customHeight="1">
      <c r="A250" s="5"/>
    </row>
    <row r="251" spans="1:6" ht="15.75" customHeight="1">
      <c r="A251" s="5"/>
    </row>
    <row r="252" spans="1:6" ht="15.75" customHeight="1">
      <c r="A252" s="5"/>
    </row>
    <row r="253" spans="1:6" ht="15.75" customHeight="1">
      <c r="A253" s="5"/>
    </row>
    <row r="254" spans="1:6" ht="15.75" customHeight="1">
      <c r="A254" s="5"/>
    </row>
    <row r="255" spans="1:6" ht="15.75" customHeight="1">
      <c r="A255" s="6" t="s">
        <v>889</v>
      </c>
    </row>
    <row r="256" spans="1:6" ht="15.75" customHeight="1">
      <c r="A256" s="9">
        <v>6906480</v>
      </c>
      <c r="B256" s="6" t="s">
        <v>461</v>
      </c>
      <c r="C256" s="228">
        <v>8435</v>
      </c>
      <c r="D256" s="217">
        <f>+'Cover Sheet'!$B$39</f>
        <v>0.24</v>
      </c>
      <c r="E256" s="215">
        <v>0</v>
      </c>
      <c r="F256" s="210">
        <f>+C256*(1-D256)+E256</f>
        <v>6410.6</v>
      </c>
    </row>
    <row r="257" spans="1:6" ht="15.75" customHeight="1">
      <c r="B257" s="3" t="s">
        <v>890</v>
      </c>
    </row>
    <row r="258" spans="1:6" ht="15.75" customHeight="1">
      <c r="B258" s="3" t="s">
        <v>891</v>
      </c>
    </row>
    <row r="259" spans="1:6" ht="15.75" customHeight="1">
      <c r="B259" s="3" t="s">
        <v>908</v>
      </c>
    </row>
    <row r="260" spans="1:6" ht="15.75" customHeight="1" thickBot="1"/>
    <row r="261" spans="1:6" ht="15.75" customHeight="1">
      <c r="A261" s="162" t="s">
        <v>0</v>
      </c>
      <c r="B261" s="166" t="s">
        <v>489</v>
      </c>
      <c r="C261" s="574" t="s">
        <v>4</v>
      </c>
      <c r="D261" s="178" t="s">
        <v>955</v>
      </c>
      <c r="E261" s="180" t="s">
        <v>957</v>
      </c>
      <c r="F261" s="588" t="s">
        <v>954</v>
      </c>
    </row>
    <row r="262" spans="1:6" ht="15.75" customHeight="1" thickBot="1">
      <c r="A262" s="164" t="s">
        <v>1</v>
      </c>
      <c r="B262" s="167" t="s">
        <v>3</v>
      </c>
      <c r="C262" s="575"/>
      <c r="D262" s="179" t="s">
        <v>956</v>
      </c>
      <c r="E262" s="181"/>
      <c r="F262" s="589"/>
    </row>
    <row r="263" spans="1:6" ht="15.75" customHeight="1">
      <c r="A263" s="5"/>
    </row>
    <row r="264" spans="1:6" ht="15.75" customHeight="1">
      <c r="A264" s="5"/>
    </row>
    <row r="265" spans="1:6" ht="15.75" customHeight="1">
      <c r="A265" s="5"/>
    </row>
    <row r="266" spans="1:6" ht="15.75" customHeight="1">
      <c r="A266" s="5"/>
    </row>
    <row r="267" spans="1:6" ht="15.75" customHeight="1">
      <c r="A267" s="5"/>
    </row>
    <row r="268" spans="1:6" ht="15.75" customHeight="1">
      <c r="A268" s="5"/>
    </row>
    <row r="269" spans="1:6" ht="15.75" customHeight="1">
      <c r="A269" s="5"/>
    </row>
    <row r="270" spans="1:6" ht="15.75" customHeight="1">
      <c r="A270" s="5"/>
    </row>
    <row r="271" spans="1:6" ht="15.75" customHeight="1">
      <c r="A271" s="5"/>
    </row>
    <row r="272" spans="1:6" ht="15.75" customHeight="1">
      <c r="A272" s="5"/>
    </row>
    <row r="273" spans="1:6" ht="15.75" customHeight="1">
      <c r="A273" s="5"/>
      <c r="B273" s="113" t="s">
        <v>490</v>
      </c>
    </row>
    <row r="274" spans="1:6" ht="15.75" customHeight="1"/>
    <row r="275" spans="1:6" ht="15.75" customHeight="1">
      <c r="A275" s="6" t="s">
        <v>889</v>
      </c>
    </row>
    <row r="276" spans="1:6" ht="15.75" customHeight="1">
      <c r="A276" s="9">
        <v>7168342</v>
      </c>
      <c r="B276" s="6" t="s">
        <v>493</v>
      </c>
      <c r="C276" s="228">
        <v>3280</v>
      </c>
      <c r="D276" s="217">
        <f>+'Cover Sheet'!$B$39</f>
        <v>0.24</v>
      </c>
      <c r="E276" s="215">
        <v>0</v>
      </c>
      <c r="F276" s="210">
        <f>+C276*(1-D276)+E276</f>
        <v>2492.8000000000002</v>
      </c>
    </row>
    <row r="277" spans="1:6" ht="15.75" customHeight="1">
      <c r="A277" s="5"/>
      <c r="B277" s="3" t="s">
        <v>492</v>
      </c>
    </row>
    <row r="278" spans="1:6" ht="15.75" customHeight="1">
      <c r="A278" s="11"/>
    </row>
    <row r="279" spans="1:6" ht="15.75" customHeight="1">
      <c r="A279" s="9">
        <v>7168340</v>
      </c>
      <c r="B279" s="6" t="s">
        <v>494</v>
      </c>
      <c r="C279" s="228">
        <v>3410</v>
      </c>
      <c r="D279" s="217">
        <f>+'Cover Sheet'!$B$39</f>
        <v>0.24</v>
      </c>
      <c r="E279" s="215">
        <v>0</v>
      </c>
      <c r="F279" s="210">
        <f>+C279*(1-D279)+E279</f>
        <v>2591.6</v>
      </c>
    </row>
    <row r="280" spans="1:6" ht="15.75" customHeight="1">
      <c r="A280" s="5"/>
      <c r="B280" s="3" t="s">
        <v>492</v>
      </c>
    </row>
    <row r="281" spans="1:6" ht="15.75" customHeight="1">
      <c r="A281" s="11"/>
    </row>
    <row r="282" spans="1:6" ht="15.75" customHeight="1">
      <c r="A282" s="9">
        <v>7168344</v>
      </c>
      <c r="B282" s="6" t="s">
        <v>495</v>
      </c>
      <c r="C282" s="228">
        <v>3940</v>
      </c>
      <c r="D282" s="217">
        <f>+'Cover Sheet'!$B$39</f>
        <v>0.24</v>
      </c>
      <c r="E282" s="215">
        <v>0</v>
      </c>
      <c r="F282" s="210">
        <f>+C282*(1-D282)+E282</f>
        <v>2994.4</v>
      </c>
    </row>
    <row r="283" spans="1:6" ht="15.75" customHeight="1">
      <c r="A283" s="89"/>
    </row>
    <row r="284" spans="1:6" ht="15.75" customHeight="1" thickBot="1">
      <c r="A284" s="101"/>
    </row>
    <row r="285" spans="1:6" ht="15.75" customHeight="1">
      <c r="A285" s="162" t="s">
        <v>0</v>
      </c>
      <c r="B285" s="166" t="s">
        <v>909</v>
      </c>
      <c r="C285" s="574" t="s">
        <v>4</v>
      </c>
      <c r="D285" s="178" t="s">
        <v>955</v>
      </c>
      <c r="E285" s="180" t="s">
        <v>957</v>
      </c>
      <c r="F285" s="588" t="s">
        <v>954</v>
      </c>
    </row>
    <row r="286" spans="1:6" ht="15.75" customHeight="1" thickBot="1">
      <c r="A286" s="164" t="s">
        <v>1</v>
      </c>
      <c r="B286" s="167" t="s">
        <v>3</v>
      </c>
      <c r="C286" s="575"/>
      <c r="D286" s="179" t="s">
        <v>956</v>
      </c>
      <c r="E286" s="181"/>
      <c r="F286" s="589"/>
    </row>
    <row r="287" spans="1:6" ht="15.75" customHeight="1">
      <c r="A287" s="5"/>
    </row>
    <row r="288" spans="1:6" ht="15.75" customHeight="1">
      <c r="A288" s="5"/>
    </row>
    <row r="289" spans="1:6" ht="15.75" customHeight="1">
      <c r="A289" s="5"/>
    </row>
    <row r="290" spans="1:6" ht="15.75" customHeight="1">
      <c r="A290" s="5"/>
    </row>
    <row r="291" spans="1:6" ht="15.75" customHeight="1">
      <c r="A291" s="5"/>
    </row>
    <row r="292" spans="1:6" ht="15.75" customHeight="1">
      <c r="A292" s="5"/>
    </row>
    <row r="293" spans="1:6" ht="15.75" customHeight="1">
      <c r="A293" s="5"/>
    </row>
    <row r="294" spans="1:6" ht="15.75" customHeight="1">
      <c r="A294" s="5"/>
    </row>
    <row r="295" spans="1:6" ht="15.75" customHeight="1">
      <c r="A295" s="5"/>
    </row>
    <row r="296" spans="1:6" ht="15.75" customHeight="1">
      <c r="A296" s="5"/>
    </row>
    <row r="297" spans="1:6" ht="15.75" customHeight="1">
      <c r="A297" s="5"/>
    </row>
    <row r="298" spans="1:6" ht="15.75" customHeight="1">
      <c r="A298" s="5"/>
      <c r="B298" s="113" t="s">
        <v>477</v>
      </c>
    </row>
    <row r="299" spans="1:6" ht="15.75" customHeight="1"/>
    <row r="300" spans="1:6" ht="15.75" customHeight="1">
      <c r="A300" s="6" t="s">
        <v>889</v>
      </c>
    </row>
    <row r="301" spans="1:6" ht="15.75" customHeight="1">
      <c r="A301" s="9">
        <v>7176977</v>
      </c>
      <c r="B301" s="6" t="s">
        <v>483</v>
      </c>
      <c r="C301" s="228">
        <v>1495</v>
      </c>
      <c r="D301" s="217">
        <f>+'Cover Sheet'!$B$39</f>
        <v>0.24</v>
      </c>
      <c r="E301" s="215">
        <v>270</v>
      </c>
      <c r="F301" s="210">
        <f>+C301*(1-D301)+E301</f>
        <v>1406.2</v>
      </c>
    </row>
    <row r="302" spans="1:6" ht="15.75" customHeight="1">
      <c r="A302" s="5"/>
      <c r="B302" s="3" t="s">
        <v>910</v>
      </c>
    </row>
    <row r="303" spans="1:6" ht="15.75" customHeight="1">
      <c r="A303" s="5"/>
      <c r="B303" s="3" t="s">
        <v>911</v>
      </c>
    </row>
    <row r="304" spans="1:6" ht="15.75" customHeight="1">
      <c r="A304" s="5"/>
      <c r="B304" s="27" t="s">
        <v>1047</v>
      </c>
    </row>
    <row r="305" spans="1:6" ht="15.75" customHeight="1">
      <c r="A305" s="37"/>
    </row>
    <row r="306" spans="1:6" ht="15.75" customHeight="1">
      <c r="A306" s="9" t="s">
        <v>912</v>
      </c>
    </row>
    <row r="307" spans="1:6" ht="15.75" customHeight="1">
      <c r="A307" s="9">
        <v>7176783</v>
      </c>
      <c r="B307" s="6" t="s">
        <v>913</v>
      </c>
      <c r="C307" s="228">
        <v>1475</v>
      </c>
      <c r="D307" s="217">
        <f>+'Cover Sheet'!$B$39</f>
        <v>0.24</v>
      </c>
      <c r="E307" s="215">
        <v>270</v>
      </c>
      <c r="F307" s="210">
        <f>+C307*(1-D307)+E307</f>
        <v>1391</v>
      </c>
    </row>
    <row r="308" spans="1:6" ht="15.75" customHeight="1">
      <c r="B308" s="3" t="s">
        <v>488</v>
      </c>
    </row>
    <row r="309" spans="1:6" ht="15.75" customHeight="1">
      <c r="B309" s="3" t="s">
        <v>911</v>
      </c>
    </row>
    <row r="310" spans="1:6" ht="15.75" customHeight="1">
      <c r="B310" s="27" t="s">
        <v>1047</v>
      </c>
    </row>
    <row r="311" spans="1:6" ht="15.75" customHeight="1">
      <c r="A311" s="90"/>
    </row>
    <row r="312" spans="1:6" ht="15.75" customHeight="1" thickBot="1">
      <c r="A312" s="101"/>
    </row>
    <row r="313" spans="1:6" ht="15.75" customHeight="1">
      <c r="A313" s="162" t="s">
        <v>0</v>
      </c>
      <c r="B313" s="166" t="s">
        <v>505</v>
      </c>
      <c r="C313" s="574" t="s">
        <v>4</v>
      </c>
      <c r="D313" s="178" t="s">
        <v>955</v>
      </c>
      <c r="E313" s="180" t="s">
        <v>957</v>
      </c>
      <c r="F313" s="588" t="s">
        <v>954</v>
      </c>
    </row>
    <row r="314" spans="1:6" ht="15.75" customHeight="1" thickBot="1">
      <c r="A314" s="164" t="s">
        <v>1</v>
      </c>
      <c r="B314" s="167" t="s">
        <v>3</v>
      </c>
      <c r="C314" s="575"/>
      <c r="D314" s="179" t="s">
        <v>956</v>
      </c>
      <c r="E314" s="181"/>
      <c r="F314" s="589"/>
    </row>
    <row r="315" spans="1:6" ht="15.75" customHeight="1">
      <c r="A315" s="5"/>
    </row>
    <row r="316" spans="1:6" ht="15.75" customHeight="1">
      <c r="A316" s="5"/>
    </row>
    <row r="317" spans="1:6" ht="15.75" customHeight="1">
      <c r="A317" s="5"/>
    </row>
    <row r="318" spans="1:6" ht="15.75" customHeight="1">
      <c r="A318" s="5"/>
    </row>
    <row r="319" spans="1:6" ht="15.75" customHeight="1">
      <c r="A319" s="5"/>
    </row>
    <row r="320" spans="1:6" ht="15.75" customHeight="1">
      <c r="A320" s="5"/>
    </row>
    <row r="321" spans="1:6" ht="15.75" customHeight="1">
      <c r="A321" s="5"/>
    </row>
    <row r="322" spans="1:6" ht="15.75" customHeight="1">
      <c r="A322" s="5"/>
    </row>
    <row r="323" spans="1:6" ht="15.75" customHeight="1">
      <c r="A323" s="6" t="s">
        <v>889</v>
      </c>
    </row>
    <row r="324" spans="1:6" ht="15.75" customHeight="1">
      <c r="A324" s="9">
        <v>6906150</v>
      </c>
      <c r="B324" s="6" t="s">
        <v>508</v>
      </c>
      <c r="C324" s="228">
        <v>2105</v>
      </c>
      <c r="D324" s="217">
        <f>+'Cover Sheet'!$B$39</f>
        <v>0.24</v>
      </c>
      <c r="E324" s="215">
        <v>0</v>
      </c>
      <c r="F324" s="210">
        <f>+C324*(1-D324)+E324</f>
        <v>1599.8</v>
      </c>
    </row>
    <row r="325" spans="1:6" ht="15.75" customHeight="1">
      <c r="A325" s="5"/>
      <c r="B325" s="3" t="s">
        <v>507</v>
      </c>
    </row>
    <row r="326" spans="1:6" ht="15.75" customHeight="1" thickBot="1"/>
    <row r="327" spans="1:6" ht="15.75" customHeight="1">
      <c r="A327" s="162" t="s">
        <v>0</v>
      </c>
      <c r="B327" s="166" t="s">
        <v>510</v>
      </c>
      <c r="C327" s="574" t="s">
        <v>4</v>
      </c>
      <c r="D327" s="178" t="s">
        <v>955</v>
      </c>
      <c r="E327" s="180" t="s">
        <v>957</v>
      </c>
      <c r="F327" s="588" t="s">
        <v>954</v>
      </c>
    </row>
    <row r="328" spans="1:6" ht="15.75" customHeight="1" thickBot="1">
      <c r="A328" s="164" t="s">
        <v>1</v>
      </c>
      <c r="B328" s="167" t="s">
        <v>3</v>
      </c>
      <c r="C328" s="575"/>
      <c r="D328" s="179" t="s">
        <v>956</v>
      </c>
      <c r="E328" s="181"/>
      <c r="F328" s="589"/>
    </row>
    <row r="329" spans="1:6" ht="15.75" customHeight="1">
      <c r="A329" s="5"/>
    </row>
    <row r="330" spans="1:6" ht="15.75" customHeight="1">
      <c r="A330" s="5"/>
    </row>
    <row r="331" spans="1:6" ht="15.75" customHeight="1">
      <c r="A331" s="5"/>
    </row>
    <row r="332" spans="1:6" ht="15.75" customHeight="1">
      <c r="A332" s="5"/>
    </row>
    <row r="333" spans="1:6" ht="15.75" customHeight="1">
      <c r="A333" s="5"/>
    </row>
    <row r="334" spans="1:6" ht="15.75" customHeight="1">
      <c r="A334" s="5"/>
    </row>
    <row r="335" spans="1:6" ht="15.75" customHeight="1">
      <c r="A335" s="5"/>
    </row>
    <row r="336" spans="1:6" ht="15.75" customHeight="1">
      <c r="A336" s="5"/>
    </row>
    <row r="337" spans="1:6" ht="15.75" customHeight="1">
      <c r="A337" s="5"/>
    </row>
    <row r="338" spans="1:6" ht="15.75" customHeight="1">
      <c r="A338" s="5"/>
    </row>
    <row r="339" spans="1:6" ht="15.75" customHeight="1">
      <c r="A339" s="6" t="s">
        <v>889</v>
      </c>
    </row>
    <row r="340" spans="1:6" ht="15.75" customHeight="1">
      <c r="A340" s="9">
        <v>6709107</v>
      </c>
      <c r="B340" s="6" t="s">
        <v>511</v>
      </c>
      <c r="C340" s="228">
        <v>7345</v>
      </c>
      <c r="D340" s="217">
        <f>+'Cover Sheet'!$B$39</f>
        <v>0.24</v>
      </c>
      <c r="E340" s="215">
        <v>0</v>
      </c>
      <c r="F340" s="210">
        <f>+C340*(1-D340)+E340</f>
        <v>5582.2</v>
      </c>
    </row>
    <row r="341" spans="1:6" ht="15.75" customHeight="1">
      <c r="B341" s="16" t="s">
        <v>914</v>
      </c>
    </row>
    <row r="342" spans="1:6" ht="15.75" customHeight="1">
      <c r="B342" s="16" t="s">
        <v>901</v>
      </c>
    </row>
    <row r="343" spans="1:6" ht="15.75" customHeight="1">
      <c r="B343" s="16" t="s">
        <v>915</v>
      </c>
    </row>
    <row r="344" spans="1:6" ht="15.75" customHeight="1" thickBot="1"/>
    <row r="345" spans="1:6" ht="15.75" customHeight="1">
      <c r="A345" s="162" t="s">
        <v>0</v>
      </c>
      <c r="B345" s="166" t="s">
        <v>513</v>
      </c>
      <c r="C345" s="574" t="s">
        <v>4</v>
      </c>
      <c r="D345" s="178" t="s">
        <v>955</v>
      </c>
      <c r="E345" s="180" t="s">
        <v>957</v>
      </c>
      <c r="F345" s="588" t="s">
        <v>954</v>
      </c>
    </row>
    <row r="346" spans="1:6" ht="15.75" customHeight="1" thickBot="1">
      <c r="A346" s="164" t="s">
        <v>1</v>
      </c>
      <c r="B346" s="167" t="s">
        <v>3</v>
      </c>
      <c r="C346" s="575"/>
      <c r="D346" s="179" t="s">
        <v>956</v>
      </c>
      <c r="E346" s="181"/>
      <c r="F346" s="589"/>
    </row>
    <row r="347" spans="1:6" ht="15.75" customHeight="1">
      <c r="A347" s="5"/>
    </row>
    <row r="348" spans="1:6" ht="15.75" customHeight="1">
      <c r="A348" s="5"/>
    </row>
    <row r="349" spans="1:6" ht="15.75" customHeight="1">
      <c r="A349" s="5"/>
    </row>
    <row r="350" spans="1:6" ht="15.75" customHeight="1">
      <c r="A350" s="5"/>
    </row>
    <row r="351" spans="1:6" ht="15.75" customHeight="1">
      <c r="A351" s="5"/>
    </row>
    <row r="352" spans="1:6" ht="15.75" customHeight="1">
      <c r="A352" s="5"/>
    </row>
    <row r="353" spans="1:6" ht="15.75" customHeight="1">
      <c r="A353" s="5"/>
    </row>
    <row r="354" spans="1:6" ht="15.75" customHeight="1">
      <c r="A354" s="5"/>
    </row>
    <row r="355" spans="1:6" ht="15.75" customHeight="1">
      <c r="A355" s="5"/>
    </row>
    <row r="356" spans="1:6" ht="15.75" customHeight="1">
      <c r="A356" s="5"/>
    </row>
    <row r="357" spans="1:6" ht="15.75" customHeight="1">
      <c r="A357" s="5"/>
    </row>
    <row r="358" spans="1:6" ht="15.75" customHeight="1">
      <c r="A358" s="5"/>
    </row>
    <row r="359" spans="1:6" ht="15.75" customHeight="1">
      <c r="A359" s="5"/>
    </row>
    <row r="360" spans="1:6" ht="15.75" customHeight="1">
      <c r="A360" s="6" t="s">
        <v>889</v>
      </c>
    </row>
    <row r="361" spans="1:6" ht="15.75" customHeight="1">
      <c r="A361" s="9">
        <v>7144850</v>
      </c>
      <c r="B361" s="6" t="s">
        <v>514</v>
      </c>
      <c r="C361" s="228">
        <v>5250</v>
      </c>
      <c r="D361" s="217">
        <f>+'Cover Sheet'!$B$39</f>
        <v>0.24</v>
      </c>
      <c r="E361" s="215">
        <v>0</v>
      </c>
      <c r="F361" s="210">
        <f>+C361*(1-D361)+E361</f>
        <v>3990</v>
      </c>
    </row>
    <row r="362" spans="1:6" ht="15.75" customHeight="1">
      <c r="A362" s="11"/>
    </row>
    <row r="363" spans="1:6" ht="15.75" customHeight="1">
      <c r="A363" s="9" t="s">
        <v>889</v>
      </c>
    </row>
    <row r="364" spans="1:6" ht="15.75" customHeight="1">
      <c r="A364" s="9">
        <v>7143993</v>
      </c>
      <c r="B364" s="6" t="s">
        <v>515</v>
      </c>
      <c r="C364" s="228">
        <v>5745</v>
      </c>
      <c r="D364" s="217">
        <f>+'Cover Sheet'!$B$39</f>
        <v>0.24</v>
      </c>
      <c r="E364" s="215">
        <v>0</v>
      </c>
      <c r="F364" s="210">
        <f>+C364*(1-D364)+E364</f>
        <v>4366.2</v>
      </c>
    </row>
    <row r="365" spans="1:6" ht="15.75" customHeight="1" thickBot="1"/>
    <row r="366" spans="1:6" ht="15.75" customHeight="1">
      <c r="A366" s="162" t="s">
        <v>0</v>
      </c>
      <c r="B366" s="166" t="s">
        <v>524</v>
      </c>
      <c r="C366" s="574" t="s">
        <v>4</v>
      </c>
      <c r="D366" s="178" t="s">
        <v>955</v>
      </c>
      <c r="E366" s="180" t="s">
        <v>957</v>
      </c>
      <c r="F366" s="588" t="s">
        <v>954</v>
      </c>
    </row>
    <row r="367" spans="1:6" ht="15.75" customHeight="1" thickBot="1">
      <c r="A367" s="164" t="s">
        <v>1</v>
      </c>
      <c r="B367" s="167" t="s">
        <v>3</v>
      </c>
      <c r="C367" s="575"/>
      <c r="D367" s="179" t="s">
        <v>956</v>
      </c>
      <c r="E367" s="181"/>
      <c r="F367" s="589"/>
    </row>
    <row r="368" spans="1:6" ht="15.75" customHeight="1">
      <c r="A368" s="5"/>
    </row>
    <row r="369" spans="1:6" ht="15.75" customHeight="1">
      <c r="A369" s="5"/>
    </row>
    <row r="370" spans="1:6" ht="15.75" customHeight="1">
      <c r="A370" s="5"/>
    </row>
    <row r="371" spans="1:6" ht="15.75" customHeight="1">
      <c r="A371" s="5"/>
    </row>
    <row r="372" spans="1:6" ht="15.75" customHeight="1">
      <c r="A372" s="5"/>
    </row>
    <row r="373" spans="1:6" ht="15.75" customHeight="1">
      <c r="A373" s="5"/>
    </row>
    <row r="374" spans="1:6" ht="15.75" customHeight="1">
      <c r="A374" s="5"/>
    </row>
    <row r="375" spans="1:6" ht="15.75" customHeight="1">
      <c r="A375" s="5"/>
    </row>
    <row r="376" spans="1:6" ht="15.75" customHeight="1">
      <c r="A376" s="9" t="s">
        <v>889</v>
      </c>
    </row>
    <row r="377" spans="1:6" ht="15.75" customHeight="1">
      <c r="A377" s="9">
        <v>6905425</v>
      </c>
      <c r="B377" s="6" t="s">
        <v>525</v>
      </c>
      <c r="C377" s="228">
        <v>2925</v>
      </c>
      <c r="D377" s="217">
        <f>+'Cover Sheet'!$B$39</f>
        <v>0.24</v>
      </c>
      <c r="E377" s="215">
        <v>0</v>
      </c>
      <c r="F377" s="210">
        <f>+C377*(1-D377)+E377</f>
        <v>2223</v>
      </c>
    </row>
    <row r="378" spans="1:6" ht="15.75" customHeight="1">
      <c r="A378" s="5"/>
      <c r="B378" s="3" t="s">
        <v>526</v>
      </c>
    </row>
    <row r="379" spans="1:6" ht="15.75" customHeight="1" thickBot="1">
      <c r="A379" s="89"/>
    </row>
    <row r="380" spans="1:6" ht="15.75" customHeight="1">
      <c r="A380" s="162" t="s">
        <v>0</v>
      </c>
      <c r="B380" s="166" t="s">
        <v>517</v>
      </c>
      <c r="C380" s="574" t="s">
        <v>4</v>
      </c>
      <c r="D380" s="178" t="s">
        <v>955</v>
      </c>
      <c r="E380" s="180" t="s">
        <v>957</v>
      </c>
      <c r="F380" s="588" t="s">
        <v>954</v>
      </c>
    </row>
    <row r="381" spans="1:6" ht="15.75" customHeight="1" thickBot="1">
      <c r="A381" s="164" t="s">
        <v>1</v>
      </c>
      <c r="B381" s="167" t="s">
        <v>3</v>
      </c>
      <c r="C381" s="575"/>
      <c r="D381" s="179" t="s">
        <v>956</v>
      </c>
      <c r="E381" s="181"/>
      <c r="F381" s="589"/>
    </row>
    <row r="382" spans="1:6" ht="15.75" customHeight="1">
      <c r="A382" s="5"/>
    </row>
    <row r="383" spans="1:6" ht="15.75" customHeight="1">
      <c r="A383" s="5"/>
    </row>
    <row r="384" spans="1:6" ht="15.75" customHeight="1">
      <c r="A384" s="5"/>
    </row>
    <row r="385" spans="1:6" ht="15.75" customHeight="1">
      <c r="A385" s="5"/>
    </row>
    <row r="386" spans="1:6" ht="15.75" customHeight="1">
      <c r="A386" s="5"/>
    </row>
    <row r="387" spans="1:6" ht="15.75" customHeight="1">
      <c r="A387" s="5"/>
    </row>
    <row r="388" spans="1:6" ht="15.75" customHeight="1">
      <c r="A388" s="5"/>
    </row>
    <row r="389" spans="1:6" ht="15.75" customHeight="1">
      <c r="A389" s="5"/>
    </row>
    <row r="390" spans="1:6" ht="15.75" customHeight="1">
      <c r="A390" s="5"/>
    </row>
    <row r="391" spans="1:6" ht="15.75" customHeight="1">
      <c r="A391" s="5"/>
      <c r="B391" s="113" t="s">
        <v>518</v>
      </c>
    </row>
    <row r="392" spans="1:6" ht="15.75" customHeight="1"/>
    <row r="393" spans="1:6" ht="15.75" customHeight="1">
      <c r="A393" s="6" t="s">
        <v>889</v>
      </c>
    </row>
    <row r="394" spans="1:6" ht="15.75" customHeight="1">
      <c r="A394" s="9">
        <v>6712927</v>
      </c>
      <c r="B394" s="6" t="s">
        <v>519</v>
      </c>
      <c r="C394" s="228">
        <v>425</v>
      </c>
      <c r="D394" s="217">
        <f>+'Cover Sheet'!$B$39</f>
        <v>0.24</v>
      </c>
      <c r="E394" s="215">
        <v>0</v>
      </c>
      <c r="F394" s="210">
        <f>+C394*(1-D394)+E394</f>
        <v>323</v>
      </c>
    </row>
    <row r="395" spans="1:6" ht="15.75" customHeight="1">
      <c r="A395" s="22"/>
    </row>
    <row r="396" spans="1:6" ht="15.75" customHeight="1">
      <c r="A396" s="5"/>
      <c r="B396" s="147" t="s">
        <v>255</v>
      </c>
    </row>
    <row r="397" spans="1:6" ht="15.75" customHeight="1">
      <c r="A397" s="9">
        <v>6815781</v>
      </c>
      <c r="B397" s="6" t="s">
        <v>254</v>
      </c>
      <c r="C397" s="228">
        <v>645</v>
      </c>
      <c r="D397" s="217">
        <f>+'Cover Sheet'!$B$39</f>
        <v>0.24</v>
      </c>
      <c r="E397" s="215">
        <v>0</v>
      </c>
      <c r="F397" s="210">
        <f>+C397*(1-D397)+E397</f>
        <v>490.2</v>
      </c>
    </row>
    <row r="398" spans="1:6" ht="15.75" customHeight="1">
      <c r="A398" s="30"/>
    </row>
    <row r="399" spans="1:6" ht="15.75" customHeight="1">
      <c r="A399" s="5"/>
      <c r="B399" s="147" t="s">
        <v>916</v>
      </c>
    </row>
    <row r="400" spans="1:6" ht="15.75" customHeight="1">
      <c r="A400" s="9">
        <v>6540183</v>
      </c>
      <c r="B400" s="6" t="s">
        <v>917</v>
      </c>
      <c r="C400" s="228">
        <v>315</v>
      </c>
      <c r="D400" s="217">
        <f>+'Cover Sheet'!$B$39</f>
        <v>0.24</v>
      </c>
      <c r="E400" s="215">
        <v>0</v>
      </c>
      <c r="F400" s="210">
        <f t="shared" ref="F400" si="0">+C400*(1-D400)+E400</f>
        <v>239.4</v>
      </c>
    </row>
    <row r="401" spans="1:6" ht="15.75" customHeight="1">
      <c r="A401" s="9">
        <v>6540182</v>
      </c>
      <c r="B401" s="6" t="s">
        <v>918</v>
      </c>
      <c r="C401" s="228">
        <v>335</v>
      </c>
      <c r="D401" s="217">
        <f>+'Cover Sheet'!$B$39</f>
        <v>0.24</v>
      </c>
      <c r="E401" s="215">
        <v>0</v>
      </c>
      <c r="F401" s="210">
        <f>+C401*(1-D401)+E401</f>
        <v>254.6</v>
      </c>
    </row>
    <row r="402" spans="1:6" ht="15.75" customHeight="1">
      <c r="A402" s="3" t="s">
        <v>44</v>
      </c>
    </row>
    <row r="403" spans="1:6" ht="15.75" customHeight="1" thickBot="1">
      <c r="A403" s="3"/>
    </row>
    <row r="404" spans="1:6" ht="15.75" customHeight="1">
      <c r="A404" s="162" t="s">
        <v>0</v>
      </c>
      <c r="B404" s="166" t="s">
        <v>543</v>
      </c>
      <c r="C404" s="574" t="s">
        <v>4</v>
      </c>
      <c r="D404" s="178" t="s">
        <v>955</v>
      </c>
      <c r="E404" s="180" t="s">
        <v>957</v>
      </c>
      <c r="F404" s="588" t="s">
        <v>954</v>
      </c>
    </row>
    <row r="405" spans="1:6" ht="15.75" customHeight="1" thickBot="1">
      <c r="A405" s="164" t="s">
        <v>1</v>
      </c>
      <c r="B405" s="167" t="s">
        <v>3</v>
      </c>
      <c r="C405" s="575"/>
      <c r="D405" s="179" t="s">
        <v>956</v>
      </c>
      <c r="E405" s="181"/>
      <c r="F405" s="589"/>
    </row>
    <row r="406" spans="1:6" ht="15.75" customHeight="1">
      <c r="A406" s="5"/>
    </row>
    <row r="407" spans="1:6" ht="15.75" customHeight="1">
      <c r="A407" s="5"/>
    </row>
    <row r="408" spans="1:6" ht="15.75" customHeight="1">
      <c r="A408" s="5"/>
    </row>
    <row r="409" spans="1:6" ht="15.75" customHeight="1">
      <c r="A409" s="5"/>
    </row>
    <row r="410" spans="1:6" ht="15.75" customHeight="1">
      <c r="A410" s="5"/>
    </row>
    <row r="411" spans="1:6" ht="15.75" customHeight="1">
      <c r="A411" s="5"/>
    </row>
    <row r="412" spans="1:6" ht="15.75" customHeight="1">
      <c r="A412" s="5"/>
    </row>
    <row r="413" spans="1:6" ht="15.75" customHeight="1">
      <c r="A413" s="5"/>
    </row>
    <row r="414" spans="1:6" ht="15.75" customHeight="1">
      <c r="A414" s="5"/>
    </row>
    <row r="415" spans="1:6" ht="15.75" customHeight="1">
      <c r="A415" s="193" t="s">
        <v>889</v>
      </c>
    </row>
    <row r="416" spans="1:6" ht="15.75" customHeight="1">
      <c r="A416" s="194">
        <v>7185941</v>
      </c>
      <c r="B416" s="192" t="s">
        <v>544</v>
      </c>
      <c r="C416" s="251">
        <v>1410</v>
      </c>
      <c r="D416" s="217">
        <f>+'Cover Sheet'!$B$39</f>
        <v>0.24</v>
      </c>
      <c r="E416" s="215">
        <v>0</v>
      </c>
      <c r="F416" s="210">
        <f>+C416*(1-D416)+E416</f>
        <v>1071.5999999999999</v>
      </c>
    </row>
    <row r="417" spans="1:6" ht="15.75" customHeight="1">
      <c r="A417" s="194"/>
      <c r="B417" s="225"/>
      <c r="C417" s="260"/>
    </row>
    <row r="418" spans="1:6" ht="15.75" customHeight="1">
      <c r="A418" s="21" t="s">
        <v>889</v>
      </c>
      <c r="B418" s="2"/>
      <c r="C418" s="260"/>
    </row>
    <row r="419" spans="1:6" ht="15.75" customHeight="1">
      <c r="A419" s="194">
        <v>7185943</v>
      </c>
      <c r="B419" s="192" t="s">
        <v>545</v>
      </c>
      <c r="C419" s="251">
        <v>1475</v>
      </c>
      <c r="D419" s="217">
        <f>+'Cover Sheet'!$B$39</f>
        <v>0.24</v>
      </c>
      <c r="E419" s="215">
        <v>0</v>
      </c>
      <c r="F419" s="210">
        <f>+C419*(1-D419)+E419</f>
        <v>1121</v>
      </c>
    </row>
    <row r="420" spans="1:6" ht="15.75" customHeight="1" thickBot="1">
      <c r="A420" s="148"/>
      <c r="B420" s="2"/>
      <c r="C420" s="260"/>
    </row>
    <row r="421" spans="1:6" ht="15.75" customHeight="1">
      <c r="A421" s="162" t="s">
        <v>0</v>
      </c>
      <c r="B421" s="166" t="s">
        <v>919</v>
      </c>
      <c r="C421" s="574" t="s">
        <v>4</v>
      </c>
      <c r="D421" s="178" t="s">
        <v>955</v>
      </c>
      <c r="E421" s="180" t="s">
        <v>957</v>
      </c>
      <c r="F421" s="588" t="s">
        <v>954</v>
      </c>
    </row>
    <row r="422" spans="1:6" ht="15.75" customHeight="1" thickBot="1">
      <c r="A422" s="164" t="s">
        <v>1</v>
      </c>
      <c r="B422" s="167" t="s">
        <v>3</v>
      </c>
      <c r="C422" s="575"/>
      <c r="D422" s="179" t="s">
        <v>956</v>
      </c>
      <c r="E422" s="181"/>
      <c r="F422" s="589"/>
    </row>
    <row r="423" spans="1:6" ht="15.75" customHeight="1"/>
    <row r="424" spans="1:6" ht="15.75" customHeight="1"/>
    <row r="425" spans="1:6" ht="15.75" customHeight="1"/>
    <row r="426" spans="1:6" ht="15.75" customHeight="1"/>
    <row r="427" spans="1:6" ht="15.75" customHeight="1"/>
    <row r="428" spans="1:6" ht="15.75" customHeight="1">
      <c r="D428" s="226"/>
    </row>
    <row r="429" spans="1:6" ht="15.75" customHeight="1"/>
    <row r="430" spans="1:6" ht="15.75" customHeight="1"/>
    <row r="431" spans="1:6" ht="15.75" customHeight="1"/>
    <row r="432" spans="1:6" ht="15.75" customHeight="1"/>
    <row r="433" spans="1:6" ht="15.75" customHeight="1"/>
    <row r="434" spans="1:6" ht="15.75" customHeight="1">
      <c r="A434" s="442" t="s">
        <v>1955</v>
      </c>
    </row>
    <row r="435" spans="1:6" ht="15.75" customHeight="1">
      <c r="A435" s="9">
        <v>7101567</v>
      </c>
      <c r="B435" s="6" t="s">
        <v>919</v>
      </c>
      <c r="C435" s="228">
        <v>4670</v>
      </c>
      <c r="D435" s="217">
        <f>+'Cover Sheet'!$B$39</f>
        <v>0.24</v>
      </c>
      <c r="E435" s="215">
        <v>450</v>
      </c>
      <c r="F435" s="210">
        <f>+C435*(1-D435)+E435</f>
        <v>3999.2</v>
      </c>
    </row>
    <row r="436" spans="1:6" ht="15.75" customHeight="1">
      <c r="B436" s="3" t="s">
        <v>920</v>
      </c>
    </row>
    <row r="437" spans="1:6" ht="15.75" customHeight="1">
      <c r="B437" s="149" t="s">
        <v>1049</v>
      </c>
    </row>
    <row r="438" spans="1:6" ht="15.75" customHeight="1" thickBot="1">
      <c r="A438" s="45" t="s">
        <v>44</v>
      </c>
    </row>
    <row r="439" spans="1:6" ht="15.75" customHeight="1">
      <c r="A439" s="162" t="s">
        <v>0</v>
      </c>
      <c r="B439" s="166" t="s">
        <v>552</v>
      </c>
      <c r="C439" s="574" t="s">
        <v>4</v>
      </c>
      <c r="D439" s="178" t="s">
        <v>955</v>
      </c>
      <c r="E439" s="180" t="s">
        <v>957</v>
      </c>
      <c r="F439" s="588" t="s">
        <v>954</v>
      </c>
    </row>
    <row r="440" spans="1:6" ht="15.75" customHeight="1" thickBot="1">
      <c r="A440" s="164" t="s">
        <v>1</v>
      </c>
      <c r="B440" s="167" t="s">
        <v>3</v>
      </c>
      <c r="C440" s="575"/>
      <c r="D440" s="179" t="s">
        <v>956</v>
      </c>
      <c r="E440" s="181"/>
      <c r="F440" s="589"/>
    </row>
    <row r="441" spans="1:6" ht="15.75" customHeight="1">
      <c r="A441" s="5"/>
    </row>
    <row r="442" spans="1:6" ht="15.75" customHeight="1">
      <c r="A442" s="5"/>
    </row>
    <row r="443" spans="1:6" ht="15.75" customHeight="1">
      <c r="A443" s="5"/>
    </row>
    <row r="444" spans="1:6" ht="15.75" customHeight="1">
      <c r="A444" s="5"/>
    </row>
    <row r="445" spans="1:6" ht="15.75" customHeight="1">
      <c r="A445" s="5"/>
    </row>
    <row r="446" spans="1:6" ht="15.75" customHeight="1">
      <c r="A446" s="5"/>
    </row>
    <row r="447" spans="1:6" ht="15.75" customHeight="1">
      <c r="A447" s="6" t="s">
        <v>889</v>
      </c>
    </row>
    <row r="448" spans="1:6" ht="15.75" customHeight="1">
      <c r="A448" s="9">
        <v>6675211</v>
      </c>
      <c r="B448" s="6" t="s">
        <v>552</v>
      </c>
      <c r="C448" s="228">
        <v>1130</v>
      </c>
      <c r="D448" s="217">
        <f>+'Cover Sheet'!$B$39</f>
        <v>0.24</v>
      </c>
      <c r="E448" s="215">
        <v>0</v>
      </c>
      <c r="F448" s="210">
        <f>+C448*(1-D448)+E448</f>
        <v>858.8</v>
      </c>
    </row>
    <row r="449" spans="1:6" ht="15.75" customHeight="1" thickBot="1">
      <c r="A449" s="105"/>
    </row>
    <row r="450" spans="1:6" ht="15.75" customHeight="1">
      <c r="A450" s="162" t="s">
        <v>0</v>
      </c>
      <c r="B450" s="166" t="s">
        <v>553</v>
      </c>
      <c r="C450" s="574" t="s">
        <v>4</v>
      </c>
      <c r="D450" s="178" t="s">
        <v>955</v>
      </c>
      <c r="E450" s="180" t="s">
        <v>957</v>
      </c>
      <c r="F450" s="588" t="s">
        <v>954</v>
      </c>
    </row>
    <row r="451" spans="1:6" ht="15.75" customHeight="1" thickBot="1">
      <c r="A451" s="164" t="s">
        <v>1</v>
      </c>
      <c r="B451" s="167" t="s">
        <v>3</v>
      </c>
      <c r="C451" s="575"/>
      <c r="D451" s="179" t="s">
        <v>956</v>
      </c>
      <c r="E451" s="181"/>
      <c r="F451" s="589"/>
    </row>
    <row r="452" spans="1:6" ht="15.75" customHeight="1">
      <c r="A452" s="5"/>
    </row>
    <row r="453" spans="1:6" ht="15.75" customHeight="1">
      <c r="A453" s="5"/>
    </row>
    <row r="454" spans="1:6" ht="15.75" customHeight="1">
      <c r="A454" s="5"/>
    </row>
    <row r="455" spans="1:6" ht="15.75" customHeight="1">
      <c r="A455" s="5"/>
    </row>
    <row r="456" spans="1:6" ht="15.75" customHeight="1">
      <c r="A456" s="5"/>
    </row>
    <row r="457" spans="1:6" ht="15.75" customHeight="1">
      <c r="A457" s="5"/>
    </row>
    <row r="458" spans="1:6" ht="15.75" customHeight="1">
      <c r="A458" s="5"/>
    </row>
    <row r="459" spans="1:6" ht="15.75" customHeight="1">
      <c r="A459" s="5"/>
    </row>
    <row r="460" spans="1:6" ht="15.75" customHeight="1">
      <c r="A460" s="5"/>
    </row>
    <row r="461" spans="1:6" ht="15.75" customHeight="1"/>
    <row r="462" spans="1:6" ht="15.75" customHeight="1">
      <c r="A462" s="6" t="s">
        <v>889</v>
      </c>
    </row>
    <row r="463" spans="1:6" ht="15.75" customHeight="1">
      <c r="A463" s="9">
        <v>7167712</v>
      </c>
      <c r="B463" s="6" t="s">
        <v>554</v>
      </c>
      <c r="C463" s="228">
        <v>6720</v>
      </c>
      <c r="D463" s="217">
        <f>+'Cover Sheet'!$B$39</f>
        <v>0.24</v>
      </c>
      <c r="E463" s="215">
        <v>0</v>
      </c>
      <c r="F463" s="210">
        <f>+C463*(1-D463)+E463</f>
        <v>5107.2</v>
      </c>
    </row>
    <row r="464" spans="1:6" ht="15.75" customHeight="1">
      <c r="B464" s="3" t="s">
        <v>921</v>
      </c>
    </row>
    <row r="465" spans="1:6" ht="15.75" customHeight="1">
      <c r="A465" s="3"/>
    </row>
    <row r="466" spans="1:6" ht="15.75" customHeight="1" thickBot="1">
      <c r="A466" s="3"/>
    </row>
    <row r="467" spans="1:6" ht="15.75" customHeight="1">
      <c r="A467" s="158" t="s">
        <v>0</v>
      </c>
      <c r="B467" s="159" t="s">
        <v>1832</v>
      </c>
      <c r="C467" s="574" t="s">
        <v>4</v>
      </c>
      <c r="D467" s="178" t="s">
        <v>955</v>
      </c>
      <c r="E467" s="180" t="s">
        <v>957</v>
      </c>
      <c r="F467" s="588" t="s">
        <v>954</v>
      </c>
    </row>
    <row r="468" spans="1:6" ht="15.75" customHeight="1" thickBot="1">
      <c r="A468" s="160" t="s">
        <v>1</v>
      </c>
      <c r="B468" s="161" t="s">
        <v>3</v>
      </c>
      <c r="C468" s="575"/>
      <c r="D468" s="179" t="s">
        <v>956</v>
      </c>
      <c r="E468" s="181"/>
      <c r="F468" s="589"/>
    </row>
    <row r="469" spans="1:6" ht="15.75" customHeight="1">
      <c r="A469" s="90"/>
    </row>
    <row r="470" spans="1:6" ht="15.75" customHeight="1">
      <c r="A470" s="9">
        <v>7167758</v>
      </c>
      <c r="B470" s="6" t="s">
        <v>556</v>
      </c>
      <c r="C470" s="228">
        <v>665</v>
      </c>
      <c r="D470" s="217">
        <f>+'Cover Sheet'!$B$39</f>
        <v>0.24</v>
      </c>
      <c r="E470" s="215">
        <v>0</v>
      </c>
      <c r="F470" s="210">
        <f>+C470*(1-D470)+E470</f>
        <v>505.40000000000003</v>
      </c>
    </row>
    <row r="471" spans="1:6" ht="15.75" customHeight="1">
      <c r="B471" s="3" t="s">
        <v>557</v>
      </c>
    </row>
    <row r="472" spans="1:6" ht="15.75" customHeight="1" thickBot="1">
      <c r="A472" s="6"/>
    </row>
    <row r="473" spans="1:6" ht="15.75" customHeight="1">
      <c r="A473" s="162" t="s">
        <v>0</v>
      </c>
      <c r="B473" s="166" t="s">
        <v>565</v>
      </c>
      <c r="C473" s="574" t="s">
        <v>4</v>
      </c>
      <c r="D473" s="178" t="s">
        <v>955</v>
      </c>
      <c r="E473" s="180" t="s">
        <v>957</v>
      </c>
      <c r="F473" s="588" t="s">
        <v>954</v>
      </c>
    </row>
    <row r="474" spans="1:6" ht="15.75" customHeight="1" thickBot="1">
      <c r="A474" s="164" t="s">
        <v>1</v>
      </c>
      <c r="B474" s="167" t="s">
        <v>3</v>
      </c>
      <c r="C474" s="575"/>
      <c r="D474" s="179" t="s">
        <v>956</v>
      </c>
      <c r="E474" s="181"/>
      <c r="F474" s="589"/>
    </row>
    <row r="475" spans="1:6" ht="15.75" customHeight="1">
      <c r="A475" s="5"/>
    </row>
    <row r="476" spans="1:6" ht="15.75" customHeight="1">
      <c r="A476" s="5"/>
    </row>
    <row r="477" spans="1:6" ht="15.75" customHeight="1">
      <c r="A477" s="5"/>
    </row>
    <row r="478" spans="1:6" ht="15.75" customHeight="1">
      <c r="A478" s="5"/>
    </row>
    <row r="479" spans="1:6" ht="15.75" customHeight="1">
      <c r="A479" s="5"/>
    </row>
    <row r="480" spans="1:6" ht="15.75" customHeight="1">
      <c r="A480" s="5"/>
    </row>
    <row r="481" spans="1:6" ht="15.75" customHeight="1">
      <c r="A481" s="5"/>
    </row>
    <row r="482" spans="1:6" ht="15.75" customHeight="1">
      <c r="A482" s="5"/>
    </row>
    <row r="483" spans="1:6" ht="15.75" customHeight="1">
      <c r="A483" s="5"/>
    </row>
    <row r="484" spans="1:6" ht="15.75" customHeight="1">
      <c r="A484" s="5"/>
    </row>
    <row r="485" spans="1:6" ht="15.75" customHeight="1">
      <c r="A485" s="5"/>
    </row>
    <row r="486" spans="1:6" ht="15.75" customHeight="1">
      <c r="A486" s="5"/>
    </row>
    <row r="487" spans="1:6" ht="15.75" customHeight="1"/>
    <row r="488" spans="1:6" ht="15.75" customHeight="1">
      <c r="A488" s="6" t="s">
        <v>889</v>
      </c>
    </row>
    <row r="489" spans="1:6" ht="15.75" customHeight="1">
      <c r="A489" s="9">
        <v>6905156</v>
      </c>
      <c r="B489" s="6" t="s">
        <v>568</v>
      </c>
      <c r="C489" s="228">
        <v>2205</v>
      </c>
      <c r="D489" s="217">
        <f>+'Cover Sheet'!$B$39</f>
        <v>0.24</v>
      </c>
      <c r="E489" s="215">
        <v>0</v>
      </c>
      <c r="F489" s="210">
        <f>+C489*(1-D489)+E489</f>
        <v>1675.8</v>
      </c>
    </row>
    <row r="490" spans="1:6" ht="15.75" customHeight="1">
      <c r="A490" s="11"/>
    </row>
    <row r="491" spans="1:6" ht="15.75" customHeight="1">
      <c r="A491" s="9" t="s">
        <v>889</v>
      </c>
    </row>
    <row r="492" spans="1:6" ht="15.75" customHeight="1">
      <c r="A492" s="9">
        <v>6716836</v>
      </c>
      <c r="B492" s="6" t="s">
        <v>569</v>
      </c>
      <c r="C492" s="228">
        <v>2370</v>
      </c>
      <c r="D492" s="217">
        <f>+'Cover Sheet'!$B$39</f>
        <v>0.24</v>
      </c>
      <c r="E492" s="215">
        <v>0</v>
      </c>
      <c r="F492" s="210">
        <f>+C492*(1-D492)+E492</f>
        <v>1801.2</v>
      </c>
    </row>
    <row r="493" spans="1:6" ht="15.75" customHeight="1">
      <c r="A493" s="9"/>
      <c r="B493" s="6"/>
      <c r="C493" s="228"/>
      <c r="D493" s="217"/>
      <c r="E493" s="215"/>
      <c r="F493" s="210"/>
    </row>
    <row r="494" spans="1:6" ht="15.75" customHeight="1">
      <c r="A494" s="9" t="s">
        <v>889</v>
      </c>
    </row>
    <row r="495" spans="1:6" ht="15.75" customHeight="1">
      <c r="A495" s="9">
        <v>6716838</v>
      </c>
      <c r="B495" s="6" t="s">
        <v>570</v>
      </c>
      <c r="C495" s="228">
        <v>2535</v>
      </c>
      <c r="D495" s="217">
        <f>+'Cover Sheet'!$B$39</f>
        <v>0.24</v>
      </c>
      <c r="E495" s="215">
        <v>0</v>
      </c>
      <c r="F495" s="210">
        <f>+C495*(1-D495)+E495</f>
        <v>1926.6</v>
      </c>
    </row>
    <row r="496" spans="1:6" ht="15.75" customHeight="1">
      <c r="A496" s="9"/>
    </row>
    <row r="497" spans="1:6" ht="15.75" customHeight="1">
      <c r="A497" s="9" t="s">
        <v>889</v>
      </c>
    </row>
    <row r="498" spans="1:6" ht="15.75" customHeight="1">
      <c r="A498" s="9">
        <v>7207861</v>
      </c>
      <c r="B498" s="6" t="s">
        <v>571</v>
      </c>
      <c r="C498" s="228">
        <v>3715</v>
      </c>
      <c r="D498" s="217">
        <f>+'Cover Sheet'!$B$39</f>
        <v>0.24</v>
      </c>
      <c r="E498" s="215">
        <v>0</v>
      </c>
      <c r="F498" s="210">
        <f>+C498*(1-D498)+E498</f>
        <v>2823.4</v>
      </c>
    </row>
    <row r="499" spans="1:6" ht="15.75" customHeight="1">
      <c r="A499" s="23"/>
    </row>
    <row r="500" spans="1:6" ht="15.75" customHeight="1">
      <c r="A500" s="9" t="s">
        <v>889</v>
      </c>
    </row>
    <row r="501" spans="1:6" ht="15.75" customHeight="1">
      <c r="A501" s="9">
        <v>7207862</v>
      </c>
      <c r="B501" s="6" t="s">
        <v>572</v>
      </c>
      <c r="C501" s="228">
        <v>3935</v>
      </c>
      <c r="D501" s="217">
        <f>+'Cover Sheet'!$B$39</f>
        <v>0.24</v>
      </c>
      <c r="E501" s="215">
        <v>0</v>
      </c>
      <c r="F501" s="210">
        <f>+C501*(1-D501)+E501</f>
        <v>2990.6</v>
      </c>
    </row>
    <row r="502" spans="1:6" ht="15.75" customHeight="1" thickBot="1"/>
    <row r="503" spans="1:6" ht="15.75" customHeight="1">
      <c r="A503" s="162" t="s">
        <v>0</v>
      </c>
      <c r="B503" s="166" t="s">
        <v>575</v>
      </c>
      <c r="C503" s="574" t="s">
        <v>4</v>
      </c>
      <c r="D503" s="178" t="s">
        <v>955</v>
      </c>
      <c r="E503" s="180" t="s">
        <v>957</v>
      </c>
      <c r="F503" s="588" t="s">
        <v>954</v>
      </c>
    </row>
    <row r="504" spans="1:6" ht="15.75" customHeight="1" thickBot="1">
      <c r="A504" s="164" t="s">
        <v>1</v>
      </c>
      <c r="B504" s="167" t="s">
        <v>3</v>
      </c>
      <c r="C504" s="575"/>
      <c r="D504" s="179" t="s">
        <v>956</v>
      </c>
      <c r="E504" s="181"/>
      <c r="F504" s="589"/>
    </row>
    <row r="505" spans="1:6" ht="15.75" customHeight="1">
      <c r="A505" s="5"/>
    </row>
    <row r="506" spans="1:6" ht="15.75" customHeight="1">
      <c r="A506" s="5"/>
    </row>
    <row r="507" spans="1:6" ht="15.75" customHeight="1">
      <c r="A507" s="5"/>
    </row>
    <row r="508" spans="1:6" ht="15.75" customHeight="1">
      <c r="A508" s="5"/>
    </row>
    <row r="509" spans="1:6" ht="15.75" customHeight="1">
      <c r="A509" s="5"/>
    </row>
    <row r="510" spans="1:6" ht="15.75" customHeight="1">
      <c r="A510" s="5"/>
    </row>
    <row r="511" spans="1:6" ht="15.75" customHeight="1">
      <c r="A511" s="5"/>
    </row>
    <row r="512" spans="1:6" ht="15.75" customHeight="1">
      <c r="A512" s="6" t="s">
        <v>889</v>
      </c>
    </row>
    <row r="513" spans="1:6" ht="15.75" customHeight="1">
      <c r="A513" s="9">
        <v>7113767</v>
      </c>
      <c r="B513" s="6" t="s">
        <v>576</v>
      </c>
      <c r="C513" s="228">
        <v>3095</v>
      </c>
      <c r="D513" s="217">
        <f>+'Cover Sheet'!$B$39</f>
        <v>0.24</v>
      </c>
      <c r="E513" s="215">
        <v>0</v>
      </c>
      <c r="F513" s="210">
        <f>+C513*(1-D513)+E513</f>
        <v>2352.1999999999998</v>
      </c>
    </row>
    <row r="514" spans="1:6" ht="15.75" customHeight="1" thickBot="1"/>
    <row r="515" spans="1:6" ht="15.75" customHeight="1">
      <c r="A515" s="162" t="s">
        <v>0</v>
      </c>
      <c r="B515" s="166" t="s">
        <v>578</v>
      </c>
      <c r="C515" s="574" t="s">
        <v>4</v>
      </c>
      <c r="D515" s="178" t="s">
        <v>955</v>
      </c>
      <c r="E515" s="180" t="s">
        <v>957</v>
      </c>
      <c r="F515" s="588" t="s">
        <v>954</v>
      </c>
    </row>
    <row r="516" spans="1:6" ht="15.75" customHeight="1" thickBot="1">
      <c r="A516" s="164" t="s">
        <v>1</v>
      </c>
      <c r="B516" s="167" t="s">
        <v>3</v>
      </c>
      <c r="C516" s="575"/>
      <c r="D516" s="179" t="s">
        <v>956</v>
      </c>
      <c r="E516" s="181"/>
      <c r="F516" s="589"/>
    </row>
    <row r="517" spans="1:6" ht="15.75" customHeight="1">
      <c r="A517" s="5"/>
    </row>
    <row r="518" spans="1:6" ht="15.75" customHeight="1">
      <c r="A518" s="5"/>
    </row>
    <row r="519" spans="1:6" ht="15.75" customHeight="1">
      <c r="A519" s="5"/>
    </row>
    <row r="520" spans="1:6" ht="15.75" customHeight="1">
      <c r="A520" s="5"/>
    </row>
    <row r="521" spans="1:6" ht="15.75" customHeight="1">
      <c r="A521" s="5"/>
    </row>
    <row r="522" spans="1:6" ht="15.75" customHeight="1">
      <c r="A522" s="5"/>
    </row>
    <row r="523" spans="1:6" ht="15.75" customHeight="1">
      <c r="A523" s="5"/>
      <c r="B523" s="113" t="s">
        <v>579</v>
      </c>
    </row>
    <row r="524" spans="1:6" ht="15.75" customHeight="1"/>
    <row r="525" spans="1:6" ht="15.75" customHeight="1">
      <c r="A525" s="6" t="s">
        <v>889</v>
      </c>
    </row>
    <row r="526" spans="1:6" ht="15.75" customHeight="1">
      <c r="A526" s="9">
        <v>7104861</v>
      </c>
      <c r="B526" s="6" t="s">
        <v>580</v>
      </c>
      <c r="C526" s="228">
        <v>3895</v>
      </c>
      <c r="D526" s="217">
        <f>+'Cover Sheet'!$B$39</f>
        <v>0.24</v>
      </c>
      <c r="E526" s="215">
        <v>0</v>
      </c>
      <c r="F526" s="210">
        <f>+C526*(1-D526)+E526</f>
        <v>2960.2</v>
      </c>
    </row>
    <row r="527" spans="1:6" ht="15.75" customHeight="1">
      <c r="A527" s="5"/>
      <c r="B527" s="3" t="s">
        <v>890</v>
      </c>
    </row>
    <row r="528" spans="1:6" ht="15.75" customHeight="1">
      <c r="A528" s="5"/>
      <c r="B528" s="3" t="s">
        <v>582</v>
      </c>
    </row>
    <row r="529" spans="1:6" ht="15.75" customHeight="1">
      <c r="A529" s="11"/>
    </row>
    <row r="530" spans="1:6" ht="15.75" customHeight="1">
      <c r="A530" s="9" t="s">
        <v>889</v>
      </c>
    </row>
    <row r="531" spans="1:6" ht="15.75" customHeight="1">
      <c r="A531" s="9">
        <v>6958576</v>
      </c>
      <c r="B531" s="6" t="s">
        <v>583</v>
      </c>
      <c r="C531" s="228">
        <v>4160</v>
      </c>
      <c r="D531" s="217">
        <f>+'Cover Sheet'!$B$39</f>
        <v>0.24</v>
      </c>
      <c r="E531" s="215">
        <v>0</v>
      </c>
      <c r="F531" s="210">
        <f>+C531*(1-D531)+E531</f>
        <v>3161.6</v>
      </c>
    </row>
    <row r="532" spans="1:6" ht="15.75" customHeight="1">
      <c r="A532" s="5"/>
      <c r="B532" s="3" t="s">
        <v>890</v>
      </c>
    </row>
    <row r="533" spans="1:6" ht="15.75" customHeight="1">
      <c r="A533" s="5"/>
      <c r="B533" s="3" t="s">
        <v>891</v>
      </c>
    </row>
    <row r="534" spans="1:6" ht="15.75" customHeight="1">
      <c r="A534" s="5"/>
      <c r="B534" s="3" t="s">
        <v>892</v>
      </c>
    </row>
    <row r="535" spans="1:6" ht="15.75" customHeight="1">
      <c r="A535" s="11"/>
    </row>
    <row r="536" spans="1:6" ht="15.75" customHeight="1">
      <c r="A536" s="9" t="s">
        <v>889</v>
      </c>
    </row>
    <row r="537" spans="1:6" ht="15.75" customHeight="1">
      <c r="A537" s="9">
        <v>6958577</v>
      </c>
      <c r="B537" s="6" t="s">
        <v>587</v>
      </c>
      <c r="C537" s="228">
        <v>4255</v>
      </c>
      <c r="D537" s="217">
        <f>+'Cover Sheet'!$B$39</f>
        <v>0.24</v>
      </c>
      <c r="E537" s="215">
        <v>0</v>
      </c>
      <c r="F537" s="210">
        <f>+C537*(1-D537)+E537</f>
        <v>3233.8</v>
      </c>
    </row>
    <row r="538" spans="1:6" ht="15.75" customHeight="1">
      <c r="A538" s="5"/>
      <c r="B538" s="3" t="s">
        <v>890</v>
      </c>
    </row>
    <row r="539" spans="1:6" ht="15.75" customHeight="1">
      <c r="A539" s="5"/>
      <c r="B539" s="3" t="s">
        <v>891</v>
      </c>
    </row>
    <row r="540" spans="1:6" ht="15.75" customHeight="1">
      <c r="A540" s="5"/>
      <c r="B540" s="3" t="s">
        <v>892</v>
      </c>
    </row>
    <row r="541" spans="1:6" ht="15.75" customHeight="1">
      <c r="A541" s="11"/>
    </row>
    <row r="542" spans="1:6" ht="15.75" customHeight="1">
      <c r="A542" s="9" t="s">
        <v>889</v>
      </c>
    </row>
    <row r="543" spans="1:6" ht="15.75" customHeight="1">
      <c r="A543" s="9">
        <v>6958578</v>
      </c>
      <c r="B543" s="6" t="s">
        <v>588</v>
      </c>
      <c r="C543" s="228">
        <v>4350</v>
      </c>
      <c r="D543" s="217">
        <f>+'Cover Sheet'!$B$39</f>
        <v>0.24</v>
      </c>
      <c r="E543" s="215">
        <v>0</v>
      </c>
      <c r="F543" s="210">
        <f>+C543*(1-D543)+E543</f>
        <v>3306</v>
      </c>
    </row>
    <row r="544" spans="1:6" ht="15.75" customHeight="1">
      <c r="A544" s="5"/>
      <c r="B544" s="3" t="s">
        <v>890</v>
      </c>
    </row>
    <row r="545" spans="1:6" ht="15.75" customHeight="1">
      <c r="B545" s="3" t="s">
        <v>891</v>
      </c>
    </row>
    <row r="546" spans="1:6" ht="15.75" customHeight="1">
      <c r="B546" s="3" t="s">
        <v>908</v>
      </c>
    </row>
    <row r="547" spans="1:6" s="356" customFormat="1" ht="15.75" customHeight="1">
      <c r="B547" s="3"/>
      <c r="C547" s="259"/>
      <c r="D547" s="55"/>
      <c r="E547" s="55"/>
      <c r="F547" s="55"/>
    </row>
    <row r="548" spans="1:6" ht="15.75" customHeight="1" thickBot="1">
      <c r="A548" s="3"/>
    </row>
    <row r="549" spans="1:6" ht="15.75" customHeight="1">
      <c r="A549" s="162" t="s">
        <v>0</v>
      </c>
      <c r="B549" s="166" t="s">
        <v>590</v>
      </c>
      <c r="C549" s="574" t="s">
        <v>4</v>
      </c>
      <c r="D549" s="178" t="s">
        <v>955</v>
      </c>
      <c r="E549" s="180" t="s">
        <v>957</v>
      </c>
      <c r="F549" s="588" t="s">
        <v>954</v>
      </c>
    </row>
    <row r="550" spans="1:6" ht="15.75" customHeight="1" thickBot="1">
      <c r="A550" s="164" t="s">
        <v>1</v>
      </c>
      <c r="B550" s="167" t="s">
        <v>3</v>
      </c>
      <c r="C550" s="575"/>
      <c r="D550" s="179" t="s">
        <v>956</v>
      </c>
      <c r="E550" s="181"/>
      <c r="F550" s="589"/>
    </row>
    <row r="551" spans="1:6" ht="15.75" customHeight="1">
      <c r="A551" s="5"/>
    </row>
    <row r="552" spans="1:6" ht="15.75" customHeight="1">
      <c r="A552" s="5"/>
    </row>
    <row r="553" spans="1:6" ht="15.75" customHeight="1">
      <c r="A553" s="5"/>
    </row>
    <row r="554" spans="1:6" ht="15.75" customHeight="1">
      <c r="A554" s="5"/>
    </row>
    <row r="555" spans="1:6" ht="15.75" customHeight="1">
      <c r="A555" s="5"/>
    </row>
    <row r="556" spans="1:6" ht="15.75" customHeight="1">
      <c r="A556" s="5"/>
    </row>
    <row r="557" spans="1:6" ht="15.75" customHeight="1">
      <c r="A557" s="5"/>
    </row>
    <row r="558" spans="1:6" ht="15.75" customHeight="1">
      <c r="B558" s="118" t="s">
        <v>600</v>
      </c>
    </row>
    <row r="559" spans="1:6" ht="15.75" customHeight="1">
      <c r="B559" s="150" t="s">
        <v>922</v>
      </c>
    </row>
    <row r="560" spans="1:6" ht="15.75" customHeight="1">
      <c r="A560" s="151"/>
    </row>
    <row r="561" spans="1:6" ht="15.75" customHeight="1">
      <c r="A561" s="6" t="s">
        <v>893</v>
      </c>
    </row>
    <row r="562" spans="1:6" ht="15.75" customHeight="1">
      <c r="A562" s="6" t="s">
        <v>602</v>
      </c>
      <c r="B562" s="6" t="s">
        <v>603</v>
      </c>
      <c r="C562" s="228">
        <v>4295</v>
      </c>
      <c r="D562" s="217">
        <f>+'Cover Sheet'!$B$39</f>
        <v>0.24</v>
      </c>
      <c r="E562" s="215">
        <v>0</v>
      </c>
      <c r="F562" s="210">
        <f>+C562*(1-D562)+E562</f>
        <v>3264.2</v>
      </c>
    </row>
    <row r="563" spans="1:6" ht="15.75" customHeight="1">
      <c r="A563" s="1"/>
    </row>
    <row r="564" spans="1:6" ht="15.75" customHeight="1">
      <c r="A564" s="50" t="s">
        <v>606</v>
      </c>
      <c r="B564" s="50" t="s">
        <v>607</v>
      </c>
      <c r="C564" s="228">
        <v>1065</v>
      </c>
      <c r="D564" s="217">
        <f>+'Cover Sheet'!$B$39</f>
        <v>0.24</v>
      </c>
      <c r="E564" s="215">
        <v>0</v>
      </c>
      <c r="F564" s="210">
        <f>+C564*(1-D564)+E564</f>
        <v>809.4</v>
      </c>
    </row>
    <row r="565" spans="1:6" ht="15.75" customHeight="1">
      <c r="B565" s="121" t="s">
        <v>889</v>
      </c>
    </row>
    <row r="566" spans="1:6" ht="15.75" customHeight="1">
      <c r="A566" s="50" t="s">
        <v>608</v>
      </c>
      <c r="B566" s="50" t="s">
        <v>609</v>
      </c>
      <c r="C566" s="228">
        <v>1125</v>
      </c>
      <c r="D566" s="217">
        <f>+'Cover Sheet'!$B$39</f>
        <v>0.24</v>
      </c>
      <c r="E566" s="215">
        <v>0</v>
      </c>
      <c r="F566" s="210">
        <f>+C566*(1-D566)+E566</f>
        <v>855</v>
      </c>
    </row>
    <row r="567" spans="1:6" ht="15.75" customHeight="1">
      <c r="B567" s="121" t="s">
        <v>900</v>
      </c>
    </row>
    <row r="568" spans="1:6" ht="15.75" customHeight="1">
      <c r="A568" s="50" t="s">
        <v>610</v>
      </c>
      <c r="B568" s="50" t="s">
        <v>611</v>
      </c>
      <c r="C568" s="228">
        <v>1190</v>
      </c>
      <c r="D568" s="217">
        <f>+'Cover Sheet'!$B$39</f>
        <v>0.24</v>
      </c>
      <c r="E568" s="215">
        <v>0</v>
      </c>
      <c r="F568" s="210">
        <f>+C568*(1-D568)+E568</f>
        <v>904.4</v>
      </c>
    </row>
    <row r="569" spans="1:6" ht="15.75" customHeight="1">
      <c r="B569" s="121" t="s">
        <v>900</v>
      </c>
    </row>
    <row r="570" spans="1:6" ht="15.75" customHeight="1">
      <c r="A570" s="121"/>
    </row>
    <row r="571" spans="1:6" ht="15.75" customHeight="1">
      <c r="A571" s="6" t="s">
        <v>923</v>
      </c>
    </row>
    <row r="572" spans="1:6" ht="15.75" customHeight="1">
      <c r="A572" s="6" t="s">
        <v>612</v>
      </c>
      <c r="B572" s="6" t="s">
        <v>613</v>
      </c>
      <c r="C572" s="228">
        <v>4430</v>
      </c>
      <c r="D572" s="217">
        <f>+'Cover Sheet'!$B$39</f>
        <v>0.24</v>
      </c>
      <c r="E572" s="215">
        <v>0</v>
      </c>
      <c r="F572" s="210">
        <f>+C572*(1-D572)+E572</f>
        <v>3366.8</v>
      </c>
    </row>
    <row r="573" spans="1:6" ht="15.75" customHeight="1">
      <c r="A573" s="152"/>
    </row>
    <row r="574" spans="1:6" ht="15.75" customHeight="1">
      <c r="A574" s="50" t="s">
        <v>615</v>
      </c>
      <c r="B574" s="50" t="s">
        <v>607</v>
      </c>
      <c r="C574" s="228">
        <v>1065</v>
      </c>
      <c r="D574" s="217">
        <f>+'Cover Sheet'!$B$39</f>
        <v>0.24</v>
      </c>
      <c r="E574" s="215">
        <v>0</v>
      </c>
      <c r="F574" s="210">
        <f>+C574*(1-D574)+E574</f>
        <v>809.4</v>
      </c>
    </row>
    <row r="575" spans="1:6" ht="15.75" customHeight="1">
      <c r="B575" s="121" t="s">
        <v>889</v>
      </c>
    </row>
    <row r="576" spans="1:6" ht="15.75" customHeight="1">
      <c r="A576" s="50" t="s">
        <v>616</v>
      </c>
      <c r="B576" s="50" t="s">
        <v>609</v>
      </c>
      <c r="C576" s="228">
        <v>1125</v>
      </c>
      <c r="D576" s="217">
        <f>+'Cover Sheet'!$B$39</f>
        <v>0.24</v>
      </c>
      <c r="E576" s="215">
        <v>0</v>
      </c>
      <c r="F576" s="210">
        <f>+C576*(1-D576)+E576</f>
        <v>855</v>
      </c>
    </row>
    <row r="577" spans="1:6" ht="15.75" customHeight="1">
      <c r="B577" s="121" t="s">
        <v>900</v>
      </c>
    </row>
    <row r="578" spans="1:6" ht="15.75" customHeight="1">
      <c r="A578" s="50" t="s">
        <v>617</v>
      </c>
      <c r="B578" s="50" t="s">
        <v>611</v>
      </c>
      <c r="C578" s="228">
        <v>1190</v>
      </c>
      <c r="D578" s="217">
        <f>+'Cover Sheet'!$B$39</f>
        <v>0.24</v>
      </c>
      <c r="E578" s="215">
        <v>0</v>
      </c>
      <c r="F578" s="210">
        <f>+C578*(1-D578)+E578</f>
        <v>904.4</v>
      </c>
    </row>
    <row r="579" spans="1:6" ht="15.75" customHeight="1">
      <c r="B579" s="121" t="s">
        <v>900</v>
      </c>
    </row>
    <row r="580" spans="1:6" ht="15.75" customHeight="1">
      <c r="A580" s="90"/>
    </row>
    <row r="581" spans="1:6" ht="15.75" customHeight="1">
      <c r="A581" s="6" t="s">
        <v>923</v>
      </c>
    </row>
    <row r="582" spans="1:6" ht="15.75" customHeight="1">
      <c r="A582" s="6" t="s">
        <v>620</v>
      </c>
      <c r="B582" s="6" t="s">
        <v>621</v>
      </c>
      <c r="C582" s="228">
        <v>4575</v>
      </c>
      <c r="D582" s="217">
        <f>+'Cover Sheet'!$B$39</f>
        <v>0.24</v>
      </c>
      <c r="E582" s="215">
        <v>0</v>
      </c>
      <c r="F582" s="210">
        <f>+C582*(1-D582)+E582</f>
        <v>3477</v>
      </c>
    </row>
    <row r="583" spans="1:6" ht="15.75" customHeight="1">
      <c r="A583" s="153"/>
    </row>
    <row r="584" spans="1:6" ht="15.75" customHeight="1">
      <c r="A584" s="50" t="s">
        <v>623</v>
      </c>
      <c r="B584" s="50" t="s">
        <v>607</v>
      </c>
      <c r="C584" s="228">
        <v>1065</v>
      </c>
      <c r="D584" s="217">
        <f>+'Cover Sheet'!$B$39</f>
        <v>0.24</v>
      </c>
      <c r="E584" s="215">
        <v>0</v>
      </c>
      <c r="F584" s="210">
        <f>+C584*(1-D584)+E584</f>
        <v>809.4</v>
      </c>
    </row>
    <row r="585" spans="1:6" ht="15.75" customHeight="1">
      <c r="B585" s="121" t="s">
        <v>889</v>
      </c>
    </row>
    <row r="586" spans="1:6" ht="15.75" customHeight="1">
      <c r="A586" s="50" t="s">
        <v>624</v>
      </c>
      <c r="B586" s="50" t="s">
        <v>609</v>
      </c>
      <c r="C586" s="228">
        <v>1125</v>
      </c>
      <c r="D586" s="217">
        <f>+'Cover Sheet'!$B$39</f>
        <v>0.24</v>
      </c>
      <c r="E586" s="215">
        <v>0</v>
      </c>
      <c r="F586" s="210">
        <f>+C586*(1-D586)+E586</f>
        <v>855</v>
      </c>
    </row>
    <row r="587" spans="1:6" ht="15.75" customHeight="1">
      <c r="B587" s="121" t="s">
        <v>900</v>
      </c>
    </row>
    <row r="588" spans="1:6" ht="15.75" customHeight="1">
      <c r="A588" s="50" t="s">
        <v>625</v>
      </c>
      <c r="B588" s="50" t="s">
        <v>611</v>
      </c>
      <c r="C588" s="228">
        <v>1190</v>
      </c>
      <c r="D588" s="217">
        <f>+'Cover Sheet'!$B$39</f>
        <v>0.24</v>
      </c>
      <c r="E588" s="215">
        <v>0</v>
      </c>
      <c r="F588" s="210">
        <f>+C588*(1-D588)+E588</f>
        <v>904.4</v>
      </c>
    </row>
    <row r="589" spans="1:6" ht="15.75" customHeight="1">
      <c r="B589" s="154" t="s">
        <v>900</v>
      </c>
    </row>
    <row r="590" spans="1:6" ht="15.75" customHeight="1" thickBot="1">
      <c r="A590" s="48"/>
    </row>
    <row r="591" spans="1:6" ht="15.75" customHeight="1">
      <c r="A591" s="162" t="s">
        <v>0</v>
      </c>
      <c r="B591" s="166" t="s">
        <v>631</v>
      </c>
      <c r="C591" s="574" t="s">
        <v>4</v>
      </c>
      <c r="D591" s="178" t="s">
        <v>955</v>
      </c>
      <c r="E591" s="180" t="s">
        <v>957</v>
      </c>
      <c r="F591" s="588" t="s">
        <v>954</v>
      </c>
    </row>
    <row r="592" spans="1:6" ht="15.75" customHeight="1" thickBot="1">
      <c r="A592" s="164" t="s">
        <v>1</v>
      </c>
      <c r="B592" s="167" t="s">
        <v>3</v>
      </c>
      <c r="C592" s="575"/>
      <c r="D592" s="179" t="s">
        <v>956</v>
      </c>
      <c r="E592" s="181"/>
      <c r="F592" s="589"/>
    </row>
    <row r="593" spans="1:6" ht="15.75" customHeight="1">
      <c r="B593" s="118" t="s">
        <v>600</v>
      </c>
    </row>
    <row r="594" spans="1:6" ht="15.75" customHeight="1">
      <c r="B594" s="150" t="s">
        <v>922</v>
      </c>
    </row>
    <row r="595" spans="1:6" ht="15.75" customHeight="1">
      <c r="B595" s="94"/>
    </row>
    <row r="596" spans="1:6" ht="15.75" customHeight="1">
      <c r="A596" s="6" t="s">
        <v>900</v>
      </c>
    </row>
    <row r="597" spans="1:6" ht="15.75" customHeight="1">
      <c r="A597" s="6" t="s">
        <v>632</v>
      </c>
      <c r="B597" s="6" t="s">
        <v>633</v>
      </c>
      <c r="C597" s="228">
        <v>6120</v>
      </c>
      <c r="D597" s="217">
        <f>+'Cover Sheet'!$B$39</f>
        <v>0.24</v>
      </c>
      <c r="E597" s="215">
        <v>0</v>
      </c>
      <c r="F597" s="210">
        <f>+C597*(1-D597)+E597</f>
        <v>4651.2</v>
      </c>
    </row>
    <row r="598" spans="1:6" ht="15.75" customHeight="1">
      <c r="A598" s="1"/>
    </row>
    <row r="599" spans="1:6" ht="15.75" customHeight="1">
      <c r="A599" s="50" t="s">
        <v>634</v>
      </c>
      <c r="B599" s="50" t="s">
        <v>609</v>
      </c>
      <c r="C599" s="228">
        <v>1125</v>
      </c>
      <c r="D599" s="217">
        <f>+'Cover Sheet'!$B$39</f>
        <v>0.24</v>
      </c>
      <c r="E599" s="215">
        <v>0</v>
      </c>
      <c r="F599" s="210">
        <f>+C599*(1-D599)+E599</f>
        <v>855</v>
      </c>
    </row>
    <row r="600" spans="1:6" ht="15.75" customHeight="1">
      <c r="B600" s="121" t="s">
        <v>900</v>
      </c>
    </row>
    <row r="601" spans="1:6" ht="15.75" customHeight="1">
      <c r="A601" s="50" t="s">
        <v>635</v>
      </c>
      <c r="B601" s="50" t="s">
        <v>611</v>
      </c>
      <c r="C601" s="228">
        <v>1190</v>
      </c>
      <c r="D601" s="217">
        <f>+'Cover Sheet'!$B$39</f>
        <v>0.24</v>
      </c>
      <c r="E601" s="215">
        <v>0</v>
      </c>
      <c r="F601" s="210">
        <f>+C601*(1-D601)+E601</f>
        <v>904.4</v>
      </c>
    </row>
    <row r="602" spans="1:6" ht="15.75" customHeight="1">
      <c r="A602" s="6"/>
      <c r="B602" s="121" t="s">
        <v>900</v>
      </c>
    </row>
    <row r="603" spans="1:6" ht="15.75" customHeight="1" thickBot="1">
      <c r="A603" s="71"/>
      <c r="B603" s="125"/>
      <c r="C603" s="261"/>
      <c r="D603" s="211"/>
    </row>
    <row r="604" spans="1:6" ht="15" customHeight="1">
      <c r="A604" s="162" t="s">
        <v>0</v>
      </c>
      <c r="B604" s="163" t="s">
        <v>451</v>
      </c>
      <c r="C604" s="574" t="s">
        <v>4</v>
      </c>
      <c r="D604" s="178" t="s">
        <v>955</v>
      </c>
      <c r="E604" s="180" t="s">
        <v>957</v>
      </c>
      <c r="F604" s="588" t="s">
        <v>954</v>
      </c>
    </row>
    <row r="605" spans="1:6" ht="15.75" customHeight="1" thickBot="1">
      <c r="A605" s="164" t="s">
        <v>1</v>
      </c>
      <c r="B605" s="165" t="s">
        <v>3</v>
      </c>
      <c r="C605" s="575"/>
      <c r="D605" s="179" t="s">
        <v>956</v>
      </c>
      <c r="E605" s="181"/>
      <c r="F605" s="589"/>
    </row>
    <row r="606" spans="1:6" ht="15.75" customHeight="1">
      <c r="A606" s="9">
        <v>6958978</v>
      </c>
      <c r="B606" s="6" t="s">
        <v>645</v>
      </c>
      <c r="C606" s="228">
        <v>1535</v>
      </c>
      <c r="D606" s="217">
        <f>+'Cover Sheet'!$B$39</f>
        <v>0.24</v>
      </c>
      <c r="E606" s="215">
        <v>270</v>
      </c>
      <c r="F606" s="210">
        <f>+C606*(1-D606)+E606</f>
        <v>1436.6</v>
      </c>
    </row>
    <row r="607" spans="1:6" ht="15.75" customHeight="1">
      <c r="B607" s="3" t="s">
        <v>1174</v>
      </c>
    </row>
    <row r="608" spans="1:6" ht="15.75" customHeight="1">
      <c r="B608" s="3" t="s">
        <v>647</v>
      </c>
    </row>
    <row r="609" spans="1:6" ht="15.75" customHeight="1">
      <c r="B609" s="27" t="s">
        <v>1047</v>
      </c>
    </row>
    <row r="610" spans="1:6" ht="15.75" customHeight="1" thickBot="1">
      <c r="B610" s="27"/>
    </row>
    <row r="611" spans="1:6" ht="15.75" customHeight="1">
      <c r="A611" s="162" t="s">
        <v>0</v>
      </c>
      <c r="B611" s="166" t="s">
        <v>648</v>
      </c>
      <c r="C611" s="574" t="s">
        <v>4</v>
      </c>
      <c r="D611" s="178" t="s">
        <v>955</v>
      </c>
      <c r="E611" s="180" t="s">
        <v>957</v>
      </c>
      <c r="F611" s="588" t="s">
        <v>954</v>
      </c>
    </row>
    <row r="612" spans="1:6" ht="15.75" customHeight="1" thickBot="1">
      <c r="A612" s="164" t="s">
        <v>1</v>
      </c>
      <c r="B612" s="167" t="s">
        <v>3</v>
      </c>
      <c r="C612" s="575"/>
      <c r="D612" s="179" t="s">
        <v>956</v>
      </c>
      <c r="E612" s="181"/>
      <c r="F612" s="589"/>
    </row>
    <row r="613" spans="1:6" ht="15.75" customHeight="1">
      <c r="A613" s="5"/>
    </row>
    <row r="614" spans="1:6" ht="15.75" customHeight="1">
      <c r="A614" s="5"/>
    </row>
    <row r="615" spans="1:6" ht="15.75" customHeight="1">
      <c r="A615" s="5"/>
    </row>
    <row r="616" spans="1:6" ht="15.75" customHeight="1">
      <c r="A616" s="5"/>
    </row>
    <row r="617" spans="1:6" ht="15.75" customHeight="1">
      <c r="A617" s="5"/>
    </row>
    <row r="618" spans="1:6" ht="15.75" customHeight="1">
      <c r="A618" s="5"/>
    </row>
    <row r="619" spans="1:6" ht="15.75" customHeight="1">
      <c r="A619" s="6" t="s">
        <v>889</v>
      </c>
    </row>
    <row r="620" spans="1:6" ht="15.75" customHeight="1">
      <c r="A620" s="9">
        <v>6906783</v>
      </c>
      <c r="B620" s="6" t="s">
        <v>648</v>
      </c>
      <c r="C620" s="228">
        <v>3720</v>
      </c>
      <c r="D620" s="217">
        <f>+'Cover Sheet'!$B$39</f>
        <v>0.24</v>
      </c>
      <c r="E620" s="215">
        <v>0</v>
      </c>
      <c r="F620" s="210">
        <f>+C620*(1-D620)+E620</f>
        <v>2827.2</v>
      </c>
    </row>
    <row r="621" spans="1:6">
      <c r="B621" s="11" t="s">
        <v>924</v>
      </c>
    </row>
    <row r="622" spans="1:6">
      <c r="B622" s="11" t="s">
        <v>925</v>
      </c>
    </row>
    <row r="623" spans="1:6" ht="15.75" customHeight="1">
      <c r="B623" s="11" t="s">
        <v>926</v>
      </c>
    </row>
    <row r="624" spans="1:6" ht="15.75" customHeight="1" thickBot="1"/>
    <row r="625" spans="1:6" ht="15.75" customHeight="1">
      <c r="A625" s="162" t="s">
        <v>0</v>
      </c>
      <c r="B625" s="166" t="s">
        <v>649</v>
      </c>
      <c r="C625" s="574" t="s">
        <v>4</v>
      </c>
      <c r="D625" s="178" t="s">
        <v>955</v>
      </c>
      <c r="E625" s="180" t="s">
        <v>957</v>
      </c>
      <c r="F625" s="588" t="s">
        <v>954</v>
      </c>
    </row>
    <row r="626" spans="1:6" ht="15.75" customHeight="1" thickBot="1">
      <c r="A626" s="164" t="s">
        <v>1</v>
      </c>
      <c r="B626" s="167" t="s">
        <v>3</v>
      </c>
      <c r="C626" s="575"/>
      <c r="D626" s="179" t="s">
        <v>956</v>
      </c>
      <c r="E626" s="181"/>
      <c r="F626" s="589"/>
    </row>
    <row r="627" spans="1:6" ht="15.75" customHeight="1">
      <c r="A627" s="5"/>
    </row>
    <row r="628" spans="1:6" ht="15.75" customHeight="1">
      <c r="A628" s="5"/>
    </row>
    <row r="629" spans="1:6" ht="15.75" customHeight="1">
      <c r="A629" s="5"/>
    </row>
    <row r="630" spans="1:6" ht="15.75" customHeight="1">
      <c r="A630" s="5"/>
    </row>
    <row r="631" spans="1:6" ht="15.75" customHeight="1">
      <c r="A631" s="5"/>
    </row>
    <row r="632" spans="1:6" ht="15.75" customHeight="1">
      <c r="A632" s="5"/>
    </row>
    <row r="633" spans="1:6" ht="15.75" customHeight="1">
      <c r="A633" s="5"/>
    </row>
    <row r="634" spans="1:6" ht="15.75" customHeight="1">
      <c r="A634" s="5"/>
    </row>
    <row r="635" spans="1:6" ht="15.75" customHeight="1"/>
    <row r="636" spans="1:6" ht="15.75" customHeight="1">
      <c r="A636" s="6" t="s">
        <v>893</v>
      </c>
    </row>
    <row r="637" spans="1:6" ht="15.75" customHeight="1">
      <c r="A637" s="9">
        <v>6906513</v>
      </c>
      <c r="B637" s="6" t="s">
        <v>651</v>
      </c>
      <c r="C637" s="228">
        <v>8000</v>
      </c>
      <c r="D637" s="217">
        <f>+'Cover Sheet'!$B$39</f>
        <v>0.24</v>
      </c>
      <c r="E637" s="215">
        <v>0</v>
      </c>
      <c r="F637" s="210">
        <f>+C637*(1-D637)+E637</f>
        <v>6080</v>
      </c>
    </row>
    <row r="638" spans="1:6" ht="15.75" customHeight="1">
      <c r="A638" s="9"/>
    </row>
    <row r="639" spans="1:6" ht="15.75" customHeight="1">
      <c r="A639" s="9">
        <v>7135945</v>
      </c>
      <c r="B639" s="6" t="s">
        <v>652</v>
      </c>
      <c r="C639" s="228">
        <v>8690</v>
      </c>
      <c r="D639" s="217">
        <f>+'Cover Sheet'!$B$39</f>
        <v>0.24</v>
      </c>
      <c r="E639" s="215">
        <v>0</v>
      </c>
      <c r="F639" s="210">
        <f>+C639*(1-D639)+E639</f>
        <v>6604.4</v>
      </c>
    </row>
    <row r="640" spans="1:6" ht="15.75" customHeight="1">
      <c r="A640" s="5"/>
      <c r="B640" s="3" t="s">
        <v>120</v>
      </c>
    </row>
    <row r="641" spans="1:6" ht="15.75" customHeight="1">
      <c r="A641" s="11"/>
    </row>
    <row r="642" spans="1:6" ht="15.75" customHeight="1">
      <c r="A642" s="9">
        <v>7135946</v>
      </c>
      <c r="B642" s="6" t="s">
        <v>927</v>
      </c>
      <c r="C642" s="228">
        <v>9190</v>
      </c>
      <c r="D642" s="217">
        <f>+'Cover Sheet'!$B$39</f>
        <v>0.24</v>
      </c>
      <c r="E642" s="215">
        <v>0</v>
      </c>
      <c r="F642" s="210">
        <f>+C642*(1-D642)+E642</f>
        <v>6984.4</v>
      </c>
    </row>
    <row r="643" spans="1:6" ht="15.75" customHeight="1">
      <c r="A643" s="5"/>
      <c r="B643" s="3" t="s">
        <v>120</v>
      </c>
    </row>
    <row r="644" spans="1:6" ht="15.75" customHeight="1">
      <c r="A644" s="30"/>
    </row>
    <row r="645" spans="1:6" ht="15.75" customHeight="1">
      <c r="A645" s="9" t="s">
        <v>900</v>
      </c>
    </row>
    <row r="646" spans="1:6" ht="15.75" customHeight="1">
      <c r="A646" s="9">
        <v>7135944</v>
      </c>
      <c r="B646" s="6" t="s">
        <v>653</v>
      </c>
      <c r="C646" s="228">
        <v>8990</v>
      </c>
      <c r="D646" s="217">
        <f>+'Cover Sheet'!$B$39</f>
        <v>0.24</v>
      </c>
      <c r="E646" s="215">
        <v>0</v>
      </c>
      <c r="F646" s="210">
        <f>+C646*(1-D646)+E646</f>
        <v>6832.4</v>
      </c>
    </row>
    <row r="647" spans="1:6" ht="15.75" customHeight="1">
      <c r="A647" s="5"/>
      <c r="B647" s="3" t="s">
        <v>120</v>
      </c>
    </row>
    <row r="648" spans="1:6" ht="15.75" customHeight="1">
      <c r="A648" s="11"/>
    </row>
    <row r="649" spans="1:6" ht="15.75" customHeight="1">
      <c r="A649" s="9">
        <v>7135947</v>
      </c>
      <c r="B649" s="6" t="s">
        <v>655</v>
      </c>
      <c r="C649" s="228">
        <v>9590</v>
      </c>
      <c r="D649" s="217">
        <f>+'Cover Sheet'!$B$39</f>
        <v>0.24</v>
      </c>
      <c r="E649" s="215">
        <v>0</v>
      </c>
      <c r="F649" s="210">
        <f>+C649*(1-D649)+E649</f>
        <v>7288.4</v>
      </c>
    </row>
    <row r="650" spans="1:6" ht="15.75" customHeight="1">
      <c r="A650" s="5"/>
      <c r="B650" s="3" t="s">
        <v>120</v>
      </c>
    </row>
    <row r="651" spans="1:6" ht="15.75" customHeight="1"/>
    <row r="652" spans="1:6" ht="15.75" customHeight="1" thickBot="1">
      <c r="A652" s="90"/>
    </row>
    <row r="653" spans="1:6" ht="15.75" customHeight="1">
      <c r="A653" s="162" t="s">
        <v>0</v>
      </c>
      <c r="B653" s="166" t="s">
        <v>656</v>
      </c>
      <c r="C653" s="574" t="s">
        <v>4</v>
      </c>
      <c r="D653" s="178" t="s">
        <v>955</v>
      </c>
      <c r="E653" s="180" t="s">
        <v>957</v>
      </c>
      <c r="F653" s="588" t="s">
        <v>954</v>
      </c>
    </row>
    <row r="654" spans="1:6" ht="15.75" customHeight="1" thickBot="1">
      <c r="A654" s="164" t="s">
        <v>1</v>
      </c>
      <c r="B654" s="167" t="s">
        <v>3</v>
      </c>
      <c r="C654" s="575"/>
      <c r="D654" s="179" t="s">
        <v>956</v>
      </c>
      <c r="E654" s="181"/>
      <c r="F654" s="589"/>
    </row>
    <row r="655" spans="1:6" ht="15.75" customHeight="1">
      <c r="A655" s="5"/>
    </row>
    <row r="656" spans="1:6" ht="15.75" customHeight="1">
      <c r="A656" s="5"/>
    </row>
    <row r="657" spans="1:6" ht="15.75" customHeight="1">
      <c r="A657" s="5"/>
    </row>
    <row r="658" spans="1:6" ht="15.75" customHeight="1">
      <c r="A658" s="5"/>
    </row>
    <row r="659" spans="1:6" ht="15.75" customHeight="1">
      <c r="A659" s="5"/>
    </row>
    <row r="660" spans="1:6" ht="15.75" customHeight="1">
      <c r="A660" s="5"/>
    </row>
    <row r="661" spans="1:6" ht="15.75" customHeight="1">
      <c r="A661" s="5"/>
    </row>
    <row r="662" spans="1:6" ht="15.75" customHeight="1">
      <c r="A662" s="5"/>
    </row>
    <row r="663" spans="1:6" ht="15.75" customHeight="1">
      <c r="A663" s="6" t="s">
        <v>889</v>
      </c>
    </row>
    <row r="664" spans="1:6" ht="15.75" customHeight="1">
      <c r="A664" s="9">
        <v>7157284</v>
      </c>
      <c r="B664" s="6" t="s">
        <v>657</v>
      </c>
      <c r="C664" s="228">
        <v>3435</v>
      </c>
      <c r="D664" s="217">
        <f>+'Cover Sheet'!$B$39</f>
        <v>0.24</v>
      </c>
      <c r="E664" s="215">
        <v>0</v>
      </c>
      <c r="F664" s="210">
        <f>+C664*(1-D664)+E664</f>
        <v>2610.6</v>
      </c>
    </row>
    <row r="665" spans="1:6" ht="15.75" customHeight="1">
      <c r="A665" s="30"/>
    </row>
    <row r="666" spans="1:6" ht="15.75" customHeight="1" thickBot="1"/>
    <row r="667" spans="1:6" ht="15.75" customHeight="1">
      <c r="A667" s="162" t="s">
        <v>0</v>
      </c>
      <c r="B667" s="166" t="s">
        <v>660</v>
      </c>
      <c r="C667" s="574" t="s">
        <v>4</v>
      </c>
      <c r="D667" s="178" t="s">
        <v>955</v>
      </c>
      <c r="E667" s="180" t="s">
        <v>957</v>
      </c>
      <c r="F667" s="588" t="s">
        <v>954</v>
      </c>
    </row>
    <row r="668" spans="1:6" ht="15.75" customHeight="1" thickBot="1">
      <c r="A668" s="164" t="s">
        <v>1</v>
      </c>
      <c r="B668" s="167" t="s">
        <v>3</v>
      </c>
      <c r="C668" s="575"/>
      <c r="D668" s="179" t="s">
        <v>956</v>
      </c>
      <c r="E668" s="181"/>
      <c r="F668" s="589"/>
    </row>
    <row r="669" spans="1:6" ht="15.75" customHeight="1">
      <c r="A669" s="5"/>
    </row>
    <row r="670" spans="1:6" ht="15.75" customHeight="1">
      <c r="A670" s="5"/>
    </row>
    <row r="671" spans="1:6" ht="15.75" customHeight="1">
      <c r="A671" s="5"/>
    </row>
    <row r="672" spans="1:6" ht="15.75" customHeight="1">
      <c r="A672" s="5"/>
    </row>
    <row r="673" spans="1:6" ht="15.75" customHeight="1">
      <c r="A673" s="5"/>
    </row>
    <row r="674" spans="1:6" ht="15.75" customHeight="1">
      <c r="A674" s="5"/>
    </row>
    <row r="675" spans="1:6" ht="15.75" customHeight="1">
      <c r="A675" s="5"/>
    </row>
    <row r="676" spans="1:6" ht="15.75" customHeight="1">
      <c r="A676" s="5"/>
    </row>
    <row r="677" spans="1:6" ht="15.75" customHeight="1">
      <c r="A677" s="6" t="s">
        <v>893</v>
      </c>
    </row>
    <row r="678" spans="1:6" ht="15.75" customHeight="1">
      <c r="A678" s="9">
        <v>6808034</v>
      </c>
      <c r="B678" s="6" t="s">
        <v>664</v>
      </c>
      <c r="C678" s="228">
        <v>8590</v>
      </c>
      <c r="D678" s="217">
        <f>+'Cover Sheet'!$B$39</f>
        <v>0.24</v>
      </c>
      <c r="E678" s="215">
        <v>0</v>
      </c>
      <c r="F678" s="210">
        <f>+C678*(1-D678)+E678</f>
        <v>6528.4</v>
      </c>
    </row>
    <row r="679" spans="1:6" ht="15.75" customHeight="1">
      <c r="B679" s="3" t="s">
        <v>890</v>
      </c>
    </row>
    <row r="680" spans="1:6" ht="15.75" customHeight="1">
      <c r="B680" s="3" t="s">
        <v>891</v>
      </c>
    </row>
    <row r="681" spans="1:6" ht="15" customHeight="1">
      <c r="B681" s="3" t="s">
        <v>892</v>
      </c>
    </row>
    <row r="682" spans="1:6" ht="15.75" customHeight="1" thickBot="1">
      <c r="A682" s="48"/>
    </row>
    <row r="683" spans="1:6" ht="15.75" customHeight="1">
      <c r="A683" s="162" t="s">
        <v>0</v>
      </c>
      <c r="B683" s="166" t="s">
        <v>666</v>
      </c>
      <c r="C683" s="574" t="s">
        <v>4</v>
      </c>
      <c r="D683" s="178" t="s">
        <v>955</v>
      </c>
      <c r="E683" s="180" t="s">
        <v>957</v>
      </c>
      <c r="F683" s="588" t="s">
        <v>954</v>
      </c>
    </row>
    <row r="684" spans="1:6" ht="15.75" customHeight="1" thickBot="1">
      <c r="A684" s="164" t="s">
        <v>1</v>
      </c>
      <c r="B684" s="167" t="s">
        <v>3</v>
      </c>
      <c r="C684" s="575"/>
      <c r="D684" s="179" t="s">
        <v>956</v>
      </c>
      <c r="E684" s="181"/>
      <c r="F684" s="589"/>
    </row>
    <row r="685" spans="1:6" ht="15.75" customHeight="1">
      <c r="A685" s="5"/>
    </row>
    <row r="686" spans="1:6" ht="15.75" customHeight="1">
      <c r="A686" s="5"/>
    </row>
    <row r="687" spans="1:6" ht="15.75" customHeight="1">
      <c r="A687" s="5"/>
    </row>
    <row r="688" spans="1:6" ht="15.75" customHeight="1">
      <c r="A688" s="5"/>
    </row>
    <row r="689" spans="1:6" ht="15.75" customHeight="1">
      <c r="A689" s="5"/>
    </row>
    <row r="690" spans="1:6" ht="15.75" customHeight="1">
      <c r="A690" s="5"/>
    </row>
    <row r="691" spans="1:6" ht="15.75" customHeight="1">
      <c r="A691" s="5"/>
    </row>
    <row r="692" spans="1:6" ht="15.75" customHeight="1">
      <c r="A692" s="5"/>
    </row>
    <row r="693" spans="1:6" ht="15.75" customHeight="1">
      <c r="A693" s="6" t="s">
        <v>889</v>
      </c>
    </row>
    <row r="694" spans="1:6" ht="15.75" customHeight="1">
      <c r="A694" s="9">
        <v>7138870</v>
      </c>
      <c r="B694" s="6" t="s">
        <v>668</v>
      </c>
      <c r="C694" s="228">
        <v>3410</v>
      </c>
      <c r="D694" s="217">
        <f>+'Cover Sheet'!$B$39</f>
        <v>0.24</v>
      </c>
      <c r="E694" s="215">
        <v>0</v>
      </c>
      <c r="F694" s="210">
        <f>+C694*(1-D694)+E694</f>
        <v>2591.6</v>
      </c>
    </row>
    <row r="695" spans="1:6" ht="15.75" customHeight="1">
      <c r="A695" s="5"/>
      <c r="B695" s="146" t="s">
        <v>928</v>
      </c>
    </row>
    <row r="696" spans="1:6" ht="15.75" customHeight="1">
      <c r="A696" s="5"/>
      <c r="B696" s="146" t="s">
        <v>929</v>
      </c>
    </row>
    <row r="697" spans="1:6" ht="15.75" customHeight="1">
      <c r="A697" s="5"/>
      <c r="B697" s="146" t="s">
        <v>926</v>
      </c>
    </row>
    <row r="698" spans="1:6" ht="15.75" customHeight="1">
      <c r="A698" s="155"/>
    </row>
    <row r="699" spans="1:6" ht="15.75" customHeight="1">
      <c r="A699" s="9" t="s">
        <v>889</v>
      </c>
    </row>
    <row r="700" spans="1:6" ht="15.75" customHeight="1">
      <c r="A700" s="9">
        <v>6707144</v>
      </c>
      <c r="B700" s="6" t="s">
        <v>669</v>
      </c>
      <c r="C700" s="228">
        <v>3710</v>
      </c>
      <c r="D700" s="217">
        <f>+'Cover Sheet'!$B$39</f>
        <v>0.24</v>
      </c>
      <c r="E700" s="215">
        <v>0</v>
      </c>
      <c r="F700" s="210">
        <f>+C700*(1-D700)+E700</f>
        <v>2819.6</v>
      </c>
    </row>
    <row r="701" spans="1:6" ht="15.75" customHeight="1">
      <c r="B701" s="146" t="s">
        <v>924</v>
      </c>
    </row>
    <row r="702" spans="1:6" ht="15.75" customHeight="1">
      <c r="B702" s="146" t="s">
        <v>930</v>
      </c>
    </row>
    <row r="703" spans="1:6" ht="15.75" customHeight="1">
      <c r="B703" s="146" t="s">
        <v>895</v>
      </c>
    </row>
    <row r="704" spans="1:6" ht="15.75" customHeight="1" thickBot="1"/>
    <row r="705" spans="1:6" ht="15.75" customHeight="1">
      <c r="A705" s="162" t="s">
        <v>0</v>
      </c>
      <c r="B705" s="166" t="s">
        <v>240</v>
      </c>
      <c r="C705" s="574" t="s">
        <v>4</v>
      </c>
      <c r="D705" s="178" t="s">
        <v>955</v>
      </c>
      <c r="E705" s="180" t="s">
        <v>957</v>
      </c>
      <c r="F705" s="588" t="s">
        <v>954</v>
      </c>
    </row>
    <row r="706" spans="1:6" ht="15.75" customHeight="1" thickBot="1">
      <c r="A706" s="164" t="s">
        <v>1</v>
      </c>
      <c r="B706" s="167" t="s">
        <v>3</v>
      </c>
      <c r="C706" s="575"/>
      <c r="D706" s="179" t="s">
        <v>956</v>
      </c>
      <c r="E706" s="181"/>
      <c r="F706" s="589"/>
    </row>
    <row r="707" spans="1:6" ht="15.75" customHeight="1">
      <c r="A707" s="9">
        <v>6714219</v>
      </c>
      <c r="B707" s="6" t="s">
        <v>672</v>
      </c>
      <c r="C707" s="228">
        <v>1340</v>
      </c>
      <c r="D707" s="217">
        <f>+'Cover Sheet'!$B$39</f>
        <v>0.24</v>
      </c>
      <c r="E707" s="215">
        <v>270</v>
      </c>
      <c r="F707" s="210">
        <f>+C707*(1-D707)+E707</f>
        <v>1288.4000000000001</v>
      </c>
    </row>
    <row r="708" spans="1:6" ht="15.75" customHeight="1">
      <c r="A708" s="5"/>
      <c r="B708" s="3" t="s">
        <v>1107</v>
      </c>
    </row>
    <row r="709" spans="1:6" ht="15.75" customHeight="1">
      <c r="A709" s="5"/>
      <c r="B709" s="3" t="s">
        <v>673</v>
      </c>
    </row>
    <row r="710" spans="1:6" s="356" customFormat="1" ht="15.75" customHeight="1">
      <c r="A710" s="357"/>
      <c r="B710" s="27" t="s">
        <v>1047</v>
      </c>
      <c r="C710" s="259"/>
      <c r="D710" s="55"/>
      <c r="E710" s="55"/>
      <c r="F710" s="55"/>
    </row>
    <row r="711" spans="1:6" ht="15.75" customHeight="1" thickBot="1">
      <c r="A711" s="5"/>
    </row>
    <row r="712" spans="1:6" ht="15.75" customHeight="1">
      <c r="A712" s="162" t="s">
        <v>0</v>
      </c>
      <c r="B712" s="166" t="s">
        <v>674</v>
      </c>
      <c r="C712" s="574" t="s">
        <v>4</v>
      </c>
      <c r="D712" s="178" t="s">
        <v>955</v>
      </c>
      <c r="E712" s="180" t="s">
        <v>957</v>
      </c>
      <c r="F712" s="588" t="s">
        <v>954</v>
      </c>
    </row>
    <row r="713" spans="1:6" ht="15.75" customHeight="1" thickBot="1">
      <c r="A713" s="164" t="s">
        <v>1</v>
      </c>
      <c r="B713" s="167" t="s">
        <v>3</v>
      </c>
      <c r="C713" s="575"/>
      <c r="D713" s="179" t="s">
        <v>956</v>
      </c>
      <c r="E713" s="181"/>
      <c r="F713" s="589"/>
    </row>
    <row r="714" spans="1:6" ht="15.75" customHeight="1">
      <c r="A714" s="5"/>
    </row>
    <row r="715" spans="1:6" ht="15.75" customHeight="1">
      <c r="A715" s="5"/>
    </row>
    <row r="716" spans="1:6" ht="15.75" customHeight="1">
      <c r="A716" s="5"/>
    </row>
    <row r="717" spans="1:6" ht="15.75" customHeight="1">
      <c r="A717" s="5"/>
    </row>
    <row r="718" spans="1:6" ht="15.75" customHeight="1">
      <c r="A718" s="5"/>
    </row>
    <row r="719" spans="1:6" ht="15.75" customHeight="1">
      <c r="A719" s="5"/>
    </row>
    <row r="720" spans="1:6" ht="15.75" customHeight="1">
      <c r="A720" s="5"/>
    </row>
    <row r="721" spans="1:6" ht="15.75" customHeight="1">
      <c r="A721" s="6" t="s">
        <v>893</v>
      </c>
    </row>
    <row r="722" spans="1:6" ht="15.75" customHeight="1">
      <c r="A722" s="9">
        <v>7104371</v>
      </c>
      <c r="B722" s="6" t="s">
        <v>675</v>
      </c>
      <c r="C722" s="228">
        <v>4640</v>
      </c>
      <c r="D722" s="217">
        <f>+'Cover Sheet'!$B$39</f>
        <v>0.24</v>
      </c>
      <c r="E722" s="215">
        <v>0</v>
      </c>
      <c r="F722" s="210">
        <f>+C722*(1-D722)+E722</f>
        <v>3526.4</v>
      </c>
    </row>
    <row r="723" spans="1:6" ht="15.75" customHeight="1">
      <c r="A723" s="9"/>
    </row>
    <row r="724" spans="1:6" ht="15.75" customHeight="1">
      <c r="A724" s="9" t="s">
        <v>931</v>
      </c>
    </row>
    <row r="725" spans="1:6" ht="15.75" customHeight="1">
      <c r="A725" s="9">
        <v>7102125</v>
      </c>
      <c r="B725" s="6" t="s">
        <v>676</v>
      </c>
      <c r="C725" s="228">
        <v>5640</v>
      </c>
      <c r="D725" s="217">
        <f>+'Cover Sheet'!$B$39</f>
        <v>0.24</v>
      </c>
      <c r="E725" s="215">
        <v>0</v>
      </c>
      <c r="F725" s="210">
        <f>+C725*(1-D725)+E725</f>
        <v>4286.3999999999996</v>
      </c>
    </row>
    <row r="726" spans="1:6" ht="15.75" customHeight="1">
      <c r="B726" s="3" t="s">
        <v>932</v>
      </c>
    </row>
    <row r="727" spans="1:6" ht="15.75" customHeight="1" thickBot="1"/>
    <row r="728" spans="1:6" ht="15.75" customHeight="1">
      <c r="A728" s="162" t="s">
        <v>0</v>
      </c>
      <c r="B728" s="166" t="s">
        <v>677</v>
      </c>
      <c r="C728" s="574" t="s">
        <v>4</v>
      </c>
      <c r="D728" s="178" t="s">
        <v>955</v>
      </c>
      <c r="E728" s="180" t="s">
        <v>957</v>
      </c>
      <c r="F728" s="588" t="s">
        <v>954</v>
      </c>
    </row>
    <row r="729" spans="1:6" ht="15.75" customHeight="1" thickBot="1">
      <c r="A729" s="164" t="s">
        <v>1</v>
      </c>
      <c r="B729" s="167" t="s">
        <v>3</v>
      </c>
      <c r="C729" s="575"/>
      <c r="D729" s="179" t="s">
        <v>956</v>
      </c>
      <c r="E729" s="181"/>
      <c r="F729" s="589"/>
    </row>
    <row r="730" spans="1:6" ht="15.75" customHeight="1">
      <c r="A730" s="5"/>
    </row>
    <row r="731" spans="1:6" ht="15.75" customHeight="1">
      <c r="A731" s="5"/>
    </row>
    <row r="732" spans="1:6" ht="15.75" customHeight="1">
      <c r="A732" s="5"/>
    </row>
    <row r="733" spans="1:6" ht="15.75" customHeight="1">
      <c r="A733" s="5"/>
    </row>
    <row r="734" spans="1:6" ht="15.75" customHeight="1">
      <c r="A734" s="5"/>
    </row>
    <row r="735" spans="1:6" ht="15.75" customHeight="1">
      <c r="A735" s="5"/>
    </row>
    <row r="736" spans="1:6" ht="15.75" customHeight="1">
      <c r="A736" s="5"/>
    </row>
    <row r="737" spans="1:6" ht="15.75" customHeight="1">
      <c r="A737" s="5"/>
    </row>
    <row r="738" spans="1:6" ht="15.75" customHeight="1">
      <c r="A738" s="5"/>
    </row>
    <row r="739" spans="1:6" ht="15.75" customHeight="1">
      <c r="A739" s="5"/>
    </row>
    <row r="740" spans="1:6" ht="15.75" customHeight="1">
      <c r="A740" s="5"/>
    </row>
    <row r="741" spans="1:6" ht="15.75" customHeight="1">
      <c r="A741" s="6" t="s">
        <v>889</v>
      </c>
    </row>
    <row r="742" spans="1:6" ht="15.75" customHeight="1">
      <c r="A742" s="9">
        <v>7101600</v>
      </c>
      <c r="B742" s="6" t="s">
        <v>678</v>
      </c>
      <c r="C742" s="228">
        <v>2330</v>
      </c>
      <c r="D742" s="217">
        <f>+'Cover Sheet'!$B$39</f>
        <v>0.24</v>
      </c>
      <c r="E742" s="215">
        <v>0</v>
      </c>
      <c r="F742" s="210">
        <f>+C742*(1-D742)+E742</f>
        <v>1770.8</v>
      </c>
    </row>
    <row r="743" spans="1:6" ht="15.75" customHeight="1">
      <c r="B743" s="3" t="s">
        <v>933</v>
      </c>
    </row>
    <row r="744" spans="1:6" ht="15.75" customHeight="1">
      <c r="A744" s="114"/>
    </row>
    <row r="745" spans="1:6" ht="15.75" customHeight="1">
      <c r="A745" s="114"/>
      <c r="B745" s="28" t="s">
        <v>934</v>
      </c>
    </row>
    <row r="746" spans="1:6" ht="15.75" customHeight="1">
      <c r="A746" s="114"/>
      <c r="B746" s="28" t="s">
        <v>935</v>
      </c>
    </row>
    <row r="747" spans="1:6" ht="15.75" customHeight="1">
      <c r="A747" s="101"/>
      <c r="B747" s="28" t="s">
        <v>681</v>
      </c>
    </row>
    <row r="748" spans="1:6" ht="15.75" customHeight="1" thickBot="1">
      <c r="B748" s="7"/>
    </row>
    <row r="749" spans="1:6" ht="15.75" customHeight="1">
      <c r="A749" s="162" t="s">
        <v>0</v>
      </c>
      <c r="B749" s="166" t="s">
        <v>703</v>
      </c>
      <c r="C749" s="574" t="s">
        <v>4</v>
      </c>
      <c r="D749" s="178" t="s">
        <v>955</v>
      </c>
      <c r="E749" s="180" t="s">
        <v>957</v>
      </c>
      <c r="F749" s="588" t="s">
        <v>954</v>
      </c>
    </row>
    <row r="750" spans="1:6" ht="15.75" customHeight="1" thickBot="1">
      <c r="A750" s="164" t="s">
        <v>1</v>
      </c>
      <c r="B750" s="167" t="s">
        <v>3</v>
      </c>
      <c r="C750" s="575"/>
      <c r="D750" s="179" t="s">
        <v>956</v>
      </c>
      <c r="E750" s="181"/>
      <c r="F750" s="589"/>
    </row>
    <row r="751" spans="1:6" ht="15.75" customHeight="1">
      <c r="A751" s="5"/>
    </row>
    <row r="752" spans="1:6" ht="15.75" customHeight="1">
      <c r="A752" s="5"/>
    </row>
    <row r="753" spans="1:6" ht="15.75" customHeight="1">
      <c r="A753" s="5"/>
    </row>
    <row r="754" spans="1:6" ht="15.75" customHeight="1">
      <c r="A754" s="5"/>
    </row>
    <row r="755" spans="1:6" ht="15.75" customHeight="1">
      <c r="A755" s="5"/>
    </row>
    <row r="756" spans="1:6" ht="15.75" customHeight="1">
      <c r="A756" s="5"/>
    </row>
    <row r="757" spans="1:6" ht="15.75" customHeight="1">
      <c r="A757" s="5"/>
    </row>
    <row r="758" spans="1:6" ht="15.75" customHeight="1"/>
    <row r="759" spans="1:6" ht="15.75" customHeight="1"/>
    <row r="760" spans="1:6" ht="15.75" customHeight="1">
      <c r="A760" s="6" t="s">
        <v>889</v>
      </c>
    </row>
    <row r="761" spans="1:6" ht="15.75" customHeight="1">
      <c r="A761" s="6" t="s">
        <v>991</v>
      </c>
      <c r="B761" s="6" t="s">
        <v>718</v>
      </c>
      <c r="C761" s="209">
        <v>3710</v>
      </c>
      <c r="D761" s="217">
        <f>+'Cover Sheet'!$B$39</f>
        <v>0.24</v>
      </c>
      <c r="E761" s="215">
        <v>0</v>
      </c>
      <c r="F761" s="210">
        <f>+C761*(1-D761)+E761</f>
        <v>2819.6</v>
      </c>
    </row>
    <row r="762" spans="1:6" ht="15.75" customHeight="1">
      <c r="B762" s="3" t="s">
        <v>936</v>
      </c>
      <c r="C762" s="262"/>
    </row>
    <row r="763" spans="1:6" ht="15.75" customHeight="1">
      <c r="B763" s="3" t="s">
        <v>937</v>
      </c>
      <c r="C763" s="262"/>
    </row>
    <row r="764" spans="1:6" ht="15.75" customHeight="1">
      <c r="A764" s="156"/>
      <c r="C764" s="262"/>
    </row>
    <row r="765" spans="1:6" ht="15.75" customHeight="1">
      <c r="B765" s="118" t="s">
        <v>719</v>
      </c>
      <c r="C765" s="262"/>
    </row>
    <row r="766" spans="1:6" ht="15.75" customHeight="1">
      <c r="A766" s="6" t="s">
        <v>992</v>
      </c>
      <c r="B766" s="6" t="s">
        <v>714</v>
      </c>
      <c r="C766" s="209">
        <v>440</v>
      </c>
      <c r="D766" s="217">
        <f>+'Cover Sheet'!$B$39</f>
        <v>0.24</v>
      </c>
      <c r="E766" s="215">
        <v>0</v>
      </c>
      <c r="F766" s="210">
        <f t="shared" ref="F766:F769" si="1">+C766*(1-D766)+E766</f>
        <v>334.4</v>
      </c>
    </row>
    <row r="767" spans="1:6" ht="15.75" customHeight="1">
      <c r="A767" s="6" t="s">
        <v>993</v>
      </c>
      <c r="B767" s="6" t="s">
        <v>715</v>
      </c>
      <c r="C767" s="209">
        <v>470</v>
      </c>
      <c r="D767" s="217">
        <f>+'Cover Sheet'!$B$39</f>
        <v>0.24</v>
      </c>
      <c r="E767" s="215">
        <v>0</v>
      </c>
      <c r="F767" s="210">
        <f t="shared" si="1"/>
        <v>357.2</v>
      </c>
    </row>
    <row r="768" spans="1:6" ht="15.75" customHeight="1">
      <c r="A768" s="6" t="s">
        <v>994</v>
      </c>
      <c r="B768" s="6" t="s">
        <v>716</v>
      </c>
      <c r="C768" s="209">
        <v>500</v>
      </c>
      <c r="D768" s="217">
        <f>+'Cover Sheet'!$B$39</f>
        <v>0.24</v>
      </c>
      <c r="E768" s="215">
        <v>0</v>
      </c>
      <c r="F768" s="210">
        <f t="shared" si="1"/>
        <v>380</v>
      </c>
    </row>
    <row r="769" spans="1:6" ht="15.75" customHeight="1">
      <c r="A769" s="6" t="s">
        <v>995</v>
      </c>
      <c r="B769" s="6" t="s">
        <v>717</v>
      </c>
      <c r="C769" s="209">
        <v>1025</v>
      </c>
      <c r="D769" s="217">
        <f>+'Cover Sheet'!$B$39</f>
        <v>0.24</v>
      </c>
      <c r="E769" s="215">
        <v>0</v>
      </c>
      <c r="F769" s="210">
        <f t="shared" si="1"/>
        <v>779</v>
      </c>
    </row>
    <row r="770" spans="1:6" ht="15.75" customHeight="1">
      <c r="A770" s="6" t="s">
        <v>1279</v>
      </c>
      <c r="B770" s="6" t="s">
        <v>1280</v>
      </c>
      <c r="C770" s="209">
        <v>825</v>
      </c>
      <c r="D770" s="217">
        <f>+'Cover Sheet'!$B$39</f>
        <v>0.24</v>
      </c>
      <c r="E770" s="215">
        <v>0</v>
      </c>
      <c r="F770" s="210">
        <f t="shared" ref="F770" si="2">+C770*(1-D770)+E770</f>
        <v>627</v>
      </c>
    </row>
    <row r="771" spans="1:6" ht="15.75" customHeight="1">
      <c r="A771" s="6" t="s">
        <v>1281</v>
      </c>
      <c r="B771" s="6" t="s">
        <v>1282</v>
      </c>
      <c r="C771" s="209">
        <v>960</v>
      </c>
      <c r="D771" s="217">
        <f>+'Cover Sheet'!$B$39</f>
        <v>0.24</v>
      </c>
      <c r="E771" s="215">
        <v>0</v>
      </c>
      <c r="F771" s="210">
        <f t="shared" ref="F771" si="3">+C771*(1-D771)+E771</f>
        <v>729.6</v>
      </c>
    </row>
    <row r="772" spans="1:6" ht="15.75" customHeight="1">
      <c r="A772" s="157"/>
      <c r="C772" s="262"/>
    </row>
    <row r="773" spans="1:6" ht="15.75" customHeight="1" thickBot="1">
      <c r="A773" s="3" t="s">
        <v>44</v>
      </c>
    </row>
    <row r="774" spans="1:6" ht="15.75" customHeight="1">
      <c r="A774" s="162" t="s">
        <v>0</v>
      </c>
      <c r="B774" s="166" t="s">
        <v>938</v>
      </c>
      <c r="C774" s="574" t="s">
        <v>4</v>
      </c>
      <c r="D774" s="178" t="s">
        <v>955</v>
      </c>
      <c r="E774" s="180" t="s">
        <v>957</v>
      </c>
      <c r="F774" s="588" t="s">
        <v>954</v>
      </c>
    </row>
    <row r="775" spans="1:6" ht="15.75" customHeight="1" thickBot="1">
      <c r="A775" s="164" t="s">
        <v>1</v>
      </c>
      <c r="B775" s="167" t="s">
        <v>3</v>
      </c>
      <c r="C775" s="575"/>
      <c r="D775" s="179" t="s">
        <v>956</v>
      </c>
      <c r="E775" s="181"/>
      <c r="F775" s="589"/>
    </row>
    <row r="776" spans="1:6" ht="15.75" customHeight="1"/>
    <row r="777" spans="1:6" ht="15.75" customHeight="1"/>
    <row r="778" spans="1:6" ht="15.75" customHeight="1"/>
    <row r="779" spans="1:6" ht="15.75" customHeight="1"/>
    <row r="780" spans="1:6" ht="15.75" customHeight="1"/>
    <row r="781" spans="1:6" ht="15.75" customHeight="1"/>
    <row r="782" spans="1:6" ht="15.75" customHeight="1"/>
    <row r="783" spans="1:6" ht="15.75" customHeight="1">
      <c r="A783" s="6" t="s">
        <v>889</v>
      </c>
    </row>
    <row r="784" spans="1:6" ht="15.75" customHeight="1">
      <c r="A784" s="9">
        <v>6725178</v>
      </c>
      <c r="B784" s="6" t="s">
        <v>457</v>
      </c>
      <c r="C784" s="228">
        <v>1055</v>
      </c>
      <c r="D784" s="217">
        <f>+'Cover Sheet'!$B$39</f>
        <v>0.24</v>
      </c>
      <c r="E784" s="215">
        <v>0</v>
      </c>
      <c r="F784" s="210">
        <f>+C784*(1-D784)+E784</f>
        <v>801.8</v>
      </c>
    </row>
    <row r="785" spans="1:6" ht="15.75" customHeight="1">
      <c r="A785" s="5"/>
      <c r="B785" s="3" t="s">
        <v>939</v>
      </c>
    </row>
    <row r="786" spans="1:6" ht="15.75" customHeight="1">
      <c r="A786" s="11"/>
    </row>
    <row r="787" spans="1:6" ht="15.75" customHeight="1">
      <c r="A787" s="9" t="s">
        <v>889</v>
      </c>
    </row>
    <row r="788" spans="1:6" ht="15.75" customHeight="1">
      <c r="A788" s="9">
        <v>6725179</v>
      </c>
      <c r="B788" s="6" t="s">
        <v>458</v>
      </c>
      <c r="C788" s="228">
        <v>1235</v>
      </c>
      <c r="D788" s="217">
        <f>+'Cover Sheet'!$B$39</f>
        <v>0.24</v>
      </c>
      <c r="E788" s="215">
        <v>0</v>
      </c>
      <c r="F788" s="210">
        <f>+C788*(1-D788)+E788</f>
        <v>938.6</v>
      </c>
    </row>
    <row r="789" spans="1:6" ht="15.75" customHeight="1">
      <c r="A789" s="5"/>
      <c r="B789" s="3" t="s">
        <v>939</v>
      </c>
    </row>
    <row r="790" spans="1:6" ht="15.75" customHeight="1">
      <c r="A790" s="11"/>
    </row>
    <row r="791" spans="1:6" ht="15.75" customHeight="1">
      <c r="A791" s="9" t="s">
        <v>889</v>
      </c>
    </row>
    <row r="792" spans="1:6" ht="15.75" customHeight="1">
      <c r="A792" s="9">
        <v>6725180</v>
      </c>
      <c r="B792" s="6" t="s">
        <v>459</v>
      </c>
      <c r="C792" s="228">
        <v>1300</v>
      </c>
      <c r="D792" s="217">
        <f>+'Cover Sheet'!$B$39</f>
        <v>0.24</v>
      </c>
      <c r="E792" s="215">
        <v>0</v>
      </c>
      <c r="F792" s="210">
        <f>+C792*(1-D792)+E792</f>
        <v>988</v>
      </c>
    </row>
    <row r="793" spans="1:6" ht="15.75" customHeight="1">
      <c r="B793" s="3" t="s">
        <v>939</v>
      </c>
    </row>
    <row r="794" spans="1:6" ht="15.75" customHeight="1">
      <c r="A794" s="19"/>
    </row>
  </sheetData>
  <customSheetViews>
    <customSheetView guid="{BD9C76A3-834A-481F-AAAA-20F96554093A}">
      <selection activeCell="B22" sqref="B22"/>
      <pageMargins left="0.7" right="0.7" top="0.75" bottom="0.75" header="0.3" footer="0.3"/>
      <pageSetup orientation="portrait" r:id="rId1"/>
    </customSheetView>
  </customSheetViews>
  <mergeCells count="78">
    <mergeCell ref="C3:C4"/>
    <mergeCell ref="C27:C28"/>
    <mergeCell ref="C66:C67"/>
    <mergeCell ref="C285:C286"/>
    <mergeCell ref="C85:C86"/>
    <mergeCell ref="C117:C118"/>
    <mergeCell ref="C145:C146"/>
    <mergeCell ref="C169:C170"/>
    <mergeCell ref="C188:C189"/>
    <mergeCell ref="C205:C206"/>
    <mergeCell ref="C224:C225"/>
    <mergeCell ref="C242:C243"/>
    <mergeCell ref="C261:C262"/>
    <mergeCell ref="C313:C314"/>
    <mergeCell ref="C327:C328"/>
    <mergeCell ref="C345:C346"/>
    <mergeCell ref="C366:C367"/>
    <mergeCell ref="C625:C626"/>
    <mergeCell ref="C503:C504"/>
    <mergeCell ref="C515:C516"/>
    <mergeCell ref="C380:C381"/>
    <mergeCell ref="C404:C405"/>
    <mergeCell ref="C421:C422"/>
    <mergeCell ref="C439:C440"/>
    <mergeCell ref="C450:C451"/>
    <mergeCell ref="C467:C468"/>
    <mergeCell ref="C473:C474"/>
    <mergeCell ref="C653:C654"/>
    <mergeCell ref="C549:C550"/>
    <mergeCell ref="C591:C592"/>
    <mergeCell ref="C604:C605"/>
    <mergeCell ref="C611:C612"/>
    <mergeCell ref="C667:C668"/>
    <mergeCell ref="C683:C684"/>
    <mergeCell ref="C705:C706"/>
    <mergeCell ref="C712:C713"/>
    <mergeCell ref="C728:C729"/>
    <mergeCell ref="C749:C750"/>
    <mergeCell ref="C774:C775"/>
    <mergeCell ref="F3:F4"/>
    <mergeCell ref="F27:F28"/>
    <mergeCell ref="F66:F67"/>
    <mergeCell ref="F285:F286"/>
    <mergeCell ref="F85:F86"/>
    <mergeCell ref="F117:F118"/>
    <mergeCell ref="F145:F146"/>
    <mergeCell ref="F169:F170"/>
    <mergeCell ref="F188:F189"/>
    <mergeCell ref="F313:F314"/>
    <mergeCell ref="F327:F328"/>
    <mergeCell ref="F345:F346"/>
    <mergeCell ref="F366:F367"/>
    <mergeCell ref="F205:F206"/>
    <mergeCell ref="F224:F225"/>
    <mergeCell ref="F242:F243"/>
    <mergeCell ref="F261:F262"/>
    <mergeCell ref="F467:F468"/>
    <mergeCell ref="F473:F474"/>
    <mergeCell ref="F380:F381"/>
    <mergeCell ref="F404:F405"/>
    <mergeCell ref="F421:F422"/>
    <mergeCell ref="F439:F440"/>
    <mergeCell ref="F450:F451"/>
    <mergeCell ref="F503:F504"/>
    <mergeCell ref="F728:F729"/>
    <mergeCell ref="F749:F750"/>
    <mergeCell ref="F774:F775"/>
    <mergeCell ref="F625:F626"/>
    <mergeCell ref="F653:F654"/>
    <mergeCell ref="F515:F516"/>
    <mergeCell ref="F667:F668"/>
    <mergeCell ref="F683:F684"/>
    <mergeCell ref="F705:F706"/>
    <mergeCell ref="F712:F713"/>
    <mergeCell ref="F549:F550"/>
    <mergeCell ref="F591:F592"/>
    <mergeCell ref="F604:F605"/>
    <mergeCell ref="F611:F612"/>
  </mergeCells>
  <pageMargins left="0.25" right="0.25" top="0.75" bottom="0.75" header="0.3" footer="0.3"/>
  <pageSetup scale="90" orientation="landscape" r:id="rId2"/>
  <rowBreaks count="15" manualBreakCount="15">
    <brk id="26" max="16383" man="1"/>
    <brk id="62" max="4" man="1"/>
    <brk id="143" max="16383" man="1"/>
    <brk id="241" max="16383" man="1"/>
    <brk id="312" max="16383" man="1"/>
    <brk id="344" max="4" man="1"/>
    <brk id="420" max="16383" man="1"/>
    <brk id="449" max="16383" man="1"/>
    <brk id="472" max="16383" man="1"/>
    <brk id="532" max="4" man="1"/>
    <brk id="594" max="4" man="1"/>
    <brk id="624" max="16383" man="1"/>
    <brk id="682" max="16383" man="1"/>
    <brk id="711" max="16383" man="1"/>
    <brk id="773" max="16383" man="1"/>
  </rowBreaks>
  <drawing r:id="rId3"/>
  <legacyDrawing r:id="rId4"/>
  <oleObjects>
    <mc:AlternateContent xmlns:mc="http://schemas.openxmlformats.org/markup-compatibility/2006">
      <mc:Choice Requires="x14">
        <oleObject progId="MSPhotoEd.3" shapeId="346113" r:id="rId5">
          <objectPr defaultSize="0" autoPict="0" r:id="rId6">
            <anchor moveWithCells="1" sizeWithCells="1">
              <from>
                <xdr:col>1</xdr:col>
                <xdr:colOff>1200150</xdr:colOff>
                <xdr:row>0</xdr:row>
                <xdr:rowOff>57150</xdr:rowOff>
              </from>
              <to>
                <xdr:col>1</xdr:col>
                <xdr:colOff>3114675</xdr:colOff>
                <xdr:row>1</xdr:row>
                <xdr:rowOff>209550</xdr:rowOff>
              </to>
            </anchor>
          </objectPr>
        </oleObject>
      </mc:Choice>
      <mc:Fallback>
        <oleObject progId="MSPhotoEd.3" shapeId="346113" r:id="rId5"/>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72"/>
  <sheetViews>
    <sheetView topLeftCell="A13" zoomScaleNormal="100" workbookViewId="0">
      <selection activeCell="E54" sqref="E54"/>
    </sheetView>
  </sheetViews>
  <sheetFormatPr defaultRowHeight="15"/>
  <cols>
    <col min="1" max="1" width="24.28515625" customWidth="1"/>
    <col min="2" max="2" width="64.7109375" customWidth="1"/>
    <col min="3" max="3" width="14.7109375" style="390" customWidth="1"/>
    <col min="4" max="4" width="12.7109375" style="55" customWidth="1"/>
    <col min="5" max="5" width="11.7109375" style="55" customWidth="1"/>
    <col min="6" max="6" width="12" customWidth="1"/>
  </cols>
  <sheetData>
    <row r="1" spans="1:6" ht="18.75">
      <c r="A1" s="447">
        <v>42667</v>
      </c>
    </row>
    <row r="2" spans="1:6" ht="18.75">
      <c r="A2" s="269" t="s">
        <v>1427</v>
      </c>
    </row>
    <row r="3" spans="1:6" ht="15.75" customHeight="1" thickBot="1">
      <c r="C3" s="391"/>
      <c r="F3" s="55"/>
    </row>
    <row r="4" spans="1:6" ht="15.75" customHeight="1">
      <c r="A4" s="158" t="s">
        <v>0</v>
      </c>
      <c r="B4" s="159" t="s">
        <v>888</v>
      </c>
      <c r="C4" s="599" t="s">
        <v>4</v>
      </c>
      <c r="D4" s="176" t="s">
        <v>955</v>
      </c>
      <c r="E4" s="273" t="s">
        <v>957</v>
      </c>
      <c r="F4" s="572" t="s">
        <v>954</v>
      </c>
    </row>
    <row r="5" spans="1:6" ht="15.75" customHeight="1" thickBot="1">
      <c r="A5" s="160" t="s">
        <v>1</v>
      </c>
      <c r="B5" s="161" t="s">
        <v>3</v>
      </c>
      <c r="C5" s="600"/>
      <c r="D5" s="177" t="s">
        <v>956</v>
      </c>
      <c r="E5" s="274" t="s">
        <v>1050</v>
      </c>
      <c r="F5" s="573"/>
    </row>
    <row r="6" spans="1:6" ht="15.75" customHeight="1">
      <c r="C6" s="391"/>
      <c r="F6" s="55"/>
    </row>
    <row r="7" spans="1:6" ht="15.75" customHeight="1">
      <c r="A7" s="6" t="s">
        <v>1615</v>
      </c>
      <c r="B7" s="86" t="s">
        <v>1612</v>
      </c>
      <c r="C7" s="392">
        <v>12699</v>
      </c>
      <c r="D7" s="217">
        <f>+'Cover Sheet'!$B$40</f>
        <v>0.2</v>
      </c>
      <c r="E7" s="275">
        <v>0</v>
      </c>
      <c r="F7" s="210">
        <f>+C7*(1-D7)</f>
        <v>10159.200000000001</v>
      </c>
    </row>
    <row r="8" spans="1:6" ht="15.75" customHeight="1">
      <c r="A8" s="6"/>
      <c r="C8" s="391"/>
      <c r="F8" s="55"/>
    </row>
    <row r="9" spans="1:6" ht="15.75" customHeight="1">
      <c r="A9" s="6"/>
      <c r="C9" s="391"/>
      <c r="F9" s="55"/>
    </row>
    <row r="10" spans="1:6" ht="15.75" customHeight="1">
      <c r="A10" s="6" t="s">
        <v>1614</v>
      </c>
      <c r="B10" s="86" t="s">
        <v>1613</v>
      </c>
      <c r="C10" s="392">
        <v>15249</v>
      </c>
      <c r="D10" s="217">
        <f>+'Cover Sheet'!$B$40</f>
        <v>0.2</v>
      </c>
      <c r="E10" s="275">
        <v>0</v>
      </c>
      <c r="F10" s="210">
        <f>+C10*(1-D10)</f>
        <v>12199.2</v>
      </c>
    </row>
    <row r="11" spans="1:6" ht="15.75" customHeight="1">
      <c r="A11" s="6"/>
      <c r="C11" s="391"/>
      <c r="F11" s="55"/>
    </row>
    <row r="12" spans="1:6" ht="15.75" customHeight="1">
      <c r="B12" s="144"/>
      <c r="C12" s="391"/>
      <c r="F12" s="55"/>
    </row>
    <row r="13" spans="1:6" ht="15.75" customHeight="1">
      <c r="B13" s="144"/>
      <c r="C13" s="391"/>
      <c r="F13" s="55"/>
    </row>
    <row r="14" spans="1:6" ht="15.75" customHeight="1">
      <c r="C14" s="391"/>
      <c r="F14" s="55"/>
    </row>
    <row r="15" spans="1:6" ht="15.75" customHeight="1">
      <c r="C15" s="391"/>
      <c r="F15" s="55"/>
    </row>
    <row r="16" spans="1:6" ht="15.75" customHeight="1">
      <c r="A16" s="48"/>
      <c r="C16" s="391"/>
      <c r="F16" s="55"/>
    </row>
    <row r="17" spans="1:6" ht="15.75" customHeight="1">
      <c r="A17" s="6" t="s">
        <v>44</v>
      </c>
      <c r="C17" s="391"/>
      <c r="F17" s="55"/>
    </row>
    <row r="18" spans="1:6" ht="15.75" customHeight="1">
      <c r="C18" s="391"/>
      <c r="F18" s="55"/>
    </row>
    <row r="19" spans="1:6" ht="15.75" customHeight="1">
      <c r="C19" s="391"/>
      <c r="F19" s="55"/>
    </row>
    <row r="20" spans="1:6" ht="15.75" customHeight="1">
      <c r="C20" s="391"/>
      <c r="F20" s="55"/>
    </row>
    <row r="21" spans="1:6" ht="15.75" customHeight="1">
      <c r="C21" s="391"/>
      <c r="F21" s="55"/>
    </row>
    <row r="22" spans="1:6" ht="15.75" customHeight="1" thickBot="1">
      <c r="C22" s="391"/>
      <c r="F22" s="55"/>
    </row>
    <row r="23" spans="1:6" ht="15.75" customHeight="1">
      <c r="A23" s="158" t="s">
        <v>0</v>
      </c>
      <c r="B23" s="159" t="s">
        <v>888</v>
      </c>
      <c r="C23" s="599" t="s">
        <v>4</v>
      </c>
      <c r="D23" s="176" t="s">
        <v>955</v>
      </c>
      <c r="E23" s="273" t="s">
        <v>957</v>
      </c>
      <c r="F23" s="572" t="s">
        <v>954</v>
      </c>
    </row>
    <row r="24" spans="1:6" ht="15.75" customHeight="1" thickBot="1">
      <c r="A24" s="160" t="s">
        <v>1</v>
      </c>
      <c r="B24" s="161" t="s">
        <v>3</v>
      </c>
      <c r="C24" s="600"/>
      <c r="D24" s="177" t="s">
        <v>956</v>
      </c>
      <c r="E24" s="274" t="s">
        <v>1050</v>
      </c>
      <c r="F24" s="573"/>
    </row>
    <row r="25" spans="1:6" ht="15.75" customHeight="1">
      <c r="C25" s="391"/>
      <c r="F25" s="55"/>
    </row>
    <row r="26" spans="1:6" ht="15.75" customHeight="1">
      <c r="A26" s="6" t="s">
        <v>1617</v>
      </c>
      <c r="B26" s="86" t="s">
        <v>1619</v>
      </c>
      <c r="C26" s="392">
        <v>14625</v>
      </c>
      <c r="D26" s="217">
        <f>+'Cover Sheet'!$B$40</f>
        <v>0.2</v>
      </c>
      <c r="E26" s="275">
        <v>0</v>
      </c>
      <c r="F26" s="210">
        <f>+C26*(1-D26)</f>
        <v>11700</v>
      </c>
    </row>
    <row r="27" spans="1:6" ht="15.75" customHeight="1">
      <c r="A27" s="6"/>
      <c r="C27" s="391"/>
      <c r="F27" s="55"/>
    </row>
    <row r="28" spans="1:6" ht="15.75" customHeight="1">
      <c r="A28" s="6" t="s">
        <v>1616</v>
      </c>
      <c r="B28" s="86" t="s">
        <v>1618</v>
      </c>
      <c r="C28" s="392">
        <v>16599</v>
      </c>
      <c r="D28" s="217">
        <f>+'Cover Sheet'!$B$40</f>
        <v>0.2</v>
      </c>
      <c r="E28" s="275">
        <v>0</v>
      </c>
      <c r="F28" s="210">
        <f>+C28*(1-D28)</f>
        <v>13279.2</v>
      </c>
    </row>
    <row r="29" spans="1:6" ht="15.75" customHeight="1">
      <c r="A29" s="6"/>
      <c r="C29" s="391"/>
      <c r="F29" s="55"/>
    </row>
    <row r="30" spans="1:6" ht="15.75" customHeight="1">
      <c r="B30" s="144"/>
      <c r="C30" s="391"/>
      <c r="F30" s="55"/>
    </row>
    <row r="31" spans="1:6" ht="15.75" customHeight="1">
      <c r="B31" s="144"/>
      <c r="C31" s="391"/>
      <c r="F31" s="55"/>
    </row>
    <row r="32" spans="1:6" ht="15.75" customHeight="1">
      <c r="C32" s="391"/>
      <c r="F32" s="55"/>
    </row>
    <row r="33" spans="1:6" ht="15.75" customHeight="1">
      <c r="A33" s="48"/>
      <c r="C33" s="391"/>
      <c r="F33" s="55"/>
    </row>
    <row r="34" spans="1:6" ht="15.75" customHeight="1">
      <c r="C34" s="391"/>
      <c r="F34" s="55"/>
    </row>
    <row r="35" spans="1:6" ht="15.75" customHeight="1">
      <c r="C35" s="391"/>
      <c r="F35" s="55"/>
    </row>
    <row r="36" spans="1:6" ht="15.75" customHeight="1">
      <c r="C36" s="391"/>
      <c r="F36" s="55"/>
    </row>
    <row r="37" spans="1:6" ht="15.75" customHeight="1">
      <c r="C37" s="391"/>
      <c r="F37" s="55"/>
    </row>
    <row r="38" spans="1:6" ht="15.75" customHeight="1">
      <c r="C38" s="391"/>
      <c r="F38" s="55"/>
    </row>
    <row r="39" spans="1:6" ht="15.75" customHeight="1">
      <c r="C39" s="391"/>
      <c r="F39" s="55"/>
    </row>
    <row r="40" spans="1:6" ht="15.75" customHeight="1" thickBot="1">
      <c r="C40" s="391"/>
      <c r="F40" s="55"/>
    </row>
    <row r="41" spans="1:6" ht="15.75" customHeight="1">
      <c r="A41" s="158" t="s">
        <v>0</v>
      </c>
      <c r="B41" s="159" t="s">
        <v>888</v>
      </c>
      <c r="C41" s="599" t="s">
        <v>4</v>
      </c>
      <c r="D41" s="176" t="s">
        <v>955</v>
      </c>
      <c r="E41" s="273" t="s">
        <v>957</v>
      </c>
      <c r="F41" s="572" t="s">
        <v>954</v>
      </c>
    </row>
    <row r="42" spans="1:6" ht="15.75" customHeight="1" thickBot="1">
      <c r="A42" s="160" t="s">
        <v>1</v>
      </c>
      <c r="B42" s="161" t="s">
        <v>3</v>
      </c>
      <c r="C42" s="600"/>
      <c r="D42" s="177" t="s">
        <v>956</v>
      </c>
      <c r="E42" s="274" t="s">
        <v>1050</v>
      </c>
      <c r="F42" s="573"/>
    </row>
    <row r="43" spans="1:6" ht="15.75" customHeight="1">
      <c r="A43" s="6"/>
      <c r="C43" s="391"/>
      <c r="F43" s="55"/>
    </row>
    <row r="44" spans="1:6" ht="15.75" customHeight="1">
      <c r="A44" s="6" t="s">
        <v>1695</v>
      </c>
      <c r="B44" s="86" t="s">
        <v>1696</v>
      </c>
      <c r="C44" s="392">
        <v>16152</v>
      </c>
      <c r="D44" s="217">
        <f>'Cover Sheet'!B40</f>
        <v>0.2</v>
      </c>
      <c r="E44" s="275">
        <v>0</v>
      </c>
      <c r="F44" s="210">
        <f>+C44*(1-D44)</f>
        <v>12921.6</v>
      </c>
    </row>
    <row r="45" spans="1:6" ht="15.75" customHeight="1">
      <c r="A45" s="6"/>
      <c r="B45" s="318"/>
      <c r="C45" s="392"/>
      <c r="D45" s="217"/>
      <c r="E45" s="275"/>
      <c r="F45" s="210"/>
    </row>
    <row r="46" spans="1:6" ht="15.75" customHeight="1">
      <c r="A46" s="6" t="s">
        <v>1697</v>
      </c>
      <c r="B46" s="86" t="s">
        <v>1698</v>
      </c>
      <c r="C46" s="392">
        <v>5897</v>
      </c>
      <c r="D46" s="217">
        <f>+'Cover Sheet'!$B$40</f>
        <v>0.2</v>
      </c>
      <c r="E46" s="275">
        <v>0</v>
      </c>
      <c r="F46" s="210">
        <f>+C46*(1-D46)</f>
        <v>4717.6000000000004</v>
      </c>
    </row>
    <row r="47" spans="1:6" ht="15.75" customHeight="1">
      <c r="A47" s="6"/>
      <c r="B47" s="318"/>
      <c r="C47" s="392"/>
      <c r="D47" s="217"/>
      <c r="E47" s="275"/>
      <c r="F47" s="210"/>
    </row>
    <row r="48" spans="1:6" ht="15.75" customHeight="1">
      <c r="A48" s="6"/>
      <c r="B48" s="50" t="s">
        <v>1703</v>
      </c>
      <c r="C48" s="391"/>
      <c r="F48" s="55"/>
    </row>
    <row r="49" spans="1:6" ht="15.75" customHeight="1">
      <c r="B49" s="394" t="s">
        <v>1704</v>
      </c>
      <c r="C49" s="391"/>
      <c r="F49" s="55"/>
    </row>
    <row r="50" spans="1:6" ht="15.75" customHeight="1">
      <c r="A50" s="48"/>
      <c r="B50" s="50" t="s">
        <v>1705</v>
      </c>
      <c r="C50" s="391"/>
      <c r="F50" s="55"/>
    </row>
    <row r="51" spans="1:6" ht="15.75" customHeight="1">
      <c r="C51" s="391"/>
      <c r="F51" s="55"/>
    </row>
    <row r="52" spans="1:6" ht="15.75" customHeight="1">
      <c r="C52" s="391"/>
      <c r="F52" s="55"/>
    </row>
    <row r="53" spans="1:6" ht="15.75" customHeight="1">
      <c r="C53" s="391"/>
      <c r="F53" s="55"/>
    </row>
    <row r="54" spans="1:6" ht="15.75" customHeight="1">
      <c r="C54" s="391"/>
      <c r="F54" s="55"/>
    </row>
    <row r="55" spans="1:6" ht="15.75" customHeight="1">
      <c r="C55" s="391"/>
      <c r="F55" s="55"/>
    </row>
    <row r="56" spans="1:6" ht="15.75" customHeight="1">
      <c r="C56" s="391"/>
      <c r="F56" s="55"/>
    </row>
    <row r="57" spans="1:6" ht="15.75" customHeight="1">
      <c r="C57" s="391"/>
      <c r="F57" s="55"/>
    </row>
    <row r="58" spans="1:6" ht="15.75" customHeight="1">
      <c r="C58" s="391"/>
      <c r="F58" s="55"/>
    </row>
    <row r="62" spans="1:6" ht="15.75" customHeight="1" thickBot="1">
      <c r="C62" s="391"/>
      <c r="F62" s="55"/>
    </row>
    <row r="63" spans="1:6" ht="15.75" customHeight="1">
      <c r="A63" s="158" t="s">
        <v>0</v>
      </c>
      <c r="B63" s="159" t="s">
        <v>888</v>
      </c>
      <c r="C63" s="599" t="s">
        <v>4</v>
      </c>
      <c r="D63" s="176" t="s">
        <v>955</v>
      </c>
      <c r="E63" s="316" t="s">
        <v>957</v>
      </c>
      <c r="F63" s="572" t="s">
        <v>954</v>
      </c>
    </row>
    <row r="64" spans="1:6" ht="15.75" customHeight="1" thickBot="1">
      <c r="A64" s="160" t="s">
        <v>1</v>
      </c>
      <c r="B64" s="161" t="s">
        <v>3</v>
      </c>
      <c r="C64" s="600"/>
      <c r="D64" s="177" t="s">
        <v>956</v>
      </c>
      <c r="E64" s="317" t="s">
        <v>1050</v>
      </c>
      <c r="F64" s="573"/>
    </row>
    <row r="65" spans="1:6" ht="15.75" customHeight="1">
      <c r="A65" s="6"/>
      <c r="C65" s="391"/>
      <c r="F65" s="55"/>
    </row>
    <row r="66" spans="1:6" ht="15.75" customHeight="1">
      <c r="A66" s="6" t="s">
        <v>1699</v>
      </c>
      <c r="B66" s="86" t="s">
        <v>1701</v>
      </c>
      <c r="C66" s="392">
        <v>19889</v>
      </c>
      <c r="D66" s="217">
        <f>+'Cover Sheet'!$B$40</f>
        <v>0.2</v>
      </c>
      <c r="E66" s="275">
        <v>0</v>
      </c>
      <c r="F66" s="210">
        <f>+C66*(1-D66)</f>
        <v>15911.2</v>
      </c>
    </row>
    <row r="67" spans="1:6" ht="15.75" customHeight="1">
      <c r="A67" s="6"/>
      <c r="B67" s="318"/>
      <c r="C67" s="392"/>
      <c r="D67" s="217"/>
      <c r="E67" s="275"/>
      <c r="F67" s="210"/>
    </row>
    <row r="68" spans="1:6" ht="15.75" customHeight="1">
      <c r="A68" s="6" t="s">
        <v>1700</v>
      </c>
      <c r="B68" s="86" t="s">
        <v>1698</v>
      </c>
      <c r="C68" s="392">
        <v>5897</v>
      </c>
      <c r="D68" s="217">
        <f>+'Cover Sheet'!$B$40</f>
        <v>0.2</v>
      </c>
      <c r="E68" s="275">
        <v>0</v>
      </c>
      <c r="F68" s="210">
        <f>+C68*(1-D68)</f>
        <v>4717.6000000000004</v>
      </c>
    </row>
    <row r="69" spans="1:6" ht="15.75" customHeight="1">
      <c r="A69" s="6"/>
      <c r="B69" s="318"/>
      <c r="C69" s="393" t="s">
        <v>44</v>
      </c>
      <c r="D69" s="217"/>
      <c r="E69" s="275"/>
      <c r="F69" s="210"/>
    </row>
    <row r="70" spans="1:6" ht="15.75" customHeight="1">
      <c r="A70" s="6"/>
      <c r="B70" s="50" t="s">
        <v>1703</v>
      </c>
      <c r="C70" s="391"/>
      <c r="F70" s="55"/>
    </row>
    <row r="71" spans="1:6" ht="15.75" customHeight="1">
      <c r="B71" s="394" t="s">
        <v>1706</v>
      </c>
      <c r="C71" s="391"/>
      <c r="F71" s="55"/>
    </row>
    <row r="72" spans="1:6">
      <c r="B72" s="50"/>
    </row>
  </sheetData>
  <customSheetViews>
    <customSheetView guid="{BD9C76A3-834A-481F-AAAA-20F96554093A}">
      <selection activeCell="B5" sqref="B5"/>
      <pageMargins left="0.7" right="0.7" top="0.75" bottom="0.75" header="0.3" footer="0.3"/>
    </customSheetView>
  </customSheetViews>
  <mergeCells count="8">
    <mergeCell ref="C63:C64"/>
    <mergeCell ref="F63:F64"/>
    <mergeCell ref="F4:F5"/>
    <mergeCell ref="C23:C24"/>
    <mergeCell ref="F23:F24"/>
    <mergeCell ref="F41:F42"/>
    <mergeCell ref="C4:C5"/>
    <mergeCell ref="C41:C42"/>
  </mergeCells>
  <pageMargins left="0.25" right="0.25" top="0.75" bottom="0.75" header="0.3" footer="0.3"/>
  <pageSetup scale="85" orientation="landscape" r:id="rId1"/>
  <rowBreaks count="4" manualBreakCount="4">
    <brk id="2" max="16383" man="1"/>
    <brk id="21" max="16383" man="1"/>
    <brk id="40" max="16383" man="1"/>
    <brk id="61" max="16383" man="1"/>
  </rowBreaks>
  <drawing r:id="rId2"/>
  <legacyDrawing r:id="rId3"/>
  <oleObjects>
    <mc:AlternateContent xmlns:mc="http://schemas.openxmlformats.org/markup-compatibility/2006">
      <mc:Choice Requires="x14">
        <oleObject progId="MSPhotoEd.3" shapeId="349185" r:id="rId4">
          <objectPr defaultSize="0" autoPict="0" r:id="rId5">
            <anchor moveWithCells="1" sizeWithCells="1">
              <from>
                <xdr:col>1</xdr:col>
                <xdr:colOff>1200150</xdr:colOff>
                <xdr:row>0</xdr:row>
                <xdr:rowOff>57150</xdr:rowOff>
              </from>
              <to>
                <xdr:col>1</xdr:col>
                <xdr:colOff>3114675</xdr:colOff>
                <xdr:row>1</xdr:row>
                <xdr:rowOff>209550</xdr:rowOff>
              </to>
            </anchor>
          </objectPr>
        </oleObject>
      </mc:Choice>
      <mc:Fallback>
        <oleObject progId="MSPhotoEd.3" shapeId="349185"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116"/>
  <sheetViews>
    <sheetView zoomScaleNormal="100" workbookViewId="0">
      <selection activeCell="I37" sqref="I37"/>
    </sheetView>
  </sheetViews>
  <sheetFormatPr defaultRowHeight="15"/>
  <cols>
    <col min="1" max="1" width="21.85546875" customWidth="1"/>
    <col min="2" max="2" width="64.140625" customWidth="1"/>
    <col min="3" max="3" width="13.5703125" style="227" customWidth="1"/>
    <col min="4" max="4" width="10" style="55" customWidth="1"/>
    <col min="5" max="5" width="9.5703125" style="55" customWidth="1"/>
    <col min="6" max="6" width="10.7109375" style="55" customWidth="1"/>
  </cols>
  <sheetData>
    <row r="1" spans="1:6" ht="18.75">
      <c r="A1" s="447">
        <v>42667</v>
      </c>
    </row>
    <row r="2" spans="1:6" ht="19.5" thickBot="1">
      <c r="A2" s="269" t="s">
        <v>1427</v>
      </c>
    </row>
    <row r="3" spans="1:6" ht="15.75" customHeight="1">
      <c r="A3" s="162" t="s">
        <v>0</v>
      </c>
      <c r="B3" s="166" t="s">
        <v>941</v>
      </c>
      <c r="C3" s="574" t="s">
        <v>4</v>
      </c>
      <c r="D3" s="178" t="s">
        <v>955</v>
      </c>
      <c r="E3" s="180" t="s">
        <v>957</v>
      </c>
      <c r="F3" s="588" t="s">
        <v>954</v>
      </c>
    </row>
    <row r="4" spans="1:6" ht="15.75" customHeight="1" thickBot="1">
      <c r="A4" s="164" t="s">
        <v>1</v>
      </c>
      <c r="B4" s="167" t="s">
        <v>3</v>
      </c>
      <c r="C4" s="575"/>
      <c r="D4" s="179" t="s">
        <v>956</v>
      </c>
      <c r="E4" s="181"/>
      <c r="F4" s="589"/>
    </row>
    <row r="5" spans="1:6" ht="15.75" customHeight="1"/>
    <row r="6" spans="1:6" ht="15.75" customHeight="1"/>
    <row r="7" spans="1:6" ht="15.75" customHeight="1"/>
    <row r="8" spans="1:6" ht="15.75" customHeight="1"/>
    <row r="9" spans="1:6" ht="15.75" customHeight="1"/>
    <row r="10" spans="1:6" ht="15.75" customHeight="1"/>
    <row r="11" spans="1:6" ht="15.75" customHeight="1">
      <c r="A11" s="272">
        <v>-3650</v>
      </c>
      <c r="B11" s="6"/>
      <c r="C11" s="228"/>
      <c r="D11" s="217"/>
      <c r="E11" s="215"/>
      <c r="F11" s="210"/>
    </row>
    <row r="12" spans="1:6" ht="15.75" customHeight="1">
      <c r="A12" s="9">
        <v>7204758</v>
      </c>
      <c r="B12" s="6" t="s">
        <v>1175</v>
      </c>
      <c r="C12" s="228">
        <v>535</v>
      </c>
      <c r="D12" s="217">
        <f>+'Cover Sheet'!$B$41</f>
        <v>0.24</v>
      </c>
      <c r="E12" s="215">
        <v>0</v>
      </c>
      <c r="F12" s="210">
        <f>+C12*(1-D12)+E12</f>
        <v>406.6</v>
      </c>
    </row>
    <row r="13" spans="1:6" ht="15.75" customHeight="1">
      <c r="A13" s="9"/>
      <c r="B13" s="3" t="s">
        <v>1302</v>
      </c>
      <c r="C13" s="228"/>
      <c r="D13" s="217"/>
      <c r="E13" s="215"/>
      <c r="F13" s="210"/>
    </row>
    <row r="14" spans="1:6" ht="15.75" customHeight="1">
      <c r="A14" s="9"/>
      <c r="B14" s="6"/>
      <c r="C14" s="228"/>
      <c r="D14" s="217"/>
      <c r="E14" s="215"/>
      <c r="F14" s="210"/>
    </row>
    <row r="15" spans="1:6" ht="15.75" customHeight="1" thickBot="1">
      <c r="A15" s="9"/>
      <c r="B15" s="6"/>
      <c r="C15" s="228"/>
      <c r="D15" s="217"/>
      <c r="E15" s="215"/>
      <c r="F15" s="210"/>
    </row>
    <row r="16" spans="1:6" ht="15.75" customHeight="1">
      <c r="A16" s="162" t="s">
        <v>0</v>
      </c>
      <c r="B16" s="166" t="s">
        <v>940</v>
      </c>
      <c r="C16" s="574" t="s">
        <v>4</v>
      </c>
      <c r="D16" s="178" t="s">
        <v>955</v>
      </c>
      <c r="E16" s="180" t="s">
        <v>957</v>
      </c>
      <c r="F16" s="588" t="s">
        <v>954</v>
      </c>
    </row>
    <row r="17" spans="1:6" ht="15.75" customHeight="1" thickBot="1">
      <c r="A17" s="164" t="s">
        <v>1</v>
      </c>
      <c r="B17" s="167" t="s">
        <v>3</v>
      </c>
      <c r="C17" s="575"/>
      <c r="D17" s="179" t="s">
        <v>956</v>
      </c>
      <c r="E17" s="181"/>
      <c r="F17" s="589"/>
    </row>
    <row r="18" spans="1:6" ht="15.75" customHeight="1"/>
    <row r="19" spans="1:6" ht="15.75" customHeight="1"/>
    <row r="20" spans="1:6" ht="15.75" customHeight="1"/>
    <row r="21" spans="1:6" ht="15.75" customHeight="1"/>
    <row r="22" spans="1:6" ht="15.75" customHeight="1"/>
    <row r="23" spans="1:6" ht="15.75" customHeight="1"/>
    <row r="24" spans="1:6" ht="15.75" customHeight="1">
      <c r="A24" s="5"/>
    </row>
    <row r="25" spans="1:6" ht="15.75" customHeight="1">
      <c r="A25" s="272">
        <v>-3650</v>
      </c>
    </row>
    <row r="26" spans="1:6" ht="15.75" customHeight="1">
      <c r="A26" s="9">
        <v>7223575</v>
      </c>
      <c r="B26" s="6" t="s">
        <v>1176</v>
      </c>
      <c r="C26" s="228">
        <v>4460</v>
      </c>
      <c r="D26" s="217">
        <f>+'Cover Sheet'!$B$41</f>
        <v>0.24</v>
      </c>
      <c r="E26" s="215">
        <v>0</v>
      </c>
      <c r="F26" s="210">
        <f>+C26*(1-D26)+E26</f>
        <v>3389.6</v>
      </c>
    </row>
    <row r="27" spans="1:6" ht="15.75" customHeight="1">
      <c r="A27" s="9"/>
      <c r="B27" s="319" t="s">
        <v>1177</v>
      </c>
      <c r="C27" s="228"/>
      <c r="D27" s="217"/>
      <c r="E27" s="215"/>
      <c r="F27" s="210"/>
    </row>
    <row r="28" spans="1:6" ht="15.75" customHeight="1">
      <c r="A28" s="9"/>
      <c r="B28" s="3" t="s">
        <v>1608</v>
      </c>
      <c r="C28" s="228"/>
      <c r="D28" s="217"/>
      <c r="E28" s="215"/>
      <c r="F28" s="210"/>
    </row>
    <row r="29" spans="1:6" ht="15.75" customHeight="1">
      <c r="A29" s="5"/>
      <c r="B29" s="319" t="s">
        <v>44</v>
      </c>
    </row>
    <row r="30" spans="1:6" ht="15.75" customHeight="1">
      <c r="A30" s="5"/>
    </row>
    <row r="31" spans="1:6" s="356" customFormat="1" ht="15.75" customHeight="1">
      <c r="A31" s="357"/>
      <c r="C31" s="227"/>
      <c r="D31" s="55"/>
      <c r="E31" s="55"/>
      <c r="F31" s="55"/>
    </row>
    <row r="32" spans="1:6" s="356" customFormat="1" ht="15.75" customHeight="1">
      <c r="A32" s="357"/>
      <c r="C32" s="227"/>
      <c r="D32" s="55"/>
      <c r="E32" s="55"/>
      <c r="F32" s="55"/>
    </row>
    <row r="33" spans="1:6" s="356" customFormat="1" ht="15.75" customHeight="1" thickBot="1">
      <c r="A33" s="359"/>
      <c r="B33" s="6"/>
      <c r="C33" s="228"/>
      <c r="D33" s="217"/>
      <c r="E33" s="366"/>
      <c r="F33" s="364"/>
    </row>
    <row r="34" spans="1:6" s="356" customFormat="1" ht="15.75" customHeight="1">
      <c r="A34" s="162" t="s">
        <v>0</v>
      </c>
      <c r="B34" s="166" t="s">
        <v>1609</v>
      </c>
      <c r="C34" s="574" t="s">
        <v>4</v>
      </c>
      <c r="D34" s="178" t="s">
        <v>955</v>
      </c>
      <c r="E34" s="180" t="s">
        <v>957</v>
      </c>
      <c r="F34" s="588" t="s">
        <v>954</v>
      </c>
    </row>
    <row r="35" spans="1:6" s="356" customFormat="1" ht="15.75" customHeight="1" thickBot="1">
      <c r="A35" s="164" t="s">
        <v>1</v>
      </c>
      <c r="B35" s="167" t="s">
        <v>3</v>
      </c>
      <c r="C35" s="575"/>
      <c r="D35" s="179" t="s">
        <v>956</v>
      </c>
      <c r="E35" s="181"/>
      <c r="F35" s="589"/>
    </row>
    <row r="36" spans="1:6" s="356" customFormat="1" ht="15.75" customHeight="1">
      <c r="C36" s="227"/>
      <c r="D36" s="55"/>
      <c r="E36" s="55"/>
      <c r="F36" s="55"/>
    </row>
    <row r="37" spans="1:6" s="356" customFormat="1" ht="15.75" customHeight="1">
      <c r="C37" s="227"/>
      <c r="D37" s="55"/>
      <c r="E37" s="55"/>
      <c r="F37" s="55"/>
    </row>
    <row r="38" spans="1:6" s="356" customFormat="1" ht="15.75" customHeight="1">
      <c r="C38" s="227"/>
      <c r="D38" s="55"/>
      <c r="E38" s="55"/>
      <c r="F38" s="55"/>
    </row>
    <row r="39" spans="1:6" s="356" customFormat="1" ht="15.75" customHeight="1">
      <c r="C39" s="227"/>
      <c r="D39" s="55"/>
      <c r="E39" s="55"/>
      <c r="F39" s="55"/>
    </row>
    <row r="40" spans="1:6" s="356" customFormat="1" ht="15.75" customHeight="1">
      <c r="C40" s="227"/>
      <c r="D40" s="55"/>
      <c r="E40" s="55"/>
      <c r="F40" s="55"/>
    </row>
    <row r="41" spans="1:6" s="356" customFormat="1" ht="15.75" customHeight="1">
      <c r="A41" s="272">
        <v>-3650</v>
      </c>
      <c r="C41" s="227"/>
      <c r="D41" s="55"/>
      <c r="E41" s="55"/>
      <c r="F41" s="55"/>
    </row>
    <row r="42" spans="1:6" s="356" customFormat="1" ht="15.75" customHeight="1">
      <c r="A42" s="359">
        <v>7254422</v>
      </c>
      <c r="B42" s="6" t="s">
        <v>1609</v>
      </c>
      <c r="C42" s="228">
        <v>650</v>
      </c>
      <c r="D42" s="217">
        <f>+'Cover Sheet'!$B$41</f>
        <v>0.24</v>
      </c>
      <c r="E42" s="366">
        <v>180</v>
      </c>
      <c r="F42" s="364">
        <f>+C42*(1-D42)+E42</f>
        <v>674</v>
      </c>
    </row>
    <row r="43" spans="1:6" s="356" customFormat="1" ht="15.75" customHeight="1">
      <c r="A43" s="359"/>
      <c r="B43" s="319" t="s">
        <v>1610</v>
      </c>
      <c r="C43" s="228"/>
      <c r="D43" s="217"/>
      <c r="E43" s="366"/>
      <c r="F43" s="364"/>
    </row>
    <row r="44" spans="1:6" s="356" customFormat="1" ht="15.75" customHeight="1">
      <c r="A44" s="359"/>
      <c r="B44" s="319" t="s">
        <v>1611</v>
      </c>
      <c r="C44" s="228"/>
      <c r="D44" s="217"/>
      <c r="E44" s="366"/>
      <c r="F44" s="364"/>
    </row>
    <row r="45" spans="1:6" s="356" customFormat="1" ht="15.75" customHeight="1">
      <c r="A45" s="357"/>
      <c r="B45" s="27" t="s">
        <v>1625</v>
      </c>
      <c r="C45" s="227"/>
      <c r="D45" s="55"/>
      <c r="E45" s="55"/>
      <c r="F45" s="55"/>
    </row>
    <row r="46" spans="1:6" s="356" customFormat="1" ht="15.75" customHeight="1">
      <c r="A46" s="357"/>
      <c r="B46" s="27"/>
      <c r="C46" s="227"/>
      <c r="D46" s="55"/>
      <c r="E46" s="55"/>
      <c r="F46" s="55"/>
    </row>
    <row r="47" spans="1:6" s="440" customFormat="1" ht="15.75" customHeight="1" thickBot="1">
      <c r="A47" s="427"/>
      <c r="B47" s="439"/>
      <c r="C47" s="227"/>
      <c r="D47" s="55"/>
      <c r="E47" s="55"/>
      <c r="F47" s="55"/>
    </row>
    <row r="48" spans="1:6" s="440" customFormat="1" ht="15.75" customHeight="1">
      <c r="A48" s="429" t="s">
        <v>0</v>
      </c>
      <c r="B48" s="431" t="s">
        <v>505</v>
      </c>
      <c r="C48" s="574" t="s">
        <v>4</v>
      </c>
      <c r="D48" s="433" t="s">
        <v>955</v>
      </c>
      <c r="E48" s="435" t="s">
        <v>957</v>
      </c>
      <c r="F48" s="588" t="s">
        <v>954</v>
      </c>
    </row>
    <row r="49" spans="1:6" s="440" customFormat="1" ht="15.75" customHeight="1" thickBot="1">
      <c r="A49" s="430" t="s">
        <v>1</v>
      </c>
      <c r="B49" s="432" t="s">
        <v>3</v>
      </c>
      <c r="C49" s="575"/>
      <c r="D49" s="434" t="s">
        <v>956</v>
      </c>
      <c r="E49" s="436"/>
      <c r="F49" s="589"/>
    </row>
    <row r="50" spans="1:6" s="440" customFormat="1" ht="15.75" customHeight="1">
      <c r="C50" s="227"/>
      <c r="D50" s="55"/>
      <c r="E50" s="55"/>
      <c r="F50" s="55"/>
    </row>
    <row r="51" spans="1:6" s="440" customFormat="1" ht="15.75" customHeight="1">
      <c r="A51" s="272">
        <v>-3650</v>
      </c>
      <c r="C51" s="227"/>
      <c r="D51" s="55"/>
      <c r="E51" s="55"/>
      <c r="F51" s="55"/>
    </row>
    <row r="52" spans="1:6" s="440" customFormat="1" ht="15.75" customHeight="1">
      <c r="A52" s="443">
        <v>7274196</v>
      </c>
      <c r="B52" s="442" t="s">
        <v>505</v>
      </c>
      <c r="C52" s="228">
        <v>790</v>
      </c>
      <c r="D52" s="217">
        <f>+'Cover Sheet'!$B$41</f>
        <v>0.24</v>
      </c>
      <c r="E52" s="446">
        <v>0</v>
      </c>
      <c r="F52" s="445">
        <f>+C52*(1-D52)+E52</f>
        <v>600.4</v>
      </c>
    </row>
    <row r="53" spans="1:6" s="440" customFormat="1" ht="15.75" customHeight="1">
      <c r="A53" s="443"/>
      <c r="B53" s="319" t="s">
        <v>1956</v>
      </c>
      <c r="C53" s="228"/>
      <c r="D53" s="217"/>
      <c r="E53" s="446"/>
      <c r="F53" s="445"/>
    </row>
    <row r="54" spans="1:6" s="440" customFormat="1" ht="15.75" customHeight="1">
      <c r="A54" s="443"/>
      <c r="B54" s="319" t="s">
        <v>44</v>
      </c>
      <c r="C54" s="228"/>
      <c r="D54" s="217"/>
      <c r="E54" s="446"/>
      <c r="F54" s="445"/>
    </row>
    <row r="55" spans="1:6" s="440" customFormat="1" ht="15.75" customHeight="1" thickBot="1">
      <c r="A55" s="427"/>
      <c r="C55" s="227"/>
      <c r="D55" s="55"/>
      <c r="E55" s="55"/>
      <c r="F55" s="55"/>
    </row>
    <row r="56" spans="1:6" ht="15.75" customHeight="1">
      <c r="A56" s="162" t="s">
        <v>0</v>
      </c>
      <c r="B56" s="166" t="s">
        <v>1178</v>
      </c>
      <c r="C56" s="574" t="s">
        <v>4</v>
      </c>
      <c r="D56" s="178" t="s">
        <v>955</v>
      </c>
      <c r="E56" s="180" t="s">
        <v>957</v>
      </c>
      <c r="F56" s="588" t="s">
        <v>954</v>
      </c>
    </row>
    <row r="57" spans="1:6" ht="15.75" customHeight="1" thickBot="1">
      <c r="A57" s="164" t="s">
        <v>1</v>
      </c>
      <c r="B57" s="167" t="s">
        <v>3</v>
      </c>
      <c r="C57" s="575"/>
      <c r="D57" s="179" t="s">
        <v>956</v>
      </c>
      <c r="E57" s="181"/>
      <c r="F57" s="589"/>
    </row>
    <row r="58" spans="1:6" ht="15.75" customHeight="1"/>
    <row r="59" spans="1:6" ht="15.75" customHeight="1"/>
    <row r="60" spans="1:6" ht="15.75" customHeight="1"/>
    <row r="61" spans="1:6" ht="15.75" customHeight="1"/>
    <row r="62" spans="1:6" ht="15.75" customHeight="1"/>
    <row r="63" spans="1:6" ht="15.75" customHeight="1">
      <c r="A63" s="272">
        <v>-3650</v>
      </c>
    </row>
    <row r="64" spans="1:6" ht="15.75" customHeight="1">
      <c r="A64" s="9">
        <v>7211700</v>
      </c>
      <c r="B64" s="6" t="s">
        <v>1179</v>
      </c>
      <c r="C64" s="228">
        <v>3190</v>
      </c>
      <c r="D64" s="217">
        <f>+'Cover Sheet'!$B$41</f>
        <v>0.24</v>
      </c>
      <c r="E64" s="215">
        <v>0</v>
      </c>
      <c r="F64" s="210">
        <f>+C64*(1-D64)+E64</f>
        <v>2424.4</v>
      </c>
    </row>
    <row r="65" spans="1:6" ht="15.75" customHeight="1">
      <c r="A65" s="9"/>
      <c r="B65" s="319" t="s">
        <v>1180</v>
      </c>
      <c r="C65" s="228"/>
      <c r="D65" s="217"/>
      <c r="E65" s="215"/>
      <c r="F65" s="210"/>
    </row>
    <row r="66" spans="1:6" ht="15.75" customHeight="1">
      <c r="A66" s="9"/>
      <c r="B66" s="319" t="s">
        <v>1607</v>
      </c>
      <c r="C66" s="228"/>
      <c r="D66" s="217"/>
      <c r="E66" s="215"/>
      <c r="F66" s="210"/>
    </row>
    <row r="67" spans="1:6" ht="15.75" customHeight="1">
      <c r="A67" s="5"/>
    </row>
    <row r="68" spans="1:6" ht="15.75" customHeight="1" thickBot="1"/>
    <row r="69" spans="1:6" ht="15.75" customHeight="1">
      <c r="A69" s="162" t="s">
        <v>0</v>
      </c>
      <c r="B69" s="166" t="s">
        <v>517</v>
      </c>
      <c r="C69" s="574" t="s">
        <v>4</v>
      </c>
      <c r="D69" s="178" t="s">
        <v>955</v>
      </c>
      <c r="E69" s="180" t="s">
        <v>957</v>
      </c>
      <c r="F69" s="588" t="s">
        <v>954</v>
      </c>
    </row>
    <row r="70" spans="1:6" ht="15.75" customHeight="1" thickBot="1">
      <c r="A70" s="164" t="s">
        <v>1</v>
      </c>
      <c r="B70" s="167" t="s">
        <v>3</v>
      </c>
      <c r="C70" s="575"/>
      <c r="D70" s="179" t="s">
        <v>956</v>
      </c>
      <c r="E70" s="181"/>
      <c r="F70" s="589"/>
    </row>
    <row r="71" spans="1:6" ht="15.75" customHeight="1"/>
    <row r="72" spans="1:6" ht="15.75" customHeight="1"/>
    <row r="73" spans="1:6" ht="15.75" customHeight="1"/>
    <row r="74" spans="1:6" ht="15.75" customHeight="1"/>
    <row r="75" spans="1:6" ht="15.75" customHeight="1"/>
    <row r="76" spans="1:6" ht="15.75" customHeight="1"/>
    <row r="77" spans="1:6" ht="15.75" customHeight="1">
      <c r="A77" s="272">
        <v>-3650</v>
      </c>
    </row>
    <row r="78" spans="1:6" ht="15.75" customHeight="1">
      <c r="A78" s="9">
        <v>7204847</v>
      </c>
      <c r="B78" s="6" t="s">
        <v>942</v>
      </c>
      <c r="C78" s="228">
        <v>915</v>
      </c>
      <c r="D78" s="217">
        <f>+'Cover Sheet'!$B$41</f>
        <v>0.24</v>
      </c>
      <c r="E78" s="215">
        <v>0</v>
      </c>
      <c r="F78" s="210">
        <f>+C78*(1-D78)+E78</f>
        <v>695.4</v>
      </c>
    </row>
    <row r="79" spans="1:6" ht="15.75" customHeight="1">
      <c r="A79" s="9"/>
      <c r="B79" s="319" t="s">
        <v>1181</v>
      </c>
      <c r="C79" s="228"/>
      <c r="D79" s="217"/>
      <c r="E79" s="215"/>
      <c r="F79" s="210"/>
    </row>
    <row r="80" spans="1:6" ht="15.75" customHeight="1" thickBot="1">
      <c r="A80" s="22"/>
    </row>
    <row r="81" spans="1:6" ht="15.75" customHeight="1">
      <c r="A81" s="162" t="s">
        <v>0</v>
      </c>
      <c r="B81" s="166" t="s">
        <v>565</v>
      </c>
      <c r="C81" s="574" t="s">
        <v>4</v>
      </c>
      <c r="D81" s="178" t="s">
        <v>955</v>
      </c>
      <c r="E81" s="180" t="s">
        <v>957</v>
      </c>
      <c r="F81" s="588" t="s">
        <v>954</v>
      </c>
    </row>
    <row r="82" spans="1:6" ht="15.75" customHeight="1" thickBot="1">
      <c r="A82" s="164" t="s">
        <v>1</v>
      </c>
      <c r="B82" s="167" t="s">
        <v>3</v>
      </c>
      <c r="C82" s="575"/>
      <c r="D82" s="179" t="s">
        <v>956</v>
      </c>
      <c r="E82" s="181"/>
      <c r="F82" s="589"/>
    </row>
    <row r="83" spans="1:6" ht="15.75" customHeight="1"/>
    <row r="84" spans="1:6" ht="15.75" customHeight="1"/>
    <row r="85" spans="1:6" ht="15.75" customHeight="1"/>
    <row r="86" spans="1:6" ht="15.75" customHeight="1"/>
    <row r="87" spans="1:6" ht="15.75" customHeight="1"/>
    <row r="88" spans="1:6" ht="15.75" customHeight="1"/>
    <row r="89" spans="1:6" ht="15.75" customHeight="1">
      <c r="A89" s="272">
        <v>-3650</v>
      </c>
    </row>
    <row r="90" spans="1:6" ht="15.75" customHeight="1">
      <c r="A90" s="9">
        <v>7219794</v>
      </c>
      <c r="B90" s="6" t="s">
        <v>1182</v>
      </c>
      <c r="C90" s="228">
        <v>2020</v>
      </c>
      <c r="D90" s="217">
        <f>+'Cover Sheet'!$B$41</f>
        <v>0.24</v>
      </c>
      <c r="E90" s="215">
        <v>0</v>
      </c>
      <c r="F90" s="210">
        <f>+C90*(1-D90)+E90</f>
        <v>1535.2</v>
      </c>
    </row>
    <row r="91" spans="1:6" ht="15.75" customHeight="1">
      <c r="A91" s="9"/>
      <c r="B91" s="3" t="s">
        <v>1626</v>
      </c>
    </row>
    <row r="92" spans="1:6" ht="15.75" customHeight="1">
      <c r="A92" s="9"/>
    </row>
    <row r="93" spans="1:6" ht="15.75" customHeight="1" thickBot="1">
      <c r="A93" s="22"/>
    </row>
    <row r="94" spans="1:6" ht="15.75" customHeight="1">
      <c r="A94" s="162" t="s">
        <v>0</v>
      </c>
      <c r="B94" s="166" t="s">
        <v>1183</v>
      </c>
      <c r="C94" s="574" t="s">
        <v>4</v>
      </c>
      <c r="D94" s="178" t="s">
        <v>955</v>
      </c>
      <c r="E94" s="180" t="s">
        <v>957</v>
      </c>
      <c r="F94" s="588" t="s">
        <v>954</v>
      </c>
    </row>
    <row r="95" spans="1:6" ht="15.75" customHeight="1" thickBot="1">
      <c r="A95" s="164" t="s">
        <v>1</v>
      </c>
      <c r="B95" s="167"/>
      <c r="C95" s="575"/>
      <c r="D95" s="179" t="s">
        <v>956</v>
      </c>
      <c r="E95" s="181"/>
      <c r="F95" s="589"/>
    </row>
    <row r="96" spans="1:6" ht="15.75" customHeight="1"/>
    <row r="97" spans="1:6" ht="15.75" customHeight="1"/>
    <row r="98" spans="1:6" ht="15.75" customHeight="1"/>
    <row r="99" spans="1:6" ht="15.75" customHeight="1"/>
    <row r="100" spans="1:6" ht="15.75" customHeight="1"/>
    <row r="101" spans="1:6" ht="15.75" customHeight="1"/>
    <row r="102" spans="1:6" ht="15.75" customHeight="1"/>
    <row r="103" spans="1:6" ht="15.75" customHeight="1"/>
    <row r="104" spans="1:6" ht="15.75" customHeight="1">
      <c r="A104" s="5"/>
    </row>
    <row r="105" spans="1:6" ht="15.75" customHeight="1">
      <c r="A105" s="272">
        <v>-3650</v>
      </c>
    </row>
    <row r="106" spans="1:6" ht="15.75" customHeight="1">
      <c r="A106" s="9">
        <v>7273713</v>
      </c>
      <c r="B106" s="6" t="s">
        <v>1184</v>
      </c>
      <c r="C106" s="228">
        <v>4395</v>
      </c>
      <c r="D106" s="217">
        <f>+'Cover Sheet'!$B$41</f>
        <v>0.24</v>
      </c>
      <c r="E106" s="215">
        <v>0</v>
      </c>
      <c r="F106" s="210">
        <f>+C106*(1-D106)+E106</f>
        <v>3340.2</v>
      </c>
    </row>
    <row r="107" spans="1:6" ht="15.75" customHeight="1">
      <c r="A107" s="9"/>
      <c r="B107" s="3" t="s">
        <v>1185</v>
      </c>
    </row>
    <row r="108" spans="1:6" ht="15.75" customHeight="1">
      <c r="A108" s="9"/>
      <c r="B108" s="3" t="s">
        <v>1186</v>
      </c>
    </row>
    <row r="109" spans="1:6" s="440" customFormat="1" ht="15.75" customHeight="1">
      <c r="A109" s="427"/>
      <c r="B109" s="439"/>
      <c r="C109" s="227"/>
      <c r="D109" s="55"/>
      <c r="E109" s="55"/>
      <c r="F109" s="55"/>
    </row>
    <row r="110" spans="1:6" s="356" customFormat="1" ht="15.75" customHeight="1" thickBot="1">
      <c r="A110" s="22"/>
      <c r="C110" s="227"/>
      <c r="D110" s="55"/>
      <c r="E110" s="55"/>
      <c r="F110" s="55"/>
    </row>
    <row r="111" spans="1:6" s="356" customFormat="1" ht="15.75" customHeight="1">
      <c r="A111" s="162" t="s">
        <v>0</v>
      </c>
      <c r="B111" s="166" t="s">
        <v>656</v>
      </c>
      <c r="C111" s="574" t="s">
        <v>4</v>
      </c>
      <c r="D111" s="178" t="s">
        <v>955</v>
      </c>
      <c r="E111" s="180" t="s">
        <v>957</v>
      </c>
      <c r="F111" s="588" t="s">
        <v>954</v>
      </c>
    </row>
    <row r="112" spans="1:6" s="356" customFormat="1" ht="15.75" customHeight="1" thickBot="1">
      <c r="A112" s="164" t="s">
        <v>1</v>
      </c>
      <c r="B112" s="167" t="s">
        <v>3</v>
      </c>
      <c r="C112" s="575"/>
      <c r="D112" s="179" t="s">
        <v>956</v>
      </c>
      <c r="E112" s="181"/>
      <c r="F112" s="589"/>
    </row>
    <row r="113" spans="1:6" s="356" customFormat="1" ht="15.75" customHeight="1">
      <c r="A113" s="272" t="s">
        <v>1715</v>
      </c>
      <c r="C113" s="227"/>
      <c r="D113" s="55"/>
      <c r="E113" s="55"/>
      <c r="F113" s="55"/>
    </row>
    <row r="114" spans="1:6" s="356" customFormat="1" ht="15.75" customHeight="1">
      <c r="A114" s="359">
        <v>7257476</v>
      </c>
      <c r="B114" s="6" t="s">
        <v>1716</v>
      </c>
      <c r="C114" s="228">
        <v>3375</v>
      </c>
      <c r="D114" s="217">
        <f>+'Cover Sheet'!$B$41</f>
        <v>0.24</v>
      </c>
      <c r="E114" s="366">
        <v>180</v>
      </c>
      <c r="F114" s="364">
        <f>+C114*(1-D114)+E114</f>
        <v>2745</v>
      </c>
    </row>
    <row r="115" spans="1:6" s="356" customFormat="1" ht="15.75" customHeight="1">
      <c r="A115" s="359"/>
      <c r="B115" s="3" t="s">
        <v>1736</v>
      </c>
      <c r="C115" s="227"/>
      <c r="D115" s="55"/>
      <c r="E115" s="55"/>
      <c r="F115" s="55"/>
    </row>
    <row r="116" spans="1:6">
      <c r="B116" s="3" t="s">
        <v>1737</v>
      </c>
    </row>
  </sheetData>
  <customSheetViews>
    <customSheetView guid="{BD9C76A3-834A-481F-AAAA-20F96554093A}">
      <selection activeCell="B18" sqref="B18"/>
      <pageMargins left="0.7" right="0.7" top="0.75" bottom="0.75" header="0.3" footer="0.3"/>
    </customSheetView>
  </customSheetViews>
  <mergeCells count="18">
    <mergeCell ref="C94:C95"/>
    <mergeCell ref="F94:F95"/>
    <mergeCell ref="C34:C35"/>
    <mergeCell ref="F34:F35"/>
    <mergeCell ref="C111:C112"/>
    <mergeCell ref="F111:F112"/>
    <mergeCell ref="C48:C49"/>
    <mergeCell ref="F48:F49"/>
    <mergeCell ref="F3:F4"/>
    <mergeCell ref="F69:F70"/>
    <mergeCell ref="F81:F82"/>
    <mergeCell ref="C3:C4"/>
    <mergeCell ref="C69:C70"/>
    <mergeCell ref="C81:C82"/>
    <mergeCell ref="C16:C17"/>
    <mergeCell ref="F16:F17"/>
    <mergeCell ref="C56:C57"/>
    <mergeCell ref="F56:F57"/>
  </mergeCells>
  <pageMargins left="0.25" right="0.25" top="0.75" bottom="0.75" header="0.3" footer="0.3"/>
  <pageSetup scale="85" orientation="landscape" r:id="rId1"/>
  <rowBreaks count="1" manualBreakCount="1">
    <brk id="68" max="16383" man="1"/>
  </rowBreaks>
  <drawing r:id="rId2"/>
  <legacyDrawing r:id="rId3"/>
  <oleObjects>
    <mc:AlternateContent xmlns:mc="http://schemas.openxmlformats.org/markup-compatibility/2006">
      <mc:Choice Requires="x14">
        <oleObject progId="MSPhotoEd.3" shapeId="350209" r:id="rId4">
          <objectPr defaultSize="0" autoPict="0" r:id="rId5">
            <anchor moveWithCells="1" sizeWithCells="1">
              <from>
                <xdr:col>1</xdr:col>
                <xdr:colOff>1295400</xdr:colOff>
                <xdr:row>0</xdr:row>
                <xdr:rowOff>57150</xdr:rowOff>
              </from>
              <to>
                <xdr:col>1</xdr:col>
                <xdr:colOff>3209925</xdr:colOff>
                <xdr:row>1</xdr:row>
                <xdr:rowOff>209550</xdr:rowOff>
              </to>
            </anchor>
          </objectPr>
        </oleObject>
      </mc:Choice>
      <mc:Fallback>
        <oleObject progId="MSPhotoEd.3" shapeId="350209"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
  <sheetViews>
    <sheetView workbookViewId="0">
      <selection activeCell="F6" sqref="F6"/>
    </sheetView>
  </sheetViews>
  <sheetFormatPr defaultRowHeight="15"/>
  <cols>
    <col min="1" max="1" width="21.85546875" bestFit="1" customWidth="1"/>
    <col min="2" max="2" width="74.7109375" bestFit="1" customWidth="1"/>
    <col min="3" max="3" width="12" bestFit="1" customWidth="1"/>
    <col min="4" max="4" width="13.28515625" customWidth="1"/>
    <col min="6" max="6" width="11.28515625" bestFit="1" customWidth="1"/>
  </cols>
  <sheetData>
    <row r="1" spans="1:6" ht="18.75">
      <c r="A1" s="504" t="s">
        <v>2128</v>
      </c>
      <c r="B1" s="489"/>
      <c r="C1" s="489"/>
      <c r="D1" s="489"/>
      <c r="E1" s="489"/>
      <c r="F1" s="506"/>
    </row>
    <row r="2" spans="1:6" ht="19.5" thickBot="1">
      <c r="A2" s="505" t="s">
        <v>2129</v>
      </c>
      <c r="B2" s="489"/>
      <c r="C2" s="489"/>
      <c r="D2" s="489"/>
      <c r="E2" s="489"/>
      <c r="F2" s="489"/>
    </row>
    <row r="3" spans="1:6" ht="16.5" customHeight="1">
      <c r="A3" s="492" t="s">
        <v>0</v>
      </c>
      <c r="B3" s="493" t="s">
        <v>2130</v>
      </c>
      <c r="C3" s="597" t="s">
        <v>4</v>
      </c>
      <c r="D3" s="496" t="s">
        <v>955</v>
      </c>
      <c r="E3" s="498" t="s">
        <v>957</v>
      </c>
      <c r="F3" s="588" t="s">
        <v>954</v>
      </c>
    </row>
    <row r="4" spans="1:6" ht="15.75" customHeight="1" thickBot="1">
      <c r="A4" s="494" t="s">
        <v>1</v>
      </c>
      <c r="B4" s="495" t="s">
        <v>3</v>
      </c>
      <c r="C4" s="598"/>
      <c r="D4" s="497" t="s">
        <v>956</v>
      </c>
      <c r="E4" s="499"/>
      <c r="F4" s="589"/>
    </row>
    <row r="6" spans="1:6">
      <c r="A6" s="490">
        <v>7138801</v>
      </c>
      <c r="B6" s="491" t="s">
        <v>2131</v>
      </c>
      <c r="C6" s="503">
        <v>78407</v>
      </c>
      <c r="D6" s="502">
        <v>0.24</v>
      </c>
      <c r="E6" s="501">
        <v>0</v>
      </c>
      <c r="F6" s="500">
        <f>+C6*(1-D6)</f>
        <v>59589.32</v>
      </c>
    </row>
  </sheetData>
  <mergeCells count="2">
    <mergeCell ref="C3:C4"/>
    <mergeCell ref="F3:F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494"/>
  <sheetViews>
    <sheetView workbookViewId="0"/>
  </sheetViews>
  <sheetFormatPr defaultRowHeight="15"/>
  <cols>
    <col min="1" max="1" width="21.85546875" bestFit="1" customWidth="1"/>
    <col min="2" max="2" width="76" customWidth="1"/>
    <col min="3" max="3" width="16.28515625" customWidth="1"/>
    <col min="4" max="4" width="14.7109375" customWidth="1"/>
    <col min="5" max="5" width="11.5703125" customWidth="1"/>
    <col min="6" max="6" width="11.7109375" customWidth="1"/>
  </cols>
  <sheetData>
    <row r="1" spans="1:6" ht="18.75">
      <c r="A1" s="558">
        <v>42667</v>
      </c>
      <c r="B1" s="509"/>
      <c r="C1" s="509"/>
      <c r="D1" s="509"/>
      <c r="E1" s="509"/>
      <c r="F1" s="568"/>
    </row>
    <row r="2" spans="1:6" ht="24.75" customHeight="1" thickBot="1">
      <c r="A2" s="559" t="s">
        <v>1427</v>
      </c>
      <c r="B2" s="509"/>
      <c r="C2" s="509"/>
      <c r="D2" s="509"/>
      <c r="E2" s="509"/>
      <c r="F2" s="509"/>
    </row>
    <row r="3" spans="1:6" ht="18.75">
      <c r="A3" s="541" t="s">
        <v>0</v>
      </c>
      <c r="B3" s="545" t="s">
        <v>940</v>
      </c>
      <c r="C3" s="601" t="s">
        <v>4</v>
      </c>
      <c r="D3" s="547" t="s">
        <v>955</v>
      </c>
      <c r="E3" s="549" t="s">
        <v>957</v>
      </c>
      <c r="F3" s="588" t="s">
        <v>954</v>
      </c>
    </row>
    <row r="4" spans="1:6" ht="15.75" thickBot="1">
      <c r="A4" s="543" t="s">
        <v>1</v>
      </c>
      <c r="B4" s="546" t="s">
        <v>3</v>
      </c>
      <c r="C4" s="602"/>
      <c r="D4" s="548" t="s">
        <v>956</v>
      </c>
      <c r="E4" s="550"/>
      <c r="F4" s="589"/>
    </row>
    <row r="5" spans="1:6">
      <c r="A5" s="528"/>
      <c r="B5" s="569"/>
      <c r="C5" s="562"/>
      <c r="D5" s="509"/>
      <c r="E5" s="509"/>
      <c r="F5" s="509"/>
    </row>
    <row r="6" spans="1:6">
      <c r="A6" s="528"/>
      <c r="B6" s="569"/>
      <c r="C6" s="562"/>
      <c r="D6" s="509"/>
      <c r="E6" s="509"/>
      <c r="F6" s="509"/>
    </row>
    <row r="7" spans="1:6">
      <c r="A7" s="528"/>
      <c r="B7" s="569"/>
      <c r="C7" s="562"/>
      <c r="D7" s="509"/>
      <c r="E7" s="509"/>
      <c r="F7" s="509"/>
    </row>
    <row r="8" spans="1:6">
      <c r="A8" s="528"/>
      <c r="B8" s="569"/>
      <c r="C8" s="562"/>
      <c r="D8" s="509"/>
      <c r="E8" s="509"/>
      <c r="F8" s="509"/>
    </row>
    <row r="9" spans="1:6">
      <c r="A9" s="528"/>
      <c r="B9" s="569"/>
      <c r="C9" s="562"/>
      <c r="D9" s="509"/>
      <c r="E9" s="509"/>
      <c r="F9" s="509"/>
    </row>
    <row r="10" spans="1:6">
      <c r="A10" s="528"/>
      <c r="B10" s="569"/>
      <c r="C10" s="562"/>
      <c r="D10" s="509"/>
      <c r="E10" s="509"/>
      <c r="F10" s="509"/>
    </row>
    <row r="11" spans="1:6">
      <c r="A11" s="528"/>
      <c r="B11" s="569"/>
      <c r="C11" s="562"/>
      <c r="D11" s="509"/>
      <c r="E11" s="509"/>
      <c r="F11" s="509"/>
    </row>
    <row r="12" spans="1:6">
      <c r="A12" s="528"/>
      <c r="B12" s="569"/>
      <c r="C12" s="562"/>
      <c r="D12" s="509"/>
      <c r="E12" s="509"/>
      <c r="F12" s="509"/>
    </row>
    <row r="13" spans="1:6">
      <c r="A13" s="528"/>
      <c r="B13" s="569"/>
      <c r="C13" s="562"/>
      <c r="D13" s="509"/>
      <c r="E13" s="509"/>
      <c r="F13" s="509"/>
    </row>
    <row r="14" spans="1:6">
      <c r="A14" s="515" t="s">
        <v>2134</v>
      </c>
      <c r="B14" s="509"/>
      <c r="C14" s="563"/>
      <c r="D14" s="509"/>
      <c r="E14" s="509"/>
      <c r="F14" s="509"/>
    </row>
    <row r="15" spans="1:6">
      <c r="A15" s="515">
        <v>6905806</v>
      </c>
      <c r="B15" s="513" t="s">
        <v>123</v>
      </c>
      <c r="C15" s="564">
        <v>5790</v>
      </c>
      <c r="D15" s="556">
        <f>+'Cover Sheet'!B43</f>
        <v>0.24</v>
      </c>
      <c r="E15" s="555">
        <v>0</v>
      </c>
      <c r="F15" s="553">
        <f>+C15*(1-D15)</f>
        <v>4400.3999999999996</v>
      </c>
    </row>
    <row r="16" spans="1:6">
      <c r="A16" s="512"/>
      <c r="B16" s="511" t="s">
        <v>2135</v>
      </c>
      <c r="C16" s="563"/>
      <c r="D16" s="509"/>
      <c r="E16" s="509"/>
      <c r="F16" s="509"/>
    </row>
    <row r="17" spans="1:6">
      <c r="A17" s="515"/>
      <c r="B17" s="509"/>
      <c r="C17" s="563"/>
      <c r="D17" s="509"/>
      <c r="E17" s="509"/>
      <c r="F17" s="509"/>
    </row>
    <row r="18" spans="1:6" ht="15.75" thickBot="1">
      <c r="A18" s="509"/>
      <c r="B18" s="509"/>
      <c r="C18" s="509"/>
      <c r="D18" s="509"/>
      <c r="E18" s="509"/>
      <c r="F18" s="509"/>
    </row>
    <row r="19" spans="1:6" ht="18.75">
      <c r="A19" s="541" t="s">
        <v>0</v>
      </c>
      <c r="B19" s="545" t="s">
        <v>251</v>
      </c>
      <c r="C19" s="601" t="s">
        <v>4</v>
      </c>
      <c r="D19" s="547" t="s">
        <v>955</v>
      </c>
      <c r="E19" s="549" t="s">
        <v>957</v>
      </c>
      <c r="F19" s="588" t="s">
        <v>954</v>
      </c>
    </row>
    <row r="20" spans="1:6" ht="15.75" thickBot="1">
      <c r="A20" s="543" t="s">
        <v>1</v>
      </c>
      <c r="B20" s="546" t="s">
        <v>3</v>
      </c>
      <c r="C20" s="602"/>
      <c r="D20" s="548" t="s">
        <v>956</v>
      </c>
      <c r="E20" s="550"/>
      <c r="F20" s="589"/>
    </row>
    <row r="21" spans="1:6">
      <c r="A21" s="516"/>
      <c r="B21" s="514"/>
      <c r="C21" s="509"/>
      <c r="D21" s="509"/>
      <c r="E21" s="509"/>
      <c r="F21" s="509"/>
    </row>
    <row r="22" spans="1:6">
      <c r="A22" s="516"/>
      <c r="B22" s="514"/>
      <c r="C22" s="509"/>
      <c r="D22" s="509"/>
      <c r="E22" s="509"/>
      <c r="F22" s="509"/>
    </row>
    <row r="23" spans="1:6">
      <c r="A23" s="516"/>
      <c r="B23" s="514"/>
      <c r="C23" s="509"/>
      <c r="D23" s="509"/>
      <c r="E23" s="509"/>
      <c r="F23" s="509"/>
    </row>
    <row r="24" spans="1:6">
      <c r="A24" s="516"/>
      <c r="B24" s="514"/>
      <c r="C24" s="509"/>
      <c r="D24" s="509"/>
      <c r="E24" s="509"/>
      <c r="F24" s="509"/>
    </row>
    <row r="25" spans="1:6">
      <c r="A25" s="516"/>
      <c r="B25" s="514"/>
      <c r="C25" s="509"/>
      <c r="D25" s="509"/>
      <c r="E25" s="509"/>
      <c r="F25" s="509"/>
    </row>
    <row r="26" spans="1:6">
      <c r="A26" s="516"/>
      <c r="B26" s="514"/>
      <c r="C26" s="509"/>
      <c r="D26" s="509"/>
      <c r="E26" s="509"/>
      <c r="F26" s="509"/>
    </row>
    <row r="27" spans="1:6">
      <c r="A27" s="516"/>
      <c r="B27" s="514"/>
      <c r="C27" s="563"/>
      <c r="D27" s="509"/>
      <c r="E27" s="509"/>
      <c r="F27" s="509"/>
    </row>
    <row r="28" spans="1:6">
      <c r="A28" s="516"/>
      <c r="B28" s="514"/>
      <c r="C28" s="563"/>
      <c r="D28" s="509"/>
      <c r="E28" s="509"/>
      <c r="F28" s="509"/>
    </row>
    <row r="29" spans="1:6">
      <c r="A29" s="516"/>
      <c r="B29" s="514"/>
      <c r="C29" s="563"/>
      <c r="D29" s="509"/>
      <c r="E29" s="509"/>
      <c r="F29" s="509"/>
    </row>
    <row r="30" spans="1:6">
      <c r="A30" s="509"/>
      <c r="B30" s="514"/>
      <c r="C30" s="563"/>
      <c r="D30" s="509"/>
      <c r="E30" s="509"/>
      <c r="F30" s="509"/>
    </row>
    <row r="31" spans="1:6">
      <c r="A31" s="515" t="s">
        <v>2136</v>
      </c>
      <c r="B31" s="509"/>
      <c r="C31" s="563"/>
      <c r="D31" s="509"/>
      <c r="E31" s="509"/>
      <c r="F31" s="509"/>
    </row>
    <row r="32" spans="1:6">
      <c r="A32" s="515">
        <v>6809442</v>
      </c>
      <c r="B32" s="513" t="s">
        <v>127</v>
      </c>
      <c r="C32" s="564">
        <v>1605</v>
      </c>
      <c r="D32" s="571">
        <f>+'Cover Sheet'!B43</f>
        <v>0.24</v>
      </c>
      <c r="E32" s="555">
        <v>0</v>
      </c>
      <c r="F32" s="570">
        <f>+C32*(1-D32)</f>
        <v>1219.8</v>
      </c>
    </row>
    <row r="33" spans="1:6">
      <c r="A33" s="512"/>
      <c r="B33" s="511" t="s">
        <v>128</v>
      </c>
      <c r="C33" s="563"/>
      <c r="D33" s="509"/>
      <c r="E33" s="509"/>
      <c r="F33" s="509"/>
    </row>
    <row r="34" spans="1:6">
      <c r="A34" s="515">
        <v>7145345</v>
      </c>
      <c r="B34" s="513" t="s">
        <v>131</v>
      </c>
      <c r="C34" s="564">
        <v>1605</v>
      </c>
      <c r="D34" s="571">
        <f>+'Cover Sheet'!B43</f>
        <v>0.24</v>
      </c>
      <c r="E34" s="555">
        <v>0</v>
      </c>
      <c r="F34" s="570">
        <f>+C34*(1-D34)</f>
        <v>1219.8</v>
      </c>
    </row>
    <row r="35" spans="1:6">
      <c r="A35" s="512"/>
      <c r="B35" s="511" t="s">
        <v>128</v>
      </c>
      <c r="C35" s="563"/>
      <c r="D35" s="509"/>
      <c r="E35" s="509"/>
      <c r="F35" s="509"/>
    </row>
    <row r="36" spans="1:6">
      <c r="A36" s="515">
        <v>6809445</v>
      </c>
      <c r="B36" s="513" t="s">
        <v>132</v>
      </c>
      <c r="C36" s="564">
        <v>2130</v>
      </c>
      <c r="D36" s="571">
        <f>+'Cover Sheet'!B43</f>
        <v>0.24</v>
      </c>
      <c r="E36" s="555">
        <v>0</v>
      </c>
      <c r="F36" s="570">
        <f>+C36*(1-D36)</f>
        <v>1618.8</v>
      </c>
    </row>
    <row r="37" spans="1:6">
      <c r="A37" s="512"/>
      <c r="B37" s="511" t="s">
        <v>128</v>
      </c>
      <c r="C37" s="563"/>
      <c r="D37" s="509"/>
      <c r="E37" s="509"/>
      <c r="F37" s="509"/>
    </row>
    <row r="38" spans="1:6">
      <c r="A38" s="515">
        <v>7138264</v>
      </c>
      <c r="B38" s="513" t="s">
        <v>133</v>
      </c>
      <c r="C38" s="564">
        <v>2130</v>
      </c>
      <c r="D38" s="571">
        <f>+'Cover Sheet'!B43</f>
        <v>0.24</v>
      </c>
      <c r="E38" s="555">
        <v>0</v>
      </c>
      <c r="F38" s="570">
        <f>+C38*(1-D38)</f>
        <v>1618.8</v>
      </c>
    </row>
    <row r="39" spans="1:6">
      <c r="A39" s="512"/>
      <c r="B39" s="511" t="s">
        <v>128</v>
      </c>
      <c r="C39" s="563"/>
      <c r="D39" s="509"/>
      <c r="E39" s="509"/>
      <c r="F39" s="509"/>
    </row>
    <row r="40" spans="1:6">
      <c r="A40" s="524"/>
      <c r="B40" s="509"/>
      <c r="C40" s="563"/>
      <c r="D40" s="509"/>
      <c r="E40" s="509"/>
      <c r="F40" s="509"/>
    </row>
    <row r="41" spans="1:6">
      <c r="A41" s="513" t="s">
        <v>2136</v>
      </c>
      <c r="B41" s="509"/>
      <c r="C41" s="563"/>
      <c r="D41" s="509"/>
      <c r="E41" s="509"/>
      <c r="F41" s="509"/>
    </row>
    <row r="42" spans="1:6">
      <c r="A42" s="515">
        <v>6812980</v>
      </c>
      <c r="B42" s="513" t="s">
        <v>2137</v>
      </c>
      <c r="C42" s="564">
        <v>375</v>
      </c>
      <c r="D42" s="556">
        <f>+'Cover Sheet'!B43</f>
        <v>0.24</v>
      </c>
      <c r="E42" s="555">
        <v>0</v>
      </c>
      <c r="F42" s="570">
        <f>+C42*(1-D42)</f>
        <v>285</v>
      </c>
    </row>
    <row r="43" spans="1:6">
      <c r="A43" s="512"/>
      <c r="B43" s="511" t="s">
        <v>134</v>
      </c>
      <c r="C43" s="563"/>
      <c r="D43" s="509"/>
      <c r="E43" s="509"/>
      <c r="F43" s="509"/>
    </row>
    <row r="44" spans="1:6">
      <c r="A44" s="515"/>
      <c r="B44" s="509"/>
      <c r="C44" s="563"/>
      <c r="D44" s="509"/>
      <c r="E44" s="509"/>
      <c r="F44" s="509"/>
    </row>
    <row r="45" spans="1:6">
      <c r="A45" s="529"/>
      <c r="B45" s="509"/>
      <c r="C45" s="563"/>
      <c r="D45" s="509"/>
      <c r="E45" s="509"/>
      <c r="F45" s="509"/>
    </row>
    <row r="46" spans="1:6" ht="19.5">
      <c r="A46" s="509"/>
      <c r="B46" s="531" t="s">
        <v>2138</v>
      </c>
      <c r="C46" s="563"/>
      <c r="D46" s="509"/>
      <c r="E46" s="509"/>
      <c r="F46" s="509"/>
    </row>
    <row r="47" spans="1:6">
      <c r="A47" s="524"/>
      <c r="B47" s="509"/>
      <c r="C47" s="563"/>
      <c r="D47" s="509"/>
      <c r="E47" s="509"/>
      <c r="F47" s="509"/>
    </row>
    <row r="48" spans="1:6" ht="15.75">
      <c r="A48" s="509"/>
      <c r="B48" s="527" t="s">
        <v>2139</v>
      </c>
      <c r="C48" s="563"/>
      <c r="D48" s="509"/>
      <c r="E48" s="509"/>
      <c r="F48" s="509"/>
    </row>
    <row r="49" spans="1:6" ht="15.75">
      <c r="A49" s="509"/>
      <c r="B49" s="527"/>
      <c r="C49" s="563"/>
      <c r="D49" s="509"/>
      <c r="E49" s="509"/>
      <c r="F49" s="509"/>
    </row>
    <row r="50" spans="1:6" ht="15.75">
      <c r="A50" s="509"/>
      <c r="B50" s="527" t="s">
        <v>2140</v>
      </c>
      <c r="C50" s="563"/>
      <c r="D50" s="509"/>
      <c r="E50" s="509"/>
      <c r="F50" s="509"/>
    </row>
    <row r="51" spans="1:6" ht="15.75" thickBot="1">
      <c r="A51" s="509"/>
      <c r="B51" s="509"/>
      <c r="C51" s="509"/>
      <c r="D51" s="509"/>
      <c r="E51" s="509"/>
      <c r="F51" s="509"/>
    </row>
    <row r="52" spans="1:6" ht="18.75">
      <c r="A52" s="541" t="s">
        <v>0</v>
      </c>
      <c r="B52" s="545" t="s">
        <v>2141</v>
      </c>
      <c r="C52" s="601" t="s">
        <v>4</v>
      </c>
      <c r="D52" s="547" t="s">
        <v>955</v>
      </c>
      <c r="E52" s="549" t="s">
        <v>957</v>
      </c>
      <c r="F52" s="588" t="s">
        <v>954</v>
      </c>
    </row>
    <row r="53" spans="1:6" ht="15.75" thickBot="1">
      <c r="A53" s="543" t="s">
        <v>1</v>
      </c>
      <c r="B53" s="546" t="s">
        <v>3</v>
      </c>
      <c r="C53" s="602"/>
      <c r="D53" s="548" t="s">
        <v>956</v>
      </c>
      <c r="E53" s="550"/>
      <c r="F53" s="589"/>
    </row>
    <row r="54" spans="1:6">
      <c r="A54" s="512"/>
      <c r="B54" s="509"/>
      <c r="C54" s="509"/>
      <c r="D54" s="509"/>
      <c r="E54" s="509"/>
      <c r="F54" s="509"/>
    </row>
    <row r="55" spans="1:6">
      <c r="A55" s="512"/>
      <c r="B55" s="509"/>
      <c r="C55" s="509"/>
      <c r="D55" s="509"/>
      <c r="E55" s="509"/>
      <c r="F55" s="509"/>
    </row>
    <row r="56" spans="1:6">
      <c r="A56" s="512"/>
      <c r="B56" s="509"/>
      <c r="C56" s="509"/>
      <c r="D56" s="509"/>
      <c r="E56" s="509"/>
      <c r="F56" s="509"/>
    </row>
    <row r="57" spans="1:6">
      <c r="A57" s="512"/>
      <c r="B57" s="509"/>
      <c r="C57" s="509"/>
      <c r="D57" s="509"/>
      <c r="E57" s="509"/>
      <c r="F57" s="509"/>
    </row>
    <row r="58" spans="1:6">
      <c r="A58" s="512"/>
      <c r="B58" s="509"/>
      <c r="C58" s="509"/>
      <c r="D58" s="509"/>
      <c r="E58" s="509"/>
      <c r="F58" s="509"/>
    </row>
    <row r="59" spans="1:6">
      <c r="A59" s="512"/>
      <c r="B59" s="509"/>
      <c r="C59" s="509"/>
      <c r="D59" s="509"/>
      <c r="E59" s="509"/>
      <c r="F59" s="509"/>
    </row>
    <row r="60" spans="1:6">
      <c r="A60" s="512"/>
      <c r="B60" s="509"/>
      <c r="C60" s="509"/>
      <c r="D60" s="509"/>
      <c r="E60" s="509"/>
      <c r="F60" s="509"/>
    </row>
    <row r="61" spans="1:6">
      <c r="A61" s="513" t="s">
        <v>2136</v>
      </c>
      <c r="B61" s="509"/>
      <c r="C61" s="509"/>
      <c r="D61" s="509"/>
      <c r="E61" s="509"/>
      <c r="F61" s="509"/>
    </row>
    <row r="62" spans="1:6">
      <c r="A62" s="515">
        <v>7218087</v>
      </c>
      <c r="B62" s="513" t="s">
        <v>2142</v>
      </c>
      <c r="C62" s="564">
        <v>6315</v>
      </c>
      <c r="D62" s="571">
        <f>+'Cover Sheet'!B43</f>
        <v>0.24</v>
      </c>
      <c r="E62" s="555">
        <v>0</v>
      </c>
      <c r="F62" s="570">
        <f>+C62*(1-D62)</f>
        <v>4799.3999999999996</v>
      </c>
    </row>
    <row r="63" spans="1:6">
      <c r="A63" s="509"/>
      <c r="B63" s="511" t="s">
        <v>2143</v>
      </c>
      <c r="C63" s="563"/>
      <c r="D63" s="509"/>
      <c r="E63" s="509"/>
      <c r="F63" s="509"/>
    </row>
    <row r="64" spans="1:6">
      <c r="A64" s="509"/>
      <c r="B64" s="511"/>
      <c r="C64" s="563"/>
      <c r="D64" s="526"/>
      <c r="E64" s="526"/>
      <c r="F64" s="526"/>
    </row>
    <row r="65" spans="1:6" ht="15.75" thickBot="1">
      <c r="A65" s="509"/>
      <c r="B65" s="511"/>
      <c r="C65" s="563"/>
      <c r="D65" s="526"/>
      <c r="E65" s="526"/>
      <c r="F65" s="526"/>
    </row>
    <row r="66" spans="1:6" ht="18.75">
      <c r="A66" s="541" t="s">
        <v>0</v>
      </c>
      <c r="B66" s="545" t="s">
        <v>941</v>
      </c>
      <c r="C66" s="601" t="s">
        <v>4</v>
      </c>
      <c r="D66" s="547" t="s">
        <v>955</v>
      </c>
      <c r="E66" s="549" t="s">
        <v>957</v>
      </c>
      <c r="F66" s="588" t="s">
        <v>954</v>
      </c>
    </row>
    <row r="67" spans="1:6" ht="15.75" thickBot="1">
      <c r="A67" s="543" t="s">
        <v>1</v>
      </c>
      <c r="B67" s="546" t="s">
        <v>3</v>
      </c>
      <c r="C67" s="602"/>
      <c r="D67" s="548" t="s">
        <v>956</v>
      </c>
      <c r="E67" s="550"/>
      <c r="F67" s="589"/>
    </row>
    <row r="75" spans="1:6">
      <c r="A75" s="509"/>
      <c r="B75" s="534" t="s">
        <v>2144</v>
      </c>
      <c r="C75" s="509"/>
      <c r="D75" s="509"/>
      <c r="E75" s="509"/>
      <c r="F75" s="509"/>
    </row>
    <row r="76" spans="1:6">
      <c r="A76" s="513" t="s">
        <v>2136</v>
      </c>
      <c r="B76" s="509"/>
      <c r="C76" s="563"/>
      <c r="D76" s="554"/>
      <c r="E76" s="509"/>
      <c r="F76" s="509"/>
    </row>
    <row r="77" spans="1:6">
      <c r="A77" s="515">
        <v>7140706</v>
      </c>
      <c r="B77" s="513" t="s">
        <v>2145</v>
      </c>
      <c r="C77" s="564">
        <v>2025</v>
      </c>
      <c r="D77" s="571">
        <f>+'Cover Sheet'!B43</f>
        <v>0.24</v>
      </c>
      <c r="E77" s="555">
        <v>0</v>
      </c>
      <c r="F77" s="570">
        <f>+C77*(1-D77)</f>
        <v>1539</v>
      </c>
    </row>
    <row r="78" spans="1:6">
      <c r="A78" s="515"/>
      <c r="B78" s="511" t="s">
        <v>2146</v>
      </c>
      <c r="C78" s="564"/>
      <c r="D78" s="556"/>
      <c r="E78" s="555"/>
      <c r="F78" s="553"/>
    </row>
    <row r="79" spans="1:6">
      <c r="A79" s="515"/>
      <c r="B79" s="511"/>
      <c r="C79" s="564"/>
      <c r="D79" s="556"/>
      <c r="E79" s="555"/>
      <c r="F79" s="553"/>
    </row>
    <row r="80" spans="1:6">
      <c r="A80" s="515">
        <v>7140711</v>
      </c>
      <c r="B80" s="513" t="s">
        <v>2147</v>
      </c>
      <c r="C80" s="564">
        <v>3220</v>
      </c>
      <c r="D80" s="571">
        <f>+'Cover Sheet'!B43</f>
        <v>0.24</v>
      </c>
      <c r="E80" s="555">
        <v>0</v>
      </c>
      <c r="F80" s="570">
        <f>+C80*(1-D80)</f>
        <v>2447.1999999999998</v>
      </c>
    </row>
    <row r="81" spans="1:6">
      <c r="A81" s="515"/>
      <c r="B81" s="511" t="s">
        <v>2148</v>
      </c>
      <c r="C81" s="563"/>
      <c r="D81" s="554"/>
      <c r="E81" s="509"/>
      <c r="F81" s="509"/>
    </row>
    <row r="82" spans="1:6" ht="15.75" thickBot="1">
      <c r="A82" s="509"/>
      <c r="B82" s="509"/>
      <c r="C82" s="509"/>
      <c r="D82" s="509"/>
      <c r="E82" s="509"/>
      <c r="F82" s="509"/>
    </row>
    <row r="83" spans="1:6" ht="18.75">
      <c r="A83" s="541" t="s">
        <v>0</v>
      </c>
      <c r="B83" s="545" t="s">
        <v>389</v>
      </c>
      <c r="C83" s="601" t="s">
        <v>4</v>
      </c>
      <c r="D83" s="547" t="s">
        <v>955</v>
      </c>
      <c r="E83" s="549" t="s">
        <v>957</v>
      </c>
      <c r="F83" s="588" t="s">
        <v>954</v>
      </c>
    </row>
    <row r="84" spans="1:6" ht="15.75" thickBot="1">
      <c r="A84" s="543" t="s">
        <v>1</v>
      </c>
      <c r="B84" s="546" t="s">
        <v>3</v>
      </c>
      <c r="C84" s="602"/>
      <c r="D84" s="548" t="s">
        <v>956</v>
      </c>
      <c r="E84" s="550"/>
      <c r="F84" s="589"/>
    </row>
    <row r="94" spans="1:6">
      <c r="A94" s="515" t="s">
        <v>2136</v>
      </c>
      <c r="B94" s="509"/>
      <c r="C94" s="563"/>
      <c r="D94" s="509"/>
      <c r="E94" s="509"/>
      <c r="F94" s="509"/>
    </row>
    <row r="95" spans="1:6">
      <c r="A95" s="515">
        <v>7167312</v>
      </c>
      <c r="B95" s="513" t="s">
        <v>393</v>
      </c>
      <c r="C95" s="564">
        <v>3410</v>
      </c>
      <c r="D95" s="571">
        <f>+'Cover Sheet'!B43</f>
        <v>0.24</v>
      </c>
      <c r="E95" s="555">
        <v>0</v>
      </c>
      <c r="F95" s="570">
        <f>+C95*(1-D95)</f>
        <v>2591.6</v>
      </c>
    </row>
    <row r="96" spans="1:6">
      <c r="A96" s="519"/>
      <c r="B96" s="509"/>
      <c r="C96" s="563"/>
      <c r="D96" s="509"/>
      <c r="E96" s="509"/>
      <c r="F96" s="509"/>
    </row>
    <row r="97" spans="1:6">
      <c r="A97" s="515" t="s">
        <v>2136</v>
      </c>
      <c r="B97" s="509"/>
      <c r="C97" s="563"/>
      <c r="D97" s="509"/>
      <c r="E97" s="509"/>
      <c r="F97" s="509"/>
    </row>
    <row r="98" spans="1:6">
      <c r="A98" s="515">
        <v>7167313</v>
      </c>
      <c r="B98" s="513" t="s">
        <v>394</v>
      </c>
      <c r="C98" s="564">
        <v>4080</v>
      </c>
      <c r="D98" s="571">
        <f>+'Cover Sheet'!B43</f>
        <v>0.24</v>
      </c>
      <c r="E98" s="555">
        <v>0</v>
      </c>
      <c r="F98" s="570">
        <f>+C98*(1-D98)</f>
        <v>3100.8</v>
      </c>
    </row>
    <row r="99" spans="1:6">
      <c r="A99" s="519"/>
      <c r="B99" s="509"/>
      <c r="C99" s="563"/>
      <c r="D99" s="509"/>
      <c r="E99" s="509"/>
      <c r="F99" s="509"/>
    </row>
    <row r="100" spans="1:6">
      <c r="A100" s="515" t="s">
        <v>2136</v>
      </c>
      <c r="B100" s="509"/>
      <c r="C100" s="563"/>
      <c r="D100" s="509"/>
      <c r="E100" s="509"/>
      <c r="F100" s="509"/>
    </row>
    <row r="101" spans="1:6">
      <c r="A101" s="515">
        <v>7167314</v>
      </c>
      <c r="B101" s="513" t="s">
        <v>395</v>
      </c>
      <c r="C101" s="564">
        <v>4565</v>
      </c>
      <c r="D101" s="571">
        <f>+'Cover Sheet'!B43</f>
        <v>0.24</v>
      </c>
      <c r="E101" s="555">
        <v>0</v>
      </c>
      <c r="F101" s="570">
        <f>+C101*(1-D101)</f>
        <v>3469.4</v>
      </c>
    </row>
    <row r="102" spans="1:6">
      <c r="A102" s="511"/>
      <c r="B102" s="509"/>
      <c r="C102" s="563"/>
      <c r="D102" s="509"/>
      <c r="E102" s="509"/>
      <c r="F102" s="509"/>
    </row>
    <row r="103" spans="1:6">
      <c r="A103" s="538"/>
      <c r="B103" s="537" t="s">
        <v>2149</v>
      </c>
      <c r="C103" s="509"/>
      <c r="D103" s="509"/>
      <c r="E103" s="509"/>
      <c r="F103" s="509"/>
    </row>
    <row r="104" spans="1:6">
      <c r="A104" s="539"/>
      <c r="B104" s="513" t="s">
        <v>2150</v>
      </c>
      <c r="C104" s="509"/>
      <c r="D104" s="509"/>
      <c r="E104" s="509"/>
      <c r="F104" s="509"/>
    </row>
    <row r="105" spans="1:6" ht="15.75" thickBot="1">
      <c r="A105" s="539"/>
      <c r="B105" s="509"/>
      <c r="C105" s="509"/>
      <c r="D105" s="509"/>
      <c r="E105" s="509"/>
      <c r="F105" s="509"/>
    </row>
    <row r="106" spans="1:6" ht="18.75">
      <c r="A106" s="541" t="s">
        <v>0</v>
      </c>
      <c r="B106" s="545" t="s">
        <v>421</v>
      </c>
      <c r="C106" s="601" t="s">
        <v>4</v>
      </c>
      <c r="D106" s="547" t="s">
        <v>955</v>
      </c>
      <c r="E106" s="549" t="s">
        <v>957</v>
      </c>
      <c r="F106" s="588" t="s">
        <v>954</v>
      </c>
    </row>
    <row r="107" spans="1:6" ht="15.75" thickBot="1">
      <c r="A107" s="543" t="s">
        <v>1</v>
      </c>
      <c r="B107" s="546" t="s">
        <v>3</v>
      </c>
      <c r="C107" s="602"/>
      <c r="D107" s="548" t="s">
        <v>956</v>
      </c>
      <c r="E107" s="550"/>
      <c r="F107" s="589"/>
    </row>
    <row r="108" spans="1:6">
      <c r="A108" s="512"/>
      <c r="B108" s="509"/>
      <c r="C108" s="509"/>
      <c r="D108" s="509"/>
      <c r="E108" s="509"/>
      <c r="F108" s="509"/>
    </row>
    <row r="109" spans="1:6">
      <c r="A109" s="512"/>
      <c r="B109" s="509"/>
      <c r="C109" s="509"/>
      <c r="D109" s="509"/>
      <c r="E109" s="509"/>
      <c r="F109" s="509"/>
    </row>
    <row r="110" spans="1:6">
      <c r="A110" s="512"/>
      <c r="B110" s="509"/>
      <c r="C110" s="509"/>
      <c r="D110" s="509"/>
      <c r="E110" s="509"/>
      <c r="F110" s="509"/>
    </row>
    <row r="111" spans="1:6">
      <c r="A111" s="512"/>
      <c r="B111" s="509"/>
      <c r="C111" s="509"/>
      <c r="D111" s="509"/>
      <c r="E111" s="509"/>
      <c r="F111" s="509"/>
    </row>
    <row r="112" spans="1:6">
      <c r="A112" s="512"/>
      <c r="B112" s="509"/>
      <c r="C112" s="509"/>
      <c r="D112" s="509"/>
      <c r="E112" s="509"/>
      <c r="F112" s="509"/>
    </row>
    <row r="113" spans="1:6">
      <c r="A113" s="512"/>
      <c r="B113" s="509"/>
      <c r="C113" s="509"/>
      <c r="D113" s="509"/>
      <c r="E113" s="509"/>
      <c r="F113" s="509"/>
    </row>
    <row r="114" spans="1:6">
      <c r="A114" s="512"/>
      <c r="B114" s="509"/>
      <c r="C114" s="509"/>
      <c r="D114" s="509"/>
      <c r="E114" s="509"/>
      <c r="F114" s="509"/>
    </row>
    <row r="115" spans="1:6">
      <c r="A115" s="512"/>
      <c r="B115" s="509"/>
      <c r="C115" s="509"/>
      <c r="D115" s="509"/>
      <c r="E115" s="509"/>
      <c r="F115" s="509"/>
    </row>
    <row r="116" spans="1:6">
      <c r="A116" s="512"/>
      <c r="B116" s="509"/>
      <c r="C116" s="509"/>
      <c r="D116" s="509"/>
      <c r="E116" s="509"/>
      <c r="F116" s="509"/>
    </row>
    <row r="117" spans="1:6">
      <c r="A117" s="515" t="s">
        <v>2134</v>
      </c>
      <c r="B117" s="509"/>
      <c r="C117" s="509"/>
      <c r="D117" s="509"/>
      <c r="E117" s="509"/>
      <c r="F117" s="509"/>
    </row>
    <row r="118" spans="1:6">
      <c r="A118" s="515">
        <v>7105781</v>
      </c>
      <c r="B118" s="513" t="s">
        <v>425</v>
      </c>
      <c r="C118" s="564">
        <v>6250</v>
      </c>
      <c r="D118" s="571">
        <f>+'Cover Sheet'!B43</f>
        <v>0.24</v>
      </c>
      <c r="E118" s="555">
        <v>0</v>
      </c>
      <c r="F118" s="570">
        <f>+C118*(1-D118)</f>
        <v>4750</v>
      </c>
    </row>
    <row r="119" spans="1:6" ht="15.75" thickBot="1">
      <c r="A119" s="524"/>
      <c r="B119" s="509"/>
      <c r="C119" s="509"/>
      <c r="D119" s="509"/>
      <c r="E119" s="509"/>
      <c r="F119" s="509"/>
    </row>
    <row r="120" spans="1:6" ht="18.75">
      <c r="A120" s="541" t="s">
        <v>0</v>
      </c>
      <c r="B120" s="545" t="s">
        <v>489</v>
      </c>
      <c r="C120" s="601" t="s">
        <v>4</v>
      </c>
      <c r="D120" s="547" t="s">
        <v>955</v>
      </c>
      <c r="E120" s="549" t="s">
        <v>957</v>
      </c>
      <c r="F120" s="588" t="s">
        <v>954</v>
      </c>
    </row>
    <row r="121" spans="1:6" ht="15.75" thickBot="1">
      <c r="A121" s="543" t="s">
        <v>1</v>
      </c>
      <c r="B121" s="546" t="s">
        <v>3</v>
      </c>
      <c r="C121" s="602"/>
      <c r="D121" s="548" t="s">
        <v>956</v>
      </c>
      <c r="E121" s="550"/>
      <c r="F121" s="589"/>
    </row>
    <row r="122" spans="1:6">
      <c r="A122" s="512"/>
      <c r="B122" s="509"/>
      <c r="C122" s="509"/>
      <c r="D122" s="509"/>
      <c r="E122" s="509"/>
      <c r="F122" s="509"/>
    </row>
    <row r="123" spans="1:6">
      <c r="A123" s="512"/>
      <c r="B123" s="509"/>
      <c r="C123" s="509"/>
      <c r="D123" s="509"/>
      <c r="E123" s="509"/>
      <c r="F123" s="509"/>
    </row>
    <row r="124" spans="1:6">
      <c r="A124" s="512"/>
      <c r="B124" s="509"/>
      <c r="C124" s="509"/>
      <c r="D124" s="509"/>
      <c r="E124" s="509"/>
      <c r="F124" s="509"/>
    </row>
    <row r="125" spans="1:6">
      <c r="A125" s="512"/>
      <c r="B125" s="509"/>
      <c r="C125" s="509"/>
      <c r="D125" s="509"/>
      <c r="E125" s="509"/>
      <c r="F125" s="509"/>
    </row>
    <row r="126" spans="1:6">
      <c r="A126" s="512"/>
      <c r="B126" s="509"/>
      <c r="C126" s="509"/>
      <c r="D126" s="509"/>
      <c r="E126" s="509"/>
      <c r="F126" s="509"/>
    </row>
    <row r="127" spans="1:6">
      <c r="A127" s="512"/>
      <c r="B127" s="509"/>
      <c r="C127" s="509"/>
      <c r="D127" s="509"/>
      <c r="E127" s="509"/>
      <c r="F127" s="509"/>
    </row>
    <row r="128" spans="1:6">
      <c r="A128" s="512"/>
      <c r="B128" s="509"/>
      <c r="C128" s="509"/>
      <c r="D128" s="509"/>
      <c r="E128" s="509"/>
      <c r="F128" s="509"/>
    </row>
    <row r="129" spans="1:6">
      <c r="A129" s="512"/>
      <c r="B129" s="509"/>
      <c r="C129" s="509"/>
      <c r="D129" s="509"/>
      <c r="E129" s="509"/>
      <c r="F129" s="509"/>
    </row>
    <row r="130" spans="1:6">
      <c r="A130" s="512"/>
      <c r="B130" s="509"/>
      <c r="C130" s="509"/>
      <c r="D130" s="509"/>
      <c r="E130" s="509"/>
      <c r="F130" s="509"/>
    </row>
    <row r="131" spans="1:6">
      <c r="A131" s="512"/>
      <c r="B131" s="509"/>
      <c r="C131" s="509"/>
      <c r="D131" s="509"/>
      <c r="E131" s="509"/>
      <c r="F131" s="509"/>
    </row>
    <row r="132" spans="1:6">
      <c r="A132" s="512"/>
      <c r="B132" s="534" t="s">
        <v>2151</v>
      </c>
      <c r="C132" s="563"/>
      <c r="D132" s="509"/>
      <c r="E132" s="509"/>
      <c r="F132" s="509"/>
    </row>
    <row r="133" spans="1:6">
      <c r="A133" s="509"/>
      <c r="B133" s="509"/>
      <c r="C133" s="563"/>
      <c r="D133" s="509"/>
      <c r="E133" s="509"/>
      <c r="F133" s="509"/>
    </row>
    <row r="134" spans="1:6">
      <c r="A134" s="515" t="s">
        <v>2136</v>
      </c>
      <c r="B134" s="509"/>
      <c r="C134" s="563"/>
      <c r="D134" s="509"/>
      <c r="E134" s="509"/>
      <c r="F134" s="509"/>
    </row>
    <row r="135" spans="1:6">
      <c r="A135" s="515">
        <v>7168290</v>
      </c>
      <c r="B135" s="513" t="s">
        <v>496</v>
      </c>
      <c r="C135" s="564">
        <v>3675</v>
      </c>
      <c r="D135" s="571">
        <f>+'Cover Sheet'!B43</f>
        <v>0.24</v>
      </c>
      <c r="E135" s="555">
        <v>0</v>
      </c>
      <c r="F135" s="570">
        <f>+C135*(1-D135)</f>
        <v>2793</v>
      </c>
    </row>
    <row r="136" spans="1:6">
      <c r="A136" s="512"/>
      <c r="B136" s="511" t="s">
        <v>492</v>
      </c>
      <c r="C136" s="563"/>
      <c r="D136" s="509"/>
      <c r="E136" s="509"/>
      <c r="F136" s="509"/>
    </row>
    <row r="137" spans="1:6">
      <c r="A137" s="518"/>
      <c r="B137" s="509"/>
      <c r="C137" s="563"/>
      <c r="D137" s="509"/>
      <c r="E137" s="509"/>
      <c r="F137" s="509"/>
    </row>
    <row r="138" spans="1:6">
      <c r="A138" s="515" t="s">
        <v>2136</v>
      </c>
      <c r="B138" s="509"/>
      <c r="C138" s="563"/>
      <c r="D138" s="509"/>
      <c r="E138" s="509"/>
      <c r="F138" s="509"/>
    </row>
    <row r="139" spans="1:6">
      <c r="A139" s="515">
        <v>7166624</v>
      </c>
      <c r="B139" s="513" t="s">
        <v>497</v>
      </c>
      <c r="C139" s="564">
        <v>4730</v>
      </c>
      <c r="D139" s="571">
        <f>+'Cover Sheet'!B43</f>
        <v>0.24</v>
      </c>
      <c r="E139" s="555">
        <v>0</v>
      </c>
      <c r="F139" s="570">
        <f>+C139*(1-D139)</f>
        <v>3594.8</v>
      </c>
    </row>
    <row r="140" spans="1:6">
      <c r="A140" s="515"/>
      <c r="B140" s="509"/>
      <c r="C140" s="563"/>
      <c r="D140" s="509"/>
      <c r="E140" s="509"/>
      <c r="F140" s="509"/>
    </row>
    <row r="141" spans="1:6">
      <c r="A141" s="515" t="s">
        <v>2136</v>
      </c>
      <c r="B141" s="509"/>
      <c r="C141" s="563"/>
      <c r="D141" s="509"/>
      <c r="E141" s="509"/>
      <c r="F141" s="509"/>
    </row>
    <row r="142" spans="1:6">
      <c r="A142" s="515">
        <v>7168339</v>
      </c>
      <c r="B142" s="513" t="s">
        <v>498</v>
      </c>
      <c r="C142" s="564">
        <v>4070</v>
      </c>
      <c r="D142" s="571">
        <f>+'Cover Sheet'!B43</f>
        <v>0.24</v>
      </c>
      <c r="E142" s="555">
        <v>0</v>
      </c>
      <c r="F142" s="570">
        <f>+C142*(1-D142)</f>
        <v>3093.2</v>
      </c>
    </row>
    <row r="143" spans="1:6">
      <c r="A143" s="509"/>
      <c r="B143" s="511" t="s">
        <v>492</v>
      </c>
      <c r="C143" s="563"/>
      <c r="D143" s="509"/>
      <c r="E143" s="509"/>
      <c r="F143" s="509"/>
    </row>
    <row r="144" spans="1:6" ht="15.75" thickBot="1">
      <c r="A144" s="510"/>
      <c r="B144" s="509"/>
      <c r="C144" s="509"/>
      <c r="D144" s="509"/>
      <c r="E144" s="509"/>
      <c r="F144" s="509"/>
    </row>
    <row r="145" spans="1:6" ht="18.75">
      <c r="A145" s="541" t="s">
        <v>0</v>
      </c>
      <c r="B145" s="545" t="s">
        <v>500</v>
      </c>
      <c r="C145" s="601" t="s">
        <v>4</v>
      </c>
      <c r="D145" s="547" t="s">
        <v>955</v>
      </c>
      <c r="E145" s="549" t="s">
        <v>957</v>
      </c>
      <c r="F145" s="588" t="s">
        <v>954</v>
      </c>
    </row>
    <row r="146" spans="1:6" ht="15.75" thickBot="1">
      <c r="A146" s="543" t="s">
        <v>1</v>
      </c>
      <c r="B146" s="546" t="s">
        <v>3</v>
      </c>
      <c r="C146" s="602"/>
      <c r="D146" s="548" t="s">
        <v>956</v>
      </c>
      <c r="E146" s="550"/>
      <c r="F146" s="589"/>
    </row>
    <row r="147" spans="1:6">
      <c r="A147" s="512"/>
      <c r="B147" s="509"/>
      <c r="C147" s="509"/>
      <c r="D147" s="509"/>
      <c r="E147" s="509"/>
      <c r="F147" s="509"/>
    </row>
    <row r="148" spans="1:6">
      <c r="A148" s="512"/>
      <c r="B148" s="509"/>
      <c r="C148" s="509"/>
      <c r="D148" s="509"/>
      <c r="E148" s="509"/>
      <c r="F148" s="509"/>
    </row>
    <row r="149" spans="1:6">
      <c r="A149" s="512"/>
      <c r="B149" s="509"/>
      <c r="C149" s="509"/>
      <c r="D149" s="509"/>
      <c r="E149" s="509"/>
      <c r="F149" s="509"/>
    </row>
    <row r="150" spans="1:6">
      <c r="A150" s="512"/>
      <c r="B150" s="509"/>
      <c r="C150" s="509"/>
      <c r="D150" s="509"/>
      <c r="E150" s="509"/>
      <c r="F150" s="509"/>
    </row>
    <row r="151" spans="1:6">
      <c r="A151" s="512"/>
      <c r="B151" s="509"/>
      <c r="C151" s="509"/>
      <c r="D151" s="509"/>
      <c r="E151" s="509"/>
      <c r="F151" s="509"/>
    </row>
    <row r="152" spans="1:6">
      <c r="A152" s="512"/>
      <c r="B152" s="509"/>
      <c r="C152" s="509"/>
      <c r="D152" s="509"/>
      <c r="E152" s="509"/>
      <c r="F152" s="509"/>
    </row>
    <row r="153" spans="1:6">
      <c r="A153" s="512"/>
      <c r="B153" s="509"/>
      <c r="C153" s="509"/>
      <c r="D153" s="509"/>
      <c r="E153" s="509"/>
      <c r="F153" s="509"/>
    </row>
    <row r="154" spans="1:6">
      <c r="A154" s="512"/>
      <c r="B154" s="509"/>
      <c r="C154" s="509"/>
      <c r="D154" s="509"/>
      <c r="E154" s="509"/>
      <c r="F154" s="509"/>
    </row>
    <row r="155" spans="1:6">
      <c r="A155" s="512"/>
      <c r="B155" s="509"/>
      <c r="C155" s="509"/>
      <c r="D155" s="509"/>
      <c r="E155" s="509"/>
      <c r="F155" s="509"/>
    </row>
    <row r="156" spans="1:6">
      <c r="A156" s="512"/>
      <c r="B156" s="509"/>
      <c r="C156" s="509"/>
      <c r="D156" s="509"/>
      <c r="E156" s="509"/>
      <c r="F156" s="509"/>
    </row>
    <row r="157" spans="1:6">
      <c r="A157" s="512"/>
      <c r="B157" s="509"/>
      <c r="C157" s="509"/>
      <c r="D157" s="509"/>
      <c r="E157" s="509"/>
      <c r="F157" s="509"/>
    </row>
    <row r="158" spans="1:6">
      <c r="A158" s="515" t="s">
        <v>2136</v>
      </c>
      <c r="B158" s="509"/>
      <c r="C158" s="509"/>
      <c r="D158" s="509"/>
      <c r="E158" s="509"/>
      <c r="F158" s="509"/>
    </row>
    <row r="159" spans="1:6">
      <c r="A159" s="515">
        <v>7165486</v>
      </c>
      <c r="B159" s="513" t="s">
        <v>503</v>
      </c>
      <c r="C159" s="560">
        <v>3315</v>
      </c>
      <c r="D159" s="571">
        <f>+'Cover Sheet'!B43</f>
        <v>0.24</v>
      </c>
      <c r="E159" s="555">
        <v>0</v>
      </c>
      <c r="F159" s="570">
        <f>+C159*(1-D159)</f>
        <v>2519.4</v>
      </c>
    </row>
    <row r="160" spans="1:6">
      <c r="A160" s="518"/>
      <c r="B160" s="509"/>
      <c r="C160" s="509"/>
      <c r="D160" s="509"/>
      <c r="E160" s="509"/>
      <c r="F160" s="509"/>
    </row>
    <row r="161" spans="1:6">
      <c r="A161" s="515" t="s">
        <v>2136</v>
      </c>
      <c r="B161" s="509"/>
      <c r="C161" s="509"/>
      <c r="D161" s="509"/>
      <c r="E161" s="509"/>
      <c r="F161" s="509"/>
    </row>
    <row r="162" spans="1:6">
      <c r="A162" s="515">
        <v>7168338</v>
      </c>
      <c r="B162" s="513" t="s">
        <v>504</v>
      </c>
      <c r="C162" s="560">
        <v>3670</v>
      </c>
      <c r="D162" s="571">
        <f>+'Cover Sheet'!B43</f>
        <v>0.24</v>
      </c>
      <c r="E162" s="555">
        <v>0</v>
      </c>
      <c r="F162" s="570">
        <f>+C162*(1-D162)</f>
        <v>2789.2</v>
      </c>
    </row>
    <row r="163" spans="1:6" ht="15.75" thickBot="1">
      <c r="A163" s="512"/>
      <c r="B163" s="509"/>
      <c r="C163" s="509"/>
      <c r="D163" s="509"/>
      <c r="E163" s="509"/>
      <c r="F163" s="509"/>
    </row>
    <row r="164" spans="1:6" ht="18.75">
      <c r="A164" s="541" t="s">
        <v>0</v>
      </c>
      <c r="B164" s="545" t="s">
        <v>510</v>
      </c>
      <c r="C164" s="601" t="s">
        <v>4</v>
      </c>
      <c r="D164" s="547" t="s">
        <v>955</v>
      </c>
      <c r="E164" s="549" t="s">
        <v>957</v>
      </c>
      <c r="F164" s="588" t="s">
        <v>954</v>
      </c>
    </row>
    <row r="165" spans="1:6" ht="15.75" thickBot="1">
      <c r="A165" s="543" t="s">
        <v>1</v>
      </c>
      <c r="B165" s="546" t="s">
        <v>3</v>
      </c>
      <c r="C165" s="602"/>
      <c r="D165" s="548" t="s">
        <v>956</v>
      </c>
      <c r="E165" s="550"/>
      <c r="F165" s="589"/>
    </row>
    <row r="166" spans="1:6">
      <c r="A166" s="512"/>
      <c r="B166" s="509"/>
      <c r="C166" s="509"/>
      <c r="D166" s="509"/>
      <c r="E166" s="509"/>
      <c r="F166" s="509"/>
    </row>
    <row r="167" spans="1:6">
      <c r="A167" s="512"/>
      <c r="B167" s="509"/>
      <c r="C167" s="509"/>
      <c r="D167" s="509"/>
      <c r="E167" s="509"/>
      <c r="F167" s="509"/>
    </row>
    <row r="168" spans="1:6">
      <c r="A168" s="512"/>
      <c r="B168" s="509"/>
      <c r="C168" s="509"/>
      <c r="D168" s="509"/>
      <c r="E168" s="509"/>
      <c r="F168" s="509"/>
    </row>
    <row r="169" spans="1:6">
      <c r="A169" s="512"/>
      <c r="B169" s="509"/>
      <c r="C169" s="509"/>
      <c r="D169" s="509"/>
      <c r="E169" s="509"/>
      <c r="F169" s="509"/>
    </row>
    <row r="170" spans="1:6">
      <c r="A170" s="512"/>
      <c r="B170" s="509"/>
      <c r="C170" s="509"/>
      <c r="D170" s="509"/>
      <c r="E170" s="509"/>
      <c r="F170" s="509"/>
    </row>
    <row r="171" spans="1:6">
      <c r="A171" s="515" t="s">
        <v>2136</v>
      </c>
      <c r="B171" s="509"/>
      <c r="C171" s="509"/>
      <c r="D171" s="509"/>
      <c r="E171" s="509"/>
      <c r="F171" s="509"/>
    </row>
    <row r="172" spans="1:6">
      <c r="A172" s="515">
        <v>6710630</v>
      </c>
      <c r="B172" s="513" t="s">
        <v>512</v>
      </c>
      <c r="C172" s="560">
        <v>7700</v>
      </c>
      <c r="D172" s="571">
        <f>+'Cover Sheet'!B43</f>
        <v>0.24</v>
      </c>
      <c r="E172" s="555">
        <v>0</v>
      </c>
      <c r="F172" s="570">
        <f>+C172*(1-D172)</f>
        <v>5852</v>
      </c>
    </row>
    <row r="173" spans="1:6" ht="15.75" thickBot="1">
      <c r="A173" s="512"/>
      <c r="B173" s="509"/>
      <c r="C173" s="509"/>
      <c r="D173" s="509"/>
      <c r="E173" s="509"/>
      <c r="F173" s="509"/>
    </row>
    <row r="174" spans="1:6" ht="18.75">
      <c r="A174" s="541" t="s">
        <v>0</v>
      </c>
      <c r="B174" s="545" t="s">
        <v>513</v>
      </c>
      <c r="C174" s="601" t="s">
        <v>4</v>
      </c>
      <c r="D174" s="547" t="s">
        <v>955</v>
      </c>
      <c r="E174" s="549" t="s">
        <v>957</v>
      </c>
      <c r="F174" s="588" t="s">
        <v>954</v>
      </c>
    </row>
    <row r="175" spans="1:6" ht="15.75" thickBot="1">
      <c r="A175" s="543" t="s">
        <v>1</v>
      </c>
      <c r="B175" s="546" t="s">
        <v>3</v>
      </c>
      <c r="C175" s="602"/>
      <c r="D175" s="548" t="s">
        <v>956</v>
      </c>
      <c r="E175" s="550"/>
      <c r="F175" s="589"/>
    </row>
    <row r="176" spans="1:6">
      <c r="A176" s="512"/>
      <c r="B176" s="509"/>
      <c r="C176" s="509"/>
      <c r="D176" s="509"/>
      <c r="E176" s="509"/>
      <c r="F176" s="509"/>
    </row>
    <row r="177" spans="1:6">
      <c r="A177" s="512"/>
      <c r="B177" s="509"/>
      <c r="C177" s="509"/>
      <c r="D177" s="509"/>
      <c r="E177" s="509"/>
      <c r="F177" s="509"/>
    </row>
    <row r="178" spans="1:6">
      <c r="A178" s="512"/>
      <c r="B178" s="509"/>
      <c r="C178" s="509"/>
      <c r="D178" s="509"/>
      <c r="E178" s="509"/>
      <c r="F178" s="509"/>
    </row>
    <row r="179" spans="1:6">
      <c r="A179" s="512"/>
      <c r="B179" s="509"/>
      <c r="C179" s="509"/>
      <c r="D179" s="509"/>
      <c r="E179" s="509"/>
      <c r="F179" s="509"/>
    </row>
    <row r="180" spans="1:6">
      <c r="A180" s="512"/>
      <c r="B180" s="509"/>
      <c r="C180" s="509"/>
      <c r="D180" s="509"/>
      <c r="E180" s="509"/>
      <c r="F180" s="509"/>
    </row>
    <row r="181" spans="1:6">
      <c r="A181" s="512"/>
      <c r="B181" s="509"/>
      <c r="C181" s="509"/>
      <c r="D181" s="509"/>
      <c r="E181" s="509"/>
      <c r="F181" s="509"/>
    </row>
    <row r="182" spans="1:6">
      <c r="A182" s="512"/>
      <c r="B182" s="509"/>
      <c r="C182" s="509"/>
      <c r="D182" s="509"/>
      <c r="E182" s="509"/>
      <c r="F182" s="509"/>
    </row>
    <row r="183" spans="1:6">
      <c r="A183" s="512"/>
      <c r="B183" s="509"/>
      <c r="C183" s="509"/>
      <c r="D183" s="509"/>
      <c r="E183" s="509"/>
      <c r="F183" s="509"/>
    </row>
    <row r="184" spans="1:6">
      <c r="A184" s="515" t="s">
        <v>2136</v>
      </c>
      <c r="B184" s="509"/>
      <c r="C184" s="509"/>
      <c r="D184" s="509"/>
      <c r="E184" s="509"/>
      <c r="F184" s="509"/>
    </row>
    <row r="185" spans="1:6">
      <c r="A185" s="515">
        <v>7144850</v>
      </c>
      <c r="B185" s="513" t="s">
        <v>514</v>
      </c>
      <c r="C185" s="560">
        <v>5145</v>
      </c>
      <c r="D185" s="571">
        <f>+'Cover Sheet'!B43</f>
        <v>0.24</v>
      </c>
      <c r="E185" s="555">
        <v>0</v>
      </c>
      <c r="F185" s="570">
        <f>+C185*(1-D185)</f>
        <v>3910.2000000000003</v>
      </c>
    </row>
    <row r="186" spans="1:6">
      <c r="A186" s="516"/>
      <c r="B186" s="509"/>
      <c r="C186" s="509"/>
      <c r="D186" s="509"/>
      <c r="E186" s="509"/>
      <c r="F186" s="509"/>
    </row>
    <row r="187" spans="1:6">
      <c r="A187" s="515" t="s">
        <v>2136</v>
      </c>
      <c r="B187" s="509"/>
      <c r="C187" s="509"/>
      <c r="D187" s="509"/>
      <c r="E187" s="509"/>
      <c r="F187" s="509"/>
    </row>
    <row r="188" spans="1:6">
      <c r="A188" s="515">
        <v>7143993</v>
      </c>
      <c r="B188" s="513" t="s">
        <v>515</v>
      </c>
      <c r="C188" s="560">
        <v>5630</v>
      </c>
      <c r="D188" s="571">
        <f>+'Cover Sheet'!B43</f>
        <v>0.24</v>
      </c>
      <c r="E188" s="555">
        <v>0</v>
      </c>
      <c r="F188" s="570">
        <f>+C188*(1-D188)</f>
        <v>4278.8</v>
      </c>
    </row>
    <row r="189" spans="1:6" ht="15.75" thickBot="1">
      <c r="A189" s="509"/>
      <c r="B189" s="509"/>
      <c r="C189" s="509"/>
      <c r="D189" s="509"/>
      <c r="E189" s="509"/>
      <c r="F189" s="509"/>
    </row>
    <row r="190" spans="1:6" ht="18.75">
      <c r="A190" s="541" t="s">
        <v>0</v>
      </c>
      <c r="B190" s="545" t="s">
        <v>517</v>
      </c>
      <c r="C190" s="601" t="s">
        <v>4</v>
      </c>
      <c r="D190" s="547" t="s">
        <v>955</v>
      </c>
      <c r="E190" s="549" t="s">
        <v>957</v>
      </c>
      <c r="F190" s="588" t="s">
        <v>954</v>
      </c>
    </row>
    <row r="191" spans="1:6" ht="15.75" thickBot="1">
      <c r="A191" s="543" t="s">
        <v>1</v>
      </c>
      <c r="B191" s="546" t="s">
        <v>3</v>
      </c>
      <c r="C191" s="602"/>
      <c r="D191" s="548" t="s">
        <v>956</v>
      </c>
      <c r="E191" s="550"/>
      <c r="F191" s="589"/>
    </row>
    <row r="192" spans="1:6">
      <c r="A192" s="512"/>
      <c r="B192" s="509"/>
      <c r="C192" s="509"/>
      <c r="D192" s="509"/>
      <c r="E192" s="509"/>
      <c r="F192" s="509"/>
    </row>
    <row r="193" spans="1:6">
      <c r="A193" s="512"/>
      <c r="B193" s="509"/>
      <c r="C193" s="509"/>
      <c r="D193" s="509"/>
      <c r="E193" s="509"/>
      <c r="F193" s="509"/>
    </row>
    <row r="194" spans="1:6">
      <c r="A194" s="512"/>
      <c r="B194" s="509"/>
      <c r="C194" s="509"/>
      <c r="D194" s="509"/>
      <c r="E194" s="509"/>
      <c r="F194" s="509"/>
    </row>
    <row r="195" spans="1:6">
      <c r="A195" s="512"/>
      <c r="B195" s="509"/>
      <c r="C195" s="509"/>
      <c r="D195" s="509"/>
      <c r="E195" s="509"/>
      <c r="F195" s="509"/>
    </row>
    <row r="196" spans="1:6">
      <c r="A196" s="512"/>
      <c r="B196" s="509"/>
      <c r="C196" s="509"/>
      <c r="D196" s="509"/>
      <c r="E196" s="509"/>
      <c r="F196" s="509"/>
    </row>
    <row r="197" spans="1:6">
      <c r="A197" s="512"/>
      <c r="B197" s="509"/>
      <c r="C197" s="509"/>
      <c r="D197" s="509"/>
      <c r="E197" s="509"/>
      <c r="F197" s="509"/>
    </row>
    <row r="198" spans="1:6">
      <c r="A198" s="512"/>
      <c r="B198" s="509"/>
      <c r="C198" s="509"/>
      <c r="D198" s="509"/>
      <c r="E198" s="509"/>
      <c r="F198" s="509"/>
    </row>
    <row r="199" spans="1:6">
      <c r="A199" s="512"/>
      <c r="B199" s="509"/>
      <c r="C199" s="509"/>
      <c r="D199" s="509"/>
      <c r="E199" s="509"/>
      <c r="F199" s="509"/>
    </row>
    <row r="200" spans="1:6">
      <c r="A200" s="512"/>
      <c r="B200" s="509"/>
      <c r="C200" s="509"/>
      <c r="D200" s="509"/>
      <c r="E200" s="509"/>
      <c r="F200" s="509"/>
    </row>
    <row r="201" spans="1:6">
      <c r="A201" s="512"/>
      <c r="B201" s="534" t="s">
        <v>518</v>
      </c>
      <c r="C201" s="509"/>
      <c r="D201" s="509"/>
      <c r="E201" s="509"/>
      <c r="F201" s="509"/>
    </row>
    <row r="203" spans="1:6">
      <c r="A203" s="515" t="s">
        <v>2136</v>
      </c>
      <c r="B203" s="509"/>
      <c r="C203" s="509"/>
      <c r="D203" s="509"/>
      <c r="E203" s="509"/>
      <c r="F203" s="509"/>
    </row>
    <row r="204" spans="1:6">
      <c r="A204" s="515">
        <v>7109332</v>
      </c>
      <c r="B204" s="513" t="s">
        <v>523</v>
      </c>
      <c r="C204" s="560">
        <v>1020</v>
      </c>
      <c r="D204" s="571">
        <f>+'Cover Sheet'!B43</f>
        <v>0.24</v>
      </c>
      <c r="E204" s="555">
        <v>0</v>
      </c>
      <c r="F204" s="570">
        <f>+C204*(1-D204)</f>
        <v>775.2</v>
      </c>
    </row>
    <row r="205" spans="1:6">
      <c r="A205" s="519"/>
      <c r="B205" s="509"/>
      <c r="C205" s="509"/>
      <c r="D205" s="509"/>
      <c r="E205" s="509"/>
      <c r="F205" s="509"/>
    </row>
    <row r="206" spans="1:6">
      <c r="A206" s="509"/>
      <c r="B206" s="530" t="s">
        <v>255</v>
      </c>
      <c r="C206" s="509"/>
      <c r="D206" s="509"/>
      <c r="E206" s="509"/>
      <c r="F206" s="509"/>
    </row>
    <row r="207" spans="1:6">
      <c r="A207" s="515">
        <v>6815781</v>
      </c>
      <c r="B207" s="513" t="s">
        <v>254</v>
      </c>
      <c r="C207" s="560">
        <v>645</v>
      </c>
      <c r="D207" s="571">
        <f>+'Cover Sheet'!B43</f>
        <v>0.24</v>
      </c>
      <c r="E207" s="555">
        <v>0</v>
      </c>
      <c r="F207" s="570">
        <f>+C207*(1-D207)</f>
        <v>490.2</v>
      </c>
    </row>
    <row r="208" spans="1:6">
      <c r="A208" s="515"/>
      <c r="B208" s="509"/>
      <c r="C208" s="509"/>
      <c r="D208" s="557"/>
      <c r="E208" s="509"/>
      <c r="F208" s="509"/>
    </row>
    <row r="209" spans="1:6">
      <c r="A209" s="509"/>
      <c r="B209" s="530" t="s">
        <v>517</v>
      </c>
      <c r="C209" s="509"/>
      <c r="D209" s="557"/>
      <c r="E209" s="509"/>
      <c r="F209" s="509"/>
    </row>
    <row r="210" spans="1:6">
      <c r="A210" s="515">
        <v>6541521</v>
      </c>
      <c r="B210" s="513" t="s">
        <v>521</v>
      </c>
      <c r="C210" s="560">
        <v>455</v>
      </c>
      <c r="D210" s="571">
        <f>+'Cover Sheet'!B43</f>
        <v>0.24</v>
      </c>
      <c r="E210" s="555">
        <v>0</v>
      </c>
      <c r="F210" s="570">
        <f>+C210*(1-D210)</f>
        <v>345.8</v>
      </c>
    </row>
    <row r="211" spans="1:6">
      <c r="A211" s="515">
        <v>6541518</v>
      </c>
      <c r="B211" s="513" t="s">
        <v>522</v>
      </c>
      <c r="C211" s="560">
        <v>505</v>
      </c>
      <c r="D211" s="556">
        <f>+'Cover Sheet'!B43</f>
        <v>0.24</v>
      </c>
      <c r="E211" s="555">
        <v>0</v>
      </c>
      <c r="F211" s="570">
        <f>+C211*(1-D211)</f>
        <v>383.8</v>
      </c>
    </row>
    <row r="212" spans="1:6" ht="15.75" thickBot="1">
      <c r="A212" s="533"/>
      <c r="B212" s="533"/>
      <c r="C212" s="565"/>
      <c r="D212" s="557"/>
      <c r="E212" s="509"/>
      <c r="F212" s="509"/>
    </row>
    <row r="213" spans="1:6" ht="18.75">
      <c r="A213" s="541" t="s">
        <v>0</v>
      </c>
      <c r="B213" s="545" t="s">
        <v>2152</v>
      </c>
      <c r="C213" s="601" t="s">
        <v>4</v>
      </c>
      <c r="D213" s="547" t="s">
        <v>955</v>
      </c>
      <c r="E213" s="549" t="s">
        <v>957</v>
      </c>
      <c r="F213" s="588" t="s">
        <v>954</v>
      </c>
    </row>
    <row r="214" spans="1:6" ht="15.75" thickBot="1">
      <c r="A214" s="543" t="s">
        <v>1</v>
      </c>
      <c r="B214" s="546" t="s">
        <v>3</v>
      </c>
      <c r="C214" s="602"/>
      <c r="D214" s="548" t="s">
        <v>956</v>
      </c>
      <c r="E214" s="550"/>
      <c r="F214" s="589"/>
    </row>
    <row r="224" spans="1:6">
      <c r="A224" s="509"/>
      <c r="B224" s="525" t="s">
        <v>2153</v>
      </c>
      <c r="C224" s="566"/>
      <c r="D224" s="509"/>
      <c r="E224" s="509"/>
      <c r="F224" s="509"/>
    </row>
    <row r="226" spans="1:6">
      <c r="A226" s="513" t="s">
        <v>2136</v>
      </c>
      <c r="B226" s="509"/>
      <c r="C226" s="509"/>
      <c r="D226" s="509"/>
      <c r="E226" s="509"/>
      <c r="F226" s="509"/>
    </row>
    <row r="227" spans="1:6">
      <c r="A227" s="515">
        <v>7140717</v>
      </c>
      <c r="B227" s="513" t="s">
        <v>2154</v>
      </c>
      <c r="C227" s="560">
        <v>1690</v>
      </c>
      <c r="D227" s="571">
        <f>+'Cover Sheet'!B43</f>
        <v>0.24</v>
      </c>
      <c r="E227" s="555">
        <v>0</v>
      </c>
      <c r="F227" s="570">
        <f>+C227*(1-D227)</f>
        <v>1284.4000000000001</v>
      </c>
    </row>
    <row r="228" spans="1:6">
      <c r="A228" s="515"/>
      <c r="B228" s="509"/>
      <c r="C228" s="509"/>
      <c r="D228" s="509"/>
      <c r="E228" s="509"/>
      <c r="F228" s="509"/>
    </row>
    <row r="229" spans="1:6">
      <c r="A229" s="515">
        <v>6810302</v>
      </c>
      <c r="B229" s="513" t="s">
        <v>2155</v>
      </c>
      <c r="C229" s="560">
        <v>875</v>
      </c>
      <c r="D229" s="571">
        <f>+'Cover Sheet'!B43</f>
        <v>0.24</v>
      </c>
      <c r="E229" s="555">
        <v>0</v>
      </c>
      <c r="F229" s="570">
        <f>+C229*(1-D229)</f>
        <v>665</v>
      </c>
    </row>
    <row r="230" spans="1:6">
      <c r="A230" s="515"/>
      <c r="B230" s="509"/>
      <c r="C230" s="509"/>
      <c r="D230" s="509"/>
      <c r="E230" s="509"/>
      <c r="F230" s="509"/>
    </row>
    <row r="231" spans="1:6">
      <c r="A231" s="515">
        <v>6810301</v>
      </c>
      <c r="B231" s="513" t="s">
        <v>2156</v>
      </c>
      <c r="C231" s="560">
        <v>1125</v>
      </c>
      <c r="D231" s="571">
        <f>+'Cover Sheet'!B43</f>
        <v>0.24</v>
      </c>
      <c r="E231" s="555">
        <v>0</v>
      </c>
      <c r="F231" s="570">
        <f>+C231*(1-D231)</f>
        <v>855</v>
      </c>
    </row>
    <row r="232" spans="1:6" ht="15.75" thickBot="1">
      <c r="A232" s="515"/>
      <c r="B232" s="509"/>
      <c r="C232" s="509"/>
      <c r="D232" s="509"/>
      <c r="E232" s="509"/>
      <c r="F232" s="509"/>
    </row>
    <row r="233" spans="1:6" ht="18.75">
      <c r="A233" s="541" t="s">
        <v>0</v>
      </c>
      <c r="B233" s="545" t="s">
        <v>543</v>
      </c>
      <c r="C233" s="601" t="s">
        <v>4</v>
      </c>
      <c r="D233" s="547" t="s">
        <v>955</v>
      </c>
      <c r="E233" s="549" t="s">
        <v>957</v>
      </c>
      <c r="F233" s="588" t="s">
        <v>954</v>
      </c>
    </row>
    <row r="234" spans="1:6" ht="15.75" thickBot="1">
      <c r="A234" s="543" t="s">
        <v>1</v>
      </c>
      <c r="B234" s="546" t="s">
        <v>3</v>
      </c>
      <c r="C234" s="602"/>
      <c r="D234" s="548" t="s">
        <v>956</v>
      </c>
      <c r="E234" s="550"/>
      <c r="F234" s="589"/>
    </row>
    <row r="235" spans="1:6">
      <c r="A235" s="512"/>
      <c r="B235" s="509"/>
      <c r="C235" s="509"/>
      <c r="D235" s="509"/>
      <c r="E235" s="509"/>
      <c r="F235" s="509"/>
    </row>
    <row r="236" spans="1:6">
      <c r="A236" s="512"/>
      <c r="B236" s="509"/>
      <c r="C236" s="509"/>
      <c r="D236" s="509"/>
      <c r="E236" s="509"/>
      <c r="F236" s="509"/>
    </row>
    <row r="237" spans="1:6">
      <c r="A237" s="512"/>
      <c r="B237" s="509"/>
      <c r="C237" s="509"/>
      <c r="D237" s="509"/>
      <c r="E237" s="509"/>
      <c r="F237" s="509"/>
    </row>
    <row r="238" spans="1:6">
      <c r="A238" s="512"/>
      <c r="B238" s="509"/>
      <c r="C238" s="509"/>
      <c r="D238" s="509"/>
      <c r="E238" s="509"/>
      <c r="F238" s="509"/>
    </row>
    <row r="239" spans="1:6">
      <c r="A239" s="512"/>
      <c r="B239" s="509"/>
      <c r="C239" s="509"/>
      <c r="D239" s="509"/>
      <c r="E239" s="509"/>
      <c r="F239" s="509"/>
    </row>
    <row r="240" spans="1:6">
      <c r="A240" s="512"/>
      <c r="B240" s="509"/>
      <c r="C240" s="509"/>
      <c r="D240" s="509"/>
      <c r="E240" s="509"/>
      <c r="F240" s="509"/>
    </row>
    <row r="241" spans="1:6">
      <c r="A241" s="512"/>
      <c r="B241" s="509"/>
      <c r="C241" s="509"/>
      <c r="D241" s="509"/>
      <c r="E241" s="509"/>
      <c r="F241" s="509"/>
    </row>
    <row r="242" spans="1:6">
      <c r="A242" s="603" t="s">
        <v>2136</v>
      </c>
      <c r="B242" s="603"/>
      <c r="C242" s="603"/>
      <c r="D242" s="509"/>
      <c r="E242" s="509"/>
      <c r="F242" s="509"/>
    </row>
    <row r="243" spans="1:6">
      <c r="A243" s="594">
        <v>7185945</v>
      </c>
      <c r="B243" s="593" t="s">
        <v>546</v>
      </c>
      <c r="C243" s="604">
        <v>1540</v>
      </c>
      <c r="D243" s="571">
        <f>+'Cover Sheet'!B43</f>
        <v>0.24</v>
      </c>
      <c r="E243" s="555">
        <v>0</v>
      </c>
      <c r="F243" s="570">
        <f>+C243*(1-D243)</f>
        <v>1170.4000000000001</v>
      </c>
    </row>
    <row r="244" spans="1:6">
      <c r="A244" s="594"/>
      <c r="B244" s="593"/>
      <c r="C244" s="604"/>
      <c r="D244" s="556"/>
      <c r="E244" s="555"/>
      <c r="F244" s="553"/>
    </row>
    <row r="245" spans="1:6">
      <c r="A245" s="552"/>
      <c r="B245" s="551"/>
      <c r="C245" s="567"/>
      <c r="D245" s="556"/>
      <c r="E245" s="555"/>
      <c r="F245" s="553"/>
    </row>
    <row r="246" spans="1:6">
      <c r="A246" s="594">
        <v>7185947</v>
      </c>
      <c r="B246" s="593" t="s">
        <v>547</v>
      </c>
      <c r="C246" s="604">
        <v>1705</v>
      </c>
      <c r="D246" s="571">
        <f>+'Cover Sheet'!B43</f>
        <v>0.24</v>
      </c>
      <c r="E246" s="555">
        <v>0</v>
      </c>
      <c r="F246" s="570">
        <f>+C246*(1-D246)</f>
        <v>1295.8</v>
      </c>
    </row>
    <row r="247" spans="1:6">
      <c r="A247" s="594"/>
      <c r="B247" s="593"/>
      <c r="C247" s="604"/>
      <c r="D247" s="509"/>
      <c r="E247" s="509"/>
      <c r="F247" s="509"/>
    </row>
    <row r="248" spans="1:6" ht="18.75">
      <c r="A248" s="536" t="s">
        <v>44</v>
      </c>
      <c r="B248" s="509"/>
      <c r="C248" s="509"/>
      <c r="D248" s="509"/>
      <c r="E248" s="509"/>
      <c r="F248" s="509"/>
    </row>
    <row r="249" spans="1:6" ht="64.5">
      <c r="A249" s="509"/>
      <c r="B249" s="523" t="s">
        <v>548</v>
      </c>
      <c r="C249" s="509"/>
      <c r="D249" s="509"/>
      <c r="E249" s="509"/>
      <c r="F249" s="509"/>
    </row>
    <row r="250" spans="1:6" ht="15.75" thickBot="1">
      <c r="A250" s="509"/>
      <c r="B250" s="509"/>
      <c r="C250" s="509"/>
      <c r="D250" s="509"/>
      <c r="E250" s="509"/>
      <c r="F250" s="509"/>
    </row>
    <row r="251" spans="1:6" ht="18.75">
      <c r="A251" s="541" t="s">
        <v>0</v>
      </c>
      <c r="B251" s="545" t="s">
        <v>553</v>
      </c>
      <c r="C251" s="601" t="s">
        <v>4</v>
      </c>
      <c r="D251" s="547" t="s">
        <v>955</v>
      </c>
      <c r="E251" s="549" t="s">
        <v>957</v>
      </c>
      <c r="F251" s="588" t="s">
        <v>954</v>
      </c>
    </row>
    <row r="252" spans="1:6" ht="15.75" thickBot="1">
      <c r="A252" s="543" t="s">
        <v>1</v>
      </c>
      <c r="B252" s="546" t="s">
        <v>3</v>
      </c>
      <c r="C252" s="602"/>
      <c r="D252" s="548" t="s">
        <v>956</v>
      </c>
      <c r="E252" s="550"/>
      <c r="F252" s="589"/>
    </row>
    <row r="253" spans="1:6">
      <c r="A253" s="512"/>
      <c r="B253" s="509"/>
      <c r="C253" s="509"/>
      <c r="D253" s="509"/>
      <c r="E253" s="509"/>
      <c r="F253" s="509"/>
    </row>
    <row r="254" spans="1:6">
      <c r="A254" s="512"/>
      <c r="B254" s="509"/>
      <c r="C254" s="509"/>
      <c r="D254" s="509"/>
      <c r="E254" s="509"/>
      <c r="F254" s="509"/>
    </row>
    <row r="255" spans="1:6">
      <c r="A255" s="512"/>
      <c r="B255" s="509"/>
      <c r="C255" s="509"/>
      <c r="D255" s="509"/>
      <c r="E255" s="509"/>
      <c r="F255" s="509"/>
    </row>
    <row r="256" spans="1:6">
      <c r="A256" s="512"/>
      <c r="B256" s="509"/>
      <c r="C256" s="509"/>
      <c r="D256" s="509"/>
      <c r="E256" s="509"/>
      <c r="F256" s="509"/>
    </row>
    <row r="257" spans="1:6">
      <c r="A257" s="512"/>
      <c r="B257" s="509"/>
      <c r="C257" s="509"/>
      <c r="D257" s="509"/>
      <c r="E257" s="509"/>
      <c r="F257" s="509"/>
    </row>
    <row r="258" spans="1:6">
      <c r="A258" s="512"/>
      <c r="B258" s="509"/>
      <c r="C258" s="509"/>
      <c r="D258" s="509"/>
      <c r="E258" s="509"/>
      <c r="F258" s="509"/>
    </row>
    <row r="259" spans="1:6">
      <c r="A259" s="512"/>
      <c r="B259" s="509"/>
      <c r="C259" s="509"/>
      <c r="D259" s="509"/>
      <c r="E259" s="509"/>
      <c r="F259" s="509"/>
    </row>
    <row r="260" spans="1:6">
      <c r="A260" s="512"/>
      <c r="B260" s="509"/>
      <c r="C260" s="509"/>
      <c r="D260" s="509"/>
      <c r="E260" s="509"/>
      <c r="F260" s="509"/>
    </row>
    <row r="261" spans="1:6">
      <c r="A261" s="515" t="s">
        <v>2136</v>
      </c>
      <c r="B261" s="509"/>
      <c r="C261" s="509"/>
      <c r="D261" s="509"/>
      <c r="E261" s="509"/>
      <c r="F261" s="509"/>
    </row>
    <row r="262" spans="1:6">
      <c r="A262" s="515">
        <v>7167712</v>
      </c>
      <c r="B262" s="513" t="s">
        <v>554</v>
      </c>
      <c r="C262" s="560">
        <v>6720</v>
      </c>
      <c r="D262" s="571">
        <f>+'Cover Sheet'!B43</f>
        <v>0.24</v>
      </c>
      <c r="E262" s="555">
        <v>0</v>
      </c>
      <c r="F262" s="570">
        <f>+C262*(1-D262)</f>
        <v>5107.2</v>
      </c>
    </row>
    <row r="263" spans="1:6">
      <c r="A263" s="512"/>
      <c r="B263" s="511" t="s">
        <v>555</v>
      </c>
      <c r="C263" s="509"/>
      <c r="D263" s="509"/>
      <c r="E263" s="509"/>
      <c r="F263" s="509"/>
    </row>
    <row r="264" spans="1:6">
      <c r="A264" s="512"/>
      <c r="B264" s="511"/>
      <c r="C264" s="561"/>
      <c r="D264" s="526"/>
      <c r="E264" s="526"/>
      <c r="F264" s="526"/>
    </row>
    <row r="265" spans="1:6" ht="19.5">
      <c r="A265" s="512"/>
      <c r="B265" s="531" t="s">
        <v>240</v>
      </c>
      <c r="C265" s="561"/>
      <c r="D265" s="526"/>
      <c r="E265" s="526"/>
      <c r="F265" s="526"/>
    </row>
    <row r="266" spans="1:6">
      <c r="A266" s="512"/>
      <c r="B266" s="511"/>
      <c r="C266" s="561"/>
      <c r="D266" s="526"/>
      <c r="E266" s="526"/>
      <c r="F266" s="526"/>
    </row>
    <row r="267" spans="1:6">
      <c r="A267" s="515">
        <v>7167758</v>
      </c>
      <c r="B267" s="513" t="s">
        <v>556</v>
      </c>
      <c r="C267" s="560">
        <v>665</v>
      </c>
      <c r="D267" s="571">
        <f>+'Cover Sheet'!B43</f>
        <v>0.24</v>
      </c>
      <c r="E267" s="555">
        <v>0</v>
      </c>
      <c r="F267" s="570">
        <f>+C267*(1-D267)</f>
        <v>505.40000000000003</v>
      </c>
    </row>
    <row r="268" spans="1:6">
      <c r="A268" s="512"/>
      <c r="B268" s="511" t="s">
        <v>557</v>
      </c>
      <c r="C268" s="509"/>
      <c r="D268" s="509"/>
      <c r="E268" s="509"/>
      <c r="F268" s="509"/>
    </row>
    <row r="269" spans="1:6">
      <c r="A269" s="512"/>
      <c r="B269" s="511"/>
      <c r="C269" s="561"/>
      <c r="D269" s="526"/>
      <c r="E269" s="526"/>
      <c r="F269" s="526"/>
    </row>
    <row r="270" spans="1:6" ht="15.75" thickBot="1">
      <c r="A270" s="509"/>
      <c r="B270" s="509"/>
      <c r="C270" s="509"/>
      <c r="D270" s="509"/>
      <c r="E270" s="509"/>
      <c r="F270" s="509"/>
    </row>
    <row r="271" spans="1:6" ht="18.75">
      <c r="A271" s="541" t="s">
        <v>0</v>
      </c>
      <c r="B271" s="545" t="s">
        <v>552</v>
      </c>
      <c r="C271" s="601" t="s">
        <v>4</v>
      </c>
      <c r="D271" s="547" t="s">
        <v>955</v>
      </c>
      <c r="E271" s="549" t="s">
        <v>957</v>
      </c>
      <c r="F271" s="588" t="s">
        <v>954</v>
      </c>
    </row>
    <row r="272" spans="1:6" ht="15.75" thickBot="1">
      <c r="A272" s="543" t="s">
        <v>1</v>
      </c>
      <c r="B272" s="546" t="s">
        <v>3</v>
      </c>
      <c r="C272" s="602"/>
      <c r="D272" s="548" t="s">
        <v>956</v>
      </c>
      <c r="E272" s="550"/>
      <c r="F272" s="589"/>
    </row>
    <row r="273" spans="1:6">
      <c r="A273" s="512"/>
      <c r="B273" s="509"/>
      <c r="C273" s="509"/>
      <c r="D273" s="509"/>
      <c r="E273" s="509"/>
      <c r="F273" s="509"/>
    </row>
    <row r="274" spans="1:6">
      <c r="A274" s="512"/>
      <c r="B274" s="509"/>
      <c r="C274" s="509"/>
      <c r="D274" s="509"/>
      <c r="E274" s="509"/>
      <c r="F274" s="509"/>
    </row>
    <row r="275" spans="1:6">
      <c r="A275" s="512"/>
      <c r="B275" s="509"/>
      <c r="C275" s="509"/>
      <c r="D275" s="509"/>
      <c r="E275" s="509"/>
      <c r="F275" s="509"/>
    </row>
    <row r="276" spans="1:6">
      <c r="A276" s="512"/>
      <c r="B276" s="509"/>
      <c r="C276" s="509"/>
      <c r="D276" s="509"/>
      <c r="E276" s="509"/>
      <c r="F276" s="509"/>
    </row>
    <row r="277" spans="1:6">
      <c r="A277" s="512"/>
      <c r="B277" s="509"/>
      <c r="C277" s="509"/>
      <c r="D277" s="509"/>
      <c r="E277" s="509"/>
      <c r="F277" s="509"/>
    </row>
    <row r="278" spans="1:6">
      <c r="A278" s="512"/>
      <c r="B278" s="509"/>
      <c r="C278" s="509"/>
      <c r="D278" s="509"/>
      <c r="E278" s="509"/>
      <c r="F278" s="509"/>
    </row>
    <row r="279" spans="1:6">
      <c r="A279" s="515" t="s">
        <v>2136</v>
      </c>
      <c r="B279" s="509"/>
      <c r="C279" s="509"/>
      <c r="D279" s="509"/>
      <c r="E279" s="509"/>
      <c r="F279" s="509"/>
    </row>
    <row r="280" spans="1:6">
      <c r="A280" s="515">
        <v>6675211</v>
      </c>
      <c r="B280" s="513" t="s">
        <v>552</v>
      </c>
      <c r="C280" s="560">
        <v>1130</v>
      </c>
      <c r="D280" s="571">
        <f>+'Cover Sheet'!B43</f>
        <v>0.24</v>
      </c>
      <c r="E280" s="555">
        <v>0</v>
      </c>
      <c r="F280" s="570">
        <f>+C280*(1-D280)</f>
        <v>858.8</v>
      </c>
    </row>
    <row r="281" spans="1:6" ht="15.75" thickBot="1">
      <c r="A281" s="509"/>
      <c r="B281" s="509"/>
      <c r="C281" s="509"/>
      <c r="D281" s="509"/>
      <c r="E281" s="509"/>
      <c r="F281" s="509"/>
    </row>
    <row r="282" spans="1:6" ht="18.75">
      <c r="A282" s="541" t="s">
        <v>0</v>
      </c>
      <c r="B282" s="545" t="s">
        <v>565</v>
      </c>
      <c r="C282" s="601" t="s">
        <v>4</v>
      </c>
      <c r="D282" s="547" t="s">
        <v>955</v>
      </c>
      <c r="E282" s="549" t="s">
        <v>957</v>
      </c>
      <c r="F282" s="588" t="s">
        <v>954</v>
      </c>
    </row>
    <row r="283" spans="1:6" ht="15.75" thickBot="1">
      <c r="A283" s="543" t="s">
        <v>1</v>
      </c>
      <c r="B283" s="546" t="s">
        <v>3</v>
      </c>
      <c r="C283" s="602"/>
      <c r="D283" s="548" t="s">
        <v>956</v>
      </c>
      <c r="E283" s="550"/>
      <c r="F283" s="589"/>
    </row>
    <row r="284" spans="1:6">
      <c r="A284" s="512"/>
      <c r="B284" s="509"/>
      <c r="C284" s="509"/>
      <c r="D284" s="509"/>
      <c r="E284" s="509"/>
      <c r="F284" s="509"/>
    </row>
    <row r="285" spans="1:6">
      <c r="A285" s="512"/>
      <c r="B285" s="509"/>
      <c r="C285" s="509"/>
      <c r="D285" s="509"/>
      <c r="E285" s="509"/>
      <c r="F285" s="509"/>
    </row>
    <row r="286" spans="1:6">
      <c r="A286" s="512"/>
      <c r="B286" s="509"/>
      <c r="C286" s="509"/>
      <c r="D286" s="509"/>
      <c r="E286" s="509"/>
      <c r="F286" s="509"/>
    </row>
    <row r="287" spans="1:6">
      <c r="A287" s="512"/>
      <c r="B287" s="509"/>
      <c r="C287" s="509"/>
      <c r="D287" s="509"/>
      <c r="E287" s="509"/>
      <c r="F287" s="509"/>
    </row>
    <row r="288" spans="1:6">
      <c r="A288" s="512"/>
      <c r="B288" s="509"/>
      <c r="C288" s="509"/>
      <c r="D288" s="509"/>
      <c r="E288" s="509"/>
      <c r="F288" s="509"/>
    </row>
    <row r="289" spans="1:6">
      <c r="A289" s="512"/>
      <c r="B289" s="509"/>
      <c r="C289" s="509"/>
      <c r="D289" s="509"/>
      <c r="E289" s="509"/>
      <c r="F289" s="509"/>
    </row>
    <row r="290" spans="1:6">
      <c r="A290" s="512"/>
      <c r="B290" s="509"/>
      <c r="C290" s="509"/>
      <c r="D290" s="509"/>
      <c r="E290" s="509"/>
      <c r="F290" s="509"/>
    </row>
    <row r="291" spans="1:6">
      <c r="A291" s="512"/>
      <c r="B291" s="509"/>
      <c r="C291" s="509"/>
      <c r="D291" s="509"/>
      <c r="E291" s="509"/>
      <c r="F291" s="509"/>
    </row>
    <row r="292" spans="1:6">
      <c r="A292" s="512"/>
      <c r="B292" s="509"/>
      <c r="C292" s="509"/>
      <c r="D292" s="509"/>
      <c r="E292" s="509"/>
      <c r="F292" s="509"/>
    </row>
    <row r="293" spans="1:6">
      <c r="A293" s="512"/>
      <c r="B293" s="509"/>
      <c r="C293" s="509"/>
      <c r="D293" s="509"/>
      <c r="E293" s="509"/>
      <c r="F293" s="509"/>
    </row>
    <row r="294" spans="1:6">
      <c r="A294" s="512"/>
      <c r="B294" s="509"/>
      <c r="C294" s="509"/>
      <c r="D294" s="509"/>
      <c r="E294" s="509"/>
      <c r="F294" s="509"/>
    </row>
    <row r="295" spans="1:6">
      <c r="A295" s="512"/>
      <c r="B295" s="509"/>
      <c r="C295" s="509"/>
      <c r="D295" s="509"/>
      <c r="E295" s="509"/>
      <c r="F295" s="509"/>
    </row>
    <row r="296" spans="1:6">
      <c r="A296" s="515" t="s">
        <v>2136</v>
      </c>
      <c r="B296" s="509"/>
      <c r="C296" s="509"/>
      <c r="D296" s="509"/>
      <c r="E296" s="509"/>
      <c r="F296" s="509"/>
    </row>
    <row r="297" spans="1:6">
      <c r="A297" s="515">
        <v>7207861</v>
      </c>
      <c r="B297" s="513" t="s">
        <v>571</v>
      </c>
      <c r="C297" s="560">
        <v>3715</v>
      </c>
      <c r="D297" s="571">
        <f>+'Cover Sheet'!B43</f>
        <v>0.24</v>
      </c>
      <c r="E297" s="555">
        <v>0</v>
      </c>
      <c r="F297" s="570">
        <f>+C297*(1-D297)</f>
        <v>2823.4</v>
      </c>
    </row>
    <row r="298" spans="1:6">
      <c r="A298" s="519"/>
      <c r="B298" s="509"/>
      <c r="C298" s="509"/>
      <c r="D298" s="509"/>
      <c r="E298" s="509"/>
      <c r="F298" s="509"/>
    </row>
    <row r="299" spans="1:6">
      <c r="A299" s="515" t="s">
        <v>2136</v>
      </c>
      <c r="B299" s="509"/>
      <c r="C299" s="509"/>
      <c r="D299" s="509"/>
      <c r="E299" s="509"/>
      <c r="F299" s="509"/>
    </row>
    <row r="300" spans="1:6">
      <c r="A300" s="515">
        <v>7207862</v>
      </c>
      <c r="B300" s="513" t="s">
        <v>572</v>
      </c>
      <c r="C300" s="560">
        <v>3935</v>
      </c>
      <c r="D300" s="571">
        <f>+'Cover Sheet'!B43</f>
        <v>0.24</v>
      </c>
      <c r="E300" s="555">
        <v>0</v>
      </c>
      <c r="F300" s="570">
        <f>+C300*(1-D300)</f>
        <v>2990.6</v>
      </c>
    </row>
    <row r="301" spans="1:6">
      <c r="A301" s="519"/>
      <c r="B301" s="509"/>
      <c r="C301" s="509"/>
      <c r="D301" s="509"/>
      <c r="E301" s="509"/>
      <c r="F301" s="509"/>
    </row>
    <row r="302" spans="1:6">
      <c r="A302" s="515" t="s">
        <v>2136</v>
      </c>
      <c r="B302" s="509"/>
      <c r="C302" s="509"/>
      <c r="D302" s="509"/>
      <c r="E302" s="509"/>
      <c r="F302" s="509"/>
    </row>
    <row r="303" spans="1:6">
      <c r="A303" s="515">
        <v>7207863</v>
      </c>
      <c r="B303" s="513" t="s">
        <v>573</v>
      </c>
      <c r="C303" s="560">
        <v>4210</v>
      </c>
      <c r="D303" s="556">
        <f>+'Cover Sheet'!B43</f>
        <v>0.24</v>
      </c>
      <c r="E303" s="555">
        <v>0</v>
      </c>
      <c r="F303" s="570">
        <f>+C303*(1-D303)</f>
        <v>3199.6</v>
      </c>
    </row>
    <row r="304" spans="1:6">
      <c r="A304" s="515"/>
      <c r="B304" s="509"/>
      <c r="C304" s="509"/>
      <c r="D304" s="509"/>
      <c r="E304" s="509"/>
      <c r="F304" s="509"/>
    </row>
    <row r="305" spans="1:6">
      <c r="A305" s="513"/>
      <c r="B305" s="509"/>
      <c r="C305" s="509"/>
      <c r="D305" s="509"/>
      <c r="E305" s="509"/>
      <c r="F305" s="509"/>
    </row>
    <row r="306" spans="1:6" ht="15.75" thickBot="1">
      <c r="A306" s="509"/>
      <c r="B306" s="509"/>
      <c r="C306" s="509"/>
      <c r="D306" s="509"/>
      <c r="E306" s="509"/>
      <c r="F306" s="509"/>
    </row>
    <row r="307" spans="1:6" ht="18.75">
      <c r="A307" s="541" t="s">
        <v>0</v>
      </c>
      <c r="B307" s="545" t="s">
        <v>575</v>
      </c>
      <c r="C307" s="601" t="s">
        <v>4</v>
      </c>
      <c r="D307" s="547" t="s">
        <v>955</v>
      </c>
      <c r="E307" s="549" t="s">
        <v>957</v>
      </c>
      <c r="F307" s="588" t="s">
        <v>954</v>
      </c>
    </row>
    <row r="308" spans="1:6" ht="15.75" thickBot="1">
      <c r="A308" s="543" t="s">
        <v>1</v>
      </c>
      <c r="B308" s="546" t="s">
        <v>3</v>
      </c>
      <c r="C308" s="602"/>
      <c r="D308" s="548" t="s">
        <v>956</v>
      </c>
      <c r="E308" s="550"/>
      <c r="F308" s="589"/>
    </row>
    <row r="309" spans="1:6">
      <c r="A309" s="512"/>
      <c r="B309" s="509"/>
      <c r="C309" s="509"/>
      <c r="D309" s="509"/>
      <c r="E309" s="509"/>
      <c r="F309" s="509"/>
    </row>
    <row r="310" spans="1:6">
      <c r="A310" s="512"/>
      <c r="B310" s="509"/>
      <c r="C310" s="509"/>
      <c r="D310" s="509"/>
      <c r="E310" s="509"/>
      <c r="F310" s="509"/>
    </row>
    <row r="311" spans="1:6">
      <c r="A311" s="512"/>
      <c r="B311" s="509"/>
      <c r="C311" s="509"/>
      <c r="D311" s="509"/>
      <c r="E311" s="509"/>
      <c r="F311" s="509"/>
    </row>
    <row r="312" spans="1:6">
      <c r="A312" s="512"/>
      <c r="B312" s="509"/>
      <c r="C312" s="509"/>
      <c r="D312" s="509"/>
      <c r="E312" s="509"/>
      <c r="F312" s="509"/>
    </row>
    <row r="313" spans="1:6">
      <c r="A313" s="512"/>
      <c r="B313" s="509"/>
      <c r="C313" s="509"/>
      <c r="D313" s="509"/>
      <c r="E313" s="509"/>
      <c r="F313" s="509"/>
    </row>
    <row r="314" spans="1:6">
      <c r="A314" s="512"/>
      <c r="B314" s="509"/>
      <c r="C314" s="509"/>
      <c r="D314" s="509"/>
      <c r="E314" s="509"/>
      <c r="F314" s="509"/>
    </row>
    <row r="315" spans="1:6">
      <c r="A315" s="512"/>
      <c r="B315" s="509"/>
      <c r="C315" s="509"/>
      <c r="D315" s="509"/>
      <c r="E315" s="509"/>
      <c r="F315" s="509"/>
    </row>
    <row r="316" spans="1:6">
      <c r="A316" s="512"/>
      <c r="B316" s="509"/>
      <c r="C316" s="509"/>
      <c r="D316" s="509"/>
      <c r="E316" s="509"/>
      <c r="F316" s="509"/>
    </row>
    <row r="317" spans="1:6">
      <c r="A317" s="512"/>
      <c r="B317" s="509"/>
      <c r="C317" s="509"/>
      <c r="D317" s="509"/>
      <c r="E317" s="509"/>
      <c r="F317" s="509"/>
    </row>
    <row r="318" spans="1:6">
      <c r="A318" s="513" t="s">
        <v>2136</v>
      </c>
      <c r="B318" s="509"/>
      <c r="C318" s="509"/>
      <c r="D318" s="509"/>
      <c r="E318" s="509"/>
      <c r="F318" s="509"/>
    </row>
    <row r="319" spans="1:6">
      <c r="A319" s="515">
        <v>7113767</v>
      </c>
      <c r="B319" s="513" t="s">
        <v>576</v>
      </c>
      <c r="C319" s="560">
        <v>3095</v>
      </c>
      <c r="D319" s="571">
        <f>+'Cover Sheet'!B43</f>
        <v>0.24</v>
      </c>
      <c r="E319" s="555">
        <v>0</v>
      </c>
      <c r="F319" s="570">
        <f>+C319*(1-D319)</f>
        <v>2352.1999999999998</v>
      </c>
    </row>
    <row r="320" spans="1:6">
      <c r="A320" s="518"/>
      <c r="B320" s="509"/>
      <c r="C320" s="509"/>
      <c r="D320" s="509"/>
      <c r="E320" s="509"/>
      <c r="F320" s="509"/>
    </row>
    <row r="321" spans="1:6">
      <c r="A321" s="515" t="s">
        <v>2136</v>
      </c>
      <c r="B321" s="509"/>
      <c r="C321" s="509"/>
      <c r="D321" s="509"/>
      <c r="E321" s="509"/>
      <c r="F321" s="509"/>
    </row>
    <row r="322" spans="1:6">
      <c r="A322" s="515">
        <v>7116164</v>
      </c>
      <c r="B322" s="513" t="s">
        <v>577</v>
      </c>
      <c r="C322" s="560">
        <v>3405</v>
      </c>
      <c r="D322" s="571">
        <f>+'Cover Sheet'!B43</f>
        <v>0.24</v>
      </c>
      <c r="E322" s="555">
        <v>0</v>
      </c>
      <c r="F322" s="570">
        <f>+C322*(1-D322)</f>
        <v>2587.8000000000002</v>
      </c>
    </row>
    <row r="323" spans="1:6" ht="15.75" thickBot="1">
      <c r="A323" s="509"/>
      <c r="B323" s="509"/>
      <c r="C323" s="509"/>
      <c r="D323" s="509"/>
      <c r="E323" s="509"/>
      <c r="F323" s="509"/>
    </row>
    <row r="324" spans="1:6" ht="18.75">
      <c r="A324" s="541" t="s">
        <v>0</v>
      </c>
      <c r="B324" s="545" t="s">
        <v>578</v>
      </c>
      <c r="C324" s="601" t="s">
        <v>4</v>
      </c>
      <c r="D324" s="547" t="s">
        <v>955</v>
      </c>
      <c r="E324" s="549" t="s">
        <v>957</v>
      </c>
      <c r="F324" s="588" t="s">
        <v>954</v>
      </c>
    </row>
    <row r="325" spans="1:6" ht="15.75" thickBot="1">
      <c r="A325" s="543" t="s">
        <v>1</v>
      </c>
      <c r="B325" s="546" t="s">
        <v>3</v>
      </c>
      <c r="C325" s="602"/>
      <c r="D325" s="548" t="s">
        <v>956</v>
      </c>
      <c r="E325" s="550"/>
      <c r="F325" s="589"/>
    </row>
    <row r="326" spans="1:6">
      <c r="A326" s="512"/>
      <c r="B326" s="509"/>
      <c r="C326" s="509"/>
      <c r="D326" s="509"/>
      <c r="E326" s="509"/>
      <c r="F326" s="509"/>
    </row>
    <row r="327" spans="1:6">
      <c r="A327" s="512"/>
      <c r="B327" s="509"/>
      <c r="C327" s="509"/>
      <c r="D327" s="509"/>
      <c r="E327" s="509"/>
      <c r="F327" s="509"/>
    </row>
    <row r="328" spans="1:6">
      <c r="A328" s="512"/>
      <c r="B328" s="509"/>
      <c r="C328" s="509"/>
      <c r="D328" s="509"/>
      <c r="E328" s="509"/>
      <c r="F328" s="509"/>
    </row>
    <row r="329" spans="1:6">
      <c r="A329" s="512"/>
      <c r="B329" s="509"/>
      <c r="C329" s="509"/>
      <c r="D329" s="509"/>
      <c r="E329" s="509"/>
      <c r="F329" s="509"/>
    </row>
    <row r="330" spans="1:6">
      <c r="A330" s="512"/>
      <c r="B330" s="509"/>
      <c r="C330" s="509"/>
      <c r="D330" s="509"/>
      <c r="E330" s="509"/>
      <c r="F330" s="509"/>
    </row>
    <row r="331" spans="1:6">
      <c r="A331" s="512"/>
      <c r="B331" s="509"/>
      <c r="C331" s="509"/>
      <c r="D331" s="509"/>
      <c r="E331" s="509"/>
      <c r="F331" s="509"/>
    </row>
    <row r="332" spans="1:6">
      <c r="A332" s="512"/>
      <c r="B332" s="534" t="s">
        <v>579</v>
      </c>
      <c r="C332" s="509"/>
      <c r="D332" s="509"/>
      <c r="E332" s="509"/>
      <c r="F332" s="509"/>
    </row>
    <row r="334" spans="1:6">
      <c r="A334" s="515" t="s">
        <v>2134</v>
      </c>
      <c r="B334" s="509"/>
      <c r="C334" s="509"/>
      <c r="D334" s="509"/>
      <c r="E334" s="509"/>
      <c r="F334" s="509"/>
    </row>
    <row r="335" spans="1:6">
      <c r="A335" s="515">
        <v>6958577</v>
      </c>
      <c r="B335" s="513" t="s">
        <v>587</v>
      </c>
      <c r="C335" s="560">
        <v>4255</v>
      </c>
      <c r="D335" s="571">
        <f>+'Cover Sheet'!B43</f>
        <v>0.24</v>
      </c>
      <c r="E335" s="555">
        <v>0</v>
      </c>
      <c r="F335" s="570">
        <f>+C335*(1-D335)</f>
        <v>3233.8</v>
      </c>
    </row>
    <row r="336" spans="1:6">
      <c r="A336" s="516"/>
      <c r="B336" s="509"/>
      <c r="C336" s="509"/>
      <c r="D336" s="509"/>
      <c r="E336" s="509"/>
      <c r="F336" s="509"/>
    </row>
    <row r="337" spans="1:6">
      <c r="A337" s="515" t="s">
        <v>2134</v>
      </c>
      <c r="B337" s="509"/>
      <c r="C337" s="509"/>
      <c r="D337" s="509"/>
      <c r="E337" s="509"/>
      <c r="F337" s="509"/>
    </row>
    <row r="338" spans="1:6">
      <c r="A338" s="515">
        <v>6958578</v>
      </c>
      <c r="B338" s="513" t="s">
        <v>588</v>
      </c>
      <c r="C338" s="560">
        <v>4350</v>
      </c>
      <c r="D338" s="571">
        <f>+'Cover Sheet'!B43</f>
        <v>0.24</v>
      </c>
      <c r="E338" s="555">
        <v>0</v>
      </c>
      <c r="F338" s="570">
        <f>+C338*(1-D338)</f>
        <v>3306</v>
      </c>
    </row>
    <row r="339" spans="1:6">
      <c r="A339" s="516"/>
      <c r="B339" s="509"/>
      <c r="C339" s="509"/>
      <c r="D339" s="509"/>
      <c r="E339" s="509"/>
      <c r="F339" s="509"/>
    </row>
    <row r="340" spans="1:6">
      <c r="A340" s="515" t="s">
        <v>2134</v>
      </c>
      <c r="B340" s="509"/>
      <c r="C340" s="509"/>
      <c r="D340" s="509"/>
      <c r="E340" s="509"/>
      <c r="F340" s="509"/>
    </row>
    <row r="341" spans="1:6">
      <c r="A341" s="515">
        <v>6958579</v>
      </c>
      <c r="B341" s="513" t="s">
        <v>589</v>
      </c>
      <c r="C341" s="560">
        <v>4445</v>
      </c>
      <c r="D341" s="571">
        <f>+'Cover Sheet'!B43</f>
        <v>0.24</v>
      </c>
      <c r="E341" s="555">
        <v>0</v>
      </c>
      <c r="F341" s="570">
        <f>+C341*(1-D341)</f>
        <v>3378.2</v>
      </c>
    </row>
    <row r="342" spans="1:6">
      <c r="A342" s="513"/>
      <c r="B342" s="509"/>
      <c r="C342" s="509"/>
      <c r="D342" s="509"/>
      <c r="E342" s="509"/>
      <c r="F342" s="509"/>
    </row>
    <row r="343" spans="1:6" ht="15.75" thickBot="1">
      <c r="A343" s="513"/>
      <c r="B343" s="509"/>
      <c r="C343" s="509"/>
      <c r="D343" s="509"/>
      <c r="E343" s="509"/>
      <c r="F343" s="509"/>
    </row>
    <row r="344" spans="1:6" ht="18.75">
      <c r="A344" s="541" t="s">
        <v>0</v>
      </c>
      <c r="B344" s="542" t="s">
        <v>2157</v>
      </c>
      <c r="C344" s="601" t="s">
        <v>4</v>
      </c>
      <c r="D344" s="547" t="s">
        <v>955</v>
      </c>
      <c r="E344" s="549" t="s">
        <v>957</v>
      </c>
      <c r="F344" s="588" t="s">
        <v>954</v>
      </c>
    </row>
    <row r="345" spans="1:6" ht="15.75" thickBot="1">
      <c r="A345" s="543" t="s">
        <v>1</v>
      </c>
      <c r="B345" s="544" t="s">
        <v>3</v>
      </c>
      <c r="C345" s="602"/>
      <c r="D345" s="548" t="s">
        <v>956</v>
      </c>
      <c r="E345" s="550"/>
      <c r="F345" s="589"/>
    </row>
    <row r="346" spans="1:6">
      <c r="A346" s="513"/>
      <c r="B346" s="509"/>
      <c r="C346" s="509"/>
      <c r="D346" s="509"/>
      <c r="E346" s="509"/>
      <c r="F346" s="509"/>
    </row>
    <row r="347" spans="1:6">
      <c r="A347" s="515">
        <v>7102606</v>
      </c>
      <c r="B347" s="513" t="s">
        <v>2158</v>
      </c>
      <c r="C347" s="560">
        <v>835</v>
      </c>
      <c r="D347" s="571">
        <f>+'Cover Sheet'!B43</f>
        <v>0.24</v>
      </c>
      <c r="E347" s="555">
        <v>0</v>
      </c>
      <c r="F347" s="570">
        <f>+C347*(1-D347)</f>
        <v>634.6</v>
      </c>
    </row>
    <row r="348" spans="1:6">
      <c r="A348" s="509"/>
      <c r="B348" s="511" t="s">
        <v>2159</v>
      </c>
      <c r="C348" s="509"/>
      <c r="D348" s="509"/>
      <c r="E348" s="509"/>
      <c r="F348" s="509"/>
    </row>
    <row r="349" spans="1:6">
      <c r="A349" s="509"/>
      <c r="B349" s="511" t="s">
        <v>2160</v>
      </c>
      <c r="C349" s="509"/>
      <c r="D349" s="509"/>
      <c r="E349" s="509"/>
      <c r="F349" s="509"/>
    </row>
    <row r="350" spans="1:6">
      <c r="A350" s="509"/>
      <c r="B350" s="517" t="s">
        <v>2161</v>
      </c>
      <c r="C350" s="509"/>
      <c r="D350" s="509"/>
      <c r="E350" s="509"/>
      <c r="F350" s="509"/>
    </row>
    <row r="351" spans="1:6">
      <c r="A351" s="509"/>
      <c r="B351" s="517" t="s">
        <v>2162</v>
      </c>
      <c r="C351" s="509"/>
      <c r="D351" s="509"/>
      <c r="E351" s="509"/>
      <c r="F351" s="509"/>
    </row>
    <row r="352" spans="1:6" ht="15.75" thickBot="1">
      <c r="A352" s="509"/>
      <c r="B352" s="509"/>
      <c r="C352" s="509"/>
      <c r="D352" s="509"/>
      <c r="E352" s="509"/>
      <c r="F352" s="509"/>
    </row>
    <row r="353" spans="1:6" ht="18.75">
      <c r="A353" s="541" t="s">
        <v>0</v>
      </c>
      <c r="B353" s="545" t="s">
        <v>590</v>
      </c>
      <c r="C353" s="601" t="s">
        <v>4</v>
      </c>
      <c r="D353" s="547" t="s">
        <v>955</v>
      </c>
      <c r="E353" s="549" t="s">
        <v>957</v>
      </c>
      <c r="F353" s="588" t="s">
        <v>954</v>
      </c>
    </row>
    <row r="354" spans="1:6" ht="15.75" thickBot="1">
      <c r="A354" s="543" t="s">
        <v>1</v>
      </c>
      <c r="B354" s="546" t="s">
        <v>3</v>
      </c>
      <c r="C354" s="602"/>
      <c r="D354" s="548" t="s">
        <v>956</v>
      </c>
      <c r="E354" s="550"/>
      <c r="F354" s="589"/>
    </row>
    <row r="355" spans="1:6">
      <c r="A355" s="512"/>
      <c r="B355" s="509"/>
      <c r="C355" s="509"/>
      <c r="D355" s="509"/>
      <c r="E355" s="509"/>
      <c r="F355" s="509"/>
    </row>
    <row r="356" spans="1:6">
      <c r="A356" s="512"/>
      <c r="B356" s="509"/>
      <c r="C356" s="509"/>
      <c r="D356" s="509"/>
      <c r="E356" s="509"/>
      <c r="F356" s="509"/>
    </row>
    <row r="357" spans="1:6">
      <c r="A357" s="512"/>
      <c r="B357" s="509"/>
      <c r="C357" s="509"/>
      <c r="D357" s="509"/>
      <c r="E357" s="509"/>
      <c r="F357" s="509"/>
    </row>
    <row r="358" spans="1:6">
      <c r="A358" s="512"/>
      <c r="B358" s="509"/>
      <c r="C358" s="509"/>
      <c r="D358" s="509"/>
      <c r="E358" s="509"/>
      <c r="F358" s="509"/>
    </row>
    <row r="359" spans="1:6">
      <c r="A359" s="512"/>
      <c r="B359" s="509"/>
      <c r="C359" s="509"/>
      <c r="D359" s="509"/>
      <c r="E359" s="509"/>
      <c r="F359" s="509"/>
    </row>
    <row r="360" spans="1:6">
      <c r="A360" s="512"/>
      <c r="B360" s="509"/>
      <c r="C360" s="509"/>
      <c r="D360" s="509"/>
      <c r="E360" s="509"/>
      <c r="F360" s="509"/>
    </row>
    <row r="361" spans="1:6">
      <c r="A361" s="512"/>
      <c r="B361" s="509"/>
      <c r="C361" s="509"/>
      <c r="D361" s="509"/>
      <c r="E361" s="509"/>
      <c r="F361" s="509"/>
    </row>
    <row r="362" spans="1:6">
      <c r="A362" s="512"/>
      <c r="B362" s="509"/>
      <c r="C362" s="509"/>
      <c r="D362" s="509"/>
      <c r="E362" s="509"/>
      <c r="F362" s="509"/>
    </row>
    <row r="363" spans="1:6">
      <c r="A363" s="512"/>
      <c r="B363" s="509"/>
      <c r="C363" s="509"/>
      <c r="D363" s="509"/>
      <c r="E363" s="509"/>
      <c r="F363" s="509"/>
    </row>
    <row r="364" spans="1:6">
      <c r="A364" s="512"/>
      <c r="B364" s="509"/>
      <c r="C364" s="509"/>
      <c r="D364" s="509"/>
      <c r="E364" s="509"/>
      <c r="F364" s="509"/>
    </row>
    <row r="365" spans="1:6">
      <c r="A365" s="512"/>
      <c r="B365" s="509"/>
      <c r="C365" s="509"/>
      <c r="D365" s="509"/>
      <c r="E365" s="509"/>
      <c r="F365" s="509"/>
    </row>
    <row r="367" spans="1:6" ht="15.75" thickBot="1">
      <c r="A367" s="524"/>
      <c r="B367" s="509"/>
      <c r="C367" s="509"/>
      <c r="D367" s="509"/>
      <c r="E367" s="509"/>
      <c r="F367" s="509"/>
    </row>
    <row r="368" spans="1:6" ht="18.75">
      <c r="A368" s="541" t="s">
        <v>0</v>
      </c>
      <c r="B368" s="545" t="s">
        <v>598</v>
      </c>
      <c r="C368" s="601" t="s">
        <v>4</v>
      </c>
      <c r="D368" s="547" t="s">
        <v>955</v>
      </c>
      <c r="E368" s="549" t="s">
        <v>957</v>
      </c>
      <c r="F368" s="588" t="s">
        <v>954</v>
      </c>
    </row>
    <row r="369" spans="1:6" ht="15.75" thickBot="1">
      <c r="A369" s="543" t="s">
        <v>1</v>
      </c>
      <c r="B369" s="546" t="s">
        <v>3</v>
      </c>
      <c r="C369" s="602"/>
      <c r="D369" s="548" t="s">
        <v>956</v>
      </c>
      <c r="E369" s="550"/>
      <c r="F369" s="589"/>
    </row>
    <row r="370" spans="1:6">
      <c r="A370" s="509"/>
      <c r="B370" s="535" t="s">
        <v>2163</v>
      </c>
      <c r="C370" s="509"/>
      <c r="D370" s="509"/>
      <c r="E370" s="509"/>
      <c r="F370" s="509"/>
    </row>
    <row r="371" spans="1:6">
      <c r="A371" s="540"/>
      <c r="B371" s="509"/>
      <c r="C371" s="509"/>
      <c r="D371" s="509"/>
      <c r="E371" s="509"/>
      <c r="F371" s="509"/>
    </row>
    <row r="372" spans="1:6">
      <c r="A372" s="513" t="s">
        <v>2164</v>
      </c>
      <c r="B372" s="509"/>
      <c r="C372" s="509"/>
      <c r="D372" s="509"/>
      <c r="E372" s="509"/>
      <c r="F372" s="509"/>
    </row>
    <row r="373" spans="1:6">
      <c r="A373" s="513" t="s">
        <v>626</v>
      </c>
      <c r="B373" s="513" t="s">
        <v>627</v>
      </c>
      <c r="C373" s="560">
        <v>4850</v>
      </c>
      <c r="D373" s="571">
        <f>+'Cover Sheet'!B43</f>
        <v>0.24</v>
      </c>
      <c r="E373" s="555">
        <v>0</v>
      </c>
      <c r="F373" s="570">
        <f>+C373*(1-D373)</f>
        <v>3686</v>
      </c>
    </row>
    <row r="374" spans="1:6">
      <c r="A374" s="513" t="s">
        <v>629</v>
      </c>
      <c r="B374" s="513" t="s">
        <v>609</v>
      </c>
      <c r="C374" s="560">
        <v>1125</v>
      </c>
      <c r="D374" s="571">
        <f>+'Cover Sheet'!B43</f>
        <v>0.24</v>
      </c>
      <c r="E374" s="555">
        <v>0</v>
      </c>
      <c r="F374" s="570">
        <f>+C374*(1-D374)</f>
        <v>855</v>
      </c>
    </row>
    <row r="375" spans="1:6" ht="15.75" thickBot="1">
      <c r="A375" s="529"/>
      <c r="B375" s="509"/>
      <c r="C375" s="509"/>
      <c r="D375" s="509"/>
      <c r="E375" s="509"/>
      <c r="F375" s="509"/>
    </row>
    <row r="376" spans="1:6" ht="18.75">
      <c r="A376" s="541" t="s">
        <v>0</v>
      </c>
      <c r="B376" s="545" t="s">
        <v>631</v>
      </c>
      <c r="C376" s="601" t="s">
        <v>4</v>
      </c>
      <c r="D376" s="547" t="s">
        <v>955</v>
      </c>
      <c r="E376" s="549" t="s">
        <v>957</v>
      </c>
      <c r="F376" s="588" t="s">
        <v>954</v>
      </c>
    </row>
    <row r="377" spans="1:6" ht="15.75" thickBot="1">
      <c r="A377" s="543" t="s">
        <v>1</v>
      </c>
      <c r="B377" s="546" t="s">
        <v>3</v>
      </c>
      <c r="C377" s="602"/>
      <c r="D377" s="548" t="s">
        <v>956</v>
      </c>
      <c r="E377" s="550"/>
      <c r="F377" s="589"/>
    </row>
    <row r="378" spans="1:6">
      <c r="A378" s="509"/>
      <c r="B378" s="535" t="s">
        <v>2163</v>
      </c>
      <c r="C378" s="509"/>
      <c r="D378" s="509"/>
      <c r="E378" s="509"/>
      <c r="F378" s="509"/>
    </row>
    <row r="379" spans="1:6">
      <c r="A379" s="540"/>
      <c r="B379" s="509"/>
      <c r="C379" s="509"/>
      <c r="D379" s="509"/>
      <c r="E379" s="509"/>
      <c r="F379" s="509"/>
    </row>
    <row r="380" spans="1:6">
      <c r="A380" s="513" t="s">
        <v>2134</v>
      </c>
      <c r="B380" s="509"/>
      <c r="C380" s="509"/>
      <c r="D380" s="509"/>
      <c r="E380" s="509"/>
      <c r="F380" s="509"/>
    </row>
    <row r="381" spans="1:6">
      <c r="A381" s="513" t="s">
        <v>632</v>
      </c>
      <c r="B381" s="513" t="s">
        <v>633</v>
      </c>
      <c r="C381" s="560">
        <v>6120</v>
      </c>
      <c r="D381" s="571">
        <f>+'Cover Sheet'!B43</f>
        <v>0.24</v>
      </c>
      <c r="E381" s="555">
        <v>0</v>
      </c>
      <c r="F381" s="553">
        <v>4284</v>
      </c>
    </row>
    <row r="382" spans="1:6">
      <c r="A382" s="513" t="s">
        <v>634</v>
      </c>
      <c r="B382" s="513" t="s">
        <v>609</v>
      </c>
      <c r="C382" s="560">
        <v>1125</v>
      </c>
      <c r="D382" s="571">
        <f>+'Cover Sheet'!B43</f>
        <v>0.24</v>
      </c>
      <c r="E382" s="555">
        <v>0</v>
      </c>
      <c r="F382" s="553">
        <v>787.5</v>
      </c>
    </row>
    <row r="383" spans="1:6">
      <c r="A383" s="529"/>
      <c r="B383" s="509"/>
      <c r="C383" s="509"/>
      <c r="D383" s="509"/>
      <c r="E383" s="509"/>
      <c r="F383" s="509"/>
    </row>
    <row r="384" spans="1:6">
      <c r="A384" s="513" t="s">
        <v>637</v>
      </c>
      <c r="B384" s="513" t="s">
        <v>638</v>
      </c>
      <c r="C384" s="560">
        <v>6250</v>
      </c>
      <c r="D384" s="571">
        <f>+'Cover Sheet'!B43</f>
        <v>0.24</v>
      </c>
      <c r="E384" s="555">
        <v>0</v>
      </c>
      <c r="F384" s="553">
        <v>4375</v>
      </c>
    </row>
    <row r="385" spans="1:6">
      <c r="A385" s="513" t="s">
        <v>2165</v>
      </c>
      <c r="B385" s="513" t="s">
        <v>609</v>
      </c>
      <c r="C385" s="560">
        <v>1125</v>
      </c>
      <c r="D385" s="571">
        <f>+'Cover Sheet'!B43</f>
        <v>0.24</v>
      </c>
      <c r="E385" s="555">
        <v>0</v>
      </c>
      <c r="F385" s="553">
        <v>787.5</v>
      </c>
    </row>
    <row r="386" spans="1:6" ht="15.75" thickBot="1">
      <c r="A386" s="509"/>
      <c r="B386" s="509"/>
      <c r="C386" s="509"/>
      <c r="D386" s="509"/>
      <c r="E386" s="509"/>
      <c r="F386" s="509"/>
    </row>
    <row r="387" spans="1:6" ht="18.75">
      <c r="A387" s="541" t="s">
        <v>0</v>
      </c>
      <c r="B387" s="545" t="s">
        <v>649</v>
      </c>
      <c r="C387" s="601" t="s">
        <v>4</v>
      </c>
      <c r="D387" s="547" t="s">
        <v>955</v>
      </c>
      <c r="E387" s="549" t="s">
        <v>957</v>
      </c>
      <c r="F387" s="588" t="s">
        <v>954</v>
      </c>
    </row>
    <row r="388" spans="1:6" ht="15.75" thickBot="1">
      <c r="A388" s="543" t="s">
        <v>1</v>
      </c>
      <c r="B388" s="546" t="s">
        <v>3</v>
      </c>
      <c r="C388" s="602"/>
      <c r="D388" s="548" t="s">
        <v>956</v>
      </c>
      <c r="E388" s="550"/>
      <c r="F388" s="589"/>
    </row>
    <row r="389" spans="1:6">
      <c r="A389" s="512"/>
      <c r="B389" s="509"/>
      <c r="C389" s="509"/>
      <c r="D389" s="509"/>
      <c r="E389" s="509"/>
      <c r="F389" s="509"/>
    </row>
    <row r="390" spans="1:6">
      <c r="A390" s="512"/>
      <c r="B390" s="509"/>
      <c r="C390" s="509"/>
      <c r="D390" s="509"/>
      <c r="E390" s="509"/>
      <c r="F390" s="509"/>
    </row>
    <row r="391" spans="1:6">
      <c r="A391" s="512"/>
      <c r="B391" s="509"/>
      <c r="C391" s="509"/>
      <c r="D391" s="509"/>
      <c r="E391" s="509"/>
      <c r="F391" s="509"/>
    </row>
    <row r="392" spans="1:6">
      <c r="A392" s="512"/>
      <c r="B392" s="509"/>
      <c r="C392" s="509"/>
      <c r="D392" s="509"/>
      <c r="E392" s="509"/>
      <c r="F392" s="509"/>
    </row>
    <row r="393" spans="1:6">
      <c r="A393" s="512"/>
      <c r="B393" s="509"/>
      <c r="C393" s="509"/>
      <c r="D393" s="509"/>
      <c r="E393" s="509"/>
      <c r="F393" s="509"/>
    </row>
    <row r="394" spans="1:6">
      <c r="A394" s="512"/>
      <c r="B394" s="509"/>
      <c r="C394" s="509"/>
      <c r="D394" s="509"/>
      <c r="E394" s="509"/>
      <c r="F394" s="509"/>
    </row>
    <row r="395" spans="1:6">
      <c r="A395" s="512"/>
      <c r="B395" s="509"/>
      <c r="C395" s="509"/>
      <c r="D395" s="509"/>
      <c r="E395" s="509"/>
      <c r="F395" s="509"/>
    </row>
    <row r="396" spans="1:6">
      <c r="A396" s="515" t="s">
        <v>2134</v>
      </c>
      <c r="B396" s="509"/>
      <c r="C396" s="509"/>
      <c r="D396" s="509"/>
      <c r="E396" s="509"/>
      <c r="F396" s="509"/>
    </row>
    <row r="397" spans="1:6">
      <c r="A397" s="515">
        <v>7135946</v>
      </c>
      <c r="B397" s="513" t="s">
        <v>927</v>
      </c>
      <c r="C397" s="560">
        <v>9190</v>
      </c>
      <c r="D397" s="571">
        <f>+'Cover Sheet'!B43</f>
        <v>0.24</v>
      </c>
      <c r="E397" s="555">
        <v>0</v>
      </c>
      <c r="F397" s="570">
        <f>+C397*(1-D397)</f>
        <v>6984.4</v>
      </c>
    </row>
    <row r="398" spans="1:6" ht="15.75" thickBot="1">
      <c r="A398" s="516"/>
      <c r="B398" s="509"/>
      <c r="C398" s="509"/>
      <c r="D398" s="509"/>
      <c r="E398" s="509"/>
      <c r="F398" s="509"/>
    </row>
    <row r="399" spans="1:6" ht="18.75">
      <c r="A399" s="541" t="s">
        <v>0</v>
      </c>
      <c r="B399" s="545" t="s">
        <v>666</v>
      </c>
      <c r="C399" s="601" t="s">
        <v>4</v>
      </c>
      <c r="D399" s="547" t="s">
        <v>955</v>
      </c>
      <c r="E399" s="549" t="s">
        <v>957</v>
      </c>
      <c r="F399" s="588" t="s">
        <v>954</v>
      </c>
    </row>
    <row r="400" spans="1:6" ht="15.75" thickBot="1">
      <c r="A400" s="543" t="s">
        <v>1</v>
      </c>
      <c r="B400" s="546" t="s">
        <v>3</v>
      </c>
      <c r="C400" s="602"/>
      <c r="D400" s="548" t="s">
        <v>956</v>
      </c>
      <c r="E400" s="550"/>
      <c r="F400" s="589"/>
    </row>
    <row r="401" spans="1:6">
      <c r="A401" s="512"/>
      <c r="B401" s="509"/>
      <c r="C401" s="509"/>
      <c r="D401" s="509"/>
      <c r="E401" s="509"/>
      <c r="F401" s="509"/>
    </row>
    <row r="402" spans="1:6">
      <c r="A402" s="512"/>
      <c r="B402" s="509"/>
      <c r="C402" s="509"/>
      <c r="D402" s="509"/>
      <c r="E402" s="509"/>
      <c r="F402" s="509"/>
    </row>
    <row r="403" spans="1:6">
      <c r="A403" s="512"/>
      <c r="B403" s="509"/>
      <c r="C403" s="509"/>
      <c r="D403" s="509"/>
      <c r="E403" s="509"/>
      <c r="F403" s="509"/>
    </row>
    <row r="404" spans="1:6">
      <c r="A404" s="512"/>
      <c r="B404" s="509"/>
      <c r="C404" s="509"/>
      <c r="D404" s="509"/>
      <c r="E404" s="509"/>
      <c r="F404" s="509"/>
    </row>
    <row r="405" spans="1:6">
      <c r="A405" s="512"/>
      <c r="B405" s="509"/>
      <c r="C405" s="509"/>
      <c r="D405" s="509"/>
      <c r="E405" s="509"/>
      <c r="F405" s="509"/>
    </row>
    <row r="406" spans="1:6">
      <c r="A406" s="512"/>
      <c r="B406" s="509"/>
      <c r="C406" s="509"/>
      <c r="D406" s="509"/>
      <c r="E406" s="509"/>
      <c r="F406" s="509"/>
    </row>
    <row r="407" spans="1:6">
      <c r="A407" s="513" t="s">
        <v>2136</v>
      </c>
      <c r="B407" s="509"/>
      <c r="C407" s="509"/>
      <c r="D407" s="509"/>
      <c r="E407" s="509"/>
      <c r="F407" s="509"/>
    </row>
    <row r="408" spans="1:6">
      <c r="A408" s="515">
        <v>7112646</v>
      </c>
      <c r="B408" s="513" t="s">
        <v>671</v>
      </c>
      <c r="C408" s="560">
        <v>4700</v>
      </c>
      <c r="D408" s="571">
        <f>+'Cover Sheet'!B43</f>
        <v>0.24</v>
      </c>
      <c r="E408" s="555">
        <v>0</v>
      </c>
      <c r="F408" s="570">
        <f>+C408*(1-D408)</f>
        <v>3572</v>
      </c>
    </row>
    <row r="409" spans="1:6">
      <c r="A409" s="515"/>
      <c r="B409" s="509"/>
      <c r="C409" s="509"/>
      <c r="D409" s="509"/>
      <c r="E409" s="509"/>
      <c r="F409" s="509"/>
    </row>
    <row r="410" spans="1:6" ht="15.75" thickBot="1">
      <c r="A410" s="521"/>
      <c r="B410" s="509"/>
      <c r="C410" s="509"/>
      <c r="D410" s="509"/>
      <c r="E410" s="509"/>
      <c r="F410" s="509"/>
    </row>
    <row r="411" spans="1:6" ht="18.75">
      <c r="A411" s="541" t="s">
        <v>0</v>
      </c>
      <c r="B411" s="542" t="s">
        <v>2166</v>
      </c>
      <c r="C411" s="601" t="s">
        <v>4</v>
      </c>
      <c r="D411" s="547" t="s">
        <v>955</v>
      </c>
      <c r="E411" s="549" t="s">
        <v>957</v>
      </c>
      <c r="F411" s="588" t="s">
        <v>954</v>
      </c>
    </row>
    <row r="412" spans="1:6" ht="15.75" thickBot="1">
      <c r="A412" s="543" t="s">
        <v>1</v>
      </c>
      <c r="B412" s="544" t="s">
        <v>3</v>
      </c>
      <c r="C412" s="602"/>
      <c r="D412" s="548" t="s">
        <v>956</v>
      </c>
      <c r="E412" s="550"/>
      <c r="F412" s="589"/>
    </row>
    <row r="413" spans="1:6">
      <c r="A413" s="518"/>
      <c r="B413" s="509"/>
      <c r="C413" s="509"/>
      <c r="D413" s="509"/>
      <c r="E413" s="509"/>
      <c r="F413" s="509"/>
    </row>
    <row r="414" spans="1:6">
      <c r="A414" s="515">
        <v>7122418</v>
      </c>
      <c r="B414" s="513" t="s">
        <v>672</v>
      </c>
      <c r="C414" s="560">
        <v>1260</v>
      </c>
      <c r="D414" s="571">
        <f>+'Cover Sheet'!B43</f>
        <v>0.24</v>
      </c>
      <c r="E414" s="555">
        <v>270</v>
      </c>
      <c r="F414" s="570">
        <f>+C414*(1-D414)</f>
        <v>957.6</v>
      </c>
    </row>
    <row r="415" spans="1:6">
      <c r="A415" s="512"/>
      <c r="B415" s="511" t="s">
        <v>673</v>
      </c>
      <c r="C415" s="509"/>
      <c r="D415" s="509"/>
      <c r="E415" s="509"/>
      <c r="F415" s="509"/>
    </row>
    <row r="416" spans="1:6">
      <c r="A416" s="509"/>
      <c r="B416" s="520" t="s">
        <v>1047</v>
      </c>
      <c r="C416" s="509"/>
      <c r="D416" s="509"/>
      <c r="E416" s="509"/>
      <c r="F416" s="509"/>
    </row>
    <row r="417" spans="1:6" ht="15.75" thickBot="1">
      <c r="A417" s="509"/>
      <c r="B417" s="509"/>
      <c r="C417" s="509"/>
      <c r="D417" s="509"/>
      <c r="E417" s="509"/>
      <c r="F417" s="509"/>
    </row>
    <row r="418" spans="1:6" ht="18.75">
      <c r="A418" s="541" t="s">
        <v>0</v>
      </c>
      <c r="B418" s="545" t="s">
        <v>674</v>
      </c>
      <c r="C418" s="601" t="s">
        <v>4</v>
      </c>
      <c r="D418" s="547" t="s">
        <v>955</v>
      </c>
      <c r="E418" s="549" t="s">
        <v>957</v>
      </c>
      <c r="F418" s="588" t="s">
        <v>954</v>
      </c>
    </row>
    <row r="419" spans="1:6" ht="15.75" thickBot="1">
      <c r="A419" s="543" t="s">
        <v>1</v>
      </c>
      <c r="B419" s="546" t="s">
        <v>3</v>
      </c>
      <c r="C419" s="602"/>
      <c r="D419" s="548" t="s">
        <v>956</v>
      </c>
      <c r="E419" s="550"/>
      <c r="F419" s="589"/>
    </row>
    <row r="420" spans="1:6">
      <c r="A420" s="512"/>
      <c r="B420" s="509"/>
      <c r="C420" s="509"/>
      <c r="D420" s="509"/>
      <c r="E420" s="509"/>
      <c r="F420" s="509"/>
    </row>
    <row r="421" spans="1:6">
      <c r="A421" s="512"/>
      <c r="B421" s="509"/>
      <c r="C421" s="509"/>
      <c r="D421" s="509"/>
      <c r="E421" s="509"/>
      <c r="F421" s="509"/>
    </row>
    <row r="422" spans="1:6">
      <c r="A422" s="512"/>
      <c r="B422" s="509"/>
      <c r="C422" s="509"/>
      <c r="D422" s="509"/>
      <c r="E422" s="509"/>
      <c r="F422" s="509"/>
    </row>
    <row r="423" spans="1:6">
      <c r="A423" s="512"/>
      <c r="B423" s="509"/>
      <c r="C423" s="509"/>
      <c r="D423" s="509"/>
      <c r="E423" s="509"/>
      <c r="F423" s="509"/>
    </row>
    <row r="424" spans="1:6">
      <c r="A424" s="512"/>
      <c r="B424" s="509"/>
      <c r="C424" s="509"/>
      <c r="D424" s="509"/>
      <c r="E424" s="509"/>
      <c r="F424" s="509"/>
    </row>
    <row r="425" spans="1:6">
      <c r="A425" s="512"/>
      <c r="B425" s="509"/>
      <c r="C425" s="509"/>
      <c r="D425" s="509"/>
      <c r="E425" s="509"/>
      <c r="F425" s="509"/>
    </row>
    <row r="426" spans="1:6">
      <c r="A426" s="515" t="s">
        <v>2136</v>
      </c>
      <c r="B426" s="509"/>
      <c r="C426" s="509"/>
      <c r="D426" s="509"/>
      <c r="E426" s="509"/>
      <c r="F426" s="509"/>
    </row>
    <row r="427" spans="1:6">
      <c r="A427" s="515">
        <v>7102125</v>
      </c>
      <c r="B427" s="513" t="s">
        <v>676</v>
      </c>
      <c r="C427" s="560">
        <v>5640</v>
      </c>
      <c r="D427" s="571">
        <f>+'Cover Sheet'!B43</f>
        <v>0.24</v>
      </c>
      <c r="E427" s="555">
        <v>0</v>
      </c>
      <c r="F427" s="570">
        <f>+C427*(1-D427)</f>
        <v>4286.3999999999996</v>
      </c>
    </row>
    <row r="428" spans="1:6" ht="15.75" thickBot="1">
      <c r="A428" s="512"/>
      <c r="B428" s="509"/>
      <c r="C428" s="509"/>
      <c r="D428" s="509"/>
      <c r="E428" s="509"/>
      <c r="F428" s="509"/>
    </row>
    <row r="429" spans="1:6" ht="18.75">
      <c r="A429" s="541" t="s">
        <v>0</v>
      </c>
      <c r="B429" s="545" t="s">
        <v>2167</v>
      </c>
      <c r="C429" s="601" t="s">
        <v>4</v>
      </c>
      <c r="D429" s="547" t="s">
        <v>955</v>
      </c>
      <c r="E429" s="549" t="s">
        <v>957</v>
      </c>
      <c r="F429" s="588" t="s">
        <v>954</v>
      </c>
    </row>
    <row r="430" spans="1:6" ht="15.75" thickBot="1">
      <c r="A430" s="543" t="s">
        <v>1</v>
      </c>
      <c r="B430" s="546" t="s">
        <v>3</v>
      </c>
      <c r="C430" s="602"/>
      <c r="D430" s="548" t="s">
        <v>956</v>
      </c>
      <c r="E430" s="550"/>
      <c r="F430" s="589"/>
    </row>
    <row r="438" spans="1:6">
      <c r="A438" s="513" t="s">
        <v>2136</v>
      </c>
      <c r="B438" s="509"/>
      <c r="C438" s="509"/>
      <c r="D438" s="509"/>
      <c r="E438" s="509"/>
      <c r="F438" s="509"/>
    </row>
    <row r="439" spans="1:6">
      <c r="A439" s="515">
        <v>7140720</v>
      </c>
      <c r="B439" s="513" t="s">
        <v>2168</v>
      </c>
      <c r="C439" s="560">
        <v>3130</v>
      </c>
      <c r="D439" s="571">
        <f>+'Cover Sheet'!B43</f>
        <v>0.24</v>
      </c>
      <c r="E439" s="555">
        <v>0</v>
      </c>
      <c r="F439" s="570">
        <f>+C439*(1-D439)</f>
        <v>2378.8000000000002</v>
      </c>
    </row>
    <row r="440" spans="1:6">
      <c r="A440" s="532"/>
      <c r="B440" s="509"/>
      <c r="C440" s="509"/>
      <c r="D440" s="509"/>
      <c r="E440" s="509"/>
      <c r="F440" s="509"/>
    </row>
    <row r="441" spans="1:6">
      <c r="A441" s="515">
        <v>6810302</v>
      </c>
      <c r="B441" s="513" t="s">
        <v>2155</v>
      </c>
      <c r="C441" s="560">
        <v>875</v>
      </c>
      <c r="D441" s="571">
        <f>+'Cover Sheet'!B43</f>
        <v>0.24</v>
      </c>
      <c r="E441" s="555">
        <v>0</v>
      </c>
      <c r="F441" s="570">
        <f>+C441*(1-D441)</f>
        <v>665</v>
      </c>
    </row>
    <row r="442" spans="1:6">
      <c r="A442" s="515"/>
      <c r="B442" s="509"/>
      <c r="C442" s="509"/>
      <c r="D442" s="509"/>
      <c r="E442" s="509"/>
      <c r="F442" s="509"/>
    </row>
    <row r="443" spans="1:6">
      <c r="A443" s="515">
        <v>6810301</v>
      </c>
      <c r="B443" s="513" t="s">
        <v>2156</v>
      </c>
      <c r="C443" s="560">
        <v>1125</v>
      </c>
      <c r="D443" s="571">
        <f>+'Cover Sheet'!B43</f>
        <v>0.24</v>
      </c>
      <c r="E443" s="555">
        <v>0</v>
      </c>
      <c r="F443" s="570">
        <f>+C443*(1-D443)</f>
        <v>855</v>
      </c>
    </row>
    <row r="444" spans="1:6" ht="15.75" thickBot="1">
      <c r="A444" s="522"/>
      <c r="B444" s="509"/>
      <c r="C444" s="509"/>
      <c r="D444" s="509"/>
      <c r="E444" s="509"/>
      <c r="F444" s="509"/>
    </row>
    <row r="445" spans="1:6" ht="18.75">
      <c r="A445" s="541" t="s">
        <v>0</v>
      </c>
      <c r="B445" s="545" t="s">
        <v>720</v>
      </c>
      <c r="C445" s="601" t="s">
        <v>4</v>
      </c>
      <c r="D445" s="547" t="s">
        <v>955</v>
      </c>
      <c r="E445" s="549" t="s">
        <v>957</v>
      </c>
      <c r="F445" s="588" t="s">
        <v>954</v>
      </c>
    </row>
    <row r="446" spans="1:6" ht="15.75" thickBot="1">
      <c r="A446" s="543" t="s">
        <v>1</v>
      </c>
      <c r="B446" s="546" t="s">
        <v>3</v>
      </c>
      <c r="C446" s="602"/>
      <c r="D446" s="548" t="s">
        <v>956</v>
      </c>
      <c r="E446" s="550"/>
      <c r="F446" s="589"/>
    </row>
    <row r="447" spans="1:6">
      <c r="A447" s="512"/>
      <c r="B447" s="509"/>
      <c r="C447" s="509"/>
      <c r="D447" s="509"/>
      <c r="E447" s="509"/>
      <c r="F447" s="509"/>
    </row>
    <row r="448" spans="1:6">
      <c r="A448" s="512"/>
      <c r="B448" s="509"/>
      <c r="C448" s="509"/>
      <c r="D448" s="509"/>
      <c r="E448" s="509"/>
      <c r="F448" s="509"/>
    </row>
    <row r="449" spans="1:6">
      <c r="A449" s="512"/>
      <c r="B449" s="509"/>
      <c r="C449" s="509"/>
      <c r="D449" s="509"/>
      <c r="E449" s="509"/>
      <c r="F449" s="509"/>
    </row>
    <row r="450" spans="1:6">
      <c r="A450" s="512"/>
      <c r="B450" s="509"/>
      <c r="C450" s="509"/>
      <c r="D450" s="509"/>
      <c r="E450" s="509"/>
      <c r="F450" s="509"/>
    </row>
    <row r="451" spans="1:6">
      <c r="A451" s="512"/>
      <c r="B451" s="509"/>
      <c r="C451" s="509"/>
      <c r="D451" s="509"/>
      <c r="E451" s="509"/>
      <c r="F451" s="509"/>
    </row>
    <row r="453" spans="1:6">
      <c r="A453" s="513" t="s">
        <v>2136</v>
      </c>
      <c r="B453" s="509"/>
      <c r="C453" s="509"/>
      <c r="D453" s="509"/>
      <c r="E453" s="509"/>
      <c r="F453" s="509"/>
    </row>
    <row r="454" spans="1:6">
      <c r="A454" s="513" t="s">
        <v>996</v>
      </c>
      <c r="B454" s="513" t="s">
        <v>720</v>
      </c>
      <c r="C454" s="560">
        <v>4475</v>
      </c>
      <c r="D454" s="571">
        <f>+'Cover Sheet'!B43</f>
        <v>0.24</v>
      </c>
      <c r="E454" s="555">
        <v>0</v>
      </c>
      <c r="F454" s="570">
        <f>+C454*(1-D454)</f>
        <v>3401</v>
      </c>
    </row>
    <row r="455" spans="1:6">
      <c r="A455" s="509"/>
      <c r="B455" s="511" t="s">
        <v>2169</v>
      </c>
      <c r="C455" s="509"/>
      <c r="D455" s="509"/>
      <c r="E455" s="509"/>
      <c r="F455" s="509"/>
    </row>
    <row r="456" spans="1:6">
      <c r="A456" s="509"/>
      <c r="B456" s="511" t="s">
        <v>706</v>
      </c>
      <c r="C456" s="509"/>
      <c r="D456" s="509"/>
      <c r="E456" s="509"/>
      <c r="F456" s="509"/>
    </row>
    <row r="457" spans="1:6">
      <c r="A457" s="511"/>
      <c r="B457" s="509"/>
      <c r="C457" s="509"/>
      <c r="D457" s="509"/>
      <c r="E457" s="509"/>
      <c r="F457" s="509"/>
    </row>
    <row r="458" spans="1:6">
      <c r="A458" s="509"/>
      <c r="B458" s="535" t="s">
        <v>721</v>
      </c>
      <c r="C458" s="509"/>
      <c r="D458" s="509"/>
      <c r="E458" s="509"/>
      <c r="F458" s="509"/>
    </row>
    <row r="459" spans="1:6">
      <c r="A459" s="513" t="s">
        <v>997</v>
      </c>
      <c r="B459" s="513" t="s">
        <v>722</v>
      </c>
      <c r="C459" s="560">
        <v>620</v>
      </c>
      <c r="D459" s="571">
        <f>+'Cover Sheet'!B43</f>
        <v>0.24</v>
      </c>
      <c r="E459" s="555">
        <v>0</v>
      </c>
      <c r="F459" s="570">
        <f t="shared" ref="F459:F464" si="0">+C459*(1-D459)</f>
        <v>471.2</v>
      </c>
    </row>
    <row r="460" spans="1:6">
      <c r="A460" s="513" t="s">
        <v>998</v>
      </c>
      <c r="B460" s="513" t="s">
        <v>723</v>
      </c>
      <c r="C460" s="560">
        <v>655</v>
      </c>
      <c r="D460" s="571">
        <f>+'Cover Sheet'!B43</f>
        <v>0.24</v>
      </c>
      <c r="E460" s="555">
        <v>0</v>
      </c>
      <c r="F460" s="570">
        <f t="shared" si="0"/>
        <v>497.8</v>
      </c>
    </row>
    <row r="461" spans="1:6">
      <c r="A461" s="513" t="s">
        <v>999</v>
      </c>
      <c r="B461" s="513" t="s">
        <v>724</v>
      </c>
      <c r="C461" s="560">
        <v>1030</v>
      </c>
      <c r="D461" s="571">
        <f>+'Cover Sheet'!B43</f>
        <v>0.24</v>
      </c>
      <c r="E461" s="555">
        <v>0</v>
      </c>
      <c r="F461" s="570">
        <f t="shared" si="0"/>
        <v>782.8</v>
      </c>
    </row>
    <row r="462" spans="1:6">
      <c r="A462" s="513" t="s">
        <v>1000</v>
      </c>
      <c r="B462" s="513" t="s">
        <v>725</v>
      </c>
      <c r="C462" s="560">
        <v>1040</v>
      </c>
      <c r="D462" s="571">
        <f>+'Cover Sheet'!B43</f>
        <v>0.24</v>
      </c>
      <c r="E462" s="555">
        <v>0</v>
      </c>
      <c r="F462" s="570">
        <f t="shared" si="0"/>
        <v>790.4</v>
      </c>
    </row>
    <row r="463" spans="1:6">
      <c r="A463" s="513" t="s">
        <v>1001</v>
      </c>
      <c r="B463" s="513" t="s">
        <v>726</v>
      </c>
      <c r="C463" s="560">
        <v>1685</v>
      </c>
      <c r="D463" s="571">
        <f>+'Cover Sheet'!B43</f>
        <v>0.24</v>
      </c>
      <c r="E463" s="555">
        <v>0</v>
      </c>
      <c r="F463" s="570">
        <f t="shared" si="0"/>
        <v>1280.5999999999999</v>
      </c>
    </row>
    <row r="464" spans="1:6">
      <c r="A464" s="513" t="s">
        <v>1002</v>
      </c>
      <c r="B464" s="513" t="s">
        <v>727</v>
      </c>
      <c r="C464" s="560">
        <v>1725</v>
      </c>
      <c r="D464" s="571">
        <f>+'Cover Sheet'!B43</f>
        <v>0.24</v>
      </c>
      <c r="E464" s="555">
        <v>0</v>
      </c>
      <c r="F464" s="570">
        <f t="shared" si="0"/>
        <v>1311</v>
      </c>
    </row>
    <row r="465" spans="1:6">
      <c r="A465" s="513"/>
      <c r="B465" s="513"/>
      <c r="C465" s="560"/>
      <c r="D465" s="556"/>
      <c r="E465" s="555"/>
      <c r="F465" s="553"/>
    </row>
    <row r="466" spans="1:6">
      <c r="A466" s="513" t="s">
        <v>2170</v>
      </c>
      <c r="B466" s="513" t="s">
        <v>2171</v>
      </c>
      <c r="C466" s="560">
        <v>655</v>
      </c>
      <c r="D466" s="571">
        <f>+'Cover Sheet'!B43</f>
        <v>0.24</v>
      </c>
      <c r="E466" s="555">
        <v>0</v>
      </c>
      <c r="F466" s="570">
        <f>+C466*(1-D466)</f>
        <v>497.8</v>
      </c>
    </row>
    <row r="467" spans="1:6">
      <c r="A467" s="529"/>
      <c r="B467" s="509"/>
      <c r="C467" s="509"/>
      <c r="D467" s="509"/>
      <c r="E467" s="509"/>
      <c r="F467" s="509"/>
    </row>
    <row r="468" spans="1:6">
      <c r="A468" s="509"/>
      <c r="B468" s="535" t="s">
        <v>728</v>
      </c>
      <c r="C468" s="509"/>
      <c r="D468" s="509"/>
      <c r="E468" s="509"/>
      <c r="F468" s="509"/>
    </row>
    <row r="469" spans="1:6">
      <c r="A469" s="509"/>
      <c r="B469" s="535" t="s">
        <v>729</v>
      </c>
      <c r="C469" s="509"/>
      <c r="D469" s="509"/>
      <c r="E469" s="509"/>
      <c r="F469" s="509"/>
    </row>
    <row r="470" spans="1:6">
      <c r="A470" s="513" t="s">
        <v>1003</v>
      </c>
      <c r="B470" s="513" t="s">
        <v>730</v>
      </c>
      <c r="C470" s="560">
        <v>765</v>
      </c>
      <c r="D470" s="571">
        <f>+'Cover Sheet'!B43</f>
        <v>0.24</v>
      </c>
      <c r="E470" s="555">
        <v>0</v>
      </c>
      <c r="F470" s="570">
        <f t="shared" ref="F470:F475" si="1">+C470*(1-D470)</f>
        <v>581.4</v>
      </c>
    </row>
    <row r="471" spans="1:6">
      <c r="A471" s="513" t="s">
        <v>1004</v>
      </c>
      <c r="B471" s="513" t="s">
        <v>731</v>
      </c>
      <c r="C471" s="560">
        <v>860</v>
      </c>
      <c r="D471" s="571">
        <f>+'Cover Sheet'!B43</f>
        <v>0.24</v>
      </c>
      <c r="E471" s="555">
        <v>0</v>
      </c>
      <c r="F471" s="570">
        <f t="shared" si="1"/>
        <v>653.6</v>
      </c>
    </row>
    <row r="472" spans="1:6">
      <c r="A472" s="513" t="s">
        <v>1005</v>
      </c>
      <c r="B472" s="513" t="s">
        <v>732</v>
      </c>
      <c r="C472" s="560">
        <v>945</v>
      </c>
      <c r="D472" s="571">
        <f>+'Cover Sheet'!B43</f>
        <v>0.24</v>
      </c>
      <c r="E472" s="555">
        <v>0</v>
      </c>
      <c r="F472" s="570">
        <f t="shared" si="1"/>
        <v>718.2</v>
      </c>
    </row>
    <row r="473" spans="1:6">
      <c r="A473" s="513" t="s">
        <v>1006</v>
      </c>
      <c r="B473" s="513" t="s">
        <v>733</v>
      </c>
      <c r="C473" s="560">
        <v>1220</v>
      </c>
      <c r="D473" s="571">
        <f>+'Cover Sheet'!B43</f>
        <v>0.24</v>
      </c>
      <c r="E473" s="555">
        <v>0</v>
      </c>
      <c r="F473" s="570">
        <f t="shared" si="1"/>
        <v>927.2</v>
      </c>
    </row>
    <row r="474" spans="1:6">
      <c r="A474" s="513" t="s">
        <v>1007</v>
      </c>
      <c r="B474" s="513" t="s">
        <v>734</v>
      </c>
      <c r="C474" s="560">
        <v>1890</v>
      </c>
      <c r="D474" s="571">
        <f>+'Cover Sheet'!B43</f>
        <v>0.24</v>
      </c>
      <c r="E474" s="555">
        <v>0</v>
      </c>
      <c r="F474" s="570">
        <f t="shared" si="1"/>
        <v>1436.4</v>
      </c>
    </row>
    <row r="475" spans="1:6">
      <c r="A475" s="513" t="s">
        <v>1028</v>
      </c>
      <c r="B475" s="513" t="s">
        <v>735</v>
      </c>
      <c r="C475" s="560">
        <v>2020</v>
      </c>
      <c r="D475" s="571">
        <f>+'Cover Sheet'!B43</f>
        <v>0.24</v>
      </c>
      <c r="E475" s="555">
        <v>0</v>
      </c>
      <c r="F475" s="570">
        <f t="shared" si="1"/>
        <v>1535.2</v>
      </c>
    </row>
    <row r="476" spans="1:6">
      <c r="A476" s="529"/>
      <c r="B476" s="509"/>
      <c r="C476" s="509"/>
      <c r="D476" s="509"/>
      <c r="E476" s="509"/>
      <c r="F476" s="509"/>
    </row>
    <row r="477" spans="1:6">
      <c r="A477" s="513" t="s">
        <v>2170</v>
      </c>
      <c r="B477" s="513" t="s">
        <v>2171</v>
      </c>
      <c r="C477" s="560">
        <v>655</v>
      </c>
      <c r="D477" s="571">
        <f>+'Cover Sheet'!B43</f>
        <v>0.24</v>
      </c>
      <c r="E477" s="555">
        <v>0</v>
      </c>
      <c r="F477" s="570">
        <f>+C477*(1-D477)</f>
        <v>497.8</v>
      </c>
    </row>
    <row r="478" spans="1:6" ht="15.75" thickBot="1">
      <c r="A478" s="509"/>
      <c r="B478" s="509"/>
      <c r="C478" s="509"/>
      <c r="D478" s="509"/>
      <c r="E478" s="509"/>
      <c r="F478" s="509"/>
    </row>
    <row r="479" spans="1:6" ht="18.75">
      <c r="A479" s="541" t="s">
        <v>0</v>
      </c>
      <c r="B479" s="545" t="s">
        <v>2172</v>
      </c>
      <c r="C479" s="601" t="s">
        <v>4</v>
      </c>
      <c r="D479" s="547" t="s">
        <v>955</v>
      </c>
      <c r="E479" s="549" t="s">
        <v>957</v>
      </c>
      <c r="F479" s="588" t="s">
        <v>954</v>
      </c>
    </row>
    <row r="480" spans="1:6" ht="15.75" thickBot="1">
      <c r="A480" s="543" t="s">
        <v>1</v>
      </c>
      <c r="B480" s="546" t="s">
        <v>3</v>
      </c>
      <c r="C480" s="602"/>
      <c r="D480" s="548" t="s">
        <v>956</v>
      </c>
      <c r="E480" s="550"/>
      <c r="F480" s="589"/>
    </row>
    <row r="491" spans="1:6">
      <c r="A491" s="515" t="s">
        <v>2136</v>
      </c>
      <c r="B491" s="509"/>
      <c r="C491" s="509"/>
      <c r="D491" s="509"/>
      <c r="E491" s="509"/>
      <c r="F491" s="509"/>
    </row>
    <row r="492" spans="1:6">
      <c r="A492" s="515">
        <v>7140714</v>
      </c>
      <c r="B492" s="513" t="s">
        <v>2173</v>
      </c>
      <c r="C492" s="560">
        <v>1710</v>
      </c>
      <c r="D492" s="571">
        <f>+'Cover Sheet'!B43</f>
        <v>0.24</v>
      </c>
      <c r="E492" s="555">
        <v>0</v>
      </c>
      <c r="F492" s="570">
        <f>+C492*(1-D492)</f>
        <v>1299.5999999999999</v>
      </c>
    </row>
    <row r="493" spans="1:6">
      <c r="A493" s="512"/>
      <c r="B493" s="511" t="s">
        <v>2174</v>
      </c>
      <c r="C493" s="509"/>
      <c r="D493" s="509"/>
      <c r="E493" s="509"/>
      <c r="F493" s="509"/>
    </row>
    <row r="494" spans="1:6">
      <c r="A494" s="515"/>
    </row>
  </sheetData>
  <mergeCells count="65">
    <mergeCell ref="F479:F480"/>
    <mergeCell ref="F376:F377"/>
    <mergeCell ref="F387:F388"/>
    <mergeCell ref="F399:F400"/>
    <mergeCell ref="F411:F412"/>
    <mergeCell ref="F418:F419"/>
    <mergeCell ref="F353:F354"/>
    <mergeCell ref="F368:F369"/>
    <mergeCell ref="F429:F430"/>
    <mergeCell ref="F445:F446"/>
    <mergeCell ref="F164:F165"/>
    <mergeCell ref="F190:F191"/>
    <mergeCell ref="F213:F214"/>
    <mergeCell ref="F233:F234"/>
    <mergeCell ref="F251:F252"/>
    <mergeCell ref="F174:F175"/>
    <mergeCell ref="F344:F345"/>
    <mergeCell ref="F271:F272"/>
    <mergeCell ref="F282:F283"/>
    <mergeCell ref="F307:F308"/>
    <mergeCell ref="F324:F325"/>
    <mergeCell ref="C106:C107"/>
    <mergeCell ref="F3:F4"/>
    <mergeCell ref="F19:F20"/>
    <mergeCell ref="F52:F53"/>
    <mergeCell ref="F145:F146"/>
    <mergeCell ref="F66:F67"/>
    <mergeCell ref="F83:F84"/>
    <mergeCell ref="F106:F107"/>
    <mergeCell ref="F120:F121"/>
    <mergeCell ref="C3:C4"/>
    <mergeCell ref="C19:C20"/>
    <mergeCell ref="C52:C53"/>
    <mergeCell ref="C66:C67"/>
    <mergeCell ref="C83:C84"/>
    <mergeCell ref="C120:C121"/>
    <mergeCell ref="C145:C146"/>
    <mergeCell ref="C324:C325"/>
    <mergeCell ref="C344:C345"/>
    <mergeCell ref="C233:C234"/>
    <mergeCell ref="A242:C242"/>
    <mergeCell ref="A243:A244"/>
    <mergeCell ref="A246:A247"/>
    <mergeCell ref="B246:B247"/>
    <mergeCell ref="C246:C247"/>
    <mergeCell ref="C251:C252"/>
    <mergeCell ref="C271:C272"/>
    <mergeCell ref="B243:B244"/>
    <mergeCell ref="C243:C244"/>
    <mergeCell ref="C164:C165"/>
    <mergeCell ref="C174:C175"/>
    <mergeCell ref="C282:C283"/>
    <mergeCell ref="C190:C191"/>
    <mergeCell ref="C479:C480"/>
    <mergeCell ref="C387:C388"/>
    <mergeCell ref="C399:C400"/>
    <mergeCell ref="C418:C419"/>
    <mergeCell ref="C429:C430"/>
    <mergeCell ref="C411:C412"/>
    <mergeCell ref="C445:C446"/>
    <mergeCell ref="C353:C354"/>
    <mergeCell ref="C368:C369"/>
    <mergeCell ref="C376:C377"/>
    <mergeCell ref="C213:C214"/>
    <mergeCell ref="C307:C308"/>
  </mergeCells>
  <pageMargins left="0.7" right="0.7" top="0.75" bottom="0.75" header="0.3" footer="0.3"/>
  <drawing r:id="rId1"/>
  <legacyDrawing r:id="rId2"/>
  <oleObjects>
    <mc:AlternateContent xmlns:mc="http://schemas.openxmlformats.org/markup-compatibility/2006">
      <mc:Choice Requires="x14">
        <oleObject progId="MSPhotoEd.3" shapeId="363521" r:id="rId3">
          <objectPr defaultSize="0" autoPict="0" r:id="rId4">
            <anchor moveWithCells="1" sizeWithCells="1">
              <from>
                <xdr:col>1</xdr:col>
                <xdr:colOff>1352550</xdr:colOff>
                <xdr:row>0</xdr:row>
                <xdr:rowOff>57150</xdr:rowOff>
              </from>
              <to>
                <xdr:col>1</xdr:col>
                <xdr:colOff>3267075</xdr:colOff>
                <xdr:row>1</xdr:row>
                <xdr:rowOff>285750</xdr:rowOff>
              </to>
            </anchor>
          </objectPr>
        </oleObject>
      </mc:Choice>
      <mc:Fallback>
        <oleObject progId="MSPhotoEd.3" shapeId="363521"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556"/>
  <sheetViews>
    <sheetView zoomScaleNormal="100" workbookViewId="0"/>
  </sheetViews>
  <sheetFormatPr defaultRowHeight="15"/>
  <cols>
    <col min="1" max="1" width="27.5703125" style="36" customWidth="1"/>
    <col min="2" max="2" width="69.5703125" style="286" customWidth="1"/>
    <col min="3" max="3" width="23.5703125" style="255" customWidth="1"/>
    <col min="4" max="4" width="19.85546875" style="208" customWidth="1"/>
    <col min="5" max="5" width="17.42578125" style="293" customWidth="1"/>
    <col min="6" max="16384" width="9.140625" style="50"/>
  </cols>
  <sheetData>
    <row r="1" spans="1:5" ht="18.75">
      <c r="A1" s="268">
        <v>42667</v>
      </c>
    </row>
    <row r="2" spans="1:5" ht="19.5" thickBot="1">
      <c r="A2" s="269" t="s">
        <v>1427</v>
      </c>
    </row>
    <row r="3" spans="1:5">
      <c r="A3" s="158" t="s">
        <v>0</v>
      </c>
      <c r="B3" s="159" t="s">
        <v>2</v>
      </c>
      <c r="C3" s="574" t="s">
        <v>4</v>
      </c>
      <c r="D3" s="292" t="s">
        <v>944</v>
      </c>
      <c r="E3" s="572" t="s">
        <v>954</v>
      </c>
    </row>
    <row r="4" spans="1:5" ht="15.75" thickBot="1">
      <c r="A4" s="160" t="s">
        <v>1</v>
      </c>
      <c r="B4" s="161" t="s">
        <v>3</v>
      </c>
      <c r="C4" s="575"/>
      <c r="D4" s="177"/>
      <c r="E4" s="573"/>
    </row>
    <row r="5" spans="1:5">
      <c r="A5" s="327"/>
      <c r="B5" s="282"/>
      <c r="C5" s="264"/>
      <c r="D5" s="197"/>
    </row>
    <row r="6" spans="1:5">
      <c r="A6" s="327" t="s">
        <v>5</v>
      </c>
      <c r="B6" s="283" t="s">
        <v>1090</v>
      </c>
      <c r="C6" s="284">
        <v>21352</v>
      </c>
      <c r="D6" s="197">
        <f>+'Cover Sheet'!$B$29</f>
        <v>0.3</v>
      </c>
      <c r="E6" s="293">
        <f>+C6*(1-D6)</f>
        <v>14946.4</v>
      </c>
    </row>
    <row r="7" spans="1:5">
      <c r="A7" s="327"/>
      <c r="B7" s="306"/>
      <c r="C7" s="284"/>
      <c r="D7" s="197"/>
    </row>
    <row r="8" spans="1:5">
      <c r="A8" s="327"/>
      <c r="B8" s="306"/>
      <c r="C8" s="284"/>
      <c r="D8" s="197"/>
    </row>
    <row r="9" spans="1:5">
      <c r="A9" s="327"/>
      <c r="B9" s="306"/>
      <c r="C9" s="284"/>
      <c r="D9" s="197"/>
    </row>
    <row r="10" spans="1:5">
      <c r="A10" s="327"/>
      <c r="B10" s="306"/>
      <c r="C10" s="284"/>
      <c r="D10" s="197"/>
    </row>
    <row r="11" spans="1:5">
      <c r="A11" s="327"/>
      <c r="B11" s="306"/>
      <c r="C11" s="284"/>
      <c r="D11" s="197"/>
    </row>
    <row r="12" spans="1:5">
      <c r="A12" s="327"/>
      <c r="B12" s="306"/>
      <c r="C12" s="284"/>
      <c r="D12" s="197"/>
    </row>
    <row r="13" spans="1:5" ht="15.75" thickBot="1">
      <c r="A13" s="9"/>
    </row>
    <row r="14" spans="1:5">
      <c r="A14" s="158" t="s">
        <v>0</v>
      </c>
      <c r="B14" s="159" t="s">
        <v>6</v>
      </c>
      <c r="C14" s="574" t="s">
        <v>4</v>
      </c>
      <c r="D14" s="176" t="s">
        <v>944</v>
      </c>
      <c r="E14" s="572" t="s">
        <v>954</v>
      </c>
    </row>
    <row r="15" spans="1:5" ht="15.75" thickBot="1">
      <c r="A15" s="160" t="s">
        <v>1</v>
      </c>
      <c r="B15" s="161" t="s">
        <v>3</v>
      </c>
      <c r="C15" s="575"/>
      <c r="D15" s="177"/>
      <c r="E15" s="573"/>
    </row>
    <row r="16" spans="1:5">
      <c r="A16" s="576" t="s">
        <v>7</v>
      </c>
      <c r="B16" s="282" t="s">
        <v>8</v>
      </c>
      <c r="C16" s="578">
        <v>1750</v>
      </c>
      <c r="D16" s="197">
        <f>+'Cover Sheet'!$B$29</f>
        <v>0.3</v>
      </c>
      <c r="E16" s="293">
        <f>+C16*(1-D16)</f>
        <v>1225</v>
      </c>
    </row>
    <row r="17" spans="1:5" ht="30">
      <c r="A17" s="577"/>
      <c r="B17" s="67" t="s">
        <v>9</v>
      </c>
      <c r="C17" s="579"/>
      <c r="D17" s="197"/>
    </row>
    <row r="18" spans="1:5">
      <c r="A18" s="577" t="s">
        <v>10</v>
      </c>
      <c r="B18" s="282" t="s">
        <v>11</v>
      </c>
      <c r="C18" s="579">
        <v>220</v>
      </c>
      <c r="D18" s="197">
        <f>+'Cover Sheet'!$B$29</f>
        <v>0.3</v>
      </c>
      <c r="E18" s="293">
        <f>+C18*(1-D18)</f>
        <v>154</v>
      </c>
    </row>
    <row r="19" spans="1:5" ht="30">
      <c r="A19" s="577"/>
      <c r="B19" s="67" t="s">
        <v>12</v>
      </c>
      <c r="C19" s="579"/>
      <c r="D19" s="197"/>
    </row>
    <row r="20" spans="1:5">
      <c r="A20" s="327" t="s">
        <v>13</v>
      </c>
      <c r="B20" s="282" t="s">
        <v>14</v>
      </c>
      <c r="C20" s="328">
        <v>185</v>
      </c>
      <c r="D20" s="197">
        <f>+'Cover Sheet'!$B$29</f>
        <v>0.3</v>
      </c>
      <c r="E20" s="293">
        <f>+C20*(1-D20)</f>
        <v>129.5</v>
      </c>
    </row>
    <row r="21" spans="1:5">
      <c r="A21" s="577" t="s">
        <v>15</v>
      </c>
      <c r="B21" s="282" t="s">
        <v>16</v>
      </c>
      <c r="C21" s="579">
        <v>185</v>
      </c>
      <c r="D21" s="197">
        <f>+'Cover Sheet'!$B$29</f>
        <v>0.3</v>
      </c>
      <c r="E21" s="293">
        <f>+C21*(1-D21)</f>
        <v>129.5</v>
      </c>
    </row>
    <row r="22" spans="1:5">
      <c r="A22" s="577"/>
      <c r="B22" s="67" t="s">
        <v>17</v>
      </c>
      <c r="C22" s="579"/>
      <c r="D22" s="197"/>
    </row>
    <row r="23" spans="1:5">
      <c r="A23" s="370"/>
      <c r="B23" s="67"/>
      <c r="C23" s="371"/>
      <c r="D23" s="197"/>
    </row>
    <row r="24" spans="1:5" ht="15.75" thickBot="1">
      <c r="A24" s="370"/>
      <c r="B24" s="67"/>
      <c r="C24" s="371"/>
      <c r="D24" s="197"/>
    </row>
    <row r="25" spans="1:5">
      <c r="A25" s="158" t="s">
        <v>0</v>
      </c>
      <c r="B25" s="159" t="s">
        <v>2</v>
      </c>
      <c r="C25" s="574" t="s">
        <v>4</v>
      </c>
      <c r="D25" s="176" t="s">
        <v>944</v>
      </c>
      <c r="E25" s="572" t="s">
        <v>954</v>
      </c>
    </row>
    <row r="26" spans="1:5" ht="15.75" thickBot="1">
      <c r="A26" s="160" t="s">
        <v>1</v>
      </c>
      <c r="B26" s="161" t="s">
        <v>3</v>
      </c>
      <c r="C26" s="575"/>
      <c r="D26" s="177"/>
      <c r="E26" s="573"/>
    </row>
    <row r="27" spans="1:5" s="357" customFormat="1">
      <c r="A27" s="14"/>
      <c r="C27" s="227"/>
      <c r="D27" s="205"/>
      <c r="E27" s="364"/>
    </row>
    <row r="28" spans="1:5">
      <c r="A28" s="370" t="s">
        <v>1458</v>
      </c>
      <c r="B28" s="283" t="s">
        <v>1459</v>
      </c>
      <c r="C28" s="284">
        <v>34107</v>
      </c>
      <c r="D28" s="197">
        <f>'Cover Sheet'!B29</f>
        <v>0.3</v>
      </c>
      <c r="E28" s="293">
        <f>+C28*(1-D28)</f>
        <v>23874.899999999998</v>
      </c>
    </row>
    <row r="29" spans="1:5">
      <c r="A29" s="370"/>
      <c r="B29" s="306"/>
      <c r="C29" s="284"/>
      <c r="D29" s="197"/>
    </row>
    <row r="30" spans="1:5">
      <c r="A30" s="370"/>
      <c r="B30" s="306"/>
      <c r="C30" s="284"/>
      <c r="D30" s="197"/>
    </row>
    <row r="31" spans="1:5">
      <c r="A31" s="370"/>
      <c r="B31" s="306"/>
      <c r="C31" s="284"/>
      <c r="D31" s="197"/>
    </row>
    <row r="32" spans="1:5">
      <c r="A32" s="370"/>
      <c r="B32" s="306"/>
      <c r="C32" s="284"/>
      <c r="D32" s="197"/>
    </row>
    <row r="33" spans="1:6">
      <c r="A33" s="370"/>
      <c r="B33" s="306"/>
      <c r="C33" s="284"/>
      <c r="D33" s="197"/>
    </row>
    <row r="34" spans="1:6">
      <c r="A34" s="370"/>
      <c r="B34" s="306"/>
      <c r="C34" s="284"/>
      <c r="D34" s="197"/>
    </row>
    <row r="35" spans="1:6" ht="15.75" thickBot="1">
      <c r="A35" s="359"/>
      <c r="B35" s="368"/>
    </row>
    <row r="36" spans="1:6">
      <c r="A36" s="158" t="s">
        <v>0</v>
      </c>
      <c r="B36" s="159" t="s">
        <v>49</v>
      </c>
      <c r="C36" s="574" t="s">
        <v>4</v>
      </c>
      <c r="D36" s="176" t="s">
        <v>944</v>
      </c>
      <c r="E36" s="572" t="s">
        <v>954</v>
      </c>
    </row>
    <row r="37" spans="1:6" ht="15.75" thickBot="1">
      <c r="A37" s="160" t="s">
        <v>1</v>
      </c>
      <c r="B37" s="161" t="s">
        <v>3</v>
      </c>
      <c r="C37" s="575"/>
      <c r="D37" s="177"/>
      <c r="E37" s="573"/>
    </row>
    <row r="38" spans="1:6">
      <c r="B38" s="368"/>
    </row>
    <row r="39" spans="1:6">
      <c r="A39" s="359" t="s">
        <v>52</v>
      </c>
      <c r="B39" s="360" t="s">
        <v>66</v>
      </c>
      <c r="C39" s="363">
        <v>4905</v>
      </c>
      <c r="D39" s="197">
        <f>+'Cover Sheet'!$B$29</f>
        <v>0.3</v>
      </c>
      <c r="E39" s="293">
        <f>+C39*(1-D39)</f>
        <v>3433.5</v>
      </c>
    </row>
    <row r="40" spans="1:6">
      <c r="B40" s="368"/>
      <c r="F40" s="71"/>
    </row>
    <row r="41" spans="1:6">
      <c r="A41" s="69" t="s">
        <v>44</v>
      </c>
      <c r="B41" s="70" t="s">
        <v>54</v>
      </c>
      <c r="C41" s="265" t="s">
        <v>44</v>
      </c>
    </row>
    <row r="42" spans="1:6">
      <c r="A42" s="372" t="s">
        <v>44</v>
      </c>
      <c r="B42" s="67" t="s">
        <v>57</v>
      </c>
      <c r="C42" s="373" t="s">
        <v>44</v>
      </c>
    </row>
    <row r="43" spans="1:6">
      <c r="A43" s="372" t="s">
        <v>44</v>
      </c>
      <c r="B43" s="67" t="s">
        <v>23</v>
      </c>
      <c r="C43" s="373" t="s">
        <v>44</v>
      </c>
    </row>
    <row r="44" spans="1:6">
      <c r="A44" s="372" t="s">
        <v>44</v>
      </c>
      <c r="B44" s="67" t="s">
        <v>68</v>
      </c>
      <c r="C44" s="373" t="s">
        <v>44</v>
      </c>
    </row>
    <row r="45" spans="1:6">
      <c r="A45" s="372"/>
      <c r="B45" s="67" t="s">
        <v>24</v>
      </c>
      <c r="C45" s="373" t="s">
        <v>44</v>
      </c>
    </row>
    <row r="46" spans="1:6" s="357" customFormat="1" ht="15.75" thickBot="1">
      <c r="A46" s="14"/>
      <c r="C46" s="227"/>
      <c r="D46" s="205"/>
      <c r="E46" s="364"/>
    </row>
    <row r="47" spans="1:6">
      <c r="A47" s="158" t="s">
        <v>0</v>
      </c>
      <c r="B47" s="159" t="s">
        <v>18</v>
      </c>
      <c r="C47" s="574" t="s">
        <v>4</v>
      </c>
      <c r="D47" s="176" t="s">
        <v>944</v>
      </c>
      <c r="E47" s="572" t="s">
        <v>954</v>
      </c>
    </row>
    <row r="48" spans="1:6" ht="15.75" thickBot="1">
      <c r="A48" s="160" t="s">
        <v>1</v>
      </c>
      <c r="B48" s="161" t="s">
        <v>3</v>
      </c>
      <c r="C48" s="575"/>
      <c r="D48" s="177"/>
      <c r="E48" s="573"/>
    </row>
    <row r="49" spans="1:6">
      <c r="B49" s="368"/>
    </row>
    <row r="50" spans="1:6">
      <c r="A50" s="359" t="s">
        <v>19</v>
      </c>
      <c r="B50" s="360" t="s">
        <v>71</v>
      </c>
      <c r="C50" s="363">
        <v>3470</v>
      </c>
      <c r="D50" s="197">
        <f>+'Cover Sheet'!$B$29</f>
        <v>0.3</v>
      </c>
      <c r="E50" s="293">
        <f>+C50*(1-D50)</f>
        <v>2429</v>
      </c>
    </row>
    <row r="51" spans="1:6">
      <c r="B51" s="368"/>
      <c r="F51" s="71"/>
    </row>
    <row r="52" spans="1:6">
      <c r="A52" s="69" t="s">
        <v>44</v>
      </c>
      <c r="B52" s="70" t="s">
        <v>21</v>
      </c>
      <c r="C52" s="265" t="s">
        <v>44</v>
      </c>
    </row>
    <row r="53" spans="1:6">
      <c r="A53" s="372" t="s">
        <v>44</v>
      </c>
      <c r="B53" s="67" t="s">
        <v>22</v>
      </c>
      <c r="C53" s="373" t="s">
        <v>44</v>
      </c>
    </row>
    <row r="54" spans="1:6">
      <c r="A54" s="372" t="s">
        <v>44</v>
      </c>
      <c r="B54" s="67" t="s">
        <v>23</v>
      </c>
      <c r="C54" s="373" t="s">
        <v>44</v>
      </c>
    </row>
    <row r="55" spans="1:6">
      <c r="A55" s="372" t="s">
        <v>44</v>
      </c>
      <c r="B55" s="67" t="s">
        <v>68</v>
      </c>
      <c r="C55" s="373" t="s">
        <v>44</v>
      </c>
    </row>
    <row r="56" spans="1:6">
      <c r="A56" s="372"/>
      <c r="B56" s="67" t="s">
        <v>24</v>
      </c>
      <c r="C56" s="373" t="s">
        <v>44</v>
      </c>
    </row>
    <row r="57" spans="1:6" s="357" customFormat="1" ht="15.75" thickBot="1">
      <c r="A57" s="14"/>
      <c r="C57" s="227"/>
      <c r="D57" s="205"/>
      <c r="E57" s="364"/>
    </row>
    <row r="58" spans="1:6">
      <c r="A58" s="158" t="s">
        <v>0</v>
      </c>
      <c r="B58" s="159" t="s">
        <v>28</v>
      </c>
      <c r="C58" s="574" t="s">
        <v>4</v>
      </c>
      <c r="D58" s="176" t="s">
        <v>944</v>
      </c>
      <c r="E58" s="572" t="s">
        <v>954</v>
      </c>
    </row>
    <row r="59" spans="1:6" ht="15.75" thickBot="1">
      <c r="A59" s="160" t="s">
        <v>1</v>
      </c>
      <c r="B59" s="161" t="s">
        <v>3</v>
      </c>
      <c r="C59" s="575"/>
      <c r="D59" s="177"/>
      <c r="E59" s="573"/>
    </row>
    <row r="60" spans="1:6">
      <c r="B60" s="368"/>
    </row>
    <row r="61" spans="1:6">
      <c r="A61" s="359" t="s">
        <v>31</v>
      </c>
      <c r="B61" s="360" t="s">
        <v>75</v>
      </c>
      <c r="C61" s="363">
        <v>874</v>
      </c>
      <c r="D61" s="197">
        <f>+'Cover Sheet'!$B$29</f>
        <v>0.3</v>
      </c>
      <c r="E61" s="293">
        <f>+C61*(1-D61)</f>
        <v>611.79999999999995</v>
      </c>
    </row>
    <row r="62" spans="1:6">
      <c r="B62" s="368"/>
      <c r="F62" s="71"/>
    </row>
    <row r="63" spans="1:6">
      <c r="A63" s="69" t="s">
        <v>44</v>
      </c>
      <c r="B63" s="70" t="s">
        <v>32</v>
      </c>
      <c r="C63" s="265" t="s">
        <v>44</v>
      </c>
    </row>
    <row r="64" spans="1:6">
      <c r="A64" s="372" t="s">
        <v>44</v>
      </c>
      <c r="B64" s="67" t="s">
        <v>23</v>
      </c>
      <c r="C64" s="373" t="s">
        <v>44</v>
      </c>
    </row>
    <row r="65" spans="1:5">
      <c r="A65" s="372" t="s">
        <v>44</v>
      </c>
      <c r="B65" s="67" t="s">
        <v>68</v>
      </c>
      <c r="C65" s="373" t="s">
        <v>44</v>
      </c>
    </row>
    <row r="66" spans="1:5" s="357" customFormat="1">
      <c r="A66" s="14"/>
      <c r="C66" s="227"/>
      <c r="D66" s="205"/>
      <c r="E66" s="364"/>
    </row>
    <row r="67" spans="1:5" s="357" customFormat="1">
      <c r="A67" s="14"/>
      <c r="B67" s="357" t="s">
        <v>1460</v>
      </c>
      <c r="C67" s="227"/>
      <c r="D67" s="205"/>
      <c r="E67" s="364"/>
    </row>
    <row r="68" spans="1:5" s="357" customFormat="1">
      <c r="A68" s="14"/>
      <c r="B68" s="357" t="s">
        <v>1461</v>
      </c>
      <c r="C68" s="227"/>
      <c r="D68" s="205"/>
      <c r="E68" s="364"/>
    </row>
    <row r="69" spans="1:5" s="357" customFormat="1" ht="15.75" thickBot="1">
      <c r="A69" s="14"/>
      <c r="C69" s="227"/>
      <c r="D69" s="205"/>
      <c r="E69" s="364"/>
    </row>
    <row r="70" spans="1:5">
      <c r="A70" s="158" t="s">
        <v>0</v>
      </c>
      <c r="B70" s="159" t="s">
        <v>6</v>
      </c>
      <c r="C70" s="574" t="s">
        <v>4</v>
      </c>
      <c r="D70" s="176" t="s">
        <v>944</v>
      </c>
      <c r="E70" s="572" t="s">
        <v>954</v>
      </c>
    </row>
    <row r="71" spans="1:5" ht="15.75" thickBot="1">
      <c r="A71" s="160" t="s">
        <v>1</v>
      </c>
      <c r="B71" s="161" t="s">
        <v>3</v>
      </c>
      <c r="C71" s="575"/>
      <c r="D71" s="177"/>
      <c r="E71" s="573"/>
    </row>
    <row r="72" spans="1:5">
      <c r="A72" s="76"/>
      <c r="B72" s="77"/>
      <c r="C72" s="229"/>
      <c r="D72" s="200"/>
      <c r="E72" s="221"/>
    </row>
    <row r="73" spans="1:5">
      <c r="B73" s="92" t="s">
        <v>35</v>
      </c>
    </row>
    <row r="74" spans="1:5">
      <c r="A74" s="63" t="s">
        <v>36</v>
      </c>
      <c r="B74" s="75" t="s">
        <v>1142</v>
      </c>
      <c r="C74" s="363">
        <v>1695</v>
      </c>
      <c r="D74" s="197">
        <f>+'Cover Sheet'!$B$29</f>
        <v>0.3</v>
      </c>
      <c r="E74" s="294">
        <f>+C74*(1-D74)</f>
        <v>1186.5</v>
      </c>
    </row>
    <row r="75" spans="1:5">
      <c r="A75" s="191"/>
      <c r="B75" s="324" t="s">
        <v>99</v>
      </c>
      <c r="C75" s="367"/>
      <c r="D75" s="201"/>
      <c r="E75" s="294"/>
    </row>
    <row r="76" spans="1:5">
      <c r="A76" s="63" t="s">
        <v>37</v>
      </c>
      <c r="B76" s="75" t="s">
        <v>77</v>
      </c>
      <c r="C76" s="363">
        <v>1940</v>
      </c>
      <c r="D76" s="197">
        <f>+'Cover Sheet'!$B$29</f>
        <v>0.3</v>
      </c>
      <c r="E76" s="294">
        <f>+C76*(1-D76)</f>
        <v>1358</v>
      </c>
    </row>
    <row r="77" spans="1:5" ht="36.75">
      <c r="A77" s="291"/>
      <c r="B77" s="325" t="s">
        <v>1629</v>
      </c>
      <c r="C77" s="367"/>
      <c r="D77" s="201"/>
      <c r="E77" s="294"/>
    </row>
    <row r="78" spans="1:5">
      <c r="A78" s="291"/>
      <c r="B78" s="325"/>
      <c r="C78" s="367"/>
      <c r="D78" s="201"/>
      <c r="E78" s="294"/>
    </row>
    <row r="79" spans="1:5">
      <c r="A79" s="63" t="s">
        <v>1462</v>
      </c>
      <c r="B79" s="75" t="s">
        <v>1144</v>
      </c>
      <c r="C79" s="363">
        <v>415</v>
      </c>
      <c r="D79" s="197">
        <f>+'Cover Sheet'!$B$29</f>
        <v>0.3</v>
      </c>
      <c r="E79" s="294">
        <f>+C79*(1-D79)</f>
        <v>290.5</v>
      </c>
    </row>
    <row r="80" spans="1:5">
      <c r="A80" s="291"/>
      <c r="B80" s="310" t="s">
        <v>1627</v>
      </c>
      <c r="C80" s="367"/>
      <c r="D80" s="201"/>
      <c r="E80" s="294"/>
    </row>
    <row r="81" spans="1:5" s="357" customFormat="1">
      <c r="A81" s="14"/>
      <c r="C81" s="227"/>
      <c r="D81" s="205"/>
      <c r="E81" s="364"/>
    </row>
    <row r="82" spans="1:5" s="357" customFormat="1">
      <c r="A82" s="36"/>
      <c r="B82" s="222" t="s">
        <v>38</v>
      </c>
      <c r="C82" s="367"/>
      <c r="D82" s="201"/>
      <c r="E82" s="294"/>
    </row>
    <row r="83" spans="1:5" s="357" customFormat="1">
      <c r="A83" s="36"/>
      <c r="B83" s="307" t="s">
        <v>78</v>
      </c>
      <c r="C83" s="367"/>
      <c r="D83" s="201"/>
      <c r="E83" s="294"/>
    </row>
    <row r="84" spans="1:5" s="357" customFormat="1">
      <c r="A84" s="63" t="s">
        <v>1713</v>
      </c>
      <c r="B84" s="75" t="s">
        <v>1714</v>
      </c>
      <c r="C84" s="363">
        <v>95</v>
      </c>
      <c r="D84" s="197">
        <f>+'Cover Sheet'!$B$29</f>
        <v>0.3</v>
      </c>
      <c r="E84" s="294">
        <f t="shared" ref="E84" si="0">+C84*(1-D84)</f>
        <v>66.5</v>
      </c>
    </row>
    <row r="85" spans="1:5" s="357" customFormat="1">
      <c r="A85" s="14"/>
      <c r="C85" s="227"/>
      <c r="D85" s="205"/>
      <c r="E85" s="364"/>
    </row>
    <row r="86" spans="1:5" s="357" customFormat="1">
      <c r="A86" s="14"/>
      <c r="C86" s="227"/>
      <c r="D86" s="205"/>
      <c r="E86" s="364"/>
    </row>
    <row r="87" spans="1:5" ht="15.75" thickBot="1"/>
    <row r="88" spans="1:5">
      <c r="A88" s="158" t="s">
        <v>0</v>
      </c>
      <c r="B88" s="159" t="s">
        <v>2</v>
      </c>
      <c r="C88" s="574" t="s">
        <v>4</v>
      </c>
      <c r="D88" s="176" t="s">
        <v>944</v>
      </c>
      <c r="E88" s="572" t="s">
        <v>954</v>
      </c>
    </row>
    <row r="89" spans="1:5" ht="15.75" thickBot="1">
      <c r="A89" s="160" t="s">
        <v>1</v>
      </c>
      <c r="B89" s="161" t="s">
        <v>3</v>
      </c>
      <c r="C89" s="575"/>
      <c r="D89" s="177"/>
      <c r="E89" s="573"/>
    </row>
    <row r="90" spans="1:5" s="291" customFormat="1">
      <c r="A90" s="9" t="s">
        <v>1242</v>
      </c>
      <c r="B90" s="39" t="s">
        <v>1239</v>
      </c>
      <c r="C90" s="228">
        <v>38186</v>
      </c>
      <c r="D90" s="197">
        <f>'Cover Sheet'!B29</f>
        <v>0.3</v>
      </c>
      <c r="E90" s="293">
        <f>+C90*(1-D90)</f>
        <v>26730.199999999997</v>
      </c>
    </row>
    <row r="91" spans="1:5" s="291" customFormat="1">
      <c r="A91" s="9"/>
      <c r="B91" s="341"/>
      <c r="C91" s="228"/>
      <c r="D91" s="197"/>
      <c r="E91" s="293"/>
    </row>
    <row r="92" spans="1:5">
      <c r="A92" s="9" t="s">
        <v>1243</v>
      </c>
      <c r="B92" s="39" t="s">
        <v>1240</v>
      </c>
      <c r="C92" s="228">
        <v>40287</v>
      </c>
      <c r="D92" s="197">
        <f>+'Cover Sheet'!$B$29</f>
        <v>0.3</v>
      </c>
      <c r="E92" s="293">
        <f>+C92*(1-D92)</f>
        <v>28200.899999999998</v>
      </c>
    </row>
    <row r="93" spans="1:5">
      <c r="A93" s="9"/>
      <c r="B93" s="341"/>
      <c r="C93" s="228"/>
      <c r="D93" s="197"/>
    </row>
    <row r="94" spans="1:5">
      <c r="A94" s="9" t="s">
        <v>1244</v>
      </c>
      <c r="B94" s="39" t="s">
        <v>1241</v>
      </c>
      <c r="C94" s="228">
        <v>42045</v>
      </c>
      <c r="D94" s="197">
        <f>+'Cover Sheet'!$B$29</f>
        <v>0.3</v>
      </c>
      <c r="E94" s="293">
        <f>+C94*(1-D94)</f>
        <v>29431.499999999996</v>
      </c>
    </row>
    <row r="103" spans="1:5" ht="15.75" thickBot="1"/>
    <row r="104" spans="1:5">
      <c r="A104" s="158" t="s">
        <v>0</v>
      </c>
      <c r="B104" s="159" t="s">
        <v>49</v>
      </c>
      <c r="C104" s="574" t="s">
        <v>4</v>
      </c>
      <c r="D104" s="176" t="s">
        <v>944</v>
      </c>
      <c r="E104" s="572" t="s">
        <v>954</v>
      </c>
    </row>
    <row r="105" spans="1:5" ht="15.75" thickBot="1">
      <c r="A105" s="160" t="s">
        <v>1</v>
      </c>
      <c r="B105" s="161" t="s">
        <v>3</v>
      </c>
      <c r="C105" s="575"/>
      <c r="D105" s="177"/>
      <c r="E105" s="573"/>
    </row>
    <row r="107" spans="1:5">
      <c r="A107" s="9" t="s">
        <v>50</v>
      </c>
      <c r="B107" s="15" t="s">
        <v>2105</v>
      </c>
      <c r="C107" s="209">
        <v>9446</v>
      </c>
      <c r="D107" s="197">
        <f>+'Cover Sheet'!$B$29</f>
        <v>0.3</v>
      </c>
      <c r="E107" s="293">
        <f>+C107*(1-D107)</f>
        <v>6612.2</v>
      </c>
    </row>
    <row r="108" spans="1:5">
      <c r="A108" s="9" t="s">
        <v>51</v>
      </c>
      <c r="B108" s="15" t="s">
        <v>2106</v>
      </c>
      <c r="C108" s="209">
        <v>5924</v>
      </c>
      <c r="D108" s="197">
        <f>+'Cover Sheet'!$B$29</f>
        <v>0.3</v>
      </c>
      <c r="E108" s="293">
        <f>+C108*(1-D108)</f>
        <v>4146.8</v>
      </c>
    </row>
    <row r="109" spans="1:5">
      <c r="A109" s="9" t="s">
        <v>52</v>
      </c>
      <c r="B109" s="15" t="s">
        <v>66</v>
      </c>
      <c r="C109" s="209">
        <v>4689</v>
      </c>
      <c r="D109" s="197">
        <f>+'Cover Sheet'!$B$29</f>
        <v>0.3</v>
      </c>
      <c r="E109" s="293">
        <f>+C109*(1-D109)</f>
        <v>3282.2999999999997</v>
      </c>
    </row>
    <row r="110" spans="1:5">
      <c r="A110" s="9"/>
      <c r="B110" s="15"/>
      <c r="C110" s="209"/>
      <c r="D110" s="197"/>
    </row>
    <row r="111" spans="1:5">
      <c r="A111" s="69" t="s">
        <v>54</v>
      </c>
      <c r="B111" s="70" t="s">
        <v>55</v>
      </c>
      <c r="C111" s="265" t="s">
        <v>56</v>
      </c>
      <c r="D111" s="50"/>
    </row>
    <row r="112" spans="1:5" ht="30">
      <c r="A112" s="329" t="s">
        <v>57</v>
      </c>
      <c r="B112" s="67" t="s">
        <v>57</v>
      </c>
      <c r="C112" s="330" t="s">
        <v>57</v>
      </c>
      <c r="D112" s="50"/>
    </row>
    <row r="113" spans="1:5" ht="17.25" customHeight="1">
      <c r="A113" s="329" t="s">
        <v>68</v>
      </c>
      <c r="B113" s="67" t="s">
        <v>1463</v>
      </c>
      <c r="C113" s="330" t="s">
        <v>1463</v>
      </c>
      <c r="D113" s="50"/>
    </row>
    <row r="114" spans="1:5" ht="15" hidden="1" customHeight="1">
      <c r="A114" s="50" t="s">
        <v>23</v>
      </c>
      <c r="B114" s="50" t="s">
        <v>23</v>
      </c>
      <c r="C114" s="50" t="s">
        <v>23</v>
      </c>
      <c r="D114" s="50"/>
    </row>
    <row r="115" spans="1:5">
      <c r="A115" s="329" t="s">
        <v>24</v>
      </c>
      <c r="B115" s="67" t="s">
        <v>24</v>
      </c>
      <c r="C115" s="330" t="s">
        <v>24</v>
      </c>
      <c r="D115" s="50"/>
    </row>
    <row r="116" spans="1:5">
      <c r="A116" s="50"/>
      <c r="B116" s="67" t="s">
        <v>25</v>
      </c>
      <c r="C116" s="330" t="s">
        <v>25</v>
      </c>
      <c r="D116" s="50"/>
    </row>
    <row r="117" spans="1:5" ht="30">
      <c r="A117" s="50"/>
      <c r="B117" s="67" t="s">
        <v>1620</v>
      </c>
      <c r="C117" s="330" t="s">
        <v>1620</v>
      </c>
      <c r="D117" s="50"/>
    </row>
    <row r="118" spans="1:5">
      <c r="A118" s="50"/>
      <c r="B118" s="67" t="s">
        <v>27</v>
      </c>
      <c r="C118" s="330" t="s">
        <v>1621</v>
      </c>
      <c r="D118" s="50"/>
    </row>
    <row r="119" spans="1:5" ht="18" customHeight="1">
      <c r="A119" s="329"/>
      <c r="B119" s="67"/>
      <c r="C119" s="330" t="s">
        <v>58</v>
      </c>
      <c r="D119" s="50"/>
    </row>
    <row r="120" spans="1:5" ht="30.75" customHeight="1">
      <c r="A120" s="453"/>
      <c r="B120" s="67"/>
      <c r="C120" s="454" t="s">
        <v>1948</v>
      </c>
      <c r="D120" s="50"/>
    </row>
    <row r="121" spans="1:5">
      <c r="A121" s="329"/>
      <c r="B121" s="67"/>
      <c r="C121" s="330" t="s">
        <v>1949</v>
      </c>
      <c r="D121" s="50"/>
    </row>
    <row r="122" spans="1:5">
      <c r="A122" s="378"/>
      <c r="B122" s="67"/>
      <c r="C122" s="330"/>
      <c r="D122" s="50"/>
    </row>
    <row r="123" spans="1:5" ht="15.75" thickBot="1">
      <c r="A123" s="379"/>
      <c r="B123" s="67"/>
      <c r="C123" s="291"/>
      <c r="D123" s="380"/>
    </row>
    <row r="124" spans="1:5">
      <c r="A124" s="158" t="s">
        <v>0</v>
      </c>
      <c r="B124" s="159" t="s">
        <v>18</v>
      </c>
      <c r="C124" s="574" t="s">
        <v>4</v>
      </c>
      <c r="D124" s="176" t="s">
        <v>944</v>
      </c>
      <c r="E124" s="572" t="s">
        <v>954</v>
      </c>
    </row>
    <row r="125" spans="1:5" ht="15.75" thickBot="1">
      <c r="A125" s="160" t="s">
        <v>1</v>
      </c>
      <c r="B125" s="161" t="s">
        <v>3</v>
      </c>
      <c r="C125" s="575"/>
      <c r="D125" s="177"/>
      <c r="E125" s="573"/>
    </row>
    <row r="127" spans="1:5">
      <c r="A127" s="9" t="s">
        <v>19</v>
      </c>
      <c r="B127" s="15" t="s">
        <v>71</v>
      </c>
      <c r="C127" s="209">
        <v>3254</v>
      </c>
      <c r="D127" s="197">
        <f>+'Cover Sheet'!$B$29</f>
        <v>0.3</v>
      </c>
      <c r="E127" s="293">
        <f t="shared" ref="E127" si="1">+C127*(1-D127)</f>
        <v>2277.7999999999997</v>
      </c>
    </row>
    <row r="129" spans="1:5">
      <c r="A129" s="69"/>
      <c r="B129" s="70" t="s">
        <v>21</v>
      </c>
      <c r="C129" s="265"/>
    </row>
    <row r="130" spans="1:5">
      <c r="A130" s="329"/>
      <c r="B130" s="67" t="s">
        <v>22</v>
      </c>
      <c r="C130" s="330"/>
    </row>
    <row r="131" spans="1:5">
      <c r="A131" s="329"/>
      <c r="B131" s="67" t="s">
        <v>68</v>
      </c>
      <c r="C131" s="330"/>
    </row>
    <row r="132" spans="1:5">
      <c r="A132" s="329"/>
      <c r="B132" s="67" t="s">
        <v>24</v>
      </c>
      <c r="C132" s="330"/>
    </row>
    <row r="133" spans="1:5" ht="15.75" thickBot="1"/>
    <row r="134" spans="1:5">
      <c r="A134" s="158" t="s">
        <v>0</v>
      </c>
      <c r="B134" s="159" t="s">
        <v>28</v>
      </c>
      <c r="C134" s="574" t="s">
        <v>4</v>
      </c>
      <c r="D134" s="176" t="s">
        <v>944</v>
      </c>
      <c r="E134" s="572" t="s">
        <v>954</v>
      </c>
    </row>
    <row r="135" spans="1:5" ht="15.75" thickBot="1">
      <c r="A135" s="160" t="s">
        <v>1</v>
      </c>
      <c r="B135" s="161" t="s">
        <v>3</v>
      </c>
      <c r="C135" s="575"/>
      <c r="D135" s="177"/>
      <c r="E135" s="573"/>
    </row>
    <row r="137" spans="1:5">
      <c r="A137" s="9" t="s">
        <v>30</v>
      </c>
      <c r="B137" s="15" t="s">
        <v>74</v>
      </c>
      <c r="C137" s="209">
        <v>1216</v>
      </c>
      <c r="D137" s="197">
        <f>+'Cover Sheet'!$B$29</f>
        <v>0.3</v>
      </c>
      <c r="E137" s="293">
        <f>+C137*(1-D137)</f>
        <v>851.19999999999993</v>
      </c>
    </row>
    <row r="138" spans="1:5">
      <c r="C138" s="248"/>
    </row>
    <row r="139" spans="1:5">
      <c r="A139" s="69"/>
      <c r="B139" s="70" t="s">
        <v>33</v>
      </c>
      <c r="C139" s="265"/>
      <c r="D139" s="207"/>
    </row>
    <row r="140" spans="1:5">
      <c r="A140" s="329"/>
      <c r="B140" s="67" t="s">
        <v>68</v>
      </c>
      <c r="C140" s="330"/>
    </row>
    <row r="141" spans="1:5">
      <c r="A141" s="329"/>
      <c r="B141" s="50" t="s">
        <v>24</v>
      </c>
      <c r="C141" s="330"/>
    </row>
    <row r="142" spans="1:5">
      <c r="A142" s="329"/>
      <c r="B142" s="67"/>
      <c r="C142" s="330"/>
    </row>
    <row r="143" spans="1:5">
      <c r="A143" s="329"/>
      <c r="B143" s="67"/>
      <c r="C143" s="330"/>
    </row>
    <row r="144" spans="1:5">
      <c r="B144" s="580" t="s">
        <v>1076</v>
      </c>
      <c r="C144" s="581"/>
    </row>
    <row r="145" spans="1:5" ht="15" customHeight="1">
      <c r="B145" s="580"/>
      <c r="C145" s="581"/>
    </row>
    <row r="146" spans="1:5" ht="15.75" thickBot="1"/>
    <row r="147" spans="1:5">
      <c r="A147" s="158" t="s">
        <v>0</v>
      </c>
      <c r="B147" s="159" t="s">
        <v>6</v>
      </c>
      <c r="C147" s="574" t="s">
        <v>4</v>
      </c>
      <c r="D147" s="176" t="s">
        <v>944</v>
      </c>
      <c r="E147" s="572" t="s">
        <v>954</v>
      </c>
    </row>
    <row r="148" spans="1:5" ht="15.75" thickBot="1">
      <c r="A148" s="160" t="s">
        <v>1</v>
      </c>
      <c r="B148" s="161" t="s">
        <v>3</v>
      </c>
      <c r="C148" s="575"/>
      <c r="D148" s="177"/>
      <c r="E148" s="573"/>
    </row>
    <row r="149" spans="1:5">
      <c r="A149" s="76"/>
      <c r="B149" s="77"/>
      <c r="C149" s="229"/>
      <c r="D149" s="200"/>
      <c r="E149" s="221"/>
    </row>
    <row r="150" spans="1:5">
      <c r="B150" s="92" t="s">
        <v>35</v>
      </c>
    </row>
    <row r="151" spans="1:5">
      <c r="A151" s="63" t="s">
        <v>36</v>
      </c>
      <c r="B151" s="75" t="s">
        <v>76</v>
      </c>
      <c r="C151" s="209">
        <v>1695</v>
      </c>
      <c r="D151" s="197">
        <f>+'Cover Sheet'!$B$29</f>
        <v>0.3</v>
      </c>
      <c r="E151" s="294">
        <f>+C151*(1-D151)</f>
        <v>1186.5</v>
      </c>
    </row>
    <row r="152" spans="1:5">
      <c r="A152" s="191"/>
      <c r="B152" s="324" t="s">
        <v>99</v>
      </c>
      <c r="C152" s="248"/>
      <c r="D152" s="201"/>
      <c r="E152" s="294"/>
    </row>
    <row r="153" spans="1:5">
      <c r="A153" s="63" t="s">
        <v>37</v>
      </c>
      <c r="B153" s="75" t="s">
        <v>77</v>
      </c>
      <c r="C153" s="209">
        <v>795</v>
      </c>
      <c r="D153" s="197">
        <f>+'Cover Sheet'!$B$29</f>
        <v>0.3</v>
      </c>
      <c r="E153" s="294">
        <f>+C153*(1-D153)</f>
        <v>556.5</v>
      </c>
    </row>
    <row r="154" spans="1:5" ht="36.75">
      <c r="A154" s="291"/>
      <c r="B154" s="325" t="s">
        <v>1629</v>
      </c>
      <c r="C154" s="248"/>
      <c r="D154" s="201"/>
      <c r="E154" s="294"/>
    </row>
    <row r="155" spans="1:5">
      <c r="A155" s="63" t="s">
        <v>1462</v>
      </c>
      <c r="B155" s="75" t="s">
        <v>1251</v>
      </c>
      <c r="C155" s="209">
        <v>415</v>
      </c>
      <c r="D155" s="197">
        <f>+'Cover Sheet'!$B$29</f>
        <v>0.3</v>
      </c>
      <c r="E155" s="294">
        <f>+C155*(1-D155)</f>
        <v>290.5</v>
      </c>
    </row>
    <row r="156" spans="1:5">
      <c r="A156" s="291"/>
      <c r="B156" s="310" t="s">
        <v>1628</v>
      </c>
      <c r="C156" s="248"/>
      <c r="D156" s="201"/>
      <c r="E156" s="294"/>
    </row>
    <row r="157" spans="1:5" s="291" customFormat="1">
      <c r="B157" s="289"/>
      <c r="C157" s="248"/>
      <c r="D157" s="201"/>
      <c r="E157" s="294"/>
    </row>
    <row r="158" spans="1:5" s="291" customFormat="1">
      <c r="A158" s="36"/>
      <c r="B158" s="222" t="s">
        <v>102</v>
      </c>
      <c r="C158" s="255"/>
      <c r="D158" s="208"/>
      <c r="E158" s="293"/>
    </row>
    <row r="159" spans="1:5" s="291" customFormat="1">
      <c r="A159" s="63" t="s">
        <v>1060</v>
      </c>
      <c r="B159" s="75" t="s">
        <v>88</v>
      </c>
      <c r="C159" s="209">
        <v>314</v>
      </c>
      <c r="D159" s="197">
        <f>+'Cover Sheet'!$B$29</f>
        <v>0.3</v>
      </c>
      <c r="E159" s="294">
        <f>+C159*(1-D159)</f>
        <v>219.79999999999998</v>
      </c>
    </row>
    <row r="160" spans="1:5" s="291" customFormat="1">
      <c r="A160" s="191"/>
      <c r="B160" s="324" t="s">
        <v>103</v>
      </c>
      <c r="C160" s="248"/>
      <c r="D160" s="201"/>
      <c r="E160" s="294"/>
    </row>
    <row r="161" spans="1:5" s="291" customFormat="1">
      <c r="A161" s="63" t="s">
        <v>1061</v>
      </c>
      <c r="B161" s="75" t="s">
        <v>90</v>
      </c>
      <c r="C161" s="209">
        <v>417</v>
      </c>
      <c r="D161" s="197">
        <f>+'Cover Sheet'!$B$29</f>
        <v>0.3</v>
      </c>
      <c r="E161" s="294">
        <f>+C161*(1-D161)</f>
        <v>291.89999999999998</v>
      </c>
    </row>
    <row r="162" spans="1:5" s="291" customFormat="1">
      <c r="A162" s="191"/>
      <c r="B162" s="324" t="s">
        <v>103</v>
      </c>
      <c r="C162" s="248"/>
      <c r="D162" s="201"/>
      <c r="E162" s="294"/>
    </row>
    <row r="163" spans="1:5" s="291" customFormat="1">
      <c r="A163" s="191"/>
      <c r="B163" s="324" t="s">
        <v>168</v>
      </c>
      <c r="C163" s="248"/>
      <c r="D163" s="201"/>
      <c r="E163" s="294"/>
    </row>
    <row r="164" spans="1:5" s="291" customFormat="1">
      <c r="A164" s="191"/>
      <c r="B164" s="324" t="s">
        <v>92</v>
      </c>
      <c r="C164" s="248"/>
      <c r="D164" s="201"/>
      <c r="E164" s="294"/>
    </row>
    <row r="165" spans="1:5" s="291" customFormat="1">
      <c r="A165" s="9" t="s">
        <v>62</v>
      </c>
      <c r="B165" s="15" t="s">
        <v>58</v>
      </c>
      <c r="C165" s="209">
        <v>1571</v>
      </c>
      <c r="D165" s="197">
        <f>+'Cover Sheet'!$B$29</f>
        <v>0.3</v>
      </c>
      <c r="E165" s="294">
        <f>+C165*(1-D165)</f>
        <v>1099.6999999999998</v>
      </c>
    </row>
    <row r="166" spans="1:5" s="291" customFormat="1">
      <c r="A166" s="36"/>
      <c r="B166" s="16" t="s">
        <v>1121</v>
      </c>
      <c r="C166" s="248"/>
      <c r="D166" s="208"/>
      <c r="E166" s="293"/>
    </row>
    <row r="167" spans="1:5" s="291" customFormat="1">
      <c r="A167" s="9" t="s">
        <v>44</v>
      </c>
      <c r="B167" s="16" t="s">
        <v>1122</v>
      </c>
      <c r="C167" s="248"/>
      <c r="D167" s="208"/>
      <c r="E167" s="293"/>
    </row>
    <row r="168" spans="1:5" s="291" customFormat="1">
      <c r="A168" s="15" t="s">
        <v>1025</v>
      </c>
      <c r="B168" s="15" t="s">
        <v>94</v>
      </c>
      <c r="C168" s="209">
        <v>205</v>
      </c>
      <c r="D168" s="197">
        <f>+'Cover Sheet'!$B$29</f>
        <v>0.3</v>
      </c>
      <c r="E168" s="293">
        <f>+C168*(1-D168)</f>
        <v>143.5</v>
      </c>
    </row>
    <row r="169" spans="1:5" s="291" customFormat="1">
      <c r="A169" s="15"/>
      <c r="B169" s="324" t="s">
        <v>1248</v>
      </c>
      <c r="C169" s="209"/>
      <c r="D169" s="197"/>
      <c r="E169" s="293"/>
    </row>
    <row r="170" spans="1:5" s="291" customFormat="1">
      <c r="A170" s="15"/>
      <c r="B170" s="324" t="s">
        <v>1249</v>
      </c>
      <c r="C170" s="209"/>
      <c r="D170" s="197"/>
      <c r="E170" s="293"/>
    </row>
    <row r="171" spans="1:5" s="291" customFormat="1">
      <c r="A171" s="9" t="s">
        <v>47</v>
      </c>
      <c r="B171" s="15" t="s">
        <v>59</v>
      </c>
      <c r="C171" s="209">
        <v>1582</v>
      </c>
      <c r="D171" s="197">
        <f>+'Cover Sheet'!$B$29</f>
        <v>0.3</v>
      </c>
      <c r="E171" s="293">
        <f>+C171*(1-D171)</f>
        <v>1107.3999999999999</v>
      </c>
    </row>
    <row r="172" spans="1:5" s="291" customFormat="1">
      <c r="A172" s="36"/>
      <c r="B172" s="11" t="s">
        <v>1123</v>
      </c>
      <c r="C172" s="248"/>
      <c r="D172" s="208"/>
      <c r="E172" s="293"/>
    </row>
    <row r="173" spans="1:5" s="291" customFormat="1">
      <c r="A173" s="36"/>
      <c r="B173" s="11" t="s">
        <v>1124</v>
      </c>
      <c r="C173" s="248"/>
      <c r="D173" s="208"/>
      <c r="E173" s="293"/>
    </row>
    <row r="174" spans="1:5">
      <c r="A174" s="9" t="s">
        <v>48</v>
      </c>
      <c r="B174" s="15" t="s">
        <v>60</v>
      </c>
      <c r="C174" s="209">
        <v>468</v>
      </c>
      <c r="D174" s="197">
        <f>+'Cover Sheet'!$B$29</f>
        <v>0.3</v>
      </c>
      <c r="E174" s="293">
        <f>+C174*(1-D174)</f>
        <v>327.59999999999997</v>
      </c>
    </row>
    <row r="175" spans="1:5">
      <c r="B175" s="11" t="s">
        <v>45</v>
      </c>
      <c r="C175" s="248"/>
      <c r="D175" s="197"/>
    </row>
    <row r="176" spans="1:5">
      <c r="B176" s="11" t="s">
        <v>110</v>
      </c>
      <c r="C176" s="248"/>
    </row>
    <row r="177" spans="1:5">
      <c r="A177" s="443" t="s">
        <v>2107</v>
      </c>
      <c r="B177" s="443" t="s">
        <v>2108</v>
      </c>
      <c r="C177" s="469">
        <v>595</v>
      </c>
      <c r="D177" s="197">
        <f>'Cover Sheet'!B29</f>
        <v>0.3</v>
      </c>
      <c r="E177" s="293">
        <f t="shared" ref="E177" si="2">+C177*(1-D177)</f>
        <v>416.5</v>
      </c>
    </row>
    <row r="178" spans="1:5">
      <c r="B178" s="402"/>
      <c r="C178" s="438"/>
    </row>
    <row r="180" spans="1:5">
      <c r="B180" s="222" t="s">
        <v>1125</v>
      </c>
      <c r="C180" s="248"/>
      <c r="D180" s="201"/>
      <c r="E180" s="294"/>
    </row>
    <row r="181" spans="1:5">
      <c r="B181" s="307" t="s">
        <v>78</v>
      </c>
      <c r="C181" s="248"/>
      <c r="D181" s="201"/>
      <c r="E181" s="294"/>
    </row>
    <row r="182" spans="1:5">
      <c r="A182" s="63" t="s">
        <v>39</v>
      </c>
      <c r="B182" s="75" t="s">
        <v>1116</v>
      </c>
      <c r="C182" s="209">
        <v>247</v>
      </c>
      <c r="D182" s="197">
        <f>+'Cover Sheet'!$B$29</f>
        <v>0.3</v>
      </c>
      <c r="E182" s="294">
        <f>+C182*(1-D182)</f>
        <v>172.89999999999998</v>
      </c>
    </row>
    <row r="183" spans="1:5">
      <c r="A183" s="63" t="s">
        <v>40</v>
      </c>
      <c r="B183" s="75" t="s">
        <v>1117</v>
      </c>
      <c r="C183" s="209">
        <v>289</v>
      </c>
      <c r="D183" s="197">
        <f>+'Cover Sheet'!$B$29</f>
        <v>0.3</v>
      </c>
      <c r="E183" s="294">
        <f>+C183*(1-D183)</f>
        <v>202.29999999999998</v>
      </c>
    </row>
    <row r="184" spans="1:5">
      <c r="A184" s="63" t="s">
        <v>41</v>
      </c>
      <c r="B184" s="75" t="s">
        <v>1118</v>
      </c>
      <c r="C184" s="209">
        <v>929</v>
      </c>
      <c r="D184" s="197">
        <f>+'Cover Sheet'!$B$29</f>
        <v>0.3</v>
      </c>
      <c r="E184" s="294">
        <f>+C184*(1-D184)</f>
        <v>650.29999999999995</v>
      </c>
    </row>
    <row r="185" spans="1:5">
      <c r="A185" s="63" t="s">
        <v>42</v>
      </c>
      <c r="B185" s="75" t="s">
        <v>1119</v>
      </c>
      <c r="C185" s="209">
        <v>1544</v>
      </c>
      <c r="D185" s="197">
        <f>+'Cover Sheet'!$B$29</f>
        <v>0.3</v>
      </c>
      <c r="E185" s="294">
        <f>+C185*(1-D185)</f>
        <v>1080.8</v>
      </c>
    </row>
    <row r="186" spans="1:5">
      <c r="A186" s="63" t="s">
        <v>43</v>
      </c>
      <c r="B186" s="75" t="s">
        <v>1120</v>
      </c>
      <c r="C186" s="209">
        <v>582</v>
      </c>
      <c r="D186" s="197">
        <f>+'Cover Sheet'!$B$29</f>
        <v>0.3</v>
      </c>
      <c r="E186" s="294">
        <f>+C186*(1-D186)</f>
        <v>407.4</v>
      </c>
    </row>
    <row r="188" spans="1:5">
      <c r="B188" s="222" t="s">
        <v>1126</v>
      </c>
      <c r="C188" s="248"/>
      <c r="D188" s="201"/>
      <c r="E188" s="294"/>
    </row>
    <row r="189" spans="1:5">
      <c r="B189" s="307" t="s">
        <v>78</v>
      </c>
      <c r="C189" s="248"/>
      <c r="D189" s="201"/>
      <c r="E189" s="294"/>
    </row>
    <row r="190" spans="1:5">
      <c r="A190" s="63" t="s">
        <v>1392</v>
      </c>
      <c r="B190" s="75" t="s">
        <v>1116</v>
      </c>
      <c r="C190" s="209">
        <v>0</v>
      </c>
      <c r="D190" s="197">
        <f>+'Cover Sheet'!$B$29</f>
        <v>0.3</v>
      </c>
      <c r="E190" s="294">
        <f>+C190*(1-D190)</f>
        <v>0</v>
      </c>
    </row>
    <row r="191" spans="1:5">
      <c r="A191" s="63" t="s">
        <v>1393</v>
      </c>
      <c r="B191" s="75" t="s">
        <v>1117</v>
      </c>
      <c r="C191" s="209">
        <v>53</v>
      </c>
      <c r="D191" s="197">
        <f>+'Cover Sheet'!$B$29</f>
        <v>0.3</v>
      </c>
      <c r="E191" s="294">
        <f>+C191*(1-D191)</f>
        <v>37.099999999999994</v>
      </c>
    </row>
    <row r="192" spans="1:5">
      <c r="A192" s="63" t="s">
        <v>1394</v>
      </c>
      <c r="B192" s="75" t="s">
        <v>1118</v>
      </c>
      <c r="C192" s="209">
        <v>688</v>
      </c>
      <c r="D192" s="197">
        <f>+'Cover Sheet'!$B$29</f>
        <v>0.3</v>
      </c>
      <c r="E192" s="294">
        <f>+C192*(1-D192)</f>
        <v>481.59999999999997</v>
      </c>
    </row>
    <row r="193" spans="1:5">
      <c r="A193" s="63" t="s">
        <v>1395</v>
      </c>
      <c r="B193" s="75" t="s">
        <v>1119</v>
      </c>
      <c r="C193" s="209">
        <v>1302</v>
      </c>
      <c r="D193" s="197">
        <f>+'Cover Sheet'!$B$29</f>
        <v>0.3</v>
      </c>
      <c r="E193" s="294">
        <f>+C193*(1-D193)</f>
        <v>911.4</v>
      </c>
    </row>
    <row r="194" spans="1:5">
      <c r="A194" s="63"/>
      <c r="B194" s="75"/>
      <c r="C194" s="209"/>
      <c r="D194" s="203"/>
      <c r="E194" s="294"/>
    </row>
    <row r="195" spans="1:5" ht="15.75" thickBot="1">
      <c r="A195" s="63"/>
      <c r="B195" s="75"/>
      <c r="C195" s="444"/>
      <c r="D195" s="203"/>
      <c r="E195" s="294"/>
    </row>
    <row r="196" spans="1:5">
      <c r="A196" s="158" t="s">
        <v>0</v>
      </c>
      <c r="B196" s="159" t="s">
        <v>2</v>
      </c>
      <c r="C196" s="574" t="s">
        <v>4</v>
      </c>
      <c r="D196" s="176" t="s">
        <v>944</v>
      </c>
      <c r="E196" s="572" t="s">
        <v>954</v>
      </c>
    </row>
    <row r="197" spans="1:5" ht="15.75" thickBot="1">
      <c r="A197" s="160" t="s">
        <v>1</v>
      </c>
      <c r="B197" s="161" t="s">
        <v>3</v>
      </c>
      <c r="C197" s="575"/>
      <c r="D197" s="177"/>
      <c r="E197" s="573"/>
    </row>
    <row r="198" spans="1:5">
      <c r="A198" s="443"/>
      <c r="B198" s="341"/>
      <c r="C198" s="228"/>
      <c r="D198" s="197"/>
    </row>
    <row r="199" spans="1:5">
      <c r="A199" s="443" t="s">
        <v>1807</v>
      </c>
      <c r="B199" s="39" t="s">
        <v>1804</v>
      </c>
      <c r="C199" s="228">
        <v>44697</v>
      </c>
      <c r="D199" s="197">
        <f>+'Cover Sheet'!$B$29</f>
        <v>0.3</v>
      </c>
      <c r="E199" s="293">
        <f>+C199*(1-D199)</f>
        <v>31287.899999999998</v>
      </c>
    </row>
    <row r="200" spans="1:5">
      <c r="A200" s="63"/>
      <c r="B200" s="75"/>
      <c r="C200" s="444"/>
      <c r="D200" s="203"/>
      <c r="E200" s="294"/>
    </row>
    <row r="201" spans="1:5">
      <c r="A201" s="63"/>
      <c r="B201" s="75"/>
      <c r="C201" s="444"/>
      <c r="D201" s="203"/>
      <c r="E201" s="294"/>
    </row>
    <row r="202" spans="1:5">
      <c r="A202" s="63"/>
      <c r="B202" s="75"/>
      <c r="C202" s="444"/>
      <c r="D202" s="203"/>
      <c r="E202" s="294"/>
    </row>
    <row r="203" spans="1:5">
      <c r="A203" s="63"/>
      <c r="B203" s="75"/>
      <c r="C203" s="444"/>
      <c r="D203" s="203"/>
      <c r="E203" s="294"/>
    </row>
    <row r="204" spans="1:5">
      <c r="A204" s="63"/>
      <c r="B204" s="75"/>
      <c r="C204" s="444"/>
      <c r="D204" s="203"/>
      <c r="E204" s="294"/>
    </row>
    <row r="205" spans="1:5">
      <c r="A205" s="63"/>
      <c r="B205" s="75"/>
      <c r="C205" s="444"/>
      <c r="D205" s="203"/>
      <c r="E205" s="294"/>
    </row>
    <row r="206" spans="1:5">
      <c r="A206" s="63"/>
      <c r="B206" s="75"/>
      <c r="C206" s="444"/>
      <c r="D206" s="203"/>
      <c r="E206" s="294"/>
    </row>
    <row r="207" spans="1:5">
      <c r="A207" s="63"/>
      <c r="B207" s="150" t="s">
        <v>2109</v>
      </c>
      <c r="C207" s="444"/>
      <c r="D207" s="203"/>
      <c r="E207" s="294"/>
    </row>
    <row r="208" spans="1:5" ht="15.75" thickBot="1">
      <c r="A208" s="63"/>
      <c r="C208" s="444"/>
      <c r="D208" s="203"/>
      <c r="E208" s="294"/>
    </row>
    <row r="209" spans="1:5">
      <c r="A209" s="158" t="s">
        <v>0</v>
      </c>
      <c r="B209" s="159" t="s">
        <v>49</v>
      </c>
      <c r="C209" s="574" t="s">
        <v>4</v>
      </c>
      <c r="D209" s="176" t="s">
        <v>944</v>
      </c>
      <c r="E209" s="572" t="s">
        <v>954</v>
      </c>
    </row>
    <row r="210" spans="1:5" ht="15.75" thickBot="1">
      <c r="A210" s="160" t="s">
        <v>1</v>
      </c>
      <c r="B210" s="161" t="s">
        <v>3</v>
      </c>
      <c r="C210" s="575"/>
      <c r="D210" s="177"/>
      <c r="E210" s="573"/>
    </row>
    <row r="211" spans="1:5">
      <c r="B211" s="368"/>
    </row>
    <row r="212" spans="1:5">
      <c r="A212" s="443" t="s">
        <v>50</v>
      </c>
      <c r="B212" s="403" t="s">
        <v>64</v>
      </c>
      <c r="C212" s="444">
        <v>7864</v>
      </c>
      <c r="D212" s="197">
        <f>+'Cover Sheet'!$B$29</f>
        <v>0.3</v>
      </c>
      <c r="E212" s="293">
        <f>+C212*(1-D212)</f>
        <v>5504.7999999999993</v>
      </c>
    </row>
    <row r="213" spans="1:5">
      <c r="A213" s="443" t="s">
        <v>51</v>
      </c>
      <c r="B213" s="403" t="s">
        <v>65</v>
      </c>
      <c r="C213" s="444">
        <v>5924</v>
      </c>
      <c r="D213" s="197">
        <f>+'Cover Sheet'!$B$29</f>
        <v>0.3</v>
      </c>
      <c r="E213" s="293">
        <f>+C213*(1-D213)</f>
        <v>4146.8</v>
      </c>
    </row>
    <row r="214" spans="1:5">
      <c r="A214" s="443" t="s">
        <v>52</v>
      </c>
      <c r="B214" s="403" t="s">
        <v>66</v>
      </c>
      <c r="C214" s="444">
        <v>4689</v>
      </c>
      <c r="D214" s="197">
        <f>+'Cover Sheet'!$B$29</f>
        <v>0.3</v>
      </c>
      <c r="E214" s="293">
        <f>+C214*(1-D214)</f>
        <v>3282.2999999999997</v>
      </c>
    </row>
    <row r="215" spans="1:5">
      <c r="A215" s="443"/>
      <c r="B215" s="403"/>
      <c r="C215" s="444"/>
      <c r="D215" s="197"/>
    </row>
    <row r="216" spans="1:5">
      <c r="A216" s="69" t="s">
        <v>54</v>
      </c>
      <c r="B216" s="70" t="s">
        <v>55</v>
      </c>
      <c r="C216" s="265" t="s">
        <v>56</v>
      </c>
      <c r="D216" s="50"/>
    </row>
    <row r="217" spans="1:5" ht="30">
      <c r="A217" s="466" t="s">
        <v>57</v>
      </c>
      <c r="B217" s="67" t="s">
        <v>57</v>
      </c>
      <c r="C217" s="449" t="s">
        <v>57</v>
      </c>
      <c r="D217" s="50"/>
    </row>
    <row r="218" spans="1:5" ht="17.25" customHeight="1">
      <c r="A218" s="466" t="s">
        <v>68</v>
      </c>
      <c r="B218" s="67" t="s">
        <v>1463</v>
      </c>
      <c r="C218" s="449" t="s">
        <v>1463</v>
      </c>
      <c r="D218" s="50"/>
    </row>
    <row r="219" spans="1:5" ht="15" hidden="1" customHeight="1">
      <c r="A219" s="50" t="s">
        <v>23</v>
      </c>
      <c r="B219" s="50" t="s">
        <v>23</v>
      </c>
      <c r="C219" s="50" t="s">
        <v>23</v>
      </c>
      <c r="D219" s="50"/>
    </row>
    <row r="220" spans="1:5">
      <c r="A220" s="466" t="s">
        <v>24</v>
      </c>
      <c r="B220" s="67" t="s">
        <v>24</v>
      </c>
      <c r="C220" s="449" t="s">
        <v>24</v>
      </c>
      <c r="D220" s="50"/>
    </row>
    <row r="221" spans="1:5">
      <c r="A221" s="50"/>
      <c r="B221" s="67" t="s">
        <v>25</v>
      </c>
      <c r="C221" s="449" t="s">
        <v>25</v>
      </c>
      <c r="D221" s="50"/>
    </row>
    <row r="222" spans="1:5" ht="30">
      <c r="A222" s="50"/>
      <c r="B222" s="67" t="s">
        <v>1620</v>
      </c>
      <c r="C222" s="449" t="s">
        <v>1620</v>
      </c>
      <c r="D222" s="50"/>
    </row>
    <row r="223" spans="1:5">
      <c r="A223" s="67"/>
      <c r="B223" s="67" t="s">
        <v>27</v>
      </c>
      <c r="C223" s="449" t="s">
        <v>1621</v>
      </c>
      <c r="D223" s="50"/>
    </row>
    <row r="224" spans="1:5" ht="18" customHeight="1">
      <c r="A224" s="67"/>
      <c r="B224" s="291"/>
      <c r="C224" s="449" t="s">
        <v>58</v>
      </c>
      <c r="D224" s="50"/>
    </row>
    <row r="225" spans="1:5" ht="30">
      <c r="A225" s="67"/>
      <c r="B225" s="291"/>
      <c r="C225" s="449" t="s">
        <v>60</v>
      </c>
      <c r="D225" s="50"/>
    </row>
    <row r="226" spans="1:5">
      <c r="A226" s="67"/>
      <c r="B226" s="291"/>
      <c r="C226" s="449"/>
      <c r="D226" s="50"/>
    </row>
    <row r="227" spans="1:5" ht="15.75" thickBot="1">
      <c r="A227" s="63"/>
      <c r="B227" s="75"/>
      <c r="C227" s="444"/>
      <c r="D227" s="203"/>
      <c r="E227" s="294"/>
    </row>
    <row r="228" spans="1:5">
      <c r="A228" s="158" t="s">
        <v>0</v>
      </c>
      <c r="B228" s="159" t="s">
        <v>18</v>
      </c>
      <c r="C228" s="574" t="s">
        <v>4</v>
      </c>
      <c r="D228" s="176" t="s">
        <v>944</v>
      </c>
      <c r="E228" s="572" t="s">
        <v>954</v>
      </c>
    </row>
    <row r="229" spans="1:5" ht="15.75" thickBot="1">
      <c r="A229" s="160" t="s">
        <v>1</v>
      </c>
      <c r="B229" s="161" t="s">
        <v>3</v>
      </c>
      <c r="C229" s="575"/>
      <c r="D229" s="177"/>
      <c r="E229" s="573"/>
    </row>
    <row r="230" spans="1:5">
      <c r="B230" s="368"/>
    </row>
    <row r="231" spans="1:5">
      <c r="A231" s="443" t="s">
        <v>19</v>
      </c>
      <c r="B231" s="403" t="s">
        <v>71</v>
      </c>
      <c r="C231" s="444">
        <v>3254</v>
      </c>
      <c r="D231" s="197">
        <f>+'Cover Sheet'!$B$29</f>
        <v>0.3</v>
      </c>
      <c r="E231" s="293">
        <f t="shared" ref="E231" si="3">+C231*(1-D231)</f>
        <v>2277.7999999999997</v>
      </c>
    </row>
    <row r="232" spans="1:5">
      <c r="B232" s="368"/>
    </row>
    <row r="233" spans="1:5">
      <c r="A233" s="69"/>
      <c r="B233" s="70" t="s">
        <v>21</v>
      </c>
      <c r="C233" s="265"/>
    </row>
    <row r="234" spans="1:5">
      <c r="A234" s="448"/>
      <c r="B234" s="67" t="s">
        <v>22</v>
      </c>
      <c r="C234" s="449"/>
    </row>
    <row r="235" spans="1:5">
      <c r="A235" s="448"/>
      <c r="B235" s="67" t="s">
        <v>68</v>
      </c>
      <c r="C235" s="449"/>
    </row>
    <row r="236" spans="1:5">
      <c r="A236" s="448"/>
      <c r="B236" s="67" t="s">
        <v>24</v>
      </c>
      <c r="C236" s="449"/>
    </row>
    <row r="237" spans="1:5" ht="15.75" thickBot="1">
      <c r="B237" s="368"/>
    </row>
    <row r="238" spans="1:5">
      <c r="A238" s="158" t="s">
        <v>0</v>
      </c>
      <c r="B238" s="159" t="s">
        <v>28</v>
      </c>
      <c r="C238" s="574" t="s">
        <v>4</v>
      </c>
      <c r="D238" s="176" t="s">
        <v>944</v>
      </c>
      <c r="E238" s="572" t="s">
        <v>954</v>
      </c>
    </row>
    <row r="239" spans="1:5" ht="15.75" thickBot="1">
      <c r="A239" s="160" t="s">
        <v>1</v>
      </c>
      <c r="B239" s="161" t="s">
        <v>3</v>
      </c>
      <c r="C239" s="575"/>
      <c r="D239" s="177"/>
      <c r="E239" s="573"/>
    </row>
    <row r="240" spans="1:5">
      <c r="A240" s="443" t="s">
        <v>30</v>
      </c>
      <c r="B240" s="403" t="s">
        <v>74</v>
      </c>
      <c r="C240" s="444">
        <v>1216</v>
      </c>
      <c r="D240" s="197">
        <f>+'Cover Sheet'!$B$29</f>
        <v>0.3</v>
      </c>
      <c r="E240" s="293">
        <f>+C240*(1-D240)</f>
        <v>851.19999999999993</v>
      </c>
    </row>
    <row r="241" spans="1:5">
      <c r="B241" s="368"/>
      <c r="C241" s="438"/>
    </row>
    <row r="242" spans="1:5">
      <c r="A242" s="69" t="s">
        <v>44</v>
      </c>
      <c r="B242" s="70" t="s">
        <v>33</v>
      </c>
      <c r="C242" s="265"/>
      <c r="D242" s="207"/>
    </row>
    <row r="243" spans="1:5">
      <c r="A243" s="448" t="s">
        <v>44</v>
      </c>
      <c r="B243" s="67" t="s">
        <v>68</v>
      </c>
      <c r="C243" s="449"/>
    </row>
    <row r="244" spans="1:5">
      <c r="A244" s="448"/>
      <c r="B244" s="67" t="s">
        <v>26</v>
      </c>
      <c r="C244" s="449"/>
    </row>
    <row r="245" spans="1:5">
      <c r="A245" s="448"/>
      <c r="B245" s="67"/>
      <c r="C245" s="449"/>
    </row>
    <row r="246" spans="1:5">
      <c r="B246" s="580" t="s">
        <v>1076</v>
      </c>
      <c r="C246" s="581"/>
    </row>
    <row r="247" spans="1:5" ht="15" customHeight="1">
      <c r="B247" s="580"/>
      <c r="C247" s="581"/>
    </row>
    <row r="248" spans="1:5" ht="15.75" thickBot="1">
      <c r="A248" s="63"/>
      <c r="B248" s="75"/>
      <c r="C248" s="444"/>
      <c r="D248" s="203"/>
      <c r="E248" s="294"/>
    </row>
    <row r="249" spans="1:5">
      <c r="A249" s="158" t="s">
        <v>0</v>
      </c>
      <c r="B249" s="159" t="s">
        <v>6</v>
      </c>
      <c r="C249" s="574" t="s">
        <v>4</v>
      </c>
      <c r="D249" s="176" t="s">
        <v>944</v>
      </c>
      <c r="E249" s="572" t="s">
        <v>954</v>
      </c>
    </row>
    <row r="250" spans="1:5" ht="15.75" thickBot="1">
      <c r="A250" s="160" t="s">
        <v>1</v>
      </c>
      <c r="B250" s="161" t="s">
        <v>3</v>
      </c>
      <c r="C250" s="575"/>
      <c r="D250" s="177"/>
      <c r="E250" s="573"/>
    </row>
    <row r="251" spans="1:5">
      <c r="A251" s="76"/>
      <c r="B251" s="77"/>
      <c r="C251" s="229"/>
      <c r="D251" s="200"/>
      <c r="E251" s="221"/>
    </row>
    <row r="252" spans="1:5" ht="15.75">
      <c r="B252" s="44" t="s">
        <v>35</v>
      </c>
    </row>
    <row r="253" spans="1:5">
      <c r="A253" s="63" t="s">
        <v>36</v>
      </c>
      <c r="B253" s="75" t="s">
        <v>76</v>
      </c>
      <c r="C253" s="444">
        <v>1695</v>
      </c>
      <c r="D253" s="197">
        <f>+'Cover Sheet'!$B$29</f>
        <v>0.3</v>
      </c>
      <c r="E253" s="294">
        <f>+C253*(1-D253)</f>
        <v>1186.5</v>
      </c>
    </row>
    <row r="254" spans="1:5">
      <c r="A254" s="191"/>
      <c r="B254" s="324" t="s">
        <v>99</v>
      </c>
      <c r="C254" s="438"/>
      <c r="D254" s="201"/>
      <c r="E254" s="294"/>
    </row>
    <row r="255" spans="1:5">
      <c r="A255" s="63" t="s">
        <v>37</v>
      </c>
      <c r="B255" s="75" t="s">
        <v>77</v>
      </c>
      <c r="C255" s="444">
        <v>795</v>
      </c>
      <c r="D255" s="197">
        <f>+'Cover Sheet'!$B$29</f>
        <v>0.3</v>
      </c>
      <c r="E255" s="294">
        <f>+C255*(1-D255)</f>
        <v>556.5</v>
      </c>
    </row>
    <row r="256" spans="1:5" ht="36.75">
      <c r="A256" s="291"/>
      <c r="B256" s="325" t="s">
        <v>1808</v>
      </c>
      <c r="C256" s="438"/>
      <c r="D256" s="201"/>
      <c r="E256" s="294"/>
    </row>
    <row r="257" spans="1:5">
      <c r="A257" s="63" t="s">
        <v>1462</v>
      </c>
      <c r="B257" s="75" t="s">
        <v>1805</v>
      </c>
      <c r="C257" s="444">
        <v>415</v>
      </c>
      <c r="D257" s="197">
        <f>+'Cover Sheet'!$B$29</f>
        <v>0.3</v>
      </c>
      <c r="E257" s="294">
        <f>+C257*(1-D257)</f>
        <v>290.5</v>
      </c>
    </row>
    <row r="258" spans="1:5">
      <c r="A258" s="291"/>
      <c r="B258" s="289" t="s">
        <v>1145</v>
      </c>
      <c r="C258" s="438"/>
      <c r="D258" s="201"/>
      <c r="E258" s="294"/>
    </row>
    <row r="259" spans="1:5">
      <c r="A259" s="63"/>
      <c r="B259" s="75"/>
      <c r="C259" s="444"/>
      <c r="D259" s="203"/>
      <c r="E259" s="294"/>
    </row>
    <row r="260" spans="1:5" s="291" customFormat="1" ht="15.75">
      <c r="A260" s="36"/>
      <c r="B260" s="450" t="s">
        <v>102</v>
      </c>
      <c r="C260" s="255"/>
      <c r="D260" s="208"/>
      <c r="E260" s="293"/>
    </row>
    <row r="261" spans="1:5" s="291" customFormat="1">
      <c r="A261" s="63" t="s">
        <v>1806</v>
      </c>
      <c r="B261" s="75" t="s">
        <v>88</v>
      </c>
      <c r="C261" s="444">
        <v>314</v>
      </c>
      <c r="D261" s="197">
        <f>+'Cover Sheet'!$B$29</f>
        <v>0.3</v>
      </c>
      <c r="E261" s="294">
        <f>+C261*(1-D261)</f>
        <v>219.79999999999998</v>
      </c>
    </row>
    <row r="262" spans="1:5" s="291" customFormat="1">
      <c r="A262" s="191"/>
      <c r="B262" s="324" t="s">
        <v>103</v>
      </c>
      <c r="C262" s="438"/>
      <c r="D262" s="201"/>
      <c r="E262" s="294"/>
    </row>
    <row r="263" spans="1:5" s="291" customFormat="1">
      <c r="A263" s="63" t="s">
        <v>1061</v>
      </c>
      <c r="B263" s="75" t="s">
        <v>90</v>
      </c>
      <c r="C263" s="444">
        <v>417</v>
      </c>
      <c r="D263" s="197">
        <f>+'Cover Sheet'!$B$29</f>
        <v>0.3</v>
      </c>
      <c r="E263" s="294">
        <f>+C263*(1-D263)</f>
        <v>291.89999999999998</v>
      </c>
    </row>
    <row r="264" spans="1:5" s="291" customFormat="1">
      <c r="A264" s="191"/>
      <c r="B264" s="324" t="s">
        <v>103</v>
      </c>
      <c r="C264" s="438"/>
      <c r="D264" s="201"/>
      <c r="E264" s="294"/>
    </row>
    <row r="265" spans="1:5" s="291" customFormat="1">
      <c r="A265" s="191"/>
      <c r="B265" s="324" t="s">
        <v>168</v>
      </c>
      <c r="C265" s="438"/>
      <c r="D265" s="201"/>
      <c r="E265" s="294"/>
    </row>
    <row r="266" spans="1:5" s="291" customFormat="1">
      <c r="A266" s="191"/>
      <c r="B266" s="324" t="s">
        <v>92</v>
      </c>
      <c r="C266" s="438"/>
      <c r="D266" s="201"/>
      <c r="E266" s="294"/>
    </row>
    <row r="267" spans="1:5" s="291" customFormat="1">
      <c r="A267" s="443" t="s">
        <v>62</v>
      </c>
      <c r="B267" s="403" t="s">
        <v>58</v>
      </c>
      <c r="C267" s="444">
        <v>1571</v>
      </c>
      <c r="D267" s="197">
        <f>+'Cover Sheet'!$B$29</f>
        <v>0.3</v>
      </c>
      <c r="E267" s="294">
        <f>+C267*(1-D267)</f>
        <v>1099.6999999999998</v>
      </c>
    </row>
    <row r="268" spans="1:5" s="291" customFormat="1">
      <c r="A268" s="36"/>
      <c r="B268" s="361" t="s">
        <v>1121</v>
      </c>
      <c r="C268" s="438"/>
      <c r="D268" s="208"/>
      <c r="E268" s="293"/>
    </row>
    <row r="269" spans="1:5" s="291" customFormat="1">
      <c r="A269" s="443" t="s">
        <v>44</v>
      </c>
      <c r="B269" s="361" t="s">
        <v>1122</v>
      </c>
      <c r="C269" s="438"/>
      <c r="D269" s="208"/>
      <c r="E269" s="293"/>
    </row>
    <row r="270" spans="1:5" s="291" customFormat="1">
      <c r="A270" s="403" t="s">
        <v>1025</v>
      </c>
      <c r="B270" s="403" t="s">
        <v>94</v>
      </c>
      <c r="C270" s="444">
        <v>205</v>
      </c>
      <c r="D270" s="197">
        <f>+'Cover Sheet'!$B$29</f>
        <v>0.3</v>
      </c>
      <c r="E270" s="293">
        <f>+C270*(1-D270)</f>
        <v>143.5</v>
      </c>
    </row>
    <row r="271" spans="1:5" s="291" customFormat="1">
      <c r="A271" s="403"/>
      <c r="B271" s="324" t="s">
        <v>1248</v>
      </c>
      <c r="C271" s="444"/>
      <c r="D271" s="197"/>
      <c r="E271" s="293"/>
    </row>
    <row r="272" spans="1:5" s="291" customFormat="1">
      <c r="A272" s="403"/>
      <c r="B272" s="324" t="s">
        <v>1249</v>
      </c>
      <c r="C272" s="444"/>
      <c r="D272" s="197"/>
      <c r="E272" s="293"/>
    </row>
    <row r="273" spans="1:5">
      <c r="A273" s="443" t="s">
        <v>48</v>
      </c>
      <c r="B273" s="403" t="s">
        <v>60</v>
      </c>
      <c r="C273" s="444">
        <v>468</v>
      </c>
      <c r="D273" s="197">
        <f>+'Cover Sheet'!$B$29</f>
        <v>0.3</v>
      </c>
      <c r="E273" s="293">
        <f>+C273*(1-D273)</f>
        <v>327.59999999999997</v>
      </c>
    </row>
    <row r="274" spans="1:5">
      <c r="B274" s="402" t="s">
        <v>45</v>
      </c>
      <c r="C274" s="438"/>
      <c r="D274" s="197"/>
    </row>
    <row r="275" spans="1:5">
      <c r="B275" s="402" t="s">
        <v>110</v>
      </c>
      <c r="C275" s="438"/>
    </row>
    <row r="276" spans="1:5">
      <c r="A276" s="443" t="s">
        <v>2107</v>
      </c>
      <c r="B276" s="443" t="s">
        <v>2108</v>
      </c>
      <c r="C276" s="469">
        <v>595</v>
      </c>
      <c r="D276" s="197">
        <f>'Cover Sheet'!B29</f>
        <v>0.3</v>
      </c>
      <c r="E276" s="293">
        <f t="shared" ref="E276" si="4">+C276*(1-D276)</f>
        <v>416.5</v>
      </c>
    </row>
    <row r="277" spans="1:5">
      <c r="A277" s="63"/>
      <c r="B277" s="75"/>
      <c r="C277" s="444"/>
      <c r="D277" s="203"/>
      <c r="E277" s="294"/>
    </row>
    <row r="278" spans="1:5">
      <c r="B278" s="222" t="s">
        <v>1809</v>
      </c>
      <c r="C278" s="438"/>
      <c r="D278" s="201"/>
      <c r="E278" s="294"/>
    </row>
    <row r="279" spans="1:5">
      <c r="B279" s="307" t="s">
        <v>78</v>
      </c>
      <c r="C279" s="438"/>
      <c r="D279" s="201"/>
      <c r="E279" s="294"/>
    </row>
    <row r="280" spans="1:5">
      <c r="A280" s="63" t="s">
        <v>39</v>
      </c>
      <c r="B280" s="75" t="s">
        <v>1116</v>
      </c>
      <c r="C280" s="444">
        <v>0</v>
      </c>
      <c r="D280" s="197">
        <f>+'Cover Sheet'!$B$29</f>
        <v>0.3</v>
      </c>
      <c r="E280" s="294">
        <f>+C280*(1-D280)</f>
        <v>0</v>
      </c>
    </row>
    <row r="281" spans="1:5">
      <c r="A281" s="63" t="s">
        <v>40</v>
      </c>
      <c r="B281" s="75" t="s">
        <v>1117</v>
      </c>
      <c r="C281" s="444">
        <v>53</v>
      </c>
      <c r="D281" s="197">
        <f>+'Cover Sheet'!$B$29</f>
        <v>0.3</v>
      </c>
      <c r="E281" s="294">
        <f>+C281*(1-D281)</f>
        <v>37.099999999999994</v>
      </c>
    </row>
    <row r="282" spans="1:5">
      <c r="A282" s="63" t="s">
        <v>41</v>
      </c>
      <c r="B282" s="75" t="s">
        <v>1118</v>
      </c>
      <c r="C282" s="444">
        <v>688</v>
      </c>
      <c r="D282" s="197">
        <f>+'Cover Sheet'!$B$29</f>
        <v>0.3</v>
      </c>
      <c r="E282" s="294">
        <f>+C282*(1-D282)</f>
        <v>481.59999999999997</v>
      </c>
    </row>
    <row r="283" spans="1:5">
      <c r="A283" s="63" t="s">
        <v>42</v>
      </c>
      <c r="B283" s="75" t="s">
        <v>1119</v>
      </c>
      <c r="C283" s="444">
        <v>1302</v>
      </c>
      <c r="D283" s="197">
        <f>+'Cover Sheet'!$B$29</f>
        <v>0.3</v>
      </c>
      <c r="E283" s="294">
        <f>+C283*(1-D283)</f>
        <v>911.4</v>
      </c>
    </row>
    <row r="284" spans="1:5">
      <c r="A284" s="63"/>
      <c r="B284" s="75"/>
      <c r="C284" s="444"/>
      <c r="D284" s="203"/>
      <c r="E284" s="294"/>
    </row>
    <row r="285" spans="1:5" ht="15.75" thickBot="1">
      <c r="A285" s="63"/>
      <c r="B285" s="75"/>
      <c r="C285" s="209"/>
      <c r="D285" s="203"/>
      <c r="E285" s="294"/>
    </row>
    <row r="286" spans="1:5">
      <c r="A286" s="158" t="s">
        <v>0</v>
      </c>
      <c r="B286" s="159" t="s">
        <v>2</v>
      </c>
      <c r="C286" s="574" t="s">
        <v>4</v>
      </c>
      <c r="D286" s="176" t="s">
        <v>944</v>
      </c>
      <c r="E286" s="572" t="s">
        <v>954</v>
      </c>
    </row>
    <row r="287" spans="1:5" ht="15.75" thickBot="1">
      <c r="A287" s="160" t="s">
        <v>1</v>
      </c>
      <c r="B287" s="161" t="s">
        <v>3</v>
      </c>
      <c r="C287" s="575"/>
      <c r="D287" s="177"/>
      <c r="E287" s="573"/>
    </row>
    <row r="288" spans="1:5">
      <c r="A288" s="9" t="s">
        <v>1391</v>
      </c>
      <c r="B288" s="39" t="s">
        <v>1303</v>
      </c>
      <c r="C288" s="228">
        <v>44884</v>
      </c>
      <c r="D288" s="197">
        <f>+'Cover Sheet'!$B$29</f>
        <v>0.3</v>
      </c>
      <c r="E288" s="293">
        <f>+C288*(1-D288)</f>
        <v>31418.799999999999</v>
      </c>
    </row>
    <row r="289" spans="1:5">
      <c r="A289" s="9"/>
      <c r="B289" s="341"/>
      <c r="C289" s="228"/>
      <c r="D289" s="197"/>
    </row>
    <row r="290" spans="1:5">
      <c r="A290" s="9" t="s">
        <v>1396</v>
      </c>
      <c r="B290" s="39" t="s">
        <v>1304</v>
      </c>
      <c r="C290" s="228">
        <v>47340</v>
      </c>
      <c r="D290" s="197">
        <f>+'Cover Sheet'!$B$29</f>
        <v>0.3</v>
      </c>
      <c r="E290" s="293">
        <f>+C290*(1-D290)</f>
        <v>33138</v>
      </c>
    </row>
    <row r="291" spans="1:5">
      <c r="A291" s="9"/>
      <c r="B291" s="341"/>
      <c r="C291" s="228"/>
      <c r="D291" s="197"/>
    </row>
    <row r="292" spans="1:5" s="291" customFormat="1">
      <c r="A292" s="9"/>
      <c r="B292" s="75"/>
      <c r="C292" s="228"/>
      <c r="D292" s="197"/>
      <c r="E292" s="293"/>
    </row>
    <row r="293" spans="1:5" s="291" customFormat="1">
      <c r="A293" s="9"/>
      <c r="B293" s="75"/>
      <c r="C293" s="228"/>
      <c r="D293" s="197"/>
      <c r="E293" s="293"/>
    </row>
    <row r="294" spans="1:5">
      <c r="A294" s="9"/>
      <c r="B294" s="75"/>
      <c r="C294" s="228"/>
      <c r="D294" s="197"/>
    </row>
    <row r="295" spans="1:5">
      <c r="A295" s="9"/>
      <c r="B295" s="75"/>
      <c r="C295" s="228"/>
      <c r="D295" s="197"/>
    </row>
    <row r="296" spans="1:5">
      <c r="A296" s="9"/>
      <c r="B296" s="75"/>
      <c r="C296" s="228"/>
      <c r="D296" s="197"/>
    </row>
    <row r="297" spans="1:5">
      <c r="A297" s="9"/>
      <c r="B297" s="75"/>
      <c r="C297" s="228"/>
      <c r="D297" s="197"/>
    </row>
    <row r="298" spans="1:5" ht="15.75" thickBot="1">
      <c r="A298" s="9"/>
      <c r="B298" s="75"/>
      <c r="C298" s="228"/>
      <c r="D298" s="197"/>
    </row>
    <row r="299" spans="1:5">
      <c r="A299" s="158" t="s">
        <v>0</v>
      </c>
      <c r="B299" s="159" t="s">
        <v>49</v>
      </c>
      <c r="C299" s="574" t="s">
        <v>4</v>
      </c>
      <c r="D299" s="176" t="s">
        <v>944</v>
      </c>
      <c r="E299" s="572" t="s">
        <v>954</v>
      </c>
    </row>
    <row r="300" spans="1:5" ht="15.75" thickBot="1">
      <c r="A300" s="160" t="s">
        <v>1</v>
      </c>
      <c r="B300" s="161" t="s">
        <v>3</v>
      </c>
      <c r="C300" s="575"/>
      <c r="D300" s="177"/>
      <c r="E300" s="573"/>
    </row>
    <row r="302" spans="1:5">
      <c r="A302" s="9" t="s">
        <v>50</v>
      </c>
      <c r="B302" s="15" t="s">
        <v>64</v>
      </c>
      <c r="C302" s="209">
        <v>9795</v>
      </c>
      <c r="D302" s="197">
        <f>+'Cover Sheet'!$B$29</f>
        <v>0.3</v>
      </c>
      <c r="E302" s="293">
        <f>+C302*(1-D302)</f>
        <v>6856.5</v>
      </c>
    </row>
    <row r="303" spans="1:5">
      <c r="A303" s="9" t="s">
        <v>51</v>
      </c>
      <c r="B303" s="15" t="s">
        <v>65</v>
      </c>
      <c r="C303" s="209">
        <v>6108</v>
      </c>
      <c r="D303" s="197">
        <f>+'Cover Sheet'!$B$29</f>
        <v>0.3</v>
      </c>
      <c r="E303" s="293">
        <f>+C303*(1-D303)</f>
        <v>4275.5999999999995</v>
      </c>
    </row>
    <row r="304" spans="1:5">
      <c r="A304" s="9" t="s">
        <v>52</v>
      </c>
      <c r="B304" s="15" t="s">
        <v>66</v>
      </c>
      <c r="C304" s="209">
        <v>4835</v>
      </c>
      <c r="D304" s="197">
        <f>+'Cover Sheet'!$B$29</f>
        <v>0.3</v>
      </c>
      <c r="E304" s="293">
        <f>+C304*(1-D304)</f>
        <v>3384.5</v>
      </c>
    </row>
    <row r="306" spans="1:5">
      <c r="A306" s="69" t="s">
        <v>54</v>
      </c>
      <c r="B306" s="70" t="s">
        <v>55</v>
      </c>
      <c r="C306" s="265" t="s">
        <v>56</v>
      </c>
      <c r="D306" s="207"/>
    </row>
    <row r="307" spans="1:5" ht="30">
      <c r="A307" s="466" t="s">
        <v>57</v>
      </c>
      <c r="B307" s="67" t="s">
        <v>57</v>
      </c>
      <c r="C307" s="330" t="s">
        <v>57</v>
      </c>
    </row>
    <row r="308" spans="1:5">
      <c r="A308" s="466" t="s">
        <v>68</v>
      </c>
      <c r="B308" s="67" t="s">
        <v>68</v>
      </c>
      <c r="C308" s="330" t="s">
        <v>1463</v>
      </c>
    </row>
    <row r="309" spans="1:5">
      <c r="A309" s="466" t="s">
        <v>24</v>
      </c>
      <c r="B309" s="67" t="s">
        <v>24</v>
      </c>
      <c r="C309" s="330" t="s">
        <v>24</v>
      </c>
    </row>
    <row r="310" spans="1:5">
      <c r="A310" s="69"/>
      <c r="B310" s="67" t="s">
        <v>25</v>
      </c>
      <c r="C310" s="330" t="s">
        <v>25</v>
      </c>
    </row>
    <row r="311" spans="1:5" ht="30">
      <c r="A311" s="329"/>
      <c r="B311" s="67" t="s">
        <v>26</v>
      </c>
      <c r="C311" s="330" t="s">
        <v>26</v>
      </c>
    </row>
    <row r="312" spans="1:5">
      <c r="A312" s="329"/>
      <c r="B312" s="67" t="s">
        <v>27</v>
      </c>
      <c r="C312" s="330" t="s">
        <v>27</v>
      </c>
    </row>
    <row r="313" spans="1:5">
      <c r="A313" s="329"/>
      <c r="B313" s="67"/>
      <c r="C313" s="330" t="s">
        <v>63</v>
      </c>
    </row>
    <row r="314" spans="1:5" ht="30">
      <c r="A314" s="329"/>
      <c r="B314" s="67"/>
      <c r="C314" s="330" t="s">
        <v>69</v>
      </c>
    </row>
    <row r="315" spans="1:5" ht="30">
      <c r="A315" s="329"/>
      <c r="B315" s="67"/>
      <c r="C315" s="330" t="s">
        <v>60</v>
      </c>
    </row>
    <row r="316" spans="1:5">
      <c r="A316" s="329"/>
      <c r="B316" s="67"/>
      <c r="C316" s="330"/>
    </row>
    <row r="317" spans="1:5" ht="15.75" thickBot="1"/>
    <row r="318" spans="1:5">
      <c r="A318" s="158" t="s">
        <v>0</v>
      </c>
      <c r="B318" s="159" t="s">
        <v>18</v>
      </c>
      <c r="C318" s="574" t="s">
        <v>4</v>
      </c>
      <c r="D318" s="176" t="s">
        <v>944</v>
      </c>
      <c r="E318" s="572" t="s">
        <v>954</v>
      </c>
    </row>
    <row r="319" spans="1:5" ht="15.75" thickBot="1">
      <c r="A319" s="160" t="s">
        <v>1</v>
      </c>
      <c r="B319" s="161" t="s">
        <v>3</v>
      </c>
      <c r="C319" s="575"/>
      <c r="D319" s="177"/>
      <c r="E319" s="573"/>
    </row>
    <row r="320" spans="1:5">
      <c r="C320" s="248"/>
    </row>
    <row r="321" spans="1:5">
      <c r="A321" s="9" t="s">
        <v>19</v>
      </c>
      <c r="B321" s="15" t="s">
        <v>71</v>
      </c>
      <c r="C321" s="209">
        <v>3359</v>
      </c>
      <c r="D321" s="197">
        <f>+'Cover Sheet'!$B$29</f>
        <v>0.3</v>
      </c>
      <c r="E321" s="293">
        <f>+C321*(1-D321)</f>
        <v>2351.2999999999997</v>
      </c>
    </row>
    <row r="322" spans="1:5">
      <c r="C322" s="248"/>
    </row>
    <row r="323" spans="1:5">
      <c r="A323" s="69"/>
      <c r="B323" s="70" t="s">
        <v>21</v>
      </c>
      <c r="C323" s="265"/>
      <c r="D323" s="207"/>
    </row>
    <row r="324" spans="1:5">
      <c r="A324" s="329"/>
      <c r="B324" s="67" t="s">
        <v>22</v>
      </c>
      <c r="C324" s="330"/>
    </row>
    <row r="325" spans="1:5">
      <c r="A325" s="329"/>
      <c r="B325" s="67" t="s">
        <v>68</v>
      </c>
      <c r="C325" s="330"/>
    </row>
    <row r="326" spans="1:5">
      <c r="A326" s="329"/>
      <c r="B326" s="67" t="s">
        <v>24</v>
      </c>
      <c r="C326" s="330"/>
    </row>
    <row r="327" spans="1:5">
      <c r="A327" s="329"/>
      <c r="B327" s="67"/>
      <c r="C327" s="330"/>
    </row>
    <row r="328" spans="1:5" ht="15.75" thickBot="1">
      <c r="A328" s="329"/>
      <c r="B328" s="67"/>
      <c r="C328" s="330"/>
    </row>
    <row r="329" spans="1:5">
      <c r="A329" s="158" t="s">
        <v>0</v>
      </c>
      <c r="B329" s="159" t="s">
        <v>28</v>
      </c>
      <c r="C329" s="574" t="s">
        <v>4</v>
      </c>
      <c r="D329" s="176" t="s">
        <v>944</v>
      </c>
      <c r="E329" s="572" t="s">
        <v>954</v>
      </c>
    </row>
    <row r="330" spans="1:5" ht="15.75" thickBot="1">
      <c r="A330" s="160" t="s">
        <v>1</v>
      </c>
      <c r="B330" s="161" t="s">
        <v>3</v>
      </c>
      <c r="C330" s="575"/>
      <c r="D330" s="177"/>
      <c r="E330" s="573"/>
    </row>
    <row r="332" spans="1:5">
      <c r="A332" s="9" t="s">
        <v>30</v>
      </c>
      <c r="B332" s="15" t="s">
        <v>74</v>
      </c>
      <c r="C332" s="209">
        <v>1260</v>
      </c>
      <c r="D332" s="197">
        <f>+'Cover Sheet'!$B$29</f>
        <v>0.3</v>
      </c>
      <c r="E332" s="293">
        <f>+C332*(1-D332)</f>
        <v>882</v>
      </c>
    </row>
    <row r="333" spans="1:5">
      <c r="C333" s="248"/>
    </row>
    <row r="334" spans="1:5">
      <c r="A334" s="69"/>
      <c r="B334" s="70" t="s">
        <v>33</v>
      </c>
      <c r="C334" s="265"/>
      <c r="D334" s="207"/>
    </row>
    <row r="335" spans="1:5">
      <c r="A335" s="329"/>
      <c r="B335" s="67" t="s">
        <v>68</v>
      </c>
      <c r="C335" s="330"/>
    </row>
    <row r="336" spans="1:5">
      <c r="A336" s="329"/>
      <c r="B336" s="67" t="s">
        <v>26</v>
      </c>
      <c r="C336" s="330"/>
    </row>
    <row r="337" spans="1:5">
      <c r="A337" s="329"/>
      <c r="B337" s="67"/>
      <c r="C337" s="330"/>
    </row>
    <row r="338" spans="1:5">
      <c r="A338" s="329"/>
      <c r="B338" s="67"/>
      <c r="C338" s="330"/>
    </row>
    <row r="339" spans="1:5" s="291" customFormat="1" ht="45">
      <c r="A339" s="36"/>
      <c r="B339" s="285" t="s">
        <v>1076</v>
      </c>
      <c r="C339" s="255"/>
      <c r="D339" s="208"/>
      <c r="E339" s="293"/>
    </row>
    <row r="340" spans="1:5" s="291" customFormat="1" ht="15.75" thickBot="1">
      <c r="A340" s="72" t="s">
        <v>44</v>
      </c>
      <c r="B340" s="286"/>
      <c r="C340" s="255"/>
      <c r="D340" s="208"/>
      <c r="E340" s="293"/>
    </row>
    <row r="341" spans="1:5">
      <c r="A341" s="158" t="s">
        <v>0</v>
      </c>
      <c r="B341" s="159" t="s">
        <v>6</v>
      </c>
      <c r="C341" s="574" t="s">
        <v>4</v>
      </c>
      <c r="D341" s="176" t="s">
        <v>944</v>
      </c>
      <c r="E341" s="572" t="s">
        <v>954</v>
      </c>
    </row>
    <row r="342" spans="1:5" ht="15.75" thickBot="1">
      <c r="A342" s="160" t="s">
        <v>1</v>
      </c>
      <c r="B342" s="161" t="s">
        <v>3</v>
      </c>
      <c r="C342" s="575"/>
      <c r="D342" s="177"/>
      <c r="E342" s="573"/>
    </row>
    <row r="343" spans="1:5">
      <c r="B343" s="92" t="s">
        <v>35</v>
      </c>
    </row>
    <row r="344" spans="1:5" s="291" customFormat="1">
      <c r="A344" s="9" t="s">
        <v>36</v>
      </c>
      <c r="B344" s="15" t="s">
        <v>76</v>
      </c>
      <c r="C344" s="209">
        <v>1845</v>
      </c>
      <c r="D344" s="197">
        <f>+'Cover Sheet'!$B$29</f>
        <v>0.3</v>
      </c>
      <c r="E344" s="293">
        <f>+C344*(1-D344)</f>
        <v>1291.5</v>
      </c>
    </row>
    <row r="345" spans="1:5" s="291" customFormat="1">
      <c r="A345" s="36"/>
      <c r="B345" s="286" t="s">
        <v>1077</v>
      </c>
      <c r="C345" s="248"/>
      <c r="D345" s="208"/>
      <c r="E345" s="293"/>
    </row>
    <row r="346" spans="1:5" s="291" customFormat="1">
      <c r="A346" s="9" t="s">
        <v>37</v>
      </c>
      <c r="B346" s="15" t="s">
        <v>77</v>
      </c>
      <c r="C346" s="209">
        <v>945</v>
      </c>
      <c r="D346" s="197">
        <f>+'Cover Sheet'!$B$29</f>
        <v>0.3</v>
      </c>
      <c r="E346" s="293">
        <f>+C346*(1-D346)</f>
        <v>661.5</v>
      </c>
    </row>
    <row r="347" spans="1:5" s="291" customFormat="1" ht="45">
      <c r="A347" s="36"/>
      <c r="B347" s="287" t="s">
        <v>1630</v>
      </c>
      <c r="C347" s="248"/>
      <c r="D347" s="208"/>
      <c r="E347" s="293"/>
    </row>
    <row r="348" spans="1:5" s="291" customFormat="1">
      <c r="A348" s="36"/>
      <c r="B348" s="287"/>
      <c r="C348" s="367"/>
      <c r="D348" s="208"/>
      <c r="E348" s="293"/>
    </row>
    <row r="349" spans="1:5">
      <c r="A349" s="63" t="s">
        <v>44</v>
      </c>
      <c r="B349" s="75" t="s">
        <v>1144</v>
      </c>
      <c r="C349" s="209">
        <v>415</v>
      </c>
      <c r="D349" s="197">
        <f>+'Cover Sheet'!$B$29</f>
        <v>0.3</v>
      </c>
      <c r="E349" s="294">
        <f>+C349*(1-D349)</f>
        <v>290.5</v>
      </c>
    </row>
    <row r="350" spans="1:5">
      <c r="A350" s="291"/>
      <c r="B350" s="310" t="s">
        <v>1628</v>
      </c>
      <c r="C350" s="248"/>
      <c r="D350" s="201"/>
      <c r="E350" s="294"/>
    </row>
    <row r="351" spans="1:5" s="291" customFormat="1">
      <c r="A351" s="36"/>
      <c r="B351" s="287"/>
      <c r="C351" s="248"/>
      <c r="D351" s="208"/>
      <c r="E351" s="293"/>
    </row>
    <row r="352" spans="1:5">
      <c r="B352" s="92" t="s">
        <v>87</v>
      </c>
      <c r="C352" s="248"/>
    </row>
    <row r="353" spans="1:5">
      <c r="A353" s="9" t="s">
        <v>1060</v>
      </c>
      <c r="B353" s="15" t="s">
        <v>88</v>
      </c>
      <c r="C353" s="209">
        <v>314</v>
      </c>
      <c r="D353" s="197">
        <f>+'Cover Sheet'!$B$29</f>
        <v>0.3</v>
      </c>
      <c r="E353" s="293">
        <f>+C353*(1-D353)</f>
        <v>219.79999999999998</v>
      </c>
    </row>
    <row r="354" spans="1:5">
      <c r="B354" s="36" t="s">
        <v>89</v>
      </c>
      <c r="C354" s="248"/>
    </row>
    <row r="355" spans="1:5">
      <c r="A355" s="9" t="s">
        <v>1061</v>
      </c>
      <c r="B355" s="15" t="s">
        <v>90</v>
      </c>
      <c r="C355" s="209">
        <v>417</v>
      </c>
      <c r="D355" s="197">
        <f>+'Cover Sheet'!$B$29</f>
        <v>0.3</v>
      </c>
      <c r="E355" s="293">
        <f>+C355*(1-D355)</f>
        <v>291.89999999999998</v>
      </c>
    </row>
    <row r="356" spans="1:5">
      <c r="B356" s="36" t="s">
        <v>89</v>
      </c>
      <c r="C356" s="248"/>
    </row>
    <row r="357" spans="1:5">
      <c r="B357" s="36" t="s">
        <v>91</v>
      </c>
      <c r="C357" s="248"/>
    </row>
    <row r="358" spans="1:5">
      <c r="B358" s="36" t="s">
        <v>92</v>
      </c>
      <c r="C358" s="248"/>
    </row>
    <row r="359" spans="1:5">
      <c r="A359" s="9" t="s">
        <v>62</v>
      </c>
      <c r="B359" s="15" t="s">
        <v>58</v>
      </c>
      <c r="C359" s="209">
        <v>1883</v>
      </c>
      <c r="D359" s="197">
        <f>+'Cover Sheet'!$B$29</f>
        <v>0.3</v>
      </c>
      <c r="E359" s="293">
        <f>+C359*(1-D359)</f>
        <v>1318.1</v>
      </c>
    </row>
    <row r="360" spans="1:5">
      <c r="B360" s="36" t="s">
        <v>93</v>
      </c>
      <c r="C360" s="248"/>
    </row>
    <row r="361" spans="1:5">
      <c r="A361" s="15" t="s">
        <v>1025</v>
      </c>
      <c r="B361" s="75" t="s">
        <v>94</v>
      </c>
      <c r="C361" s="209">
        <v>205</v>
      </c>
      <c r="D361" s="197">
        <f>+'Cover Sheet'!$B$29</f>
        <v>0.3</v>
      </c>
      <c r="E361" s="294">
        <f>+C361*(1-D361)</f>
        <v>143.5</v>
      </c>
    </row>
    <row r="362" spans="1:5">
      <c r="A362" s="15"/>
      <c r="B362" s="324" t="s">
        <v>1248</v>
      </c>
      <c r="C362" s="209"/>
      <c r="D362" s="203"/>
      <c r="E362" s="294"/>
    </row>
    <row r="363" spans="1:5">
      <c r="A363" s="15"/>
      <c r="B363" s="324" t="s">
        <v>1249</v>
      </c>
      <c r="C363" s="209"/>
      <c r="D363" s="203"/>
      <c r="E363" s="294"/>
    </row>
    <row r="364" spans="1:5">
      <c r="A364" s="9" t="s">
        <v>47</v>
      </c>
      <c r="B364" s="15" t="s">
        <v>59</v>
      </c>
      <c r="C364" s="209">
        <v>1582</v>
      </c>
      <c r="D364" s="197">
        <f>+'Cover Sheet'!$B$29</f>
        <v>0.3</v>
      </c>
      <c r="E364" s="293">
        <f>+C364*(1-D364)</f>
        <v>1107.3999999999999</v>
      </c>
    </row>
    <row r="365" spans="1:5">
      <c r="B365" s="286" t="s">
        <v>95</v>
      </c>
    </row>
    <row r="366" spans="1:5">
      <c r="B366" s="286" t="s">
        <v>96</v>
      </c>
    </row>
    <row r="367" spans="1:5">
      <c r="A367" s="9" t="s">
        <v>48</v>
      </c>
      <c r="B367" s="15" t="s">
        <v>60</v>
      </c>
      <c r="C367" s="209">
        <v>468</v>
      </c>
      <c r="D367" s="197">
        <f>+'Cover Sheet'!$B$29</f>
        <v>0.3</v>
      </c>
      <c r="E367" s="293">
        <f>+C367*(1-D367)</f>
        <v>327.59999999999997</v>
      </c>
    </row>
    <row r="368" spans="1:5">
      <c r="A368" s="9" t="s">
        <v>97</v>
      </c>
      <c r="B368" s="286" t="s">
        <v>45</v>
      </c>
      <c r="C368" s="248"/>
    </row>
    <row r="369" spans="1:5">
      <c r="B369" s="286" t="s">
        <v>46</v>
      </c>
      <c r="C369" s="248"/>
    </row>
    <row r="370" spans="1:5">
      <c r="A370" s="443" t="s">
        <v>2107</v>
      </c>
      <c r="B370" s="443" t="s">
        <v>2108</v>
      </c>
      <c r="C370" s="469">
        <v>595</v>
      </c>
      <c r="D370" s="197">
        <f>'Cover Sheet'!B29</f>
        <v>0.3</v>
      </c>
      <c r="E370" s="293">
        <f t="shared" ref="E370" si="5">+C370*(1-D370)</f>
        <v>416.5</v>
      </c>
    </row>
    <row r="371" spans="1:5">
      <c r="A371" s="443"/>
      <c r="B371" s="18"/>
      <c r="C371" s="444"/>
      <c r="D371" s="197"/>
    </row>
    <row r="372" spans="1:5" s="291" customFormat="1">
      <c r="A372" s="36"/>
      <c r="B372" s="92" t="s">
        <v>38</v>
      </c>
      <c r="C372" s="248"/>
      <c r="D372" s="208"/>
      <c r="E372" s="293"/>
    </row>
    <row r="373" spans="1:5" s="291" customFormat="1">
      <c r="A373" s="36"/>
      <c r="B373" s="74" t="s">
        <v>78</v>
      </c>
      <c r="C373" s="248"/>
      <c r="D373" s="208"/>
      <c r="E373" s="293"/>
    </row>
    <row r="374" spans="1:5" s="291" customFormat="1">
      <c r="A374" s="9" t="s">
        <v>40</v>
      </c>
      <c r="B374" s="15" t="s">
        <v>79</v>
      </c>
      <c r="C374" s="209">
        <v>85</v>
      </c>
      <c r="D374" s="197">
        <f>+'Cover Sheet'!$B$29</f>
        <v>0.3</v>
      </c>
      <c r="E374" s="293">
        <f>+C374*(1-D374)</f>
        <v>59.499999999999993</v>
      </c>
    </row>
    <row r="375" spans="1:5" s="291" customFormat="1">
      <c r="A375" s="36"/>
      <c r="B375" s="36" t="s">
        <v>80</v>
      </c>
      <c r="C375" s="248"/>
      <c r="D375" s="208"/>
      <c r="E375" s="293"/>
    </row>
    <row r="376" spans="1:5" s="291" customFormat="1">
      <c r="A376" s="9" t="s">
        <v>41</v>
      </c>
      <c r="B376" s="15" t="s">
        <v>81</v>
      </c>
      <c r="C376" s="209">
        <v>840</v>
      </c>
      <c r="D376" s="197">
        <f>+'Cover Sheet'!$B$29</f>
        <v>0.3</v>
      </c>
      <c r="E376" s="293">
        <f>+C376*(1-D376)</f>
        <v>588</v>
      </c>
    </row>
    <row r="377" spans="1:5" s="291" customFormat="1">
      <c r="A377" s="36"/>
      <c r="B377" s="36" t="s">
        <v>82</v>
      </c>
      <c r="C377" s="248"/>
      <c r="D377" s="208"/>
      <c r="E377" s="293"/>
    </row>
    <row r="378" spans="1:5" s="291" customFormat="1">
      <c r="A378" s="9" t="s">
        <v>42</v>
      </c>
      <c r="B378" s="15" t="s">
        <v>83</v>
      </c>
      <c r="C378" s="209">
        <v>1654</v>
      </c>
      <c r="D378" s="197">
        <f>+'Cover Sheet'!$B$29</f>
        <v>0.3</v>
      </c>
      <c r="E378" s="293">
        <f>+C378*(1-D378)</f>
        <v>1157.8</v>
      </c>
    </row>
    <row r="379" spans="1:5" s="291" customFormat="1">
      <c r="A379" s="36"/>
      <c r="B379" s="36" t="s">
        <v>82</v>
      </c>
      <c r="C379" s="248"/>
      <c r="D379" s="208"/>
      <c r="E379" s="293"/>
    </row>
    <row r="380" spans="1:5" s="291" customFormat="1">
      <c r="A380" s="9" t="s">
        <v>84</v>
      </c>
      <c r="B380" s="15" t="s">
        <v>85</v>
      </c>
      <c r="C380" s="209">
        <v>882</v>
      </c>
      <c r="D380" s="197">
        <f>+'Cover Sheet'!$B$29</f>
        <v>0.3</v>
      </c>
      <c r="E380" s="293">
        <f>+C380*(1-D380)</f>
        <v>617.4</v>
      </c>
    </row>
    <row r="381" spans="1:5">
      <c r="B381" s="36" t="s">
        <v>86</v>
      </c>
      <c r="C381" s="248"/>
    </row>
    <row r="382" spans="1:5" ht="15.75" thickBot="1">
      <c r="A382" s="63"/>
      <c r="B382" s="75"/>
      <c r="C382" s="209"/>
      <c r="D382" s="203"/>
      <c r="E382" s="294"/>
    </row>
    <row r="383" spans="1:5">
      <c r="A383" s="158" t="s">
        <v>0</v>
      </c>
      <c r="B383" s="159" t="s">
        <v>2</v>
      </c>
      <c r="C383" s="574" t="s">
        <v>4</v>
      </c>
      <c r="D383" s="176" t="s">
        <v>944</v>
      </c>
      <c r="E383" s="572" t="s">
        <v>954</v>
      </c>
    </row>
    <row r="384" spans="1:5" ht="15.75" thickBot="1">
      <c r="A384" s="160" t="s">
        <v>1</v>
      </c>
      <c r="B384" s="161" t="s">
        <v>3</v>
      </c>
      <c r="C384" s="575"/>
      <c r="D384" s="177"/>
      <c r="E384" s="573"/>
    </row>
    <row r="385" spans="1:5">
      <c r="A385" s="359" t="s">
        <v>1717</v>
      </c>
      <c r="B385" s="39" t="s">
        <v>1718</v>
      </c>
      <c r="C385" s="228">
        <v>51247</v>
      </c>
      <c r="D385" s="197">
        <f>+'Cover Sheet'!$B$29</f>
        <v>0.3</v>
      </c>
      <c r="E385" s="293">
        <f>+C385*(1-D385)</f>
        <v>35872.899999999994</v>
      </c>
    </row>
    <row r="386" spans="1:5">
      <c r="A386" s="443" t="s">
        <v>1719</v>
      </c>
      <c r="B386" s="39" t="s">
        <v>1712</v>
      </c>
      <c r="C386" s="228">
        <v>58314</v>
      </c>
      <c r="D386" s="197">
        <f>+'Cover Sheet'!$B$29</f>
        <v>0.3</v>
      </c>
      <c r="E386" s="293">
        <f>+C386*(1-D386)</f>
        <v>40819.799999999996</v>
      </c>
    </row>
    <row r="387" spans="1:5">
      <c r="A387" s="359"/>
      <c r="B387" s="341"/>
      <c r="C387" s="228"/>
      <c r="D387" s="197"/>
    </row>
    <row r="388" spans="1:5">
      <c r="A388" s="359"/>
      <c r="B388" s="75"/>
      <c r="C388" s="50"/>
      <c r="D388" s="228"/>
    </row>
    <row r="389" spans="1:5">
      <c r="A389" s="359"/>
      <c r="B389" s="75"/>
      <c r="C389" s="228"/>
      <c r="D389" s="197"/>
    </row>
    <row r="390" spans="1:5">
      <c r="A390" s="359"/>
      <c r="B390" s="75"/>
      <c r="C390" s="228"/>
      <c r="D390" s="197"/>
    </row>
    <row r="391" spans="1:5">
      <c r="A391" s="359"/>
      <c r="B391" s="75"/>
      <c r="C391" s="228"/>
      <c r="D391" s="197"/>
    </row>
    <row r="392" spans="1:5">
      <c r="A392" s="359"/>
      <c r="B392" s="75"/>
      <c r="C392" s="228"/>
      <c r="D392" s="197"/>
    </row>
    <row r="393" spans="1:5">
      <c r="A393" s="359"/>
      <c r="B393" s="75"/>
      <c r="C393" s="228"/>
      <c r="D393" s="197"/>
    </row>
    <row r="394" spans="1:5">
      <c r="A394" s="359"/>
      <c r="B394" s="75"/>
      <c r="C394" s="228"/>
      <c r="D394" s="197"/>
    </row>
    <row r="395" spans="1:5" ht="15.75" thickBot="1">
      <c r="A395" s="359"/>
      <c r="B395" s="368"/>
    </row>
    <row r="396" spans="1:5">
      <c r="A396" s="158" t="s">
        <v>0</v>
      </c>
      <c r="B396" s="159" t="s">
        <v>49</v>
      </c>
      <c r="C396" s="574" t="s">
        <v>4</v>
      </c>
      <c r="D396" s="176" t="s">
        <v>944</v>
      </c>
      <c r="E396" s="572" t="s">
        <v>954</v>
      </c>
    </row>
    <row r="397" spans="1:5" ht="15.75" thickBot="1">
      <c r="A397" s="160" t="s">
        <v>1</v>
      </c>
      <c r="B397" s="161" t="s">
        <v>3</v>
      </c>
      <c r="C397" s="575"/>
      <c r="D397" s="177"/>
      <c r="E397" s="573"/>
    </row>
    <row r="398" spans="1:5">
      <c r="B398" s="368"/>
    </row>
    <row r="399" spans="1:5">
      <c r="A399" s="359" t="s">
        <v>50</v>
      </c>
      <c r="B399" s="75" t="s">
        <v>64</v>
      </c>
      <c r="C399" s="363">
        <v>9795</v>
      </c>
      <c r="D399" s="197">
        <f>+'Cover Sheet'!$B$29</f>
        <v>0.3</v>
      </c>
      <c r="E399" s="293">
        <f>+C399*(1-D399)</f>
        <v>6856.5</v>
      </c>
    </row>
    <row r="400" spans="1:5">
      <c r="A400" s="359" t="s">
        <v>51</v>
      </c>
      <c r="B400" s="360" t="s">
        <v>65</v>
      </c>
      <c r="C400" s="363">
        <v>6108</v>
      </c>
      <c r="D400" s="197">
        <f>+'Cover Sheet'!$B$29</f>
        <v>0.3</v>
      </c>
      <c r="E400" s="293">
        <f>+C400*(1-D400)</f>
        <v>4275.5999999999995</v>
      </c>
    </row>
    <row r="401" spans="1:5">
      <c r="A401" s="359" t="s">
        <v>52</v>
      </c>
      <c r="B401" s="360" t="s">
        <v>66</v>
      </c>
      <c r="C401" s="363">
        <v>4835</v>
      </c>
      <c r="D401" s="197">
        <f>+'Cover Sheet'!$B$29</f>
        <v>0.3</v>
      </c>
      <c r="E401" s="293">
        <f>+C401*(1-D401)</f>
        <v>3384.5</v>
      </c>
    </row>
    <row r="402" spans="1:5">
      <c r="B402" s="368"/>
    </row>
    <row r="403" spans="1:5">
      <c r="A403" s="398" t="s">
        <v>54</v>
      </c>
      <c r="B403" s="70" t="s">
        <v>55</v>
      </c>
      <c r="C403" s="265" t="s">
        <v>56</v>
      </c>
      <c r="D403" s="207"/>
    </row>
    <row r="404" spans="1:5" ht="30">
      <c r="A404" s="466" t="s">
        <v>57</v>
      </c>
      <c r="B404" s="67" t="s">
        <v>57</v>
      </c>
      <c r="C404" s="396" t="s">
        <v>57</v>
      </c>
    </row>
    <row r="405" spans="1:5">
      <c r="A405" s="466" t="s">
        <v>68</v>
      </c>
      <c r="B405" s="67" t="s">
        <v>68</v>
      </c>
      <c r="C405" s="396" t="s">
        <v>1463</v>
      </c>
    </row>
    <row r="406" spans="1:5">
      <c r="A406" s="466" t="s">
        <v>24</v>
      </c>
      <c r="B406" s="67" t="s">
        <v>24</v>
      </c>
      <c r="C406" s="396" t="s">
        <v>24</v>
      </c>
    </row>
    <row r="407" spans="1:5">
      <c r="A407" s="50"/>
      <c r="B407" s="67" t="s">
        <v>25</v>
      </c>
      <c r="C407" s="396" t="s">
        <v>25</v>
      </c>
    </row>
    <row r="408" spans="1:5" ht="30">
      <c r="A408" s="398"/>
      <c r="B408" s="67" t="s">
        <v>26</v>
      </c>
      <c r="C408" s="396" t="s">
        <v>26</v>
      </c>
    </row>
    <row r="409" spans="1:5">
      <c r="A409" s="395"/>
      <c r="B409" s="67" t="s">
        <v>27</v>
      </c>
      <c r="C409" s="396" t="s">
        <v>27</v>
      </c>
    </row>
    <row r="410" spans="1:5">
      <c r="A410" s="395"/>
      <c r="B410" s="67"/>
      <c r="C410" s="396" t="s">
        <v>63</v>
      </c>
    </row>
    <row r="411" spans="1:5" ht="30">
      <c r="A411" s="395"/>
      <c r="B411" s="67"/>
      <c r="C411" s="396" t="s">
        <v>98</v>
      </c>
    </row>
    <row r="412" spans="1:5" ht="30">
      <c r="A412" s="395"/>
      <c r="B412" s="67"/>
      <c r="C412" s="396" t="s">
        <v>60</v>
      </c>
    </row>
    <row r="413" spans="1:5">
      <c r="A413" s="395"/>
      <c r="B413" s="67"/>
      <c r="C413" s="396"/>
    </row>
    <row r="414" spans="1:5" ht="15.75" thickBot="1">
      <c r="B414" s="368"/>
    </row>
    <row r="415" spans="1:5">
      <c r="A415" s="158" t="s">
        <v>0</v>
      </c>
      <c r="B415" s="159" t="s">
        <v>18</v>
      </c>
      <c r="C415" s="574" t="s">
        <v>4</v>
      </c>
      <c r="D415" s="176" t="s">
        <v>944</v>
      </c>
      <c r="E415" s="572" t="s">
        <v>954</v>
      </c>
    </row>
    <row r="416" spans="1:5" ht="15.75" thickBot="1">
      <c r="A416" s="160" t="s">
        <v>1</v>
      </c>
      <c r="B416" s="161" t="s">
        <v>3</v>
      </c>
      <c r="C416" s="575"/>
      <c r="D416" s="177"/>
      <c r="E416" s="573"/>
    </row>
    <row r="417" spans="1:5">
      <c r="B417" s="368"/>
    </row>
    <row r="418" spans="1:5">
      <c r="A418" s="359" t="s">
        <v>19</v>
      </c>
      <c r="B418" s="360" t="s">
        <v>71</v>
      </c>
      <c r="C418" s="363">
        <v>3359</v>
      </c>
      <c r="D418" s="197">
        <f>+'Cover Sheet'!$B$29</f>
        <v>0.3</v>
      </c>
      <c r="E418" s="293">
        <f>+C418*(1-D418)</f>
        <v>2351.2999999999997</v>
      </c>
    </row>
    <row r="419" spans="1:5">
      <c r="B419" s="368"/>
      <c r="D419" s="197"/>
    </row>
    <row r="420" spans="1:5">
      <c r="A420" s="69"/>
      <c r="B420" s="70" t="s">
        <v>21</v>
      </c>
      <c r="C420" s="265"/>
      <c r="D420" s="207"/>
    </row>
    <row r="421" spans="1:5">
      <c r="A421" s="395"/>
      <c r="B421" s="67" t="s">
        <v>22</v>
      </c>
      <c r="C421" s="396"/>
    </row>
    <row r="422" spans="1:5">
      <c r="A422" s="395"/>
      <c r="B422" s="67" t="s">
        <v>68</v>
      </c>
      <c r="C422" s="396"/>
    </row>
    <row r="423" spans="1:5">
      <c r="A423" s="395"/>
      <c r="B423" s="67" t="s">
        <v>24</v>
      </c>
      <c r="C423" s="396"/>
    </row>
    <row r="424" spans="1:5" ht="15.75" thickBot="1">
      <c r="A424" s="395"/>
      <c r="B424" s="67"/>
      <c r="C424" s="396"/>
    </row>
    <row r="425" spans="1:5">
      <c r="A425" s="158" t="s">
        <v>0</v>
      </c>
      <c r="B425" s="159" t="s">
        <v>28</v>
      </c>
      <c r="C425" s="574" t="s">
        <v>4</v>
      </c>
      <c r="D425" s="176" t="s">
        <v>944</v>
      </c>
      <c r="E425" s="572" t="s">
        <v>954</v>
      </c>
    </row>
    <row r="426" spans="1:5" ht="15.75" thickBot="1">
      <c r="A426" s="160" t="s">
        <v>1</v>
      </c>
      <c r="B426" s="161" t="s">
        <v>3</v>
      </c>
      <c r="C426" s="575"/>
      <c r="D426" s="177"/>
      <c r="E426" s="573"/>
    </row>
    <row r="427" spans="1:5">
      <c r="B427" s="368"/>
    </row>
    <row r="428" spans="1:5" ht="15.75" customHeight="1">
      <c r="A428" s="359" t="s">
        <v>30</v>
      </c>
      <c r="B428" s="360" t="s">
        <v>74</v>
      </c>
      <c r="C428" s="363">
        <v>1260</v>
      </c>
      <c r="D428" s="197">
        <f>+'Cover Sheet'!$B$29</f>
        <v>0.3</v>
      </c>
      <c r="E428" s="293">
        <f>+C428*(1-D428)</f>
        <v>882</v>
      </c>
    </row>
    <row r="429" spans="1:5">
      <c r="B429" s="368"/>
      <c r="C429" s="367"/>
    </row>
    <row r="430" spans="1:5">
      <c r="A430" s="69"/>
      <c r="B430" s="70" t="s">
        <v>33</v>
      </c>
      <c r="C430" s="265"/>
      <c r="D430" s="207"/>
    </row>
    <row r="431" spans="1:5">
      <c r="A431" s="395"/>
      <c r="B431" s="67" t="s">
        <v>23</v>
      </c>
      <c r="C431" s="396"/>
    </row>
    <row r="432" spans="1:5">
      <c r="A432" s="395"/>
      <c r="B432" s="67" t="s">
        <v>68</v>
      </c>
      <c r="C432" s="396"/>
    </row>
    <row r="433" spans="1:5">
      <c r="A433" s="395"/>
      <c r="B433" s="67" t="s">
        <v>26</v>
      </c>
      <c r="C433" s="396"/>
    </row>
    <row r="434" spans="1:5" ht="15" customHeight="1">
      <c r="A434" s="395"/>
      <c r="B434" s="67"/>
      <c r="C434" s="396"/>
    </row>
    <row r="435" spans="1:5">
      <c r="B435" s="580" t="s">
        <v>1076</v>
      </c>
      <c r="C435" s="581"/>
    </row>
    <row r="436" spans="1:5">
      <c r="B436" s="580"/>
      <c r="C436" s="581"/>
    </row>
    <row r="437" spans="1:5" ht="15.75" thickBot="1">
      <c r="B437" s="397"/>
      <c r="C437" s="396"/>
    </row>
    <row r="438" spans="1:5">
      <c r="A438" s="158" t="s">
        <v>0</v>
      </c>
      <c r="B438" s="159" t="s">
        <v>6</v>
      </c>
      <c r="C438" s="574" t="s">
        <v>4</v>
      </c>
      <c r="D438" s="176" t="s">
        <v>944</v>
      </c>
      <c r="E438" s="572" t="s">
        <v>954</v>
      </c>
    </row>
    <row r="439" spans="1:5" ht="15.75" thickBot="1">
      <c r="A439" s="160" t="s">
        <v>1</v>
      </c>
      <c r="B439" s="161" t="s">
        <v>3</v>
      </c>
      <c r="C439" s="575"/>
      <c r="D439" s="177"/>
      <c r="E439" s="573"/>
    </row>
    <row r="440" spans="1:5">
      <c r="A440" s="76"/>
      <c r="B440" s="77"/>
      <c r="C440" s="229"/>
      <c r="D440" s="200"/>
      <c r="E440" s="221"/>
    </row>
    <row r="441" spans="1:5">
      <c r="B441" s="92" t="s">
        <v>35</v>
      </c>
    </row>
    <row r="442" spans="1:5">
      <c r="A442" s="63" t="s">
        <v>36</v>
      </c>
      <c r="B442" s="75" t="s">
        <v>76</v>
      </c>
      <c r="C442" s="363">
        <v>1845</v>
      </c>
      <c r="D442" s="197">
        <f>+'Cover Sheet'!$B$29</f>
        <v>0.3</v>
      </c>
      <c r="E442" s="294">
        <f>+C442*(1-D442)</f>
        <v>1291.5</v>
      </c>
    </row>
    <row r="443" spans="1:5">
      <c r="A443" s="191"/>
      <c r="B443" s="288" t="s">
        <v>99</v>
      </c>
      <c r="C443" s="367"/>
      <c r="D443" s="201"/>
      <c r="E443" s="294"/>
    </row>
    <row r="444" spans="1:5">
      <c r="A444" s="63" t="s">
        <v>37</v>
      </c>
      <c r="B444" s="75" t="s">
        <v>77</v>
      </c>
      <c r="C444" s="363">
        <v>945</v>
      </c>
      <c r="D444" s="197">
        <f>+'Cover Sheet'!$B$29</f>
        <v>0.3</v>
      </c>
      <c r="E444" s="294">
        <f>+C444*(1-D444)</f>
        <v>661.5</v>
      </c>
    </row>
    <row r="445" spans="1:5" ht="45">
      <c r="A445" s="291"/>
      <c r="B445" s="289" t="s">
        <v>1631</v>
      </c>
      <c r="C445" s="367"/>
      <c r="D445" s="201"/>
      <c r="E445" s="294"/>
    </row>
    <row r="446" spans="1:5">
      <c r="A446" s="63" t="s">
        <v>44</v>
      </c>
      <c r="B446" s="75" t="s">
        <v>1144</v>
      </c>
      <c r="C446" s="363">
        <v>415</v>
      </c>
      <c r="D446" s="197">
        <f>+'Cover Sheet'!$B$29</f>
        <v>0.3</v>
      </c>
      <c r="E446" s="294">
        <f>+C446*(1-D446)</f>
        <v>290.5</v>
      </c>
    </row>
    <row r="447" spans="1:5">
      <c r="A447" s="291"/>
      <c r="B447" s="310" t="s">
        <v>1628</v>
      </c>
      <c r="C447" s="367"/>
      <c r="D447" s="201"/>
      <c r="E447" s="294"/>
    </row>
    <row r="448" spans="1:5">
      <c r="A448" s="291"/>
      <c r="B448" s="289"/>
      <c r="C448" s="367"/>
      <c r="D448" s="201"/>
      <c r="E448" s="294"/>
    </row>
    <row r="449" spans="1:5">
      <c r="B449" s="222" t="s">
        <v>102</v>
      </c>
      <c r="C449" s="367"/>
      <c r="D449" s="201"/>
      <c r="E449" s="294"/>
    </row>
    <row r="450" spans="1:5">
      <c r="A450" s="63" t="s">
        <v>1060</v>
      </c>
      <c r="B450" s="75" t="s">
        <v>88</v>
      </c>
      <c r="C450" s="363">
        <v>314</v>
      </c>
      <c r="D450" s="197">
        <f>+'Cover Sheet'!$B$29</f>
        <v>0.3</v>
      </c>
      <c r="E450" s="294">
        <f>+C450*(1-D450)</f>
        <v>219.79999999999998</v>
      </c>
    </row>
    <row r="451" spans="1:5">
      <c r="A451" s="191"/>
      <c r="B451" s="324" t="s">
        <v>103</v>
      </c>
      <c r="C451" s="367"/>
      <c r="D451" s="201"/>
      <c r="E451" s="294"/>
    </row>
    <row r="452" spans="1:5">
      <c r="A452" s="63" t="s">
        <v>1061</v>
      </c>
      <c r="B452" s="75" t="s">
        <v>90</v>
      </c>
      <c r="C452" s="363">
        <v>417</v>
      </c>
      <c r="D452" s="197">
        <f>+'Cover Sheet'!$B$29</f>
        <v>0.3</v>
      </c>
      <c r="E452" s="294">
        <f>+C452*(1-D452)</f>
        <v>291.89999999999998</v>
      </c>
    </row>
    <row r="453" spans="1:5">
      <c r="A453" s="191"/>
      <c r="B453" s="324" t="s">
        <v>103</v>
      </c>
      <c r="C453" s="367"/>
      <c r="D453" s="201"/>
      <c r="E453" s="294"/>
    </row>
    <row r="454" spans="1:5">
      <c r="A454" s="191"/>
      <c r="B454" s="324" t="s">
        <v>168</v>
      </c>
      <c r="C454" s="367"/>
      <c r="D454" s="201"/>
      <c r="E454" s="294"/>
    </row>
    <row r="455" spans="1:5">
      <c r="A455" s="191"/>
      <c r="B455" s="324" t="s">
        <v>92</v>
      </c>
      <c r="C455" s="367"/>
      <c r="D455" s="201"/>
      <c r="E455" s="294"/>
    </row>
    <row r="456" spans="1:5">
      <c r="A456" s="359" t="s">
        <v>62</v>
      </c>
      <c r="B456" s="360" t="s">
        <v>58</v>
      </c>
      <c r="C456" s="363">
        <v>1883</v>
      </c>
      <c r="D456" s="197">
        <f>+'Cover Sheet'!$B$29</f>
        <v>0.3</v>
      </c>
      <c r="E456" s="293">
        <f>+C456*(1-D456)</f>
        <v>1318.1</v>
      </c>
    </row>
    <row r="457" spans="1:5">
      <c r="B457" s="361" t="s">
        <v>104</v>
      </c>
      <c r="C457" s="367"/>
    </row>
    <row r="458" spans="1:5">
      <c r="A458" s="359" t="s">
        <v>44</v>
      </c>
      <c r="B458" s="361" t="s">
        <v>105</v>
      </c>
      <c r="C458" s="367"/>
    </row>
    <row r="459" spans="1:5">
      <c r="B459" s="361" t="s">
        <v>106</v>
      </c>
      <c r="C459" s="367"/>
    </row>
    <row r="460" spans="1:5">
      <c r="B460" s="361" t="s">
        <v>107</v>
      </c>
      <c r="C460" s="367"/>
    </row>
    <row r="461" spans="1:5">
      <c r="A461" s="360" t="s">
        <v>1025</v>
      </c>
      <c r="B461" s="360" t="s">
        <v>94</v>
      </c>
      <c r="C461" s="363">
        <v>205</v>
      </c>
      <c r="D461" s="197">
        <f>+'Cover Sheet'!$B$29</f>
        <v>0.3</v>
      </c>
      <c r="E461" s="293">
        <f>+C461*(1-D461)</f>
        <v>143.5</v>
      </c>
    </row>
    <row r="462" spans="1:5">
      <c r="A462" s="360"/>
      <c r="B462" s="361" t="s">
        <v>1248</v>
      </c>
      <c r="C462" s="363"/>
      <c r="D462" s="197"/>
    </row>
    <row r="463" spans="1:5">
      <c r="A463" s="360"/>
      <c r="B463" s="361" t="s">
        <v>1249</v>
      </c>
      <c r="C463" s="363"/>
      <c r="D463" s="197"/>
    </row>
    <row r="464" spans="1:5">
      <c r="A464" s="359" t="s">
        <v>47</v>
      </c>
      <c r="B464" s="360" t="s">
        <v>59</v>
      </c>
      <c r="C464" s="363">
        <v>1582</v>
      </c>
      <c r="D464" s="197">
        <f>+'Cover Sheet'!$B$29</f>
        <v>0.3</v>
      </c>
      <c r="E464" s="293">
        <f>+C464*(1-D464)</f>
        <v>1107.3999999999999</v>
      </c>
    </row>
    <row r="465" spans="1:5">
      <c r="B465" s="11" t="s">
        <v>108</v>
      </c>
      <c r="C465" s="367"/>
    </row>
    <row r="466" spans="1:5">
      <c r="B466" s="11" t="s">
        <v>109</v>
      </c>
      <c r="C466" s="367"/>
    </row>
    <row r="467" spans="1:5">
      <c r="A467" s="359" t="s">
        <v>48</v>
      </c>
      <c r="B467" s="360" t="s">
        <v>60</v>
      </c>
      <c r="C467" s="363">
        <v>468</v>
      </c>
      <c r="D467" s="197">
        <f>+'Cover Sheet'!$B$29</f>
        <v>0.3</v>
      </c>
      <c r="E467" s="293">
        <f>+C467*(1-D467)</f>
        <v>327.59999999999997</v>
      </c>
    </row>
    <row r="468" spans="1:5">
      <c r="B468" s="11" t="s">
        <v>45</v>
      </c>
      <c r="C468" s="367"/>
      <c r="D468" s="197" t="s">
        <v>44</v>
      </c>
      <c r="E468" s="293" t="s">
        <v>44</v>
      </c>
    </row>
    <row r="469" spans="1:5">
      <c r="B469" s="11" t="s">
        <v>110</v>
      </c>
      <c r="C469" s="367"/>
    </row>
    <row r="470" spans="1:5">
      <c r="A470" s="443" t="s">
        <v>2107</v>
      </c>
      <c r="B470" s="443" t="s">
        <v>2108</v>
      </c>
      <c r="C470" s="469">
        <v>595</v>
      </c>
      <c r="D470" s="197">
        <f>'Cover Sheet'!B29</f>
        <v>0.3</v>
      </c>
      <c r="E470" s="293">
        <f t="shared" ref="E470" si="6">+C470*(1-D470)</f>
        <v>416.5</v>
      </c>
    </row>
    <row r="471" spans="1:5">
      <c r="A471" s="443"/>
      <c r="B471" s="443"/>
      <c r="C471" s="469"/>
      <c r="D471" s="197"/>
    </row>
    <row r="472" spans="1:5">
      <c r="B472" s="222" t="s">
        <v>38</v>
      </c>
      <c r="C472" s="367"/>
      <c r="D472" s="201"/>
      <c r="E472" s="294"/>
    </row>
    <row r="473" spans="1:5">
      <c r="B473" s="190" t="s">
        <v>78</v>
      </c>
      <c r="C473" s="367"/>
      <c r="D473" s="201"/>
      <c r="E473" s="294"/>
    </row>
    <row r="474" spans="1:5">
      <c r="A474" s="63" t="s">
        <v>40</v>
      </c>
      <c r="B474" s="75" t="s">
        <v>79</v>
      </c>
      <c r="C474" s="363">
        <v>85</v>
      </c>
      <c r="D474" s="197">
        <f>+'Cover Sheet'!$B$29</f>
        <v>0.3</v>
      </c>
      <c r="E474" s="294">
        <f>+C474*(1-D474)</f>
        <v>59.499999999999993</v>
      </c>
    </row>
    <row r="475" spans="1:5">
      <c r="A475" s="191"/>
      <c r="B475" s="191" t="s">
        <v>100</v>
      </c>
      <c r="C475" s="367"/>
      <c r="D475" s="201"/>
      <c r="E475" s="294"/>
    </row>
    <row r="476" spans="1:5">
      <c r="A476" s="63" t="s">
        <v>41</v>
      </c>
      <c r="B476" s="75" t="s">
        <v>81</v>
      </c>
      <c r="C476" s="363">
        <v>840</v>
      </c>
      <c r="D476" s="197">
        <f>+'Cover Sheet'!$B$29</f>
        <v>0.3</v>
      </c>
      <c r="E476" s="294">
        <f>+C476*(1-D476)</f>
        <v>588</v>
      </c>
    </row>
    <row r="477" spans="1:5">
      <c r="A477" s="191"/>
      <c r="B477" s="191" t="s">
        <v>101</v>
      </c>
      <c r="C477" s="367"/>
      <c r="D477" s="201"/>
      <c r="E477" s="294"/>
    </row>
    <row r="478" spans="1:5">
      <c r="A478" s="63" t="s">
        <v>42</v>
      </c>
      <c r="B478" s="75" t="s">
        <v>83</v>
      </c>
      <c r="C478" s="363">
        <v>1654</v>
      </c>
      <c r="D478" s="197">
        <f>+'Cover Sheet'!$B$29</f>
        <v>0.3</v>
      </c>
      <c r="E478" s="294">
        <f>+C478*(1-D478)</f>
        <v>1157.8</v>
      </c>
    </row>
    <row r="479" spans="1:5">
      <c r="A479" s="191"/>
      <c r="B479" s="191" t="s">
        <v>101</v>
      </c>
      <c r="C479" s="367"/>
      <c r="D479" s="201"/>
      <c r="E479" s="294"/>
    </row>
    <row r="480" spans="1:5">
      <c r="A480" s="63" t="s">
        <v>84</v>
      </c>
      <c r="B480" s="75" t="s">
        <v>85</v>
      </c>
      <c r="C480" s="363">
        <v>882</v>
      </c>
      <c r="D480" s="197">
        <f>+'Cover Sheet'!$B$29</f>
        <v>0.3</v>
      </c>
      <c r="E480" s="294">
        <f>+C480*(1-D480)</f>
        <v>617.4</v>
      </c>
    </row>
    <row r="481" spans="1:5">
      <c r="A481" s="191"/>
      <c r="B481" s="191" t="s">
        <v>101</v>
      </c>
      <c r="C481" s="367"/>
      <c r="D481" s="201"/>
      <c r="E481" s="294"/>
    </row>
    <row r="482" spans="1:5">
      <c r="A482" s="63"/>
      <c r="B482" s="75"/>
      <c r="C482" s="363"/>
      <c r="D482" s="203"/>
      <c r="E482" s="294"/>
    </row>
    <row r="483" spans="1:5" ht="15.75" thickBot="1"/>
    <row r="484" spans="1:5">
      <c r="A484" s="158" t="s">
        <v>0</v>
      </c>
      <c r="B484" s="159" t="s">
        <v>2</v>
      </c>
      <c r="C484" s="574" t="s">
        <v>4</v>
      </c>
      <c r="D484" s="176" t="s">
        <v>944</v>
      </c>
      <c r="E484" s="572" t="s">
        <v>954</v>
      </c>
    </row>
    <row r="485" spans="1:5" ht="15.75" thickBot="1">
      <c r="A485" s="160" t="s">
        <v>1</v>
      </c>
      <c r="B485" s="161" t="s">
        <v>3</v>
      </c>
      <c r="C485" s="575"/>
      <c r="D485" s="177"/>
      <c r="E485" s="573"/>
    </row>
    <row r="486" spans="1:5">
      <c r="A486" s="63"/>
      <c r="B486" s="288"/>
      <c r="C486" s="248"/>
      <c r="D486" s="201"/>
      <c r="E486" s="294"/>
    </row>
    <row r="487" spans="1:5">
      <c r="A487" s="9" t="s">
        <v>1720</v>
      </c>
      <c r="B487" s="39" t="s">
        <v>1711</v>
      </c>
      <c r="C487" s="228">
        <v>67686</v>
      </c>
      <c r="D487" s="197">
        <f>+'Cover Sheet'!$B$29</f>
        <v>0.3</v>
      </c>
      <c r="E487" s="293">
        <f>+C487*(1-D487)</f>
        <v>47380.2</v>
      </c>
    </row>
    <row r="488" spans="1:5">
      <c r="A488" s="9"/>
      <c r="B488" s="75"/>
      <c r="C488" s="228"/>
      <c r="D488" s="197"/>
    </row>
    <row r="489" spans="1:5">
      <c r="A489" s="9"/>
      <c r="B489" s="75"/>
      <c r="C489" s="228"/>
      <c r="D489" s="197"/>
    </row>
    <row r="490" spans="1:5">
      <c r="A490" s="9"/>
      <c r="B490" s="75"/>
      <c r="C490" s="228"/>
      <c r="D490" s="197"/>
    </row>
    <row r="491" spans="1:5">
      <c r="A491" s="9"/>
      <c r="B491" s="75"/>
      <c r="C491" s="228"/>
      <c r="D491" s="197"/>
    </row>
    <row r="492" spans="1:5">
      <c r="A492" s="9"/>
      <c r="B492" s="75"/>
      <c r="C492" s="209"/>
      <c r="D492" s="203"/>
    </row>
    <row r="493" spans="1:5">
      <c r="A493" s="9"/>
      <c r="B493" s="75"/>
      <c r="C493" s="228"/>
      <c r="D493" s="197"/>
    </row>
    <row r="494" spans="1:5">
      <c r="A494" s="9"/>
      <c r="B494" s="75"/>
      <c r="C494" s="228"/>
      <c r="D494" s="197"/>
    </row>
    <row r="495" spans="1:5">
      <c r="A495" s="9"/>
      <c r="B495" s="75"/>
      <c r="C495" s="228"/>
      <c r="D495" s="197"/>
    </row>
    <row r="496" spans="1:5" ht="15.75" thickBot="1"/>
    <row r="497" spans="1:5">
      <c r="A497" s="158" t="s">
        <v>0</v>
      </c>
      <c r="B497" s="159" t="s">
        <v>49</v>
      </c>
      <c r="C497" s="574" t="s">
        <v>4</v>
      </c>
      <c r="D497" s="176" t="s">
        <v>944</v>
      </c>
      <c r="E497" s="572" t="s">
        <v>954</v>
      </c>
    </row>
    <row r="498" spans="1:5" ht="15.75" thickBot="1">
      <c r="A498" s="160" t="s">
        <v>1</v>
      </c>
      <c r="B498" s="161" t="s">
        <v>3</v>
      </c>
      <c r="C498" s="575"/>
      <c r="D498" s="177"/>
      <c r="E498" s="573"/>
    </row>
    <row r="500" spans="1:5">
      <c r="A500" s="9" t="s">
        <v>1062</v>
      </c>
      <c r="B500" s="15" t="s">
        <v>64</v>
      </c>
      <c r="C500" s="209">
        <v>8760</v>
      </c>
      <c r="D500" s="197">
        <f>+'Cover Sheet'!$B$29</f>
        <v>0.3</v>
      </c>
      <c r="E500" s="293">
        <f>+C500*(1-D500)</f>
        <v>6132</v>
      </c>
    </row>
    <row r="501" spans="1:5">
      <c r="A501" s="9" t="s">
        <v>1063</v>
      </c>
      <c r="B501" s="15" t="s">
        <v>65</v>
      </c>
      <c r="C501" s="209">
        <v>6426</v>
      </c>
      <c r="D501" s="197">
        <f>+'Cover Sheet'!$B$29</f>
        <v>0.3</v>
      </c>
      <c r="E501" s="293">
        <f>+C501*(1-D501)</f>
        <v>4498.2</v>
      </c>
    </row>
    <row r="502" spans="1:5">
      <c r="A502" s="9" t="s">
        <v>1064</v>
      </c>
      <c r="B502" s="15" t="s">
        <v>66</v>
      </c>
      <c r="C502" s="209">
        <v>5153</v>
      </c>
      <c r="D502" s="197">
        <f>+'Cover Sheet'!$B$29</f>
        <v>0.3</v>
      </c>
      <c r="E502" s="293">
        <f>+C502*(1-D502)</f>
        <v>3607.1</v>
      </c>
    </row>
    <row r="503" spans="1:5">
      <c r="A503" s="9"/>
      <c r="B503" s="15"/>
      <c r="C503" s="209"/>
      <c r="D503" s="197"/>
    </row>
    <row r="504" spans="1:5">
      <c r="A504" s="69" t="s">
        <v>54</v>
      </c>
      <c r="B504" s="70" t="s">
        <v>55</v>
      </c>
      <c r="C504" s="265" t="s">
        <v>56</v>
      </c>
      <c r="D504" s="50"/>
    </row>
    <row r="505" spans="1:5" ht="30">
      <c r="A505" s="466" t="s">
        <v>57</v>
      </c>
      <c r="B505" s="67" t="s">
        <v>57</v>
      </c>
      <c r="C505" s="330" t="s">
        <v>57</v>
      </c>
      <c r="D505" s="50"/>
    </row>
    <row r="506" spans="1:5" ht="16.5" customHeight="1">
      <c r="A506" s="466" t="s">
        <v>68</v>
      </c>
      <c r="B506" s="67" t="s">
        <v>1463</v>
      </c>
      <c r="C506" s="330" t="s">
        <v>1463</v>
      </c>
      <c r="D506" s="50"/>
    </row>
    <row r="507" spans="1:5">
      <c r="A507" s="466" t="s">
        <v>24</v>
      </c>
      <c r="B507" s="67" t="s">
        <v>24</v>
      </c>
      <c r="C507" s="330" t="s">
        <v>24</v>
      </c>
      <c r="D507" s="50"/>
    </row>
    <row r="508" spans="1:5">
      <c r="A508" s="50"/>
      <c r="B508" s="67" t="s">
        <v>25</v>
      </c>
      <c r="C508" s="330" t="s">
        <v>25</v>
      </c>
      <c r="D508" s="50"/>
    </row>
    <row r="509" spans="1:5" ht="30">
      <c r="A509" s="50"/>
      <c r="B509" s="67" t="s">
        <v>26</v>
      </c>
      <c r="C509" s="330" t="s">
        <v>26</v>
      </c>
      <c r="D509" s="50"/>
    </row>
    <row r="510" spans="1:5">
      <c r="A510" s="50"/>
      <c r="B510" s="67" t="s">
        <v>27</v>
      </c>
      <c r="C510" s="330" t="s">
        <v>1621</v>
      </c>
      <c r="D510" s="50"/>
    </row>
    <row r="511" spans="1:5" ht="17.25" customHeight="1">
      <c r="A511" s="67"/>
      <c r="B511" s="50"/>
      <c r="C511" s="330" t="s">
        <v>58</v>
      </c>
      <c r="D511" s="50"/>
    </row>
    <row r="512" spans="1:5" ht="30">
      <c r="A512" s="67"/>
      <c r="B512" s="291"/>
      <c r="C512" s="330" t="s">
        <v>60</v>
      </c>
      <c r="D512" s="50"/>
    </row>
    <row r="513" spans="1:5" ht="17.25" customHeight="1" thickBot="1">
      <c r="A513" s="67"/>
      <c r="B513" s="291"/>
      <c r="C513" s="330"/>
      <c r="D513" s="50"/>
    </row>
    <row r="514" spans="1:5">
      <c r="A514" s="158" t="s">
        <v>0</v>
      </c>
      <c r="B514" s="159" t="s">
        <v>28</v>
      </c>
      <c r="C514" s="574" t="s">
        <v>4</v>
      </c>
      <c r="D514" s="176" t="s">
        <v>944</v>
      </c>
      <c r="E514" s="572" t="s">
        <v>954</v>
      </c>
    </row>
    <row r="515" spans="1:5" ht="15.75" thickBot="1">
      <c r="A515" s="160" t="s">
        <v>1</v>
      </c>
      <c r="B515" s="161" t="s">
        <v>3</v>
      </c>
      <c r="C515" s="575"/>
      <c r="D515" s="177"/>
      <c r="E515" s="573"/>
    </row>
    <row r="517" spans="1:5">
      <c r="A517" s="9" t="s">
        <v>1065</v>
      </c>
      <c r="B517" s="15" t="s">
        <v>74</v>
      </c>
      <c r="C517" s="209">
        <v>1578</v>
      </c>
      <c r="D517" s="197">
        <f>+'Cover Sheet'!$B$29</f>
        <v>0.3</v>
      </c>
      <c r="E517" s="293">
        <f>+C517*(1-D517)</f>
        <v>1104.5999999999999</v>
      </c>
    </row>
    <row r="518" spans="1:5">
      <c r="C518" s="248"/>
    </row>
    <row r="519" spans="1:5">
      <c r="A519" s="69"/>
      <c r="B519" s="69" t="s">
        <v>33</v>
      </c>
      <c r="C519" s="248"/>
    </row>
    <row r="520" spans="1:5">
      <c r="A520" s="329"/>
      <c r="B520" s="466" t="s">
        <v>68</v>
      </c>
      <c r="C520" s="248"/>
    </row>
    <row r="521" spans="1:5" ht="18.75" customHeight="1">
      <c r="A521" s="67"/>
      <c r="B521" s="471" t="s">
        <v>24</v>
      </c>
    </row>
    <row r="522" spans="1:5" ht="45">
      <c r="A522" s="329"/>
      <c r="B522" s="470" t="s">
        <v>1076</v>
      </c>
    </row>
    <row r="523" spans="1:5" ht="15.75" thickBot="1">
      <c r="A523" s="381"/>
      <c r="B523" s="381"/>
      <c r="C523" s="381"/>
      <c r="D523" s="290"/>
    </row>
    <row r="524" spans="1:5">
      <c r="A524" s="158" t="s">
        <v>0</v>
      </c>
      <c r="B524" s="159" t="s">
        <v>6</v>
      </c>
      <c r="C524" s="574" t="s">
        <v>4</v>
      </c>
      <c r="D524" s="176" t="s">
        <v>944</v>
      </c>
      <c r="E524" s="572" t="s">
        <v>954</v>
      </c>
    </row>
    <row r="525" spans="1:5" ht="15.75" thickBot="1">
      <c r="A525" s="160" t="s">
        <v>1</v>
      </c>
      <c r="B525" s="161" t="s">
        <v>3</v>
      </c>
      <c r="C525" s="575"/>
      <c r="D525" s="177"/>
      <c r="E525" s="573"/>
    </row>
    <row r="526" spans="1:5">
      <c r="A526" s="73"/>
    </row>
    <row r="527" spans="1:5">
      <c r="A527" s="50"/>
      <c r="B527" s="92" t="s">
        <v>35</v>
      </c>
    </row>
    <row r="528" spans="1:5">
      <c r="A528" s="63" t="s">
        <v>1066</v>
      </c>
      <c r="B528" s="75" t="s">
        <v>77</v>
      </c>
      <c r="C528" s="209">
        <v>945</v>
      </c>
      <c r="D528" s="197">
        <f>+'Cover Sheet'!$B$29</f>
        <v>0.3</v>
      </c>
      <c r="E528" s="294">
        <f>+C528*(1-D528)</f>
        <v>661.5</v>
      </c>
    </row>
    <row r="529" spans="1:5" ht="36.75">
      <c r="A529" s="191"/>
      <c r="B529" s="325" t="s">
        <v>1632</v>
      </c>
      <c r="C529" s="248"/>
      <c r="D529" s="201"/>
      <c r="E529" s="294"/>
    </row>
    <row r="530" spans="1:5">
      <c r="C530" s="248"/>
    </row>
    <row r="531" spans="1:5">
      <c r="A531" s="50"/>
      <c r="B531" s="222" t="s">
        <v>87</v>
      </c>
      <c r="C531" s="248"/>
      <c r="D531" s="201"/>
      <c r="E531" s="294"/>
    </row>
    <row r="532" spans="1:5">
      <c r="A532" s="63" t="s">
        <v>1069</v>
      </c>
      <c r="B532" s="75" t="s">
        <v>88</v>
      </c>
      <c r="C532" s="209">
        <v>314</v>
      </c>
      <c r="D532" s="197">
        <f>+'Cover Sheet'!$B$29</f>
        <v>0.3</v>
      </c>
      <c r="E532" s="294">
        <f>+C532*(1-D532)</f>
        <v>219.79999999999998</v>
      </c>
    </row>
    <row r="533" spans="1:5">
      <c r="A533" s="63" t="s">
        <v>1070</v>
      </c>
      <c r="B533" s="75" t="s">
        <v>90</v>
      </c>
      <c r="C533" s="209">
        <v>417</v>
      </c>
      <c r="D533" s="197">
        <f>+'Cover Sheet'!$B$29</f>
        <v>0.3</v>
      </c>
      <c r="E533" s="294">
        <f>+C533*(1-D533)</f>
        <v>291.89999999999998</v>
      </c>
    </row>
    <row r="534" spans="1:5">
      <c r="A534" s="191"/>
      <c r="B534" s="324" t="s">
        <v>169</v>
      </c>
      <c r="C534" s="248"/>
      <c r="D534" s="201"/>
      <c r="E534" s="294"/>
    </row>
    <row r="535" spans="1:5">
      <c r="A535" s="191"/>
      <c r="B535" s="324" t="s">
        <v>1250</v>
      </c>
      <c r="C535" s="248"/>
      <c r="D535" s="201"/>
      <c r="E535" s="294"/>
    </row>
    <row r="536" spans="1:5">
      <c r="A536" s="191"/>
      <c r="B536" s="324" t="s">
        <v>170</v>
      </c>
      <c r="C536" s="248"/>
      <c r="D536" s="201"/>
      <c r="E536" s="294"/>
    </row>
    <row r="537" spans="1:5">
      <c r="A537" s="9" t="s">
        <v>1071</v>
      </c>
      <c r="B537" s="15" t="s">
        <v>58</v>
      </c>
      <c r="C537" s="209">
        <v>1883</v>
      </c>
      <c r="D537" s="197">
        <f>+'Cover Sheet'!$B$29</f>
        <v>0.3</v>
      </c>
      <c r="E537" s="293">
        <f>+C537*(1-D537)</f>
        <v>1318.1</v>
      </c>
    </row>
    <row r="538" spans="1:5">
      <c r="A538" s="50"/>
      <c r="B538" s="11" t="s">
        <v>113</v>
      </c>
      <c r="C538" s="248"/>
    </row>
    <row r="539" spans="1:5" ht="24.75">
      <c r="A539" s="50"/>
      <c r="B539" s="64" t="s">
        <v>2110</v>
      </c>
      <c r="C539" s="248"/>
    </row>
    <row r="540" spans="1:5">
      <c r="A540" s="15" t="s">
        <v>1078</v>
      </c>
      <c r="B540" s="15" t="s">
        <v>94</v>
      </c>
      <c r="C540" s="209">
        <v>205</v>
      </c>
      <c r="D540" s="197">
        <f>+'Cover Sheet'!$B$29</f>
        <v>0.3</v>
      </c>
      <c r="E540" s="293">
        <f>+C540*(1-D540)</f>
        <v>143.5</v>
      </c>
    </row>
    <row r="541" spans="1:5">
      <c r="A541" s="15"/>
      <c r="B541" s="324" t="s">
        <v>1248</v>
      </c>
      <c r="C541" s="209"/>
      <c r="D541" s="197"/>
    </row>
    <row r="542" spans="1:5">
      <c r="A542" s="15"/>
      <c r="B542" s="324" t="s">
        <v>2111</v>
      </c>
      <c r="C542" s="209"/>
      <c r="D542" s="197"/>
    </row>
    <row r="543" spans="1:5">
      <c r="A543" s="9" t="s">
        <v>1072</v>
      </c>
      <c r="B543" s="15" t="s">
        <v>60</v>
      </c>
      <c r="C543" s="209">
        <v>468</v>
      </c>
      <c r="D543" s="197">
        <f>+'Cover Sheet'!$B$29</f>
        <v>0.3</v>
      </c>
      <c r="E543" s="293">
        <f>+C543*(1-D543)</f>
        <v>327.59999999999997</v>
      </c>
    </row>
    <row r="544" spans="1:5">
      <c r="A544" s="9" t="s">
        <v>97</v>
      </c>
      <c r="B544" s="16" t="s">
        <v>45</v>
      </c>
      <c r="C544" s="248"/>
    </row>
    <row r="545" spans="1:5">
      <c r="B545" s="16" t="s">
        <v>46</v>
      </c>
      <c r="C545" s="248"/>
    </row>
    <row r="546" spans="1:5">
      <c r="A546" s="443" t="s">
        <v>2107</v>
      </c>
      <c r="B546" s="443" t="s">
        <v>2108</v>
      </c>
      <c r="C546" s="469">
        <v>595</v>
      </c>
      <c r="D546" s="197">
        <f>'Cover Sheet'!B29</f>
        <v>0.3</v>
      </c>
      <c r="E546" s="293">
        <f t="shared" ref="E546" si="7">+C546*(1-D546)</f>
        <v>416.5</v>
      </c>
    </row>
    <row r="547" spans="1:5" ht="15.75" thickBot="1">
      <c r="C547" s="248"/>
    </row>
    <row r="548" spans="1:5">
      <c r="A548" s="158" t="s">
        <v>0</v>
      </c>
      <c r="B548" s="159" t="s">
        <v>6</v>
      </c>
      <c r="C548" s="574" t="s">
        <v>4</v>
      </c>
      <c r="D548" s="176" t="s">
        <v>944</v>
      </c>
      <c r="E548" s="572" t="s">
        <v>954</v>
      </c>
    </row>
    <row r="549" spans="1:5" ht="15.75" thickBot="1">
      <c r="A549" s="160" t="s">
        <v>1</v>
      </c>
      <c r="B549" s="161" t="s">
        <v>3</v>
      </c>
      <c r="C549" s="575"/>
      <c r="D549" s="177"/>
      <c r="E549" s="573"/>
    </row>
    <row r="550" spans="1:5">
      <c r="B550" s="92" t="s">
        <v>38</v>
      </c>
      <c r="C550" s="248"/>
    </row>
    <row r="551" spans="1:5">
      <c r="A551" s="191"/>
      <c r="B551" s="190" t="s">
        <v>78</v>
      </c>
      <c r="C551" s="248"/>
      <c r="D551" s="201"/>
      <c r="E551" s="294"/>
    </row>
    <row r="552" spans="1:5">
      <c r="A552" s="63" t="s">
        <v>1067</v>
      </c>
      <c r="B552" s="75" t="s">
        <v>111</v>
      </c>
      <c r="C552" s="209">
        <v>1353</v>
      </c>
      <c r="D552" s="197">
        <f>+'Cover Sheet'!$B$29</f>
        <v>0.3</v>
      </c>
      <c r="E552" s="294">
        <f>+C552*(1-D552)</f>
        <v>947.09999999999991</v>
      </c>
    </row>
    <row r="553" spans="1:5">
      <c r="A553" s="191"/>
      <c r="B553" s="326" t="s">
        <v>112</v>
      </c>
      <c r="C553" s="248"/>
      <c r="D553" s="201"/>
      <c r="E553" s="294"/>
    </row>
    <row r="554" spans="1:5">
      <c r="A554" s="63" t="s">
        <v>1068</v>
      </c>
      <c r="B554" s="75" t="s">
        <v>115</v>
      </c>
      <c r="C554" s="209">
        <v>2592</v>
      </c>
      <c r="D554" s="197">
        <f>+'Cover Sheet'!$B$29</f>
        <v>0.3</v>
      </c>
      <c r="E554" s="294">
        <f>+C554*(1-D554)</f>
        <v>1814.3999999999999</v>
      </c>
    </row>
    <row r="555" spans="1:5">
      <c r="A555" s="191"/>
      <c r="B555" s="326" t="s">
        <v>112</v>
      </c>
      <c r="C555" s="248"/>
      <c r="D555" s="201"/>
      <c r="E555" s="294"/>
    </row>
    <row r="556" spans="1:5">
      <c r="A556" s="191"/>
      <c r="B556" s="288"/>
      <c r="C556" s="248"/>
      <c r="D556" s="201"/>
      <c r="E556" s="294"/>
    </row>
  </sheetData>
  <customSheetViews>
    <customSheetView guid="{BD9C76A3-834A-481F-AAAA-20F96554093A}" hiddenRows="1">
      <selection activeCell="F7" sqref="F7"/>
      <pageMargins left="0.7" right="0.7" top="0.75" bottom="0.75" header="0.3" footer="0.3"/>
      <pageSetup orientation="portrait" r:id="rId1"/>
    </customSheetView>
  </customSheetViews>
  <mergeCells count="76">
    <mergeCell ref="C341:C342"/>
    <mergeCell ref="E88:E89"/>
    <mergeCell ref="E104:E105"/>
    <mergeCell ref="E124:E125"/>
    <mergeCell ref="E134:E135"/>
    <mergeCell ref="C134:C135"/>
    <mergeCell ref="C88:C89"/>
    <mergeCell ref="C104:C105"/>
    <mergeCell ref="B144:B145"/>
    <mergeCell ref="C144:C145"/>
    <mergeCell ref="C147:C148"/>
    <mergeCell ref="E147:E148"/>
    <mergeCell ref="C249:C250"/>
    <mergeCell ref="E249:E250"/>
    <mergeCell ref="E209:E210"/>
    <mergeCell ref="C228:C229"/>
    <mergeCell ref="E228:E229"/>
    <mergeCell ref="C238:C239"/>
    <mergeCell ref="E238:E239"/>
    <mergeCell ref="B246:B247"/>
    <mergeCell ref="C246:C247"/>
    <mergeCell ref="C209:C210"/>
    <mergeCell ref="C548:C549"/>
    <mergeCell ref="E548:E549"/>
    <mergeCell ref="C514:C515"/>
    <mergeCell ref="E514:E515"/>
    <mergeCell ref="B435:B436"/>
    <mergeCell ref="C435:C436"/>
    <mergeCell ref="C438:C439"/>
    <mergeCell ref="E438:E439"/>
    <mergeCell ref="C524:C525"/>
    <mergeCell ref="E524:E525"/>
    <mergeCell ref="C497:C498"/>
    <mergeCell ref="E497:E498"/>
    <mergeCell ref="C484:C485"/>
    <mergeCell ref="E484:E485"/>
    <mergeCell ref="C383:C384"/>
    <mergeCell ref="C425:C426"/>
    <mergeCell ref="C196:C197"/>
    <mergeCell ref="E196:E197"/>
    <mergeCell ref="E329:E330"/>
    <mergeCell ref="E341:E342"/>
    <mergeCell ref="E286:E287"/>
    <mergeCell ref="C299:C300"/>
    <mergeCell ref="E299:E300"/>
    <mergeCell ref="C318:C319"/>
    <mergeCell ref="E318:E319"/>
    <mergeCell ref="C286:C287"/>
    <mergeCell ref="E425:E426"/>
    <mergeCell ref="E383:E384"/>
    <mergeCell ref="C396:C397"/>
    <mergeCell ref="E396:E397"/>
    <mergeCell ref="C415:C416"/>
    <mergeCell ref="E415:E416"/>
    <mergeCell ref="C329:C330"/>
    <mergeCell ref="E3:E4"/>
    <mergeCell ref="E14:E15"/>
    <mergeCell ref="C21:C22"/>
    <mergeCell ref="C3:C4"/>
    <mergeCell ref="C14:C15"/>
    <mergeCell ref="C36:C37"/>
    <mergeCell ref="E36:E37"/>
    <mergeCell ref="C25:C26"/>
    <mergeCell ref="E25:E26"/>
    <mergeCell ref="E58:E59"/>
    <mergeCell ref="C70:C71"/>
    <mergeCell ref="E70:E71"/>
    <mergeCell ref="C124:C125"/>
    <mergeCell ref="E47:E48"/>
    <mergeCell ref="C58:C59"/>
    <mergeCell ref="A16:A17"/>
    <mergeCell ref="C16:C17"/>
    <mergeCell ref="A18:A19"/>
    <mergeCell ref="C18:C19"/>
    <mergeCell ref="A21:A22"/>
    <mergeCell ref="C47:C48"/>
  </mergeCells>
  <pageMargins left="0.25" right="0.25" top="0.75" bottom="0.75" header="0.3" footer="0.3"/>
  <pageSetup scale="85" orientation="landscape" r:id="rId2"/>
  <rowBreaks count="3" manualBreakCount="3">
    <brk id="88" max="16383" man="1"/>
    <brk id="147" max="16383" man="1"/>
    <brk id="381" max="16383" man="1"/>
  </rowBreaks>
  <drawing r:id="rId3"/>
  <legacyDrawing r:id="rId4"/>
  <oleObjects>
    <mc:AlternateContent xmlns:mc="http://schemas.openxmlformats.org/markup-compatibility/2006">
      <mc:Choice Requires="x14">
        <oleObject progId="MSPhotoEd.3" shapeId="338945" r:id="rId5">
          <objectPr defaultSize="0" autoPict="0" r:id="rId6">
            <anchor moveWithCells="1" sizeWithCells="1">
              <from>
                <xdr:col>1</xdr:col>
                <xdr:colOff>1228725</xdr:colOff>
                <xdr:row>0</xdr:row>
                <xdr:rowOff>38100</xdr:rowOff>
              </from>
              <to>
                <xdr:col>1</xdr:col>
                <xdr:colOff>2895600</xdr:colOff>
                <xdr:row>1</xdr:row>
                <xdr:rowOff>180975</xdr:rowOff>
              </to>
            </anchor>
          </objectPr>
        </oleObject>
      </mc:Choice>
      <mc:Fallback>
        <oleObject progId="MSPhotoEd.3" shapeId="338945" r:id="rId5"/>
      </mc:Fallback>
    </mc:AlternateContent>
    <mc:AlternateContent xmlns:mc="http://schemas.openxmlformats.org/markup-compatibility/2006">
      <mc:Choice Requires="x14">
        <oleObject progId="MSPhotoEd.3" shapeId="338946" r:id="rId7">
          <objectPr defaultSize="0" autoPict="0" r:id="rId6">
            <anchor moveWithCells="1" sizeWithCells="1">
              <from>
                <xdr:col>1</xdr:col>
                <xdr:colOff>1228725</xdr:colOff>
                <xdr:row>0</xdr:row>
                <xdr:rowOff>38100</xdr:rowOff>
              </from>
              <to>
                <xdr:col>1</xdr:col>
                <xdr:colOff>2895600</xdr:colOff>
                <xdr:row>1</xdr:row>
                <xdr:rowOff>180975</xdr:rowOff>
              </to>
            </anchor>
          </objectPr>
        </oleObject>
      </mc:Choice>
      <mc:Fallback>
        <oleObject progId="MSPhotoEd.3" shapeId="338946" r:id="rId7"/>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393"/>
  <sheetViews>
    <sheetView zoomScale="115" zoomScaleNormal="115" workbookViewId="0">
      <selection activeCell="D394" sqref="D394"/>
    </sheetView>
  </sheetViews>
  <sheetFormatPr defaultColWidth="25.5703125" defaultRowHeight="15"/>
  <cols>
    <col min="1" max="1" width="25.5703125" style="7" customWidth="1"/>
    <col min="2" max="2" width="73.85546875" style="5" customWidth="1"/>
    <col min="3" max="3" width="21.42578125" style="227" customWidth="1"/>
    <col min="4" max="4" width="12.7109375" style="205" customWidth="1"/>
    <col min="5" max="5" width="14.5703125" style="210" customWidth="1"/>
    <col min="6" max="16384" width="25.5703125" style="5"/>
  </cols>
  <sheetData>
    <row r="1" spans="1:5" s="50" customFormat="1" ht="18.75">
      <c r="A1" s="447">
        <v>42667</v>
      </c>
      <c r="B1" s="368"/>
      <c r="C1" s="255"/>
      <c r="D1" s="208"/>
      <c r="E1" s="293"/>
    </row>
    <row r="2" spans="1:5" s="50" customFormat="1" ht="19.5" thickBot="1">
      <c r="A2" s="269" t="s">
        <v>1427</v>
      </c>
      <c r="B2" s="368"/>
      <c r="C2" s="255"/>
      <c r="D2" s="208"/>
      <c r="E2" s="293"/>
    </row>
    <row r="3" spans="1:5" s="304" customFormat="1" ht="25.5">
      <c r="A3" s="473" t="s">
        <v>0</v>
      </c>
      <c r="B3" s="474" t="s">
        <v>171</v>
      </c>
      <c r="C3" s="582" t="s">
        <v>4</v>
      </c>
      <c r="D3" s="475" t="s">
        <v>944</v>
      </c>
      <c r="E3" s="584" t="s">
        <v>954</v>
      </c>
    </row>
    <row r="4" spans="1:5" s="304" customFormat="1" ht="13.5" thickBot="1">
      <c r="A4" s="476" t="s">
        <v>1</v>
      </c>
      <c r="B4" s="477" t="s">
        <v>3</v>
      </c>
      <c r="C4" s="583"/>
      <c r="D4" s="478"/>
      <c r="E4" s="585"/>
    </row>
    <row r="5" spans="1:5" s="357" customFormat="1" ht="18.75">
      <c r="A5" s="269"/>
      <c r="C5" s="227"/>
      <c r="D5" s="205"/>
      <c r="E5" s="364"/>
    </row>
    <row r="6" spans="1:5" s="304" customFormat="1" ht="12.75">
      <c r="A6" s="19" t="s">
        <v>1465</v>
      </c>
      <c r="B6" s="483" t="s">
        <v>1464</v>
      </c>
      <c r="C6" s="484">
        <v>45996</v>
      </c>
      <c r="D6" s="481">
        <v>0.3</v>
      </c>
      <c r="E6" s="482">
        <f>+C6*(1-D6)</f>
        <v>32197.199999999997</v>
      </c>
    </row>
    <row r="7" spans="1:5" s="357" customFormat="1" ht="18.75">
      <c r="A7" s="269"/>
      <c r="C7" s="227"/>
      <c r="D7" s="205"/>
      <c r="E7" s="364"/>
    </row>
    <row r="8" spans="1:5" s="357" customFormat="1" ht="18.75">
      <c r="A8" s="269"/>
      <c r="C8" s="227"/>
      <c r="D8" s="205"/>
      <c r="E8" s="364"/>
    </row>
    <row r="9" spans="1:5" s="357" customFormat="1" ht="18.75">
      <c r="A9" s="269"/>
      <c r="C9" s="227"/>
      <c r="D9" s="205"/>
      <c r="E9" s="364"/>
    </row>
    <row r="10" spans="1:5" s="357" customFormat="1" ht="18.75">
      <c r="A10" s="269"/>
      <c r="C10" s="227"/>
      <c r="D10" s="205"/>
      <c r="E10" s="364"/>
    </row>
    <row r="11" spans="1:5" s="357" customFormat="1" ht="18.75">
      <c r="A11" s="269"/>
      <c r="C11" s="227"/>
      <c r="D11" s="205"/>
      <c r="E11" s="364"/>
    </row>
    <row r="12" spans="1:5" s="357" customFormat="1" ht="19.5" thickBot="1">
      <c r="A12" s="269"/>
      <c r="C12" s="227"/>
      <c r="D12" s="205"/>
      <c r="E12" s="364"/>
    </row>
    <row r="13" spans="1:5" s="304" customFormat="1" ht="25.5">
      <c r="A13" s="473" t="s">
        <v>0</v>
      </c>
      <c r="B13" s="474" t="s">
        <v>49</v>
      </c>
      <c r="C13" s="582" t="s">
        <v>4</v>
      </c>
      <c r="D13" s="475" t="s">
        <v>944</v>
      </c>
      <c r="E13" s="584" t="s">
        <v>954</v>
      </c>
    </row>
    <row r="14" spans="1:5" s="304" customFormat="1" ht="13.5" thickBot="1">
      <c r="A14" s="476" t="s">
        <v>1</v>
      </c>
      <c r="B14" s="477" t="s">
        <v>3</v>
      </c>
      <c r="C14" s="583"/>
      <c r="D14" s="478"/>
      <c r="E14" s="585"/>
    </row>
    <row r="15" spans="1:5" s="357" customFormat="1">
      <c r="A15" s="359" t="s">
        <v>1466</v>
      </c>
      <c r="B15" s="360" t="s">
        <v>1467</v>
      </c>
      <c r="C15" s="363">
        <v>7783</v>
      </c>
      <c r="D15" s="205">
        <f>+'Cover Sheet'!$B$30</f>
        <v>0.3</v>
      </c>
      <c r="E15" s="293">
        <f>+C15*(1-D15)</f>
        <v>5448.0999999999995</v>
      </c>
    </row>
    <row r="16" spans="1:5" s="357" customFormat="1">
      <c r="A16" s="359"/>
      <c r="B16" s="265" t="s">
        <v>1468</v>
      </c>
      <c r="C16" s="363"/>
      <c r="D16" s="197"/>
      <c r="E16" s="293"/>
    </row>
    <row r="17" spans="1:5" s="357" customFormat="1">
      <c r="A17" s="69" t="s">
        <v>44</v>
      </c>
      <c r="B17" s="373" t="s">
        <v>57</v>
      </c>
      <c r="C17" s="70"/>
      <c r="E17" s="293"/>
    </row>
    <row r="18" spans="1:5" s="357" customFormat="1">
      <c r="A18" s="69"/>
      <c r="B18" s="373" t="s">
        <v>59</v>
      </c>
      <c r="C18" s="70"/>
      <c r="E18" s="293"/>
    </row>
    <row r="19" spans="1:5" s="357" customFormat="1">
      <c r="A19" s="372" t="s">
        <v>44</v>
      </c>
      <c r="B19" s="373" t="s">
        <v>68</v>
      </c>
      <c r="C19" s="67"/>
      <c r="E19" s="293"/>
    </row>
    <row r="20" spans="1:5" s="357" customFormat="1">
      <c r="A20" s="587" t="s">
        <v>44</v>
      </c>
      <c r="B20" s="373" t="s">
        <v>24</v>
      </c>
      <c r="C20" s="67"/>
      <c r="E20" s="293"/>
    </row>
    <row r="21" spans="1:5" s="357" customFormat="1">
      <c r="A21" s="587"/>
      <c r="B21" s="373" t="s">
        <v>25</v>
      </c>
      <c r="C21" s="67"/>
      <c r="E21" s="293"/>
    </row>
    <row r="22" spans="1:5" s="357" customFormat="1">
      <c r="A22" s="50"/>
      <c r="B22" s="373" t="s">
        <v>26</v>
      </c>
      <c r="C22" s="67"/>
      <c r="E22" s="293"/>
    </row>
    <row r="23" spans="1:5" s="357" customFormat="1">
      <c r="A23" s="50"/>
      <c r="B23" s="373" t="s">
        <v>27</v>
      </c>
      <c r="C23" s="67"/>
      <c r="E23" s="293"/>
    </row>
    <row r="24" spans="1:5" s="357" customFormat="1">
      <c r="A24" s="50"/>
      <c r="B24" s="380" t="s">
        <v>1633</v>
      </c>
      <c r="C24" s="67"/>
      <c r="E24" s="293"/>
    </row>
    <row r="25" spans="1:5" s="357" customFormat="1" ht="15.75" thickBot="1">
      <c r="A25" s="50"/>
      <c r="B25" s="373" t="s">
        <v>44</v>
      </c>
      <c r="C25" s="67"/>
      <c r="E25" s="293"/>
    </row>
    <row r="26" spans="1:5" s="304" customFormat="1" ht="25.5">
      <c r="A26" s="473" t="s">
        <v>0</v>
      </c>
      <c r="B26" s="474" t="s">
        <v>28</v>
      </c>
      <c r="C26" s="582" t="s">
        <v>4</v>
      </c>
      <c r="D26" s="475" t="s">
        <v>944</v>
      </c>
      <c r="E26" s="584" t="s">
        <v>954</v>
      </c>
    </row>
    <row r="27" spans="1:5" s="304" customFormat="1" ht="13.5" thickBot="1">
      <c r="A27" s="476" t="s">
        <v>1</v>
      </c>
      <c r="B27" s="477" t="s">
        <v>3</v>
      </c>
      <c r="C27" s="583"/>
      <c r="D27" s="478"/>
      <c r="E27" s="585"/>
    </row>
    <row r="28" spans="1:5" s="357" customFormat="1">
      <c r="A28" s="359" t="s">
        <v>29</v>
      </c>
      <c r="B28" s="360" t="s">
        <v>73</v>
      </c>
      <c r="C28" s="363">
        <v>2132</v>
      </c>
      <c r="D28" s="205">
        <f>+'Cover Sheet'!$B$30</f>
        <v>0.3</v>
      </c>
      <c r="E28" s="293">
        <f>+C28*(1-D28)</f>
        <v>1492.3999999999999</v>
      </c>
    </row>
    <row r="29" spans="1:5" s="357" customFormat="1">
      <c r="A29" s="359"/>
      <c r="B29" s="265" t="s">
        <v>34</v>
      </c>
      <c r="C29" s="363"/>
      <c r="D29" s="197"/>
      <c r="E29" s="293"/>
    </row>
    <row r="30" spans="1:5" s="357" customFormat="1">
      <c r="A30" s="372" t="s">
        <v>44</v>
      </c>
      <c r="B30" s="373" t="s">
        <v>68</v>
      </c>
      <c r="C30" s="67"/>
      <c r="E30" s="293"/>
    </row>
    <row r="31" spans="1:5" s="357" customFormat="1">
      <c r="A31" s="372" t="s">
        <v>44</v>
      </c>
      <c r="B31" s="373" t="s">
        <v>24</v>
      </c>
      <c r="C31" s="67"/>
      <c r="E31" s="293"/>
    </row>
    <row r="32" spans="1:5" s="357" customFormat="1">
      <c r="A32" s="50"/>
      <c r="B32" s="373" t="s">
        <v>26</v>
      </c>
      <c r="C32" s="67"/>
      <c r="E32" s="293"/>
    </row>
    <row r="33" spans="1:5" s="357" customFormat="1">
      <c r="A33" s="50"/>
      <c r="B33" s="373" t="s">
        <v>27</v>
      </c>
      <c r="C33" s="67"/>
      <c r="E33" s="293"/>
    </row>
    <row r="34" spans="1:5" s="357" customFormat="1" ht="18.75">
      <c r="A34" s="269"/>
      <c r="C34" s="227"/>
      <c r="D34" s="205"/>
      <c r="E34" s="364"/>
    </row>
    <row r="35" spans="1:5" s="357" customFormat="1" ht="18.75" customHeight="1">
      <c r="A35" s="269"/>
      <c r="B35" s="586" t="s">
        <v>1959</v>
      </c>
      <c r="C35" s="227"/>
      <c r="D35" s="205"/>
      <c r="E35" s="364"/>
    </row>
    <row r="36" spans="1:5" s="357" customFormat="1" ht="7.5" customHeight="1">
      <c r="A36" s="269"/>
      <c r="B36" s="586"/>
      <c r="C36" s="227"/>
      <c r="D36" s="205"/>
      <c r="E36" s="364"/>
    </row>
    <row r="37" spans="1:5" s="357" customFormat="1" ht="15.75" thickBot="1">
      <c r="A37" s="14"/>
      <c r="C37" s="227"/>
      <c r="D37" s="205"/>
      <c r="E37" s="364"/>
    </row>
    <row r="38" spans="1:5" s="45" customFormat="1" ht="25.5">
      <c r="A38" s="473" t="s">
        <v>0</v>
      </c>
      <c r="B38" s="474" t="s">
        <v>6</v>
      </c>
      <c r="C38" s="582" t="s">
        <v>4</v>
      </c>
      <c r="D38" s="475" t="s">
        <v>944</v>
      </c>
      <c r="E38" s="584" t="s">
        <v>954</v>
      </c>
    </row>
    <row r="39" spans="1:5" s="45" customFormat="1" ht="13.5" thickBot="1">
      <c r="A39" s="476" t="s">
        <v>1</v>
      </c>
      <c r="B39" s="477" t="s">
        <v>3</v>
      </c>
      <c r="C39" s="583"/>
      <c r="D39" s="478"/>
      <c r="E39" s="585"/>
    </row>
    <row r="40" spans="1:5" s="50" customFormat="1">
      <c r="A40" s="76"/>
      <c r="B40" s="77"/>
      <c r="C40" s="229"/>
      <c r="D40" s="200"/>
      <c r="E40" s="221"/>
    </row>
    <row r="41" spans="1:5" s="50" customFormat="1">
      <c r="A41" s="36"/>
      <c r="B41" s="92" t="s">
        <v>35</v>
      </c>
      <c r="C41" s="255"/>
      <c r="D41" s="208"/>
      <c r="E41" s="293"/>
    </row>
    <row r="42" spans="1:5" s="50" customFormat="1">
      <c r="A42" s="63" t="s">
        <v>36</v>
      </c>
      <c r="B42" s="75" t="s">
        <v>1142</v>
      </c>
      <c r="C42" s="363">
        <v>1695</v>
      </c>
      <c r="D42" s="197">
        <f>+'Cover Sheet'!$B$29</f>
        <v>0.3</v>
      </c>
      <c r="E42" s="294">
        <f>+C42*(1-D42)</f>
        <v>1186.5</v>
      </c>
    </row>
    <row r="43" spans="1:5" s="50" customFormat="1">
      <c r="A43" s="191"/>
      <c r="B43" s="324" t="s">
        <v>99</v>
      </c>
      <c r="C43" s="367"/>
      <c r="D43" s="201"/>
      <c r="E43" s="294"/>
    </row>
    <row r="44" spans="1:5" s="50" customFormat="1">
      <c r="A44" s="63" t="s">
        <v>37</v>
      </c>
      <c r="B44" s="75" t="s">
        <v>1143</v>
      </c>
      <c r="C44" s="363">
        <v>795</v>
      </c>
      <c r="D44" s="197">
        <f>+'Cover Sheet'!$B$29</f>
        <v>0.3</v>
      </c>
      <c r="E44" s="294">
        <f>+C44*(1-D44)</f>
        <v>556.5</v>
      </c>
    </row>
    <row r="45" spans="1:5" s="50" customFormat="1" ht="24.75">
      <c r="A45" s="291"/>
      <c r="B45" s="325" t="s">
        <v>114</v>
      </c>
      <c r="C45" s="367"/>
      <c r="D45" s="201"/>
      <c r="E45" s="294"/>
    </row>
    <row r="46" spans="1:5" s="50" customFormat="1">
      <c r="A46" s="291"/>
      <c r="B46" s="325"/>
      <c r="C46" s="367"/>
      <c r="D46" s="201"/>
      <c r="E46" s="294"/>
    </row>
    <row r="47" spans="1:5" s="50" customFormat="1">
      <c r="A47" s="63" t="s">
        <v>1462</v>
      </c>
      <c r="B47" s="75" t="s">
        <v>1144</v>
      </c>
      <c r="C47" s="363">
        <v>415</v>
      </c>
      <c r="D47" s="197">
        <f>+'Cover Sheet'!$B$29</f>
        <v>0.3</v>
      </c>
      <c r="E47" s="294">
        <f>+C47*(1-D47)</f>
        <v>290.5</v>
      </c>
    </row>
    <row r="48" spans="1:5" s="50" customFormat="1">
      <c r="A48" s="291"/>
      <c r="B48" s="310" t="s">
        <v>1145</v>
      </c>
      <c r="C48" s="367"/>
      <c r="D48" s="201"/>
      <c r="E48" s="294"/>
    </row>
    <row r="49" spans="1:5" s="357" customFormat="1" ht="18.75">
      <c r="A49" s="269"/>
      <c r="C49" s="227"/>
      <c r="D49" s="205"/>
      <c r="E49" s="364"/>
    </row>
    <row r="50" spans="1:5" s="357" customFormat="1" ht="18.75">
      <c r="A50" s="269"/>
      <c r="B50" s="92" t="s">
        <v>1469</v>
      </c>
      <c r="C50" s="227"/>
      <c r="D50" s="205"/>
      <c r="E50" s="364"/>
    </row>
    <row r="51" spans="1:5" s="50" customFormat="1">
      <c r="A51" s="63" t="s">
        <v>47</v>
      </c>
      <c r="B51" s="75" t="s">
        <v>59</v>
      </c>
      <c r="C51" s="363">
        <v>1859</v>
      </c>
      <c r="D51" s="197">
        <f>+'Cover Sheet'!$B$29</f>
        <v>0.3</v>
      </c>
      <c r="E51" s="294">
        <f>+C51*(1-D51)</f>
        <v>1301.3</v>
      </c>
    </row>
    <row r="52" spans="1:5" s="50" customFormat="1">
      <c r="A52" s="191"/>
      <c r="B52" s="324" t="s">
        <v>1470</v>
      </c>
      <c r="C52" s="367"/>
      <c r="D52" s="201"/>
      <c r="E52" s="294"/>
    </row>
    <row r="53" spans="1:5" s="50" customFormat="1" ht="15.75" thickBot="1">
      <c r="A53" s="191"/>
      <c r="B53" s="324"/>
      <c r="C53" s="367"/>
      <c r="D53" s="201"/>
      <c r="E53" s="294"/>
    </row>
    <row r="54" spans="1:5" s="304" customFormat="1" ht="25.5">
      <c r="A54" s="473" t="s">
        <v>0</v>
      </c>
      <c r="B54" s="474" t="s">
        <v>171</v>
      </c>
      <c r="C54" s="582" t="s">
        <v>4</v>
      </c>
      <c r="D54" s="475" t="s">
        <v>944</v>
      </c>
      <c r="E54" s="584" t="s">
        <v>954</v>
      </c>
    </row>
    <row r="55" spans="1:5" s="304" customFormat="1" ht="13.5" thickBot="1">
      <c r="A55" s="476" t="s">
        <v>1</v>
      </c>
      <c r="B55" s="477" t="s">
        <v>3</v>
      </c>
      <c r="C55" s="583"/>
      <c r="D55" s="478"/>
      <c r="E55" s="585"/>
    </row>
    <row r="56" spans="1:5">
      <c r="A56" s="9" t="s">
        <v>1432</v>
      </c>
      <c r="B56" s="39" t="s">
        <v>1245</v>
      </c>
      <c r="C56" s="228">
        <v>50950</v>
      </c>
      <c r="D56" s="205">
        <f>+'Cover Sheet'!$B$30</f>
        <v>0.3</v>
      </c>
      <c r="E56" s="293">
        <f>+C56*(1-D56)</f>
        <v>35665</v>
      </c>
    </row>
    <row r="57" spans="1:5">
      <c r="A57" s="9"/>
      <c r="B57" s="341"/>
      <c r="C57" s="228"/>
      <c r="D57" s="205" t="s">
        <v>44</v>
      </c>
      <c r="E57" s="293"/>
    </row>
    <row r="58" spans="1:5">
      <c r="A58" s="9" t="s">
        <v>1433</v>
      </c>
      <c r="B58" s="39" t="s">
        <v>1246</v>
      </c>
      <c r="C58" s="228">
        <v>53672</v>
      </c>
      <c r="D58" s="205">
        <f>+'Cover Sheet'!$B$30</f>
        <v>0.3</v>
      </c>
      <c r="E58" s="293">
        <f>+C58*(1-D58)</f>
        <v>37570.399999999994</v>
      </c>
    </row>
    <row r="59" spans="1:5">
      <c r="A59" s="9"/>
      <c r="B59" s="341"/>
      <c r="C59" s="228"/>
      <c r="D59" s="197"/>
      <c r="E59" s="293"/>
    </row>
    <row r="60" spans="1:5" s="427" customFormat="1">
      <c r="A60" s="443" t="s">
        <v>1957</v>
      </c>
      <c r="B60" s="39" t="s">
        <v>1958</v>
      </c>
      <c r="C60" s="228">
        <v>54856</v>
      </c>
      <c r="D60" s="205">
        <f>+'Cover Sheet'!$B$30</f>
        <v>0.3</v>
      </c>
      <c r="E60" s="293">
        <f>+C60*(1-D60)</f>
        <v>38399.199999999997</v>
      </c>
    </row>
    <row r="61" spans="1:5">
      <c r="A61" s="36"/>
      <c r="B61" s="286"/>
      <c r="C61" s="255"/>
      <c r="D61" s="208"/>
      <c r="E61" s="293"/>
    </row>
    <row r="62" spans="1:5">
      <c r="A62" s="36"/>
      <c r="B62" s="286"/>
      <c r="C62" s="255"/>
      <c r="D62" s="208"/>
      <c r="E62" s="293"/>
    </row>
    <row r="63" spans="1:5">
      <c r="A63" s="36"/>
      <c r="B63" s="286"/>
      <c r="C63" s="255"/>
      <c r="D63" s="208"/>
      <c r="E63" s="293"/>
    </row>
    <row r="64" spans="1:5">
      <c r="A64" s="36"/>
      <c r="B64" s="286"/>
      <c r="C64" s="255"/>
      <c r="D64" s="208"/>
      <c r="E64" s="293"/>
    </row>
    <row r="65" spans="1:5">
      <c r="A65" s="36"/>
      <c r="B65" s="286"/>
      <c r="C65" s="255"/>
      <c r="D65" s="208"/>
      <c r="E65" s="293"/>
    </row>
    <row r="66" spans="1:5">
      <c r="A66" s="36"/>
      <c r="B66" s="286"/>
      <c r="C66" s="255"/>
      <c r="D66" s="208"/>
      <c r="E66" s="293"/>
    </row>
    <row r="67" spans="1:5">
      <c r="A67" s="36"/>
      <c r="B67" s="286"/>
      <c r="C67" s="255"/>
      <c r="D67" s="208"/>
      <c r="E67" s="293"/>
    </row>
    <row r="68" spans="1:5">
      <c r="A68" s="36"/>
      <c r="B68" s="286"/>
      <c r="C68" s="255"/>
      <c r="D68" s="208"/>
      <c r="E68" s="293"/>
    </row>
    <row r="69" spans="1:5" ht="15.75" thickBot="1">
      <c r="A69" s="36"/>
      <c r="B69" s="286"/>
      <c r="C69" s="255"/>
      <c r="D69" s="208"/>
      <c r="E69" s="293"/>
    </row>
    <row r="70" spans="1:5" s="304" customFormat="1" ht="25.5">
      <c r="A70" s="473" t="s">
        <v>0</v>
      </c>
      <c r="B70" s="474" t="s">
        <v>49</v>
      </c>
      <c r="C70" s="582" t="s">
        <v>4</v>
      </c>
      <c r="D70" s="475" t="s">
        <v>944</v>
      </c>
      <c r="E70" s="584" t="s">
        <v>954</v>
      </c>
    </row>
    <row r="71" spans="1:5" s="304" customFormat="1" ht="13.5" thickBot="1">
      <c r="A71" s="476" t="s">
        <v>1</v>
      </c>
      <c r="B71" s="477" t="s">
        <v>3</v>
      </c>
      <c r="C71" s="583"/>
      <c r="D71" s="478"/>
      <c r="E71" s="585"/>
    </row>
    <row r="72" spans="1:5">
      <c r="A72" s="36"/>
      <c r="B72" s="286"/>
      <c r="C72" s="255"/>
      <c r="D72" s="208"/>
      <c r="E72" s="293"/>
    </row>
    <row r="73" spans="1:5" s="304" customFormat="1" ht="12.75">
      <c r="A73" s="19" t="s">
        <v>50</v>
      </c>
      <c r="B73" s="479" t="s">
        <v>64</v>
      </c>
      <c r="C73" s="480">
        <v>9764</v>
      </c>
      <c r="D73" s="481">
        <f>+'Cover Sheet'!$B$30</f>
        <v>0.3</v>
      </c>
      <c r="E73" s="482">
        <f>+C73*(1-D73)</f>
        <v>6834.7999999999993</v>
      </c>
    </row>
    <row r="74" spans="1:5" s="304" customFormat="1" ht="12.75">
      <c r="A74" s="19" t="s">
        <v>51</v>
      </c>
      <c r="B74" s="479" t="s">
        <v>65</v>
      </c>
      <c r="C74" s="480">
        <v>5924</v>
      </c>
      <c r="D74" s="481">
        <f>+'Cover Sheet'!$B$30</f>
        <v>0.3</v>
      </c>
      <c r="E74" s="482">
        <f>+C74*(1-D74)</f>
        <v>4146.8</v>
      </c>
    </row>
    <row r="75" spans="1:5" s="304" customFormat="1" ht="12.75">
      <c r="A75" s="19" t="s">
        <v>52</v>
      </c>
      <c r="B75" s="479" t="s">
        <v>66</v>
      </c>
      <c r="C75" s="480">
        <v>4689</v>
      </c>
      <c r="D75" s="481">
        <f>+'Cover Sheet'!$B$30</f>
        <v>0.3</v>
      </c>
      <c r="E75" s="482">
        <f>+C75*(1-D75)</f>
        <v>3282.2999999999997</v>
      </c>
    </row>
    <row r="76" spans="1:5">
      <c r="A76" s="9"/>
      <c r="B76" s="15"/>
      <c r="C76" s="209"/>
      <c r="D76" s="197"/>
      <c r="E76" s="293"/>
    </row>
    <row r="77" spans="1:5">
      <c r="A77" s="69" t="s">
        <v>54</v>
      </c>
      <c r="B77" s="70" t="s">
        <v>55</v>
      </c>
      <c r="C77" s="265" t="s">
        <v>56</v>
      </c>
      <c r="D77" s="5"/>
      <c r="E77" s="293"/>
    </row>
    <row r="78" spans="1:5" ht="25.5">
      <c r="A78" s="336" t="s">
        <v>57</v>
      </c>
      <c r="B78" s="472" t="s">
        <v>57</v>
      </c>
      <c r="C78" s="240" t="s">
        <v>57</v>
      </c>
      <c r="D78" s="5"/>
      <c r="E78" s="293"/>
    </row>
    <row r="79" spans="1:5" ht="18" customHeight="1">
      <c r="A79" s="336" t="s">
        <v>68</v>
      </c>
      <c r="B79" s="472" t="s">
        <v>68</v>
      </c>
      <c r="C79" s="240" t="s">
        <v>1463</v>
      </c>
      <c r="D79" s="5"/>
      <c r="E79" s="293"/>
    </row>
    <row r="80" spans="1:5" ht="14.25" customHeight="1">
      <c r="A80" s="336" t="s">
        <v>24</v>
      </c>
      <c r="B80" s="472" t="s">
        <v>24</v>
      </c>
      <c r="C80" s="240" t="s">
        <v>24</v>
      </c>
      <c r="D80" s="5"/>
      <c r="E80" s="293"/>
    </row>
    <row r="81" spans="1:5">
      <c r="A81" s="50"/>
      <c r="B81" s="472" t="s">
        <v>25</v>
      </c>
      <c r="C81" s="240" t="s">
        <v>25</v>
      </c>
      <c r="D81" s="5"/>
      <c r="E81" s="293"/>
    </row>
    <row r="82" spans="1:5" ht="34.5" customHeight="1">
      <c r="A82" s="50"/>
      <c r="B82" s="472" t="s">
        <v>1620</v>
      </c>
      <c r="C82" s="240" t="s">
        <v>1620</v>
      </c>
      <c r="D82" s="5"/>
      <c r="E82" s="293"/>
    </row>
    <row r="83" spans="1:5">
      <c r="A83" s="50"/>
      <c r="B83" s="472" t="s">
        <v>27</v>
      </c>
      <c r="C83" s="240" t="s">
        <v>1622</v>
      </c>
      <c r="D83" s="5"/>
      <c r="E83" s="293"/>
    </row>
    <row r="84" spans="1:5">
      <c r="A84" s="67"/>
      <c r="B84" s="50"/>
      <c r="C84" s="240" t="s">
        <v>58</v>
      </c>
      <c r="D84" s="5"/>
      <c r="E84" s="293"/>
    </row>
    <row r="85" spans="1:5" ht="25.5">
      <c r="A85" s="67"/>
      <c r="B85" s="291"/>
      <c r="C85" s="240" t="s">
        <v>60</v>
      </c>
      <c r="D85" s="5"/>
      <c r="E85" s="293"/>
    </row>
    <row r="86" spans="1:5" s="427" customFormat="1" ht="26.25" thickBot="1">
      <c r="A86" s="67"/>
      <c r="B86" s="291"/>
      <c r="C86" s="240" t="s">
        <v>2112</v>
      </c>
      <c r="E86" s="293"/>
    </row>
    <row r="87" spans="1:5" s="304" customFormat="1" ht="25.5">
      <c r="A87" s="473" t="s">
        <v>0</v>
      </c>
      <c r="B87" s="474" t="s">
        <v>28</v>
      </c>
      <c r="C87" s="582" t="s">
        <v>4</v>
      </c>
      <c r="D87" s="475" t="s">
        <v>944</v>
      </c>
      <c r="E87" s="584" t="s">
        <v>954</v>
      </c>
    </row>
    <row r="88" spans="1:5" s="304" customFormat="1" ht="13.5" thickBot="1">
      <c r="A88" s="476" t="s">
        <v>1</v>
      </c>
      <c r="B88" s="477" t="s">
        <v>3</v>
      </c>
      <c r="C88" s="583"/>
      <c r="D88" s="478"/>
      <c r="E88" s="585"/>
    </row>
    <row r="89" spans="1:5">
      <c r="A89" s="9" t="s">
        <v>30</v>
      </c>
      <c r="B89" s="15" t="s">
        <v>74</v>
      </c>
      <c r="C89" s="209">
        <v>1216</v>
      </c>
      <c r="D89" s="205">
        <f>+'Cover Sheet'!$B$30</f>
        <v>0.3</v>
      </c>
      <c r="E89" s="293">
        <f>+C89*(1-D89)</f>
        <v>851.19999999999993</v>
      </c>
    </row>
    <row r="90" spans="1:5">
      <c r="A90" s="36"/>
      <c r="B90" s="286"/>
      <c r="C90" s="248"/>
      <c r="D90" s="208"/>
      <c r="E90" s="293"/>
    </row>
    <row r="91" spans="1:5">
      <c r="A91" s="69"/>
      <c r="B91" s="70" t="s">
        <v>33</v>
      </c>
      <c r="C91" s="265"/>
      <c r="D91" s="207"/>
      <c r="E91" s="293"/>
    </row>
    <row r="92" spans="1:5">
      <c r="A92" s="329"/>
      <c r="B92" s="472" t="s">
        <v>68</v>
      </c>
      <c r="C92" s="330"/>
      <c r="D92" s="208"/>
      <c r="E92" s="293"/>
    </row>
    <row r="93" spans="1:5">
      <c r="A93" s="329"/>
      <c r="B93" s="472" t="s">
        <v>24</v>
      </c>
      <c r="C93" s="330"/>
      <c r="D93" s="208"/>
      <c r="E93" s="293"/>
    </row>
    <row r="94" spans="1:5" ht="22.5">
      <c r="A94" s="329"/>
      <c r="B94" s="456" t="s">
        <v>1960</v>
      </c>
      <c r="C94" s="330"/>
      <c r="D94" s="208"/>
      <c r="E94" s="293"/>
    </row>
    <row r="95" spans="1:5" ht="15.75" thickBot="1">
      <c r="A95" s="36"/>
      <c r="B95" s="457" t="s">
        <v>44</v>
      </c>
      <c r="C95" s="455"/>
      <c r="D95" s="208"/>
      <c r="E95" s="293"/>
    </row>
    <row r="96" spans="1:5" ht="28.5">
      <c r="A96" s="168" t="s">
        <v>0</v>
      </c>
      <c r="B96" s="169" t="s">
        <v>6</v>
      </c>
      <c r="C96" s="590" t="s">
        <v>4</v>
      </c>
      <c r="D96" s="176" t="s">
        <v>944</v>
      </c>
      <c r="E96" s="588" t="s">
        <v>954</v>
      </c>
    </row>
    <row r="97" spans="1:5" ht="15.75" thickBot="1">
      <c r="A97" s="170" t="s">
        <v>1</v>
      </c>
      <c r="B97" s="171" t="s">
        <v>3</v>
      </c>
      <c r="C97" s="591"/>
      <c r="D97" s="177"/>
      <c r="E97" s="589"/>
    </row>
    <row r="98" spans="1:5">
      <c r="A98" s="223"/>
      <c r="B98" s="62"/>
      <c r="C98" s="252"/>
      <c r="D98" s="200"/>
      <c r="E98" s="224"/>
    </row>
    <row r="99" spans="1:5">
      <c r="B99" s="92" t="s">
        <v>35</v>
      </c>
      <c r="C99" s="230"/>
    </row>
    <row r="100" spans="1:5">
      <c r="A100" s="15" t="s">
        <v>184</v>
      </c>
      <c r="B100" s="9" t="s">
        <v>76</v>
      </c>
      <c r="C100" s="209">
        <v>1695</v>
      </c>
      <c r="D100" s="205">
        <f>+'Cover Sheet'!$B$30</f>
        <v>0.3</v>
      </c>
      <c r="E100" s="210">
        <f>+C100*(1-D100)</f>
        <v>1186.5</v>
      </c>
    </row>
    <row r="101" spans="1:5">
      <c r="B101" s="16" t="s">
        <v>185</v>
      </c>
      <c r="C101" s="230"/>
    </row>
    <row r="102" spans="1:5">
      <c r="A102" s="15" t="s">
        <v>186</v>
      </c>
      <c r="B102" s="9" t="s">
        <v>77</v>
      </c>
      <c r="C102" s="209">
        <v>795</v>
      </c>
      <c r="D102" s="205">
        <f>+'Cover Sheet'!$B$30</f>
        <v>0.3</v>
      </c>
      <c r="E102" s="210">
        <f>+C102*(1-D102)</f>
        <v>556.5</v>
      </c>
    </row>
    <row r="103" spans="1:5" ht="24.75">
      <c r="B103" s="60" t="s">
        <v>114</v>
      </c>
      <c r="C103" s="230"/>
    </row>
    <row r="104" spans="1:5" s="50" customFormat="1">
      <c r="A104" s="63" t="s">
        <v>1462</v>
      </c>
      <c r="B104" s="75" t="s">
        <v>1144</v>
      </c>
      <c r="C104" s="209">
        <v>415</v>
      </c>
      <c r="D104" s="205">
        <f>+'Cover Sheet'!$B$30</f>
        <v>0.3</v>
      </c>
      <c r="E104" s="294">
        <f>+C104*(1-D104)</f>
        <v>290.5</v>
      </c>
    </row>
    <row r="105" spans="1:5" s="50" customFormat="1">
      <c r="A105" s="291"/>
      <c r="B105" s="310" t="s">
        <v>1145</v>
      </c>
      <c r="C105" s="248"/>
      <c r="D105" s="201"/>
      <c r="E105" s="294"/>
    </row>
    <row r="106" spans="1:5">
      <c r="B106" s="222" t="s">
        <v>102</v>
      </c>
    </row>
    <row r="107" spans="1:5">
      <c r="A107" s="63" t="s">
        <v>1060</v>
      </c>
      <c r="B107" s="75" t="s">
        <v>88</v>
      </c>
      <c r="C107" s="209">
        <v>314</v>
      </c>
      <c r="D107" s="205">
        <f>+'Cover Sheet'!$B$30</f>
        <v>0.3</v>
      </c>
      <c r="E107" s="294">
        <f>+C107*(1-D107)</f>
        <v>219.79999999999998</v>
      </c>
    </row>
    <row r="108" spans="1:5">
      <c r="A108" s="191"/>
      <c r="B108" s="288" t="s">
        <v>103</v>
      </c>
      <c r="C108" s="248"/>
      <c r="D108" s="201"/>
      <c r="E108" s="294"/>
    </row>
    <row r="109" spans="1:5">
      <c r="A109" s="63" t="s">
        <v>1061</v>
      </c>
      <c r="B109" s="75" t="s">
        <v>90</v>
      </c>
      <c r="C109" s="209">
        <v>417</v>
      </c>
      <c r="D109" s="205">
        <f>+'Cover Sheet'!$B$30</f>
        <v>0.3</v>
      </c>
      <c r="E109" s="294">
        <f>+C109*(1-D109)</f>
        <v>291.89999999999998</v>
      </c>
    </row>
    <row r="110" spans="1:5">
      <c r="A110" s="191"/>
      <c r="B110" s="288" t="s">
        <v>103</v>
      </c>
      <c r="C110" s="248"/>
      <c r="D110" s="201"/>
      <c r="E110" s="294"/>
    </row>
    <row r="111" spans="1:5">
      <c r="A111" s="191"/>
      <c r="B111" s="288" t="s">
        <v>168</v>
      </c>
      <c r="C111" s="248"/>
      <c r="D111" s="201"/>
      <c r="E111" s="294"/>
    </row>
    <row r="112" spans="1:5">
      <c r="A112" s="191"/>
      <c r="B112" s="288" t="s">
        <v>92</v>
      </c>
      <c r="C112" s="248"/>
      <c r="D112" s="201"/>
      <c r="E112" s="294"/>
    </row>
    <row r="113" spans="1:5">
      <c r="A113" s="9" t="s">
        <v>62</v>
      </c>
      <c r="B113" s="15" t="s">
        <v>58</v>
      </c>
      <c r="C113" s="209">
        <v>1571</v>
      </c>
      <c r="D113" s="205">
        <f>+'Cover Sheet'!$B$30</f>
        <v>0.3</v>
      </c>
      <c r="E113" s="293">
        <f>+C113*(1-D113)</f>
        <v>1099.6999999999998</v>
      </c>
    </row>
    <row r="114" spans="1:5">
      <c r="A114" s="36"/>
      <c r="B114" s="286" t="s">
        <v>1121</v>
      </c>
      <c r="C114" s="248"/>
      <c r="D114" s="208"/>
      <c r="E114" s="293"/>
    </row>
    <row r="115" spans="1:5">
      <c r="A115" s="9" t="s">
        <v>44</v>
      </c>
      <c r="B115" s="286" t="s">
        <v>1122</v>
      </c>
      <c r="C115" s="248"/>
      <c r="D115" s="208"/>
      <c r="E115" s="293"/>
    </row>
    <row r="116" spans="1:5">
      <c r="A116" s="63" t="s">
        <v>1025</v>
      </c>
      <c r="B116" s="75" t="s">
        <v>1247</v>
      </c>
      <c r="C116" s="209">
        <v>205</v>
      </c>
      <c r="D116" s="205">
        <f>+'Cover Sheet'!$B$30</f>
        <v>0.3</v>
      </c>
      <c r="E116" s="294">
        <f>+C116*(1-D116)</f>
        <v>143.5</v>
      </c>
    </row>
    <row r="117" spans="1:5">
      <c r="A117" s="191"/>
      <c r="B117" s="324" t="s">
        <v>1248</v>
      </c>
      <c r="C117" s="248"/>
      <c r="D117" s="205" t="s">
        <v>44</v>
      </c>
      <c r="E117" s="294"/>
    </row>
    <row r="118" spans="1:5">
      <c r="A118" s="191"/>
      <c r="B118" s="324" t="s">
        <v>2111</v>
      </c>
      <c r="C118" s="248"/>
      <c r="D118" s="205" t="s">
        <v>44</v>
      </c>
      <c r="E118" s="294"/>
    </row>
    <row r="119" spans="1:5" s="427" customFormat="1">
      <c r="A119" s="403" t="s">
        <v>47</v>
      </c>
      <c r="B119" s="136" t="s">
        <v>1833</v>
      </c>
      <c r="C119" s="444">
        <v>2010</v>
      </c>
      <c r="D119" s="205">
        <f>'Cover Sheet'!B30</f>
        <v>0.3</v>
      </c>
      <c r="E119" s="445">
        <f>+C119*(1-D119)</f>
        <v>1407</v>
      </c>
    </row>
    <row r="120" spans="1:5">
      <c r="A120" s="443" t="s">
        <v>48</v>
      </c>
      <c r="B120" s="15" t="s">
        <v>60</v>
      </c>
      <c r="C120" s="209">
        <v>468</v>
      </c>
      <c r="D120" s="205">
        <f>+'Cover Sheet'!$B$30</f>
        <v>0.3</v>
      </c>
      <c r="E120" s="293">
        <f>+C120*(1-D120)</f>
        <v>327.59999999999997</v>
      </c>
    </row>
    <row r="121" spans="1:5">
      <c r="A121" s="36"/>
      <c r="B121" s="36" t="s">
        <v>45</v>
      </c>
      <c r="C121" s="248"/>
      <c r="D121" s="205" t="s">
        <v>44</v>
      </c>
      <c r="E121" s="293"/>
    </row>
    <row r="122" spans="1:5">
      <c r="A122" s="36"/>
      <c r="B122" s="36" t="s">
        <v>110</v>
      </c>
      <c r="C122" s="248"/>
      <c r="D122" s="205" t="s">
        <v>44</v>
      </c>
      <c r="E122" s="293"/>
    </row>
    <row r="123" spans="1:5" s="50" customFormat="1">
      <c r="A123" s="443" t="s">
        <v>2107</v>
      </c>
      <c r="B123" s="443" t="s">
        <v>2108</v>
      </c>
      <c r="C123" s="469">
        <v>595</v>
      </c>
      <c r="D123" s="197">
        <f>'Cover Sheet'!B30</f>
        <v>0.3</v>
      </c>
      <c r="E123" s="293">
        <f t="shared" ref="E123" si="0">+C123*(1-D123)</f>
        <v>416.5</v>
      </c>
    </row>
    <row r="124" spans="1:5">
      <c r="A124" s="5"/>
      <c r="B124" s="92" t="s">
        <v>172</v>
      </c>
      <c r="C124" s="255"/>
      <c r="D124" s="205" t="s">
        <v>44</v>
      </c>
    </row>
    <row r="125" spans="1:5">
      <c r="A125" s="15" t="s">
        <v>39</v>
      </c>
      <c r="B125" s="9" t="s">
        <v>2113</v>
      </c>
      <c r="C125" s="209">
        <v>1437</v>
      </c>
      <c r="D125" s="205">
        <f>+'Cover Sheet'!$B$30</f>
        <v>0.3</v>
      </c>
      <c r="E125" s="210">
        <f>+C125*(1-D125)</f>
        <v>1005.9</v>
      </c>
    </row>
    <row r="126" spans="1:5">
      <c r="A126" s="5"/>
      <c r="B126" s="16" t="s">
        <v>2114</v>
      </c>
      <c r="C126" s="230"/>
      <c r="D126" s="205" t="s">
        <v>44</v>
      </c>
    </row>
    <row r="127" spans="1:5">
      <c r="A127" s="15" t="s">
        <v>1950</v>
      </c>
      <c r="B127" s="9" t="s">
        <v>175</v>
      </c>
      <c r="C127" s="209">
        <v>1558</v>
      </c>
      <c r="D127" s="205">
        <f>+'Cover Sheet'!$B$30</f>
        <v>0.3</v>
      </c>
      <c r="E127" s="210">
        <f>+C127*(1-D127)</f>
        <v>1090.5999999999999</v>
      </c>
    </row>
    <row r="128" spans="1:5">
      <c r="A128" s="5"/>
      <c r="B128" s="16" t="s">
        <v>1127</v>
      </c>
      <c r="D128" s="205" t="s">
        <v>44</v>
      </c>
    </row>
    <row r="129" spans="1:5" ht="15.75" thickBot="1">
      <c r="A129" s="5"/>
      <c r="B129" s="16" t="s">
        <v>2115</v>
      </c>
    </row>
    <row r="130" spans="1:5" ht="28.5">
      <c r="A130" s="168" t="s">
        <v>0</v>
      </c>
      <c r="B130" s="169" t="s">
        <v>171</v>
      </c>
      <c r="C130" s="590" t="s">
        <v>4</v>
      </c>
      <c r="D130" s="176" t="s">
        <v>944</v>
      </c>
      <c r="E130" s="588" t="s">
        <v>954</v>
      </c>
    </row>
    <row r="131" spans="1:5" ht="15.75" thickBot="1">
      <c r="A131" s="170" t="s">
        <v>1</v>
      </c>
      <c r="B131" s="171" t="s">
        <v>3</v>
      </c>
      <c r="C131" s="591"/>
      <c r="D131" s="177"/>
      <c r="E131" s="589"/>
    </row>
    <row r="133" spans="1:5">
      <c r="A133" s="15" t="s">
        <v>1397</v>
      </c>
      <c r="B133" s="54" t="s">
        <v>1305</v>
      </c>
      <c r="C133" s="228">
        <v>56705</v>
      </c>
      <c r="D133" s="205">
        <f>+'Cover Sheet'!$B$30</f>
        <v>0.3</v>
      </c>
      <c r="E133" s="210">
        <f>+C133*(1-D133)</f>
        <v>39693.5</v>
      </c>
    </row>
    <row r="134" spans="1:5" s="357" customFormat="1">
      <c r="A134" s="360"/>
      <c r="B134" s="342"/>
      <c r="C134" s="228"/>
      <c r="D134" s="205"/>
      <c r="E134" s="364"/>
    </row>
    <row r="135" spans="1:5">
      <c r="A135" s="15" t="s">
        <v>1398</v>
      </c>
      <c r="B135" s="54" t="s">
        <v>1306</v>
      </c>
      <c r="C135" s="228">
        <v>60207</v>
      </c>
      <c r="D135" s="205">
        <f>+'Cover Sheet'!$B$30</f>
        <v>0.3</v>
      </c>
      <c r="E135" s="210">
        <f>+C135*(1-D135)</f>
        <v>42144.899999999994</v>
      </c>
    </row>
    <row r="136" spans="1:5">
      <c r="A136" s="15"/>
    </row>
    <row r="137" spans="1:5">
      <c r="A137" s="56"/>
    </row>
    <row r="138" spans="1:5">
      <c r="A138" s="56"/>
    </row>
    <row r="139" spans="1:5">
      <c r="A139" s="56"/>
    </row>
    <row r="140" spans="1:5">
      <c r="A140" s="56"/>
    </row>
    <row r="141" spans="1:5">
      <c r="A141" s="56"/>
    </row>
    <row r="142" spans="1:5">
      <c r="A142" s="56"/>
    </row>
    <row r="143" spans="1:5" ht="15.75" thickBot="1">
      <c r="A143" s="56"/>
    </row>
    <row r="144" spans="1:5" ht="28.5">
      <c r="A144" s="168" t="s">
        <v>0</v>
      </c>
      <c r="B144" s="169" t="s">
        <v>49</v>
      </c>
      <c r="C144" s="590" t="s">
        <v>4</v>
      </c>
      <c r="D144" s="176" t="s">
        <v>944</v>
      </c>
      <c r="E144" s="588" t="s">
        <v>954</v>
      </c>
    </row>
    <row r="145" spans="1:5" ht="15.75" thickBot="1">
      <c r="A145" s="170" t="s">
        <v>1</v>
      </c>
      <c r="B145" s="171" t="s">
        <v>3</v>
      </c>
      <c r="C145" s="591"/>
      <c r="D145" s="177"/>
      <c r="E145" s="589"/>
    </row>
    <row r="146" spans="1:5">
      <c r="A146" s="15" t="s">
        <v>50</v>
      </c>
      <c r="B146" s="9" t="s">
        <v>64</v>
      </c>
      <c r="C146" s="237">
        <v>10113</v>
      </c>
      <c r="D146" s="205">
        <f>+'Cover Sheet'!$B$30</f>
        <v>0.3</v>
      </c>
      <c r="E146" s="210">
        <f>+C146*(1-D146)</f>
        <v>7079.0999999999995</v>
      </c>
    </row>
    <row r="147" spans="1:5">
      <c r="A147" s="15" t="s">
        <v>51</v>
      </c>
      <c r="B147" s="9" t="s">
        <v>65</v>
      </c>
      <c r="C147" s="237">
        <v>6108</v>
      </c>
      <c r="D147" s="205">
        <f>+'Cover Sheet'!$B$30</f>
        <v>0.3</v>
      </c>
      <c r="E147" s="210">
        <f>+C147*(1-D147)</f>
        <v>4275.5999999999995</v>
      </c>
    </row>
    <row r="148" spans="1:5">
      <c r="A148" s="15" t="s">
        <v>52</v>
      </c>
      <c r="B148" s="9" t="s">
        <v>66</v>
      </c>
      <c r="C148" s="237">
        <v>4835</v>
      </c>
      <c r="D148" s="205">
        <f>+'Cover Sheet'!$B$30</f>
        <v>0.3</v>
      </c>
      <c r="E148" s="210">
        <f>+C148*(1-D148)</f>
        <v>3384.5</v>
      </c>
    </row>
    <row r="149" spans="1:5">
      <c r="A149" s="56"/>
      <c r="C149" s="253"/>
    </row>
    <row r="150" spans="1:5">
      <c r="A150" s="17" t="s">
        <v>54</v>
      </c>
      <c r="B150" s="12" t="s">
        <v>55</v>
      </c>
      <c r="C150" s="247" t="s">
        <v>56</v>
      </c>
    </row>
    <row r="151" spans="1:5">
      <c r="A151" s="467" t="s">
        <v>57</v>
      </c>
      <c r="B151" s="333" t="s">
        <v>57</v>
      </c>
      <c r="C151" s="332" t="s">
        <v>57</v>
      </c>
    </row>
    <row r="152" spans="1:5">
      <c r="A152" s="467" t="s">
        <v>68</v>
      </c>
      <c r="B152" s="333" t="s">
        <v>68</v>
      </c>
      <c r="C152" s="332" t="s">
        <v>68</v>
      </c>
    </row>
    <row r="153" spans="1:5">
      <c r="A153" s="467" t="s">
        <v>24</v>
      </c>
      <c r="B153" s="333" t="s">
        <v>24</v>
      </c>
      <c r="C153" s="332" t="s">
        <v>24</v>
      </c>
    </row>
    <row r="154" spans="1:5">
      <c r="A154" s="17"/>
      <c r="B154" s="333" t="s">
        <v>25</v>
      </c>
      <c r="C154" s="332" t="s">
        <v>25</v>
      </c>
    </row>
    <row r="155" spans="1:5" ht="22.5">
      <c r="A155" s="331"/>
      <c r="B155" s="333" t="s">
        <v>26</v>
      </c>
      <c r="C155" s="332" t="s">
        <v>26</v>
      </c>
    </row>
    <row r="156" spans="1:5">
      <c r="A156" s="331"/>
      <c r="B156" s="333" t="s">
        <v>27</v>
      </c>
      <c r="C156" s="332" t="s">
        <v>27</v>
      </c>
    </row>
    <row r="157" spans="1:5">
      <c r="A157" s="331"/>
      <c r="B157" s="333"/>
      <c r="C157" s="332" t="s">
        <v>58</v>
      </c>
    </row>
    <row r="158" spans="1:5">
      <c r="A158" s="331"/>
      <c r="B158" s="333"/>
      <c r="C158" s="332" t="s">
        <v>60</v>
      </c>
    </row>
    <row r="159" spans="1:5">
      <c r="A159" s="331"/>
      <c r="B159" s="333"/>
      <c r="C159" s="332" t="s">
        <v>1634</v>
      </c>
    </row>
    <row r="160" spans="1:5" ht="15.75" thickBot="1">
      <c r="A160" s="331"/>
      <c r="B160" s="333"/>
      <c r="C160" s="332"/>
    </row>
    <row r="161" spans="1:5" ht="28.5">
      <c r="A161" s="168" t="s">
        <v>0</v>
      </c>
      <c r="B161" s="169" t="s">
        <v>28</v>
      </c>
      <c r="C161" s="574" t="s">
        <v>4</v>
      </c>
      <c r="D161" s="176" t="s">
        <v>944</v>
      </c>
      <c r="E161" s="588" t="s">
        <v>954</v>
      </c>
    </row>
    <row r="162" spans="1:5" ht="15.75" thickBot="1">
      <c r="A162" s="170" t="s">
        <v>1</v>
      </c>
      <c r="B162" s="171" t="s">
        <v>3</v>
      </c>
      <c r="C162" s="575"/>
      <c r="D162" s="177"/>
      <c r="E162" s="589"/>
    </row>
    <row r="163" spans="1:5">
      <c r="A163" s="15" t="s">
        <v>30</v>
      </c>
      <c r="B163" s="9" t="s">
        <v>74</v>
      </c>
      <c r="C163" s="254">
        <v>1260</v>
      </c>
      <c r="D163" s="205">
        <f>+'Cover Sheet'!$B$30</f>
        <v>0.3</v>
      </c>
      <c r="E163" s="210">
        <f>+C163*(1-D163)</f>
        <v>882</v>
      </c>
    </row>
    <row r="164" spans="1:5">
      <c r="A164" s="57"/>
      <c r="C164" s="230"/>
    </row>
    <row r="165" spans="1:5">
      <c r="A165" s="5"/>
      <c r="B165" s="17" t="s">
        <v>33</v>
      </c>
      <c r="C165" s="230"/>
    </row>
    <row r="166" spans="1:5">
      <c r="A166" s="5"/>
      <c r="B166" s="331" t="s">
        <v>68</v>
      </c>
      <c r="C166" s="230"/>
    </row>
    <row r="167" spans="1:5">
      <c r="A167" s="5"/>
      <c r="B167" s="331" t="s">
        <v>24</v>
      </c>
      <c r="C167" s="230"/>
    </row>
    <row r="168" spans="1:5" ht="26.25" customHeight="1">
      <c r="B168" s="84" t="s">
        <v>173</v>
      </c>
      <c r="C168" s="230"/>
    </row>
    <row r="169" spans="1:5" s="357" customFormat="1" ht="15.75" thickBot="1">
      <c r="A169" s="358"/>
      <c r="B169" s="84"/>
      <c r="C169" s="230"/>
      <c r="D169" s="205"/>
      <c r="E169" s="364"/>
    </row>
    <row r="170" spans="1:5" ht="28.5">
      <c r="A170" s="168" t="s">
        <v>0</v>
      </c>
      <c r="B170" s="169" t="s">
        <v>6</v>
      </c>
      <c r="C170" s="590" t="s">
        <v>4</v>
      </c>
      <c r="D170" s="176" t="s">
        <v>944</v>
      </c>
      <c r="E170" s="588" t="s">
        <v>954</v>
      </c>
    </row>
    <row r="171" spans="1:5" ht="15.75" thickBot="1">
      <c r="A171" s="170" t="s">
        <v>1</v>
      </c>
      <c r="B171" s="171" t="s">
        <v>3</v>
      </c>
      <c r="C171" s="591"/>
      <c r="D171" s="177"/>
      <c r="E171" s="589"/>
    </row>
    <row r="172" spans="1:5">
      <c r="B172" s="92" t="s">
        <v>35</v>
      </c>
      <c r="C172" s="248"/>
    </row>
    <row r="173" spans="1:5" ht="15.75">
      <c r="A173" s="15" t="s">
        <v>36</v>
      </c>
      <c r="B173" s="9" t="s">
        <v>76</v>
      </c>
      <c r="C173" s="256">
        <v>1845</v>
      </c>
      <c r="D173" s="205">
        <f>+'Cover Sheet'!$B$30</f>
        <v>0.3</v>
      </c>
      <c r="E173" s="210">
        <f>+C173*(1-D173)</f>
        <v>1291.5</v>
      </c>
    </row>
    <row r="174" spans="1:5">
      <c r="B174" s="16" t="s">
        <v>99</v>
      </c>
      <c r="C174" s="257"/>
    </row>
    <row r="175" spans="1:5" ht="15.75">
      <c r="A175" s="15" t="s">
        <v>37</v>
      </c>
      <c r="B175" s="9" t="s">
        <v>77</v>
      </c>
      <c r="C175" s="256">
        <v>945</v>
      </c>
      <c r="D175" s="205">
        <f>+'Cover Sheet'!$B$30</f>
        <v>0.3</v>
      </c>
      <c r="E175" s="210">
        <f>+C175*(1-D175)</f>
        <v>661.5</v>
      </c>
    </row>
    <row r="176" spans="1:5" ht="24.75">
      <c r="A176" s="5"/>
      <c r="B176" s="60" t="s">
        <v>114</v>
      </c>
      <c r="C176" s="255"/>
    </row>
    <row r="177" spans="1:5" s="50" customFormat="1">
      <c r="A177" s="63" t="s">
        <v>1462</v>
      </c>
      <c r="B177" s="75" t="s">
        <v>1144</v>
      </c>
      <c r="C177" s="209">
        <v>415</v>
      </c>
      <c r="D177" s="205">
        <f>+'Cover Sheet'!$B$30</f>
        <v>0.3</v>
      </c>
      <c r="E177" s="294">
        <f>+C177*(1-D177)</f>
        <v>290.5</v>
      </c>
    </row>
    <row r="178" spans="1:5" s="50" customFormat="1">
      <c r="A178" s="291"/>
      <c r="B178" s="310" t="s">
        <v>1145</v>
      </c>
      <c r="C178" s="248"/>
      <c r="D178" s="201"/>
      <c r="E178" s="294"/>
    </row>
    <row r="179" spans="1:5" ht="15.75">
      <c r="A179" s="5"/>
      <c r="B179" s="44" t="s">
        <v>859</v>
      </c>
      <c r="C179" s="230"/>
    </row>
    <row r="180" spans="1:5">
      <c r="A180" s="15" t="s">
        <v>1060</v>
      </c>
      <c r="B180" s="9" t="s">
        <v>88</v>
      </c>
      <c r="C180" s="209">
        <v>314</v>
      </c>
      <c r="D180" s="205">
        <f>+'Cover Sheet'!$B$30</f>
        <v>0.3</v>
      </c>
      <c r="E180" s="210">
        <f>+C180*(1-D180)</f>
        <v>219.79999999999998</v>
      </c>
    </row>
    <row r="181" spans="1:5">
      <c r="A181" s="15" t="s">
        <v>1061</v>
      </c>
      <c r="B181" s="9" t="s">
        <v>90</v>
      </c>
      <c r="C181" s="209">
        <v>417</v>
      </c>
      <c r="D181" s="205">
        <f>+'Cover Sheet'!$B$30</f>
        <v>0.3</v>
      </c>
      <c r="E181" s="210">
        <f>+C181*(1-D181)</f>
        <v>291.89999999999998</v>
      </c>
    </row>
    <row r="182" spans="1:5">
      <c r="B182" s="11" t="s">
        <v>103</v>
      </c>
      <c r="C182" s="230"/>
    </row>
    <row r="183" spans="1:5">
      <c r="B183" s="11" t="s">
        <v>91</v>
      </c>
      <c r="C183" s="230"/>
    </row>
    <row r="184" spans="1:5">
      <c r="B184" s="11" t="s">
        <v>92</v>
      </c>
      <c r="C184" s="230"/>
    </row>
    <row r="185" spans="1:5">
      <c r="A185" s="15" t="s">
        <v>62</v>
      </c>
      <c r="B185" s="9" t="s">
        <v>58</v>
      </c>
      <c r="C185" s="209">
        <v>1883</v>
      </c>
      <c r="D185" s="205">
        <f>+'Cover Sheet'!$B$30</f>
        <v>0.3</v>
      </c>
      <c r="E185" s="210">
        <f>+C185*(1-D185)</f>
        <v>1318.1</v>
      </c>
    </row>
    <row r="186" spans="1:5">
      <c r="B186" s="11" t="s">
        <v>93</v>
      </c>
      <c r="C186" s="230"/>
    </row>
    <row r="187" spans="1:5">
      <c r="A187" s="15"/>
      <c r="B187" s="11" t="s">
        <v>182</v>
      </c>
      <c r="C187" s="230"/>
    </row>
    <row r="188" spans="1:5">
      <c r="B188" s="11" t="s">
        <v>181</v>
      </c>
      <c r="C188" s="230"/>
    </row>
    <row r="189" spans="1:5" ht="18.75">
      <c r="B189" s="11" t="s">
        <v>180</v>
      </c>
      <c r="C189" s="230"/>
    </row>
    <row r="190" spans="1:5">
      <c r="A190" s="15" t="s">
        <v>1025</v>
      </c>
      <c r="B190" s="9" t="s">
        <v>178</v>
      </c>
      <c r="C190" s="209">
        <v>205</v>
      </c>
      <c r="D190" s="205">
        <f>+'Cover Sheet'!$B$30</f>
        <v>0.3</v>
      </c>
      <c r="E190" s="210">
        <f t="shared" ref="E190" si="1">+C190*(1-D190)</f>
        <v>143.5</v>
      </c>
    </row>
    <row r="191" spans="1:5">
      <c r="A191" s="191"/>
      <c r="B191" s="324" t="s">
        <v>1248</v>
      </c>
      <c r="C191" s="209"/>
    </row>
    <row r="192" spans="1:5">
      <c r="A192" s="191"/>
      <c r="B192" s="324" t="s">
        <v>2111</v>
      </c>
      <c r="C192" s="209"/>
    </row>
    <row r="193" spans="1:5">
      <c r="A193" s="15" t="s">
        <v>1073</v>
      </c>
      <c r="B193" s="136" t="s">
        <v>59</v>
      </c>
      <c r="C193" s="209">
        <v>2010</v>
      </c>
      <c r="D193" s="205">
        <f>+'Cover Sheet'!$B$30</f>
        <v>0.3</v>
      </c>
      <c r="E193" s="210">
        <f>+C193*(1-D193)</f>
        <v>1407</v>
      </c>
    </row>
    <row r="194" spans="1:5">
      <c r="A194" s="15"/>
      <c r="B194" s="78" t="s">
        <v>971</v>
      </c>
      <c r="C194" s="209"/>
      <c r="D194" s="205" t="s">
        <v>44</v>
      </c>
    </row>
    <row r="195" spans="1:5">
      <c r="A195" s="15" t="s">
        <v>48</v>
      </c>
      <c r="B195" s="9" t="s">
        <v>60</v>
      </c>
      <c r="C195" s="209">
        <v>468</v>
      </c>
      <c r="D195" s="205">
        <f>+'Cover Sheet'!$B$30</f>
        <v>0.3</v>
      </c>
      <c r="E195" s="210">
        <f>+C195*(1-D195)</f>
        <v>327.59999999999997</v>
      </c>
    </row>
    <row r="196" spans="1:5">
      <c r="B196" s="11" t="s">
        <v>179</v>
      </c>
      <c r="C196" s="230"/>
    </row>
    <row r="197" spans="1:5">
      <c r="B197" s="11" t="s">
        <v>46</v>
      </c>
      <c r="C197" s="230"/>
    </row>
    <row r="198" spans="1:5" s="50" customFormat="1">
      <c r="A198" s="443" t="s">
        <v>2107</v>
      </c>
      <c r="B198" s="443" t="s">
        <v>2108</v>
      </c>
      <c r="C198" s="469">
        <v>595</v>
      </c>
      <c r="D198" s="197">
        <f>'Cover Sheet'!B30</f>
        <v>0.3</v>
      </c>
      <c r="E198" s="293">
        <f t="shared" ref="E198" si="2">+C198*(1-D198)</f>
        <v>416.5</v>
      </c>
    </row>
    <row r="199" spans="1:5">
      <c r="A199" s="5"/>
      <c r="B199" s="92" t="s">
        <v>172</v>
      </c>
      <c r="C199" s="255"/>
    </row>
    <row r="200" spans="1:5">
      <c r="A200" s="15" t="s">
        <v>39</v>
      </c>
      <c r="B200" s="9" t="s">
        <v>174</v>
      </c>
      <c r="C200" s="209">
        <v>1494</v>
      </c>
      <c r="D200" s="205">
        <f>+'Cover Sheet'!$B$30</f>
        <v>0.3</v>
      </c>
      <c r="E200" s="210">
        <f>+C200*(1-D200)</f>
        <v>1045.8</v>
      </c>
    </row>
    <row r="201" spans="1:5">
      <c r="A201" s="5"/>
      <c r="B201" s="16" t="s">
        <v>2116</v>
      </c>
      <c r="C201" s="230"/>
    </row>
    <row r="202" spans="1:5" ht="15" customHeight="1">
      <c r="A202" s="15" t="s">
        <v>1950</v>
      </c>
      <c r="B202" s="9" t="s">
        <v>175</v>
      </c>
      <c r="C202" s="230"/>
    </row>
    <row r="203" spans="1:5">
      <c r="A203" s="5"/>
      <c r="B203" s="16" t="s">
        <v>176</v>
      </c>
      <c r="C203" s="209">
        <v>1638</v>
      </c>
      <c r="D203" s="205">
        <f>+'Cover Sheet'!$B$30</f>
        <v>0.3</v>
      </c>
      <c r="E203" s="210">
        <f>+C203*(1-D203)</f>
        <v>1146.5999999999999</v>
      </c>
    </row>
    <row r="204" spans="1:5">
      <c r="A204" s="5"/>
      <c r="B204" s="16" t="s">
        <v>1951</v>
      </c>
      <c r="C204" s="230"/>
    </row>
    <row r="205" spans="1:5" ht="15.75" thickBot="1">
      <c r="A205" s="15"/>
      <c r="B205" s="9"/>
      <c r="C205" s="209"/>
    </row>
    <row r="206" spans="1:5" s="399" customFormat="1" ht="28.5">
      <c r="A206" s="168" t="s">
        <v>0</v>
      </c>
      <c r="B206" s="169" t="s">
        <v>171</v>
      </c>
      <c r="C206" s="590" t="s">
        <v>4</v>
      </c>
      <c r="D206" s="176" t="s">
        <v>944</v>
      </c>
      <c r="E206" s="588" t="s">
        <v>954</v>
      </c>
    </row>
    <row r="207" spans="1:5" s="399" customFormat="1" ht="15.75" thickBot="1">
      <c r="A207" s="170" t="s">
        <v>1</v>
      </c>
      <c r="B207" s="171" t="s">
        <v>3</v>
      </c>
      <c r="C207" s="591"/>
      <c r="D207" s="177"/>
      <c r="E207" s="589"/>
    </row>
    <row r="208" spans="1:5" s="399" customFormat="1">
      <c r="A208" s="400"/>
      <c r="C208" s="227"/>
      <c r="D208" s="205"/>
      <c r="E208" s="420"/>
    </row>
    <row r="209" spans="1:5" s="399" customFormat="1">
      <c r="A209" s="403" t="s">
        <v>1753</v>
      </c>
      <c r="B209" s="54" t="s">
        <v>1754</v>
      </c>
      <c r="C209" s="228">
        <v>65893</v>
      </c>
      <c r="D209" s="205">
        <f>+'Cover Sheet'!$B$30</f>
        <v>0.3</v>
      </c>
      <c r="E209" s="420">
        <f>+C209*(1-D209)</f>
        <v>46125.1</v>
      </c>
    </row>
    <row r="210" spans="1:5" s="399" customFormat="1">
      <c r="A210" s="403"/>
      <c r="C210" s="227"/>
      <c r="D210" s="205"/>
      <c r="E210" s="420"/>
    </row>
    <row r="211" spans="1:5" s="399" customFormat="1">
      <c r="A211" s="56"/>
      <c r="C211" s="227"/>
      <c r="D211" s="205"/>
      <c r="E211" s="420"/>
    </row>
    <row r="212" spans="1:5" s="399" customFormat="1">
      <c r="A212" s="56"/>
      <c r="C212" s="227"/>
      <c r="D212" s="205"/>
      <c r="E212" s="420"/>
    </row>
    <row r="213" spans="1:5" s="399" customFormat="1">
      <c r="A213" s="56"/>
      <c r="C213" s="227"/>
      <c r="D213" s="205"/>
      <c r="E213" s="420"/>
    </row>
    <row r="214" spans="1:5" s="399" customFormat="1">
      <c r="A214" s="56"/>
      <c r="C214" s="227"/>
      <c r="D214" s="205"/>
      <c r="E214" s="420"/>
    </row>
    <row r="215" spans="1:5" s="399" customFormat="1">
      <c r="A215" s="56"/>
      <c r="C215" s="227"/>
      <c r="D215" s="205"/>
      <c r="E215" s="420"/>
    </row>
    <row r="216" spans="1:5" s="399" customFormat="1" ht="15.75" thickBot="1">
      <c r="A216" s="56"/>
      <c r="C216" s="227"/>
      <c r="D216" s="205"/>
      <c r="E216" s="420"/>
    </row>
    <row r="217" spans="1:5" s="399" customFormat="1" ht="28.5">
      <c r="A217" s="168" t="s">
        <v>0</v>
      </c>
      <c r="B217" s="169" t="s">
        <v>49</v>
      </c>
      <c r="C217" s="590" t="s">
        <v>4</v>
      </c>
      <c r="D217" s="176" t="s">
        <v>944</v>
      </c>
      <c r="E217" s="588" t="s">
        <v>954</v>
      </c>
    </row>
    <row r="218" spans="1:5" s="399" customFormat="1" ht="15.75" thickBot="1">
      <c r="A218" s="170" t="s">
        <v>1</v>
      </c>
      <c r="B218" s="171" t="s">
        <v>3</v>
      </c>
      <c r="C218" s="591"/>
      <c r="D218" s="177"/>
      <c r="E218" s="589"/>
    </row>
    <row r="219" spans="1:5" s="399" customFormat="1">
      <c r="A219" s="57"/>
      <c r="C219" s="227"/>
      <c r="D219" s="205"/>
      <c r="E219" s="420"/>
    </row>
    <row r="220" spans="1:5" s="399" customFormat="1">
      <c r="A220" s="403" t="s">
        <v>50</v>
      </c>
      <c r="B220" s="401" t="s">
        <v>64</v>
      </c>
      <c r="C220" s="237">
        <v>10113</v>
      </c>
      <c r="D220" s="205">
        <f>+'Cover Sheet'!$B$30</f>
        <v>0.3</v>
      </c>
      <c r="E220" s="420">
        <f>+C220*(1-D220)</f>
        <v>7079.0999999999995</v>
      </c>
    </row>
    <row r="221" spans="1:5" s="399" customFormat="1">
      <c r="A221" s="403" t="s">
        <v>51</v>
      </c>
      <c r="B221" s="401" t="s">
        <v>65</v>
      </c>
      <c r="C221" s="237">
        <v>6108</v>
      </c>
      <c r="D221" s="205">
        <f>+'Cover Sheet'!$B$30</f>
        <v>0.3</v>
      </c>
      <c r="E221" s="420">
        <f>+C221*(1-D221)</f>
        <v>4275.5999999999995</v>
      </c>
    </row>
    <row r="222" spans="1:5" s="399" customFormat="1">
      <c r="A222" s="403" t="s">
        <v>52</v>
      </c>
      <c r="B222" s="401" t="s">
        <v>66</v>
      </c>
      <c r="C222" s="237">
        <v>4835</v>
      </c>
      <c r="D222" s="205">
        <f>+'Cover Sheet'!$B$30</f>
        <v>0.3</v>
      </c>
      <c r="E222" s="420">
        <f>+C222*(1-D222)</f>
        <v>3384.5</v>
      </c>
    </row>
    <row r="223" spans="1:5" s="399" customFormat="1">
      <c r="A223" s="56"/>
      <c r="C223" s="253"/>
      <c r="D223" s="205"/>
      <c r="E223" s="420"/>
    </row>
    <row r="224" spans="1:5" s="399" customFormat="1">
      <c r="A224" s="17" t="s">
        <v>54</v>
      </c>
      <c r="B224" s="12" t="s">
        <v>55</v>
      </c>
      <c r="C224" s="247" t="s">
        <v>56</v>
      </c>
      <c r="D224" s="205"/>
      <c r="E224" s="420"/>
    </row>
    <row r="225" spans="1:5" s="399" customFormat="1">
      <c r="A225" s="467" t="s">
        <v>57</v>
      </c>
      <c r="B225" s="426" t="s">
        <v>57</v>
      </c>
      <c r="C225" s="425" t="s">
        <v>57</v>
      </c>
      <c r="D225" s="205"/>
      <c r="E225" s="420"/>
    </row>
    <row r="226" spans="1:5" s="399" customFormat="1">
      <c r="A226" s="467" t="s">
        <v>68</v>
      </c>
      <c r="B226" s="426" t="s">
        <v>68</v>
      </c>
      <c r="C226" s="425" t="s">
        <v>68</v>
      </c>
      <c r="D226" s="205"/>
      <c r="E226" s="420"/>
    </row>
    <row r="227" spans="1:5" s="399" customFormat="1">
      <c r="A227" s="467" t="s">
        <v>24</v>
      </c>
      <c r="B227" s="426" t="s">
        <v>24</v>
      </c>
      <c r="C227" s="425" t="s">
        <v>24</v>
      </c>
      <c r="D227" s="205"/>
      <c r="E227" s="420"/>
    </row>
    <row r="228" spans="1:5" s="399" customFormat="1">
      <c r="A228" s="17"/>
      <c r="B228" s="426" t="s">
        <v>25</v>
      </c>
      <c r="C228" s="425" t="s">
        <v>25</v>
      </c>
      <c r="D228" s="205"/>
      <c r="E228" s="420"/>
    </row>
    <row r="229" spans="1:5" s="399" customFormat="1" ht="22.5">
      <c r="A229" s="424"/>
      <c r="B229" s="426" t="s">
        <v>26</v>
      </c>
      <c r="C229" s="425" t="s">
        <v>26</v>
      </c>
      <c r="D229" s="205"/>
      <c r="E229" s="420"/>
    </row>
    <row r="230" spans="1:5" s="399" customFormat="1">
      <c r="A230" s="424"/>
      <c r="B230" s="426" t="s">
        <v>27</v>
      </c>
      <c r="C230" s="425" t="s">
        <v>27</v>
      </c>
      <c r="D230" s="205"/>
      <c r="E230" s="420"/>
    </row>
    <row r="231" spans="1:5" s="399" customFormat="1">
      <c r="A231" s="424"/>
      <c r="B231" s="426"/>
      <c r="C231" s="425" t="s">
        <v>58</v>
      </c>
      <c r="D231" s="205"/>
      <c r="E231" s="420"/>
    </row>
    <row r="232" spans="1:5" s="399" customFormat="1">
      <c r="A232" s="424"/>
      <c r="B232" s="426"/>
      <c r="C232" s="425" t="s">
        <v>60</v>
      </c>
      <c r="D232" s="205"/>
      <c r="E232" s="420"/>
    </row>
    <row r="233" spans="1:5" s="399" customFormat="1" ht="15.75" thickBot="1">
      <c r="A233" s="424"/>
      <c r="B233" s="426"/>
      <c r="C233" s="425" t="s">
        <v>1634</v>
      </c>
      <c r="D233" s="205"/>
      <c r="E233" s="420"/>
    </row>
    <row r="234" spans="1:5" s="399" customFormat="1" ht="28.5">
      <c r="A234" s="168" t="s">
        <v>0</v>
      </c>
      <c r="B234" s="169" t="s">
        <v>28</v>
      </c>
      <c r="C234" s="574" t="s">
        <v>4</v>
      </c>
      <c r="D234" s="176" t="s">
        <v>944</v>
      </c>
      <c r="E234" s="588" t="s">
        <v>954</v>
      </c>
    </row>
    <row r="235" spans="1:5" s="399" customFormat="1" ht="15.75" thickBot="1">
      <c r="A235" s="170" t="s">
        <v>1</v>
      </c>
      <c r="B235" s="171" t="s">
        <v>3</v>
      </c>
      <c r="C235" s="575"/>
      <c r="D235" s="177"/>
      <c r="E235" s="589"/>
    </row>
    <row r="236" spans="1:5" s="399" customFormat="1">
      <c r="A236" s="403" t="s">
        <v>30</v>
      </c>
      <c r="B236" s="401" t="s">
        <v>74</v>
      </c>
      <c r="C236" s="254">
        <v>1260</v>
      </c>
      <c r="D236" s="205">
        <f>+'Cover Sheet'!$B$30</f>
        <v>0.3</v>
      </c>
      <c r="E236" s="420">
        <f>+C236*(1-D236)</f>
        <v>882</v>
      </c>
    </row>
    <row r="237" spans="1:5" s="399" customFormat="1">
      <c r="A237" s="57"/>
      <c r="C237" s="230"/>
      <c r="D237" s="205"/>
      <c r="E237" s="420"/>
    </row>
    <row r="238" spans="1:5" s="399" customFormat="1">
      <c r="B238" s="17" t="s">
        <v>33</v>
      </c>
      <c r="C238" s="230"/>
      <c r="D238" s="205"/>
      <c r="E238" s="420"/>
    </row>
    <row r="239" spans="1:5" s="399" customFormat="1">
      <c r="B239" s="424" t="s">
        <v>68</v>
      </c>
      <c r="C239" s="230"/>
      <c r="D239" s="205"/>
      <c r="E239" s="420"/>
    </row>
    <row r="240" spans="1:5" s="399" customFormat="1">
      <c r="B240" s="468" t="s">
        <v>24</v>
      </c>
      <c r="C240" s="230"/>
      <c r="D240" s="205"/>
      <c r="E240" s="420"/>
    </row>
    <row r="241" spans="1:5" s="399" customFormat="1" ht="24" thickBot="1">
      <c r="A241" s="400"/>
      <c r="B241" s="84" t="s">
        <v>173</v>
      </c>
      <c r="C241" s="230"/>
      <c r="D241" s="205"/>
      <c r="E241" s="420"/>
    </row>
    <row r="242" spans="1:5" s="399" customFormat="1" ht="28.5">
      <c r="A242" s="168" t="s">
        <v>0</v>
      </c>
      <c r="B242" s="169" t="s">
        <v>6</v>
      </c>
      <c r="C242" s="590" t="s">
        <v>4</v>
      </c>
      <c r="D242" s="176" t="s">
        <v>944</v>
      </c>
      <c r="E242" s="588" t="s">
        <v>954</v>
      </c>
    </row>
    <row r="243" spans="1:5" s="399" customFormat="1" ht="15.75" thickBot="1">
      <c r="A243" s="170" t="s">
        <v>1</v>
      </c>
      <c r="B243" s="171" t="s">
        <v>3</v>
      </c>
      <c r="C243" s="591"/>
      <c r="D243" s="177"/>
      <c r="E243" s="589"/>
    </row>
    <row r="244" spans="1:5" s="399" customFormat="1">
      <c r="A244" s="400"/>
      <c r="B244" s="92" t="s">
        <v>35</v>
      </c>
      <c r="C244" s="423"/>
      <c r="D244" s="205"/>
      <c r="E244" s="420"/>
    </row>
    <row r="245" spans="1:5" s="399" customFormat="1" ht="15.75">
      <c r="A245" s="403" t="s">
        <v>37</v>
      </c>
      <c r="B245" s="401" t="s">
        <v>77</v>
      </c>
      <c r="C245" s="256">
        <v>945</v>
      </c>
      <c r="D245" s="205">
        <f>+'Cover Sheet'!$B$30</f>
        <v>0.3</v>
      </c>
      <c r="E245" s="420">
        <f>+C245*(1-D245)</f>
        <v>661.5</v>
      </c>
    </row>
    <row r="246" spans="1:5" s="399" customFormat="1" ht="24.75">
      <c r="B246" s="60" t="s">
        <v>114</v>
      </c>
      <c r="C246" s="255"/>
      <c r="D246" s="205"/>
      <c r="E246" s="420"/>
    </row>
    <row r="247" spans="1:5" s="399" customFormat="1">
      <c r="A247" s="63" t="s">
        <v>1462</v>
      </c>
      <c r="B247" s="75" t="s">
        <v>1144</v>
      </c>
      <c r="C247" s="419">
        <v>415</v>
      </c>
      <c r="D247" s="205">
        <f>+'Cover Sheet'!$B$30</f>
        <v>0.3</v>
      </c>
      <c r="E247" s="294">
        <f>+C247*(1-D247)</f>
        <v>290.5</v>
      </c>
    </row>
    <row r="248" spans="1:5" s="399" customFormat="1">
      <c r="A248" s="291"/>
      <c r="B248" s="310" t="s">
        <v>1145</v>
      </c>
      <c r="C248" s="423"/>
      <c r="D248" s="201"/>
      <c r="E248" s="294"/>
    </row>
    <row r="249" spans="1:5" s="399" customFormat="1">
      <c r="B249" s="92" t="s">
        <v>177</v>
      </c>
      <c r="C249" s="230"/>
      <c r="D249" s="205"/>
      <c r="E249" s="420"/>
    </row>
    <row r="250" spans="1:5" s="399" customFormat="1">
      <c r="A250" s="403" t="s">
        <v>1060</v>
      </c>
      <c r="B250" s="401" t="s">
        <v>1755</v>
      </c>
      <c r="C250" s="419">
        <v>314</v>
      </c>
      <c r="D250" s="205">
        <f>+'Cover Sheet'!$B$30</f>
        <v>0.3</v>
      </c>
      <c r="E250" s="420">
        <f>+C250*(1-D250)</f>
        <v>219.79999999999998</v>
      </c>
    </row>
    <row r="251" spans="1:5" s="399" customFormat="1">
      <c r="A251" s="403" t="s">
        <v>1061</v>
      </c>
      <c r="B251" s="401" t="s">
        <v>1756</v>
      </c>
      <c r="C251" s="419">
        <v>417</v>
      </c>
      <c r="D251" s="205">
        <f>+'Cover Sheet'!$B$30</f>
        <v>0.3</v>
      </c>
      <c r="E251" s="420">
        <f>+C251*(1-D251)</f>
        <v>291.89999999999998</v>
      </c>
    </row>
    <row r="252" spans="1:5" s="399" customFormat="1">
      <c r="A252" s="400"/>
      <c r="B252" s="402" t="s">
        <v>1757</v>
      </c>
      <c r="C252" s="230"/>
      <c r="D252" s="205"/>
      <c r="E252" s="420"/>
    </row>
    <row r="253" spans="1:5" s="399" customFormat="1">
      <c r="A253" s="400"/>
      <c r="B253" s="402" t="s">
        <v>91</v>
      </c>
      <c r="C253" s="230"/>
      <c r="D253" s="205"/>
      <c r="E253" s="420"/>
    </row>
    <row r="254" spans="1:5" s="399" customFormat="1">
      <c r="A254" s="400"/>
      <c r="B254" s="402" t="s">
        <v>92</v>
      </c>
      <c r="C254" s="230"/>
      <c r="D254" s="205"/>
      <c r="E254" s="420"/>
    </row>
    <row r="255" spans="1:5" s="399" customFormat="1">
      <c r="A255" s="403" t="s">
        <v>62</v>
      </c>
      <c r="B255" s="401" t="s">
        <v>58</v>
      </c>
      <c r="C255" s="419">
        <v>1883</v>
      </c>
      <c r="D255" s="205">
        <f>+'Cover Sheet'!$B$30</f>
        <v>0.3</v>
      </c>
      <c r="E255" s="420">
        <f>+C255*(1-D255)</f>
        <v>1318.1</v>
      </c>
    </row>
    <row r="256" spans="1:5" s="399" customFormat="1">
      <c r="A256" s="400"/>
      <c r="B256" s="402" t="s">
        <v>93</v>
      </c>
      <c r="C256" s="230"/>
      <c r="D256" s="205"/>
      <c r="E256" s="420"/>
    </row>
    <row r="257" spans="1:5" s="399" customFormat="1">
      <c r="A257" s="403"/>
      <c r="B257" s="402" t="s">
        <v>182</v>
      </c>
      <c r="C257" s="230"/>
      <c r="D257" s="205"/>
      <c r="E257" s="420"/>
    </row>
    <row r="258" spans="1:5" s="399" customFormat="1">
      <c r="A258" s="400"/>
      <c r="B258" s="402" t="s">
        <v>181</v>
      </c>
      <c r="C258" s="230"/>
      <c r="D258" s="205"/>
      <c r="E258" s="420"/>
    </row>
    <row r="259" spans="1:5" s="399" customFormat="1" ht="18.75">
      <c r="A259" s="400"/>
      <c r="B259" s="402" t="s">
        <v>180</v>
      </c>
      <c r="C259" s="230"/>
      <c r="D259" s="205"/>
      <c r="E259" s="420"/>
    </row>
    <row r="260" spans="1:5" s="399" customFormat="1">
      <c r="A260" s="403" t="s">
        <v>1025</v>
      </c>
      <c r="B260" s="401" t="s">
        <v>178</v>
      </c>
      <c r="C260" s="419">
        <v>205</v>
      </c>
      <c r="D260" s="205">
        <f>+'Cover Sheet'!$B$30</f>
        <v>0.3</v>
      </c>
      <c r="E260" s="420">
        <f t="shared" ref="E260" si="3">+C260*(1-D260)</f>
        <v>143.5</v>
      </c>
    </row>
    <row r="261" spans="1:5" s="399" customFormat="1">
      <c r="A261" s="191"/>
      <c r="B261" s="324" t="s">
        <v>1248</v>
      </c>
      <c r="C261" s="419"/>
      <c r="D261" s="205"/>
      <c r="E261" s="420"/>
    </row>
    <row r="262" spans="1:5" s="399" customFormat="1">
      <c r="A262" s="191"/>
      <c r="B262" s="324" t="s">
        <v>2111</v>
      </c>
      <c r="C262" s="419"/>
      <c r="D262" s="205"/>
      <c r="E262" s="420"/>
    </row>
    <row r="263" spans="1:5" s="399" customFormat="1">
      <c r="A263" s="403" t="s">
        <v>1073</v>
      </c>
      <c r="B263" s="136" t="s">
        <v>59</v>
      </c>
      <c r="C263" s="419">
        <v>2010</v>
      </c>
      <c r="D263" s="205">
        <f>+'Cover Sheet'!$B$30</f>
        <v>0.3</v>
      </c>
      <c r="E263" s="420">
        <f>+C263*(1-D263)</f>
        <v>1407</v>
      </c>
    </row>
    <row r="264" spans="1:5" s="399" customFormat="1">
      <c r="A264" s="403"/>
      <c r="B264" s="78" t="s">
        <v>971</v>
      </c>
      <c r="C264" s="419"/>
      <c r="D264" s="205" t="s">
        <v>44</v>
      </c>
      <c r="E264" s="420"/>
    </row>
    <row r="265" spans="1:5" s="399" customFormat="1">
      <c r="A265" s="403" t="s">
        <v>48</v>
      </c>
      <c r="B265" s="401" t="s">
        <v>60</v>
      </c>
      <c r="C265" s="419">
        <v>468</v>
      </c>
      <c r="D265" s="205">
        <f>+'Cover Sheet'!$B$30</f>
        <v>0.3</v>
      </c>
      <c r="E265" s="420">
        <f>+C265*(1-D265)</f>
        <v>327.59999999999997</v>
      </c>
    </row>
    <row r="266" spans="1:5" s="399" customFormat="1">
      <c r="A266" s="400"/>
      <c r="B266" s="402" t="s">
        <v>179</v>
      </c>
      <c r="C266" s="230"/>
      <c r="D266" s="205"/>
      <c r="E266" s="420"/>
    </row>
    <row r="267" spans="1:5" s="399" customFormat="1">
      <c r="A267" s="400"/>
      <c r="B267" s="402" t="s">
        <v>46</v>
      </c>
      <c r="C267" s="230"/>
      <c r="D267" s="205"/>
      <c r="E267" s="420"/>
    </row>
    <row r="268" spans="1:5" s="50" customFormat="1">
      <c r="A268" s="443" t="s">
        <v>2107</v>
      </c>
      <c r="B268" s="443" t="s">
        <v>2108</v>
      </c>
      <c r="C268" s="469">
        <v>595</v>
      </c>
      <c r="D268" s="197">
        <f>'Cover Sheet'!B30</f>
        <v>0.3</v>
      </c>
      <c r="E268" s="293">
        <f t="shared" ref="E268" si="4">+C268*(1-D268)</f>
        <v>416.5</v>
      </c>
    </row>
    <row r="269" spans="1:5" s="399" customFormat="1">
      <c r="B269" s="92" t="s">
        <v>172</v>
      </c>
      <c r="C269" s="255"/>
      <c r="D269" s="205"/>
      <c r="E269" s="420"/>
    </row>
    <row r="270" spans="1:5" s="399" customFormat="1">
      <c r="A270" s="403" t="s">
        <v>1950</v>
      </c>
      <c r="B270" s="401" t="s">
        <v>175</v>
      </c>
      <c r="C270" s="230"/>
      <c r="D270" s="205"/>
      <c r="E270" s="420"/>
    </row>
    <row r="271" spans="1:5" s="399" customFormat="1">
      <c r="B271" s="361" t="s">
        <v>176</v>
      </c>
      <c r="C271" s="419">
        <v>1638</v>
      </c>
      <c r="D271" s="205">
        <f>+'Cover Sheet'!$B$30</f>
        <v>0.3</v>
      </c>
      <c r="E271" s="420">
        <f>+C271*(1-D271)</f>
        <v>1146.5999999999999</v>
      </c>
    </row>
    <row r="272" spans="1:5" s="399" customFormat="1">
      <c r="B272" s="361" t="s">
        <v>2117</v>
      </c>
      <c r="C272" s="230"/>
      <c r="D272" s="205"/>
      <c r="E272" s="420"/>
    </row>
    <row r="273" spans="1:5" s="399" customFormat="1" ht="15.75" thickBot="1">
      <c r="A273" s="403"/>
      <c r="B273" s="401"/>
      <c r="C273" s="419"/>
      <c r="D273" s="205"/>
      <c r="E273" s="420"/>
    </row>
    <row r="274" spans="1:5" ht="28.5">
      <c r="A274" s="168" t="s">
        <v>0</v>
      </c>
      <c r="B274" s="169" t="s">
        <v>171</v>
      </c>
      <c r="C274" s="590" t="s">
        <v>4</v>
      </c>
      <c r="D274" s="176" t="s">
        <v>944</v>
      </c>
      <c r="E274" s="588" t="s">
        <v>954</v>
      </c>
    </row>
    <row r="275" spans="1:5" ht="15.75" thickBot="1">
      <c r="A275" s="170" t="s">
        <v>1</v>
      </c>
      <c r="B275" s="171" t="s">
        <v>3</v>
      </c>
      <c r="C275" s="591"/>
      <c r="D275" s="177"/>
      <c r="E275" s="589"/>
    </row>
    <row r="276" spans="1:5">
      <c r="A276" s="403" t="s">
        <v>1721</v>
      </c>
      <c r="B276" s="54" t="s">
        <v>1709</v>
      </c>
      <c r="C276" s="228">
        <v>72525</v>
      </c>
      <c r="D276" s="205">
        <f>+'Cover Sheet'!$B$30</f>
        <v>0.3</v>
      </c>
      <c r="E276" s="420">
        <f>+C276*(1-D276)</f>
        <v>50767.5</v>
      </c>
    </row>
    <row r="277" spans="1:5">
      <c r="A277" s="403"/>
      <c r="B277" s="342"/>
      <c r="C277" s="228"/>
      <c r="E277" s="420"/>
    </row>
    <row r="278" spans="1:5">
      <c r="A278" s="15" t="s">
        <v>1722</v>
      </c>
      <c r="B278" s="54" t="s">
        <v>1708</v>
      </c>
      <c r="C278" s="228">
        <v>74897</v>
      </c>
      <c r="D278" s="205">
        <f>+'Cover Sheet'!$B$30</f>
        <v>0.3</v>
      </c>
      <c r="E278" s="210">
        <f>+C278*(1-D278)</f>
        <v>52427.899999999994</v>
      </c>
    </row>
    <row r="279" spans="1:5">
      <c r="A279" s="56"/>
    </row>
    <row r="280" spans="1:5">
      <c r="A280" s="56"/>
      <c r="D280" s="205" t="s">
        <v>44</v>
      </c>
    </row>
    <row r="281" spans="1:5">
      <c r="A281" s="56"/>
    </row>
    <row r="282" spans="1:5">
      <c r="A282" s="56"/>
    </row>
    <row r="283" spans="1:5">
      <c r="A283" s="56"/>
    </row>
    <row r="284" spans="1:5">
      <c r="A284" s="56"/>
    </row>
    <row r="285" spans="1:5">
      <c r="A285" s="56"/>
    </row>
    <row r="286" spans="1:5" ht="15.75" thickBot="1">
      <c r="A286" s="56"/>
    </row>
    <row r="287" spans="1:5" ht="28.5">
      <c r="A287" s="168" t="s">
        <v>0</v>
      </c>
      <c r="B287" s="169" t="s">
        <v>49</v>
      </c>
      <c r="C287" s="590" t="s">
        <v>4</v>
      </c>
      <c r="D287" s="176" t="s">
        <v>944</v>
      </c>
      <c r="E287" s="588" t="s">
        <v>954</v>
      </c>
    </row>
    <row r="288" spans="1:5" ht="15.75" thickBot="1">
      <c r="A288" s="170" t="s">
        <v>1</v>
      </c>
      <c r="B288" s="171" t="s">
        <v>3</v>
      </c>
      <c r="C288" s="591"/>
      <c r="D288" s="177"/>
      <c r="E288" s="589"/>
    </row>
    <row r="289" spans="1:5">
      <c r="A289" s="15" t="s">
        <v>50</v>
      </c>
      <c r="B289" s="9" t="s">
        <v>64</v>
      </c>
      <c r="C289" s="237">
        <v>10113</v>
      </c>
      <c r="D289" s="205">
        <f>+'Cover Sheet'!$B$30</f>
        <v>0.3</v>
      </c>
      <c r="E289" s="210">
        <f>+C289*(1-D289)</f>
        <v>7079.0999999999995</v>
      </c>
    </row>
    <row r="290" spans="1:5">
      <c r="A290" s="15" t="s">
        <v>51</v>
      </c>
      <c r="B290" s="9" t="s">
        <v>65</v>
      </c>
      <c r="C290" s="237">
        <v>6108</v>
      </c>
      <c r="D290" s="205">
        <f>+'Cover Sheet'!$B$30</f>
        <v>0.3</v>
      </c>
      <c r="E290" s="210">
        <f>+C290*(1-D290)</f>
        <v>4275.5999999999995</v>
      </c>
    </row>
    <row r="291" spans="1:5">
      <c r="A291" s="15" t="s">
        <v>52</v>
      </c>
      <c r="B291" s="9" t="s">
        <v>66</v>
      </c>
      <c r="C291" s="237">
        <v>4835</v>
      </c>
      <c r="D291" s="205">
        <f>+'Cover Sheet'!$B$30</f>
        <v>0.3</v>
      </c>
      <c r="E291" s="210">
        <f>+C291*(1-D291)</f>
        <v>3384.5</v>
      </c>
    </row>
    <row r="292" spans="1:5">
      <c r="A292" s="56"/>
      <c r="C292" s="230"/>
    </row>
    <row r="293" spans="1:5">
      <c r="A293" s="17" t="s">
        <v>54</v>
      </c>
      <c r="B293" s="12" t="s">
        <v>55</v>
      </c>
      <c r="C293" s="247" t="s">
        <v>56</v>
      </c>
    </row>
    <row r="294" spans="1:5">
      <c r="A294" s="467" t="s">
        <v>57</v>
      </c>
      <c r="B294" s="333" t="s">
        <v>57</v>
      </c>
      <c r="C294" s="332" t="s">
        <v>57</v>
      </c>
    </row>
    <row r="295" spans="1:5">
      <c r="A295" s="467" t="s">
        <v>68</v>
      </c>
      <c r="B295" s="333" t="s">
        <v>68</v>
      </c>
      <c r="C295" s="332" t="s">
        <v>68</v>
      </c>
    </row>
    <row r="296" spans="1:5">
      <c r="A296" s="467" t="s">
        <v>24</v>
      </c>
      <c r="B296" s="333" t="s">
        <v>24</v>
      </c>
      <c r="C296" s="332" t="s">
        <v>24</v>
      </c>
    </row>
    <row r="297" spans="1:5">
      <c r="A297" s="17"/>
      <c r="B297" s="333" t="s">
        <v>25</v>
      </c>
      <c r="C297" s="332" t="s">
        <v>25</v>
      </c>
    </row>
    <row r="298" spans="1:5" ht="22.5">
      <c r="A298" s="331"/>
      <c r="B298" s="333" t="s">
        <v>26</v>
      </c>
      <c r="C298" s="332" t="s">
        <v>26</v>
      </c>
    </row>
    <row r="299" spans="1:5">
      <c r="A299" s="331"/>
      <c r="B299" s="333" t="s">
        <v>27</v>
      </c>
      <c r="C299" s="332" t="s">
        <v>27</v>
      </c>
    </row>
    <row r="300" spans="1:5">
      <c r="A300" s="331"/>
      <c r="B300" s="333"/>
      <c r="C300" s="332" t="s">
        <v>58</v>
      </c>
    </row>
    <row r="301" spans="1:5">
      <c r="A301" s="331"/>
      <c r="B301" s="333"/>
      <c r="C301" s="332" t="s">
        <v>98</v>
      </c>
    </row>
    <row r="302" spans="1:5" ht="15.75" thickBot="1">
      <c r="A302" s="331"/>
      <c r="C302" s="332" t="s">
        <v>60</v>
      </c>
    </row>
    <row r="303" spans="1:5" ht="28.5">
      <c r="A303" s="168" t="s">
        <v>0</v>
      </c>
      <c r="B303" s="169" t="s">
        <v>28</v>
      </c>
      <c r="C303" s="590" t="s">
        <v>4</v>
      </c>
      <c r="D303" s="176" t="s">
        <v>944</v>
      </c>
      <c r="E303" s="588" t="s">
        <v>954</v>
      </c>
    </row>
    <row r="304" spans="1:5" ht="15.75" thickBot="1">
      <c r="A304" s="170" t="s">
        <v>1</v>
      </c>
      <c r="B304" s="171" t="s">
        <v>3</v>
      </c>
      <c r="C304" s="591"/>
      <c r="D304" s="177"/>
      <c r="E304" s="589"/>
    </row>
    <row r="305" spans="1:5">
      <c r="A305" s="15" t="s">
        <v>30</v>
      </c>
      <c r="B305" s="9" t="s">
        <v>74</v>
      </c>
      <c r="C305" s="237">
        <v>1260</v>
      </c>
      <c r="D305" s="205">
        <f>+'Cover Sheet'!$B$30</f>
        <v>0.3</v>
      </c>
      <c r="E305" s="210">
        <f>+C305*(1-D305)</f>
        <v>882</v>
      </c>
    </row>
    <row r="306" spans="1:5">
      <c r="A306" s="17"/>
      <c r="B306" s="17" t="s">
        <v>33</v>
      </c>
      <c r="C306" s="230"/>
    </row>
    <row r="307" spans="1:5">
      <c r="A307" s="331"/>
      <c r="B307" s="333" t="s">
        <v>68</v>
      </c>
      <c r="C307" s="230"/>
    </row>
    <row r="308" spans="1:5">
      <c r="A308" s="331"/>
      <c r="B308" s="333" t="s">
        <v>24</v>
      </c>
      <c r="C308" s="230"/>
    </row>
    <row r="309" spans="1:5" ht="24" thickBot="1">
      <c r="A309" s="5"/>
      <c r="B309" s="84" t="s">
        <v>183</v>
      </c>
      <c r="C309" s="230"/>
    </row>
    <row r="310" spans="1:5" ht="28.5">
      <c r="A310" s="168" t="s">
        <v>0</v>
      </c>
      <c r="B310" s="169" t="s">
        <v>6</v>
      </c>
      <c r="C310" s="590" t="s">
        <v>4</v>
      </c>
      <c r="D310" s="176" t="s">
        <v>944</v>
      </c>
      <c r="E310" s="588" t="s">
        <v>954</v>
      </c>
    </row>
    <row r="311" spans="1:5" ht="15.75" thickBot="1">
      <c r="A311" s="170" t="s">
        <v>1</v>
      </c>
      <c r="B311" s="171" t="s">
        <v>3</v>
      </c>
      <c r="C311" s="591"/>
      <c r="D311" s="177"/>
      <c r="E311" s="589"/>
    </row>
    <row r="312" spans="1:5">
      <c r="A312" s="223"/>
      <c r="B312" s="62"/>
      <c r="C312" s="252"/>
      <c r="D312" s="200"/>
      <c r="E312" s="224"/>
    </row>
    <row r="313" spans="1:5">
      <c r="B313" s="92" t="s">
        <v>35</v>
      </c>
      <c r="C313" s="230"/>
    </row>
    <row r="314" spans="1:5">
      <c r="A314" s="15" t="s">
        <v>184</v>
      </c>
      <c r="B314" s="9" t="s">
        <v>1142</v>
      </c>
      <c r="C314" s="209">
        <v>1845</v>
      </c>
      <c r="D314" s="205">
        <f>+'Cover Sheet'!$B$30</f>
        <v>0.3</v>
      </c>
      <c r="E314" s="210">
        <f>+C314*(1-D314)</f>
        <v>1291.5</v>
      </c>
    </row>
    <row r="315" spans="1:5">
      <c r="B315" s="16" t="s">
        <v>185</v>
      </c>
      <c r="C315" s="230"/>
    </row>
    <row r="316" spans="1:5">
      <c r="A316" s="15" t="s">
        <v>186</v>
      </c>
      <c r="B316" s="9" t="s">
        <v>1143</v>
      </c>
      <c r="C316" s="209">
        <v>945</v>
      </c>
      <c r="D316" s="205">
        <f>+'Cover Sheet'!$B$30</f>
        <v>0.3</v>
      </c>
      <c r="E316" s="210">
        <f>+C316*(1-D316)</f>
        <v>661.5</v>
      </c>
    </row>
    <row r="317" spans="1:5" ht="24.75">
      <c r="B317" s="60" t="s">
        <v>114</v>
      </c>
      <c r="C317" s="230"/>
    </row>
    <row r="318" spans="1:5" s="50" customFormat="1">
      <c r="A318" s="63" t="s">
        <v>1462</v>
      </c>
      <c r="B318" s="75" t="s">
        <v>1144</v>
      </c>
      <c r="C318" s="209">
        <v>415</v>
      </c>
      <c r="D318" s="205">
        <f>+'Cover Sheet'!$B$30</f>
        <v>0.3</v>
      </c>
      <c r="E318" s="294">
        <f>+C318*(1-D318)</f>
        <v>290.5</v>
      </c>
    </row>
    <row r="319" spans="1:5" s="50" customFormat="1">
      <c r="A319" s="291"/>
      <c r="B319" s="310" t="s">
        <v>1145</v>
      </c>
      <c r="C319" s="248"/>
      <c r="D319" s="201"/>
      <c r="E319" s="294"/>
    </row>
    <row r="320" spans="1:5">
      <c r="B320" s="92" t="s">
        <v>859</v>
      </c>
      <c r="C320" s="230"/>
    </row>
    <row r="321" spans="1:5">
      <c r="A321" s="15" t="s">
        <v>1060</v>
      </c>
      <c r="B321" s="9" t="s">
        <v>88</v>
      </c>
      <c r="C321" s="209">
        <v>314</v>
      </c>
      <c r="D321" s="205">
        <f>+'Cover Sheet'!$B$30</f>
        <v>0.3</v>
      </c>
      <c r="E321" s="210">
        <f>+C321*(1-D321)</f>
        <v>219.79999999999998</v>
      </c>
    </row>
    <row r="322" spans="1:5">
      <c r="A322" s="5"/>
      <c r="B322" s="16" t="s">
        <v>188</v>
      </c>
      <c r="C322" s="230"/>
    </row>
    <row r="323" spans="1:5">
      <c r="A323" s="15" t="s">
        <v>1061</v>
      </c>
      <c r="B323" s="9" t="s">
        <v>90</v>
      </c>
      <c r="C323" s="209">
        <v>417</v>
      </c>
      <c r="D323" s="205">
        <f>+'Cover Sheet'!$B$30</f>
        <v>0.3</v>
      </c>
      <c r="E323" s="210">
        <f>+C323*(1-D323)</f>
        <v>291.89999999999998</v>
      </c>
    </row>
    <row r="324" spans="1:5">
      <c r="B324" s="11" t="s">
        <v>188</v>
      </c>
      <c r="C324" s="230"/>
    </row>
    <row r="325" spans="1:5">
      <c r="B325" s="11" t="s">
        <v>91</v>
      </c>
      <c r="C325" s="230"/>
    </row>
    <row r="326" spans="1:5">
      <c r="B326" s="11" t="s">
        <v>92</v>
      </c>
      <c r="C326" s="230"/>
    </row>
    <row r="327" spans="1:5" ht="15.75">
      <c r="A327" s="15" t="s">
        <v>62</v>
      </c>
      <c r="B327" s="9" t="s">
        <v>58</v>
      </c>
      <c r="C327" s="258">
        <v>1883</v>
      </c>
      <c r="D327" s="205">
        <f>+'Cover Sheet'!$B$30</f>
        <v>0.3</v>
      </c>
      <c r="E327" s="210">
        <f>+C327*(1-D327)</f>
        <v>1318.1</v>
      </c>
    </row>
    <row r="328" spans="1:5">
      <c r="B328" s="11" t="s">
        <v>104</v>
      </c>
      <c r="C328" s="230"/>
    </row>
    <row r="329" spans="1:5" ht="24.75">
      <c r="A329" s="5"/>
      <c r="B329" s="60" t="s">
        <v>2118</v>
      </c>
      <c r="C329" s="230"/>
    </row>
    <row r="330" spans="1:5" ht="15.75">
      <c r="A330" s="15" t="s">
        <v>1025</v>
      </c>
      <c r="B330" s="9" t="s">
        <v>178</v>
      </c>
      <c r="C330" s="258">
        <v>205</v>
      </c>
      <c r="D330" s="205">
        <f>+'Cover Sheet'!$B$30</f>
        <v>0.3</v>
      </c>
      <c r="E330" s="210">
        <f>+C330*(1-D330)</f>
        <v>143.5</v>
      </c>
    </row>
    <row r="331" spans="1:5" ht="15.75">
      <c r="A331" s="286"/>
      <c r="B331" s="11" t="s">
        <v>1248</v>
      </c>
      <c r="C331" s="258"/>
    </row>
    <row r="332" spans="1:5" ht="15.75">
      <c r="A332" s="286"/>
      <c r="B332" s="11" t="s">
        <v>2111</v>
      </c>
      <c r="C332" s="258"/>
    </row>
    <row r="333" spans="1:5">
      <c r="A333" s="15" t="s">
        <v>47</v>
      </c>
      <c r="B333" s="9" t="s">
        <v>59</v>
      </c>
      <c r="C333" s="209">
        <v>2010</v>
      </c>
      <c r="D333" s="205">
        <f>+'Cover Sheet'!$B$30</f>
        <v>0.3</v>
      </c>
      <c r="E333" s="210">
        <f>+C333*(1-D333)</f>
        <v>1407</v>
      </c>
    </row>
    <row r="334" spans="1:5">
      <c r="B334" s="11" t="s">
        <v>189</v>
      </c>
      <c r="C334" s="230"/>
    </row>
    <row r="335" spans="1:5" s="40" customFormat="1">
      <c r="A335" s="7"/>
      <c r="B335" s="11" t="s">
        <v>190</v>
      </c>
      <c r="C335" s="230"/>
      <c r="D335" s="205"/>
      <c r="E335" s="210"/>
    </row>
    <row r="336" spans="1:5">
      <c r="A336" s="15" t="s">
        <v>48</v>
      </c>
      <c r="B336" s="9" t="s">
        <v>60</v>
      </c>
      <c r="C336" s="209">
        <v>468</v>
      </c>
      <c r="D336" s="205">
        <f>+'Cover Sheet'!$B$30</f>
        <v>0.3</v>
      </c>
      <c r="E336" s="210">
        <f>+C336*(1-D336)</f>
        <v>327.59999999999997</v>
      </c>
    </row>
    <row r="337" spans="1:5">
      <c r="A337" s="15" t="s">
        <v>97</v>
      </c>
      <c r="B337" s="11" t="s">
        <v>45</v>
      </c>
      <c r="C337" s="230"/>
    </row>
    <row r="338" spans="1:5">
      <c r="B338" s="11" t="s">
        <v>46</v>
      </c>
      <c r="C338" s="230"/>
    </row>
    <row r="339" spans="1:5" s="50" customFormat="1">
      <c r="A339" s="443" t="s">
        <v>2107</v>
      </c>
      <c r="B339" s="443" t="s">
        <v>2108</v>
      </c>
      <c r="C339" s="469">
        <v>595</v>
      </c>
      <c r="D339" s="197">
        <f>'Cover Sheet'!B30</f>
        <v>0.3</v>
      </c>
      <c r="E339" s="293">
        <f t="shared" ref="E339" si="5">+C339*(1-D339)</f>
        <v>416.5</v>
      </c>
    </row>
    <row r="340" spans="1:5">
      <c r="B340" s="92" t="s">
        <v>172</v>
      </c>
      <c r="C340" s="230"/>
    </row>
    <row r="341" spans="1:5">
      <c r="A341" s="15" t="s">
        <v>1950</v>
      </c>
      <c r="B341" s="9" t="s">
        <v>175</v>
      </c>
      <c r="C341" s="209">
        <v>1638</v>
      </c>
      <c r="D341" s="205">
        <f>+'Cover Sheet'!$B$30</f>
        <v>0.3</v>
      </c>
      <c r="E341" s="210">
        <f>+C341*(1-D341)</f>
        <v>1146.5999999999999</v>
      </c>
    </row>
    <row r="342" spans="1:5">
      <c r="A342" s="5"/>
      <c r="B342" s="16" t="s">
        <v>176</v>
      </c>
      <c r="C342" s="230"/>
    </row>
    <row r="343" spans="1:5">
      <c r="A343" s="5"/>
      <c r="B343" s="16" t="s">
        <v>187</v>
      </c>
      <c r="C343" s="230"/>
    </row>
    <row r="344" spans="1:5">
      <c r="A344" s="15"/>
      <c r="B344" s="9"/>
      <c r="C344" s="209"/>
    </row>
    <row r="345" spans="1:5" ht="15.75" thickBot="1"/>
    <row r="346" spans="1:5" ht="28.5">
      <c r="A346" s="168" t="s">
        <v>0</v>
      </c>
      <c r="B346" s="169" t="s">
        <v>171</v>
      </c>
      <c r="C346" s="590" t="s">
        <v>4</v>
      </c>
      <c r="D346" s="176" t="s">
        <v>944</v>
      </c>
      <c r="E346" s="588" t="s">
        <v>954</v>
      </c>
    </row>
    <row r="347" spans="1:5" ht="15.75" thickBot="1">
      <c r="A347" s="170" t="s">
        <v>1</v>
      </c>
      <c r="B347" s="171" t="s">
        <v>3</v>
      </c>
      <c r="C347" s="591"/>
      <c r="D347" s="177"/>
      <c r="E347" s="589"/>
    </row>
    <row r="348" spans="1:5">
      <c r="A348" s="59"/>
    </row>
    <row r="349" spans="1:5">
      <c r="A349" s="15" t="s">
        <v>1961</v>
      </c>
      <c r="B349" s="54" t="s">
        <v>1710</v>
      </c>
      <c r="C349" s="228">
        <v>87957</v>
      </c>
      <c r="D349" s="205">
        <f>+'Cover Sheet'!$B$30</f>
        <v>0.3</v>
      </c>
      <c r="E349" s="210">
        <f>+C349*(1-D349)</f>
        <v>61569.899999999994</v>
      </c>
    </row>
    <row r="350" spans="1:5">
      <c r="A350" s="15"/>
      <c r="B350" s="63"/>
      <c r="C350" s="228"/>
    </row>
    <row r="351" spans="1:5">
      <c r="A351" s="15"/>
      <c r="B351" s="63"/>
      <c r="C351" s="228"/>
    </row>
    <row r="352" spans="1:5">
      <c r="A352" s="15"/>
      <c r="B352" s="63"/>
      <c r="C352" s="228"/>
    </row>
    <row r="353" spans="1:5">
      <c r="A353" s="15"/>
      <c r="B353" s="63"/>
      <c r="C353" s="228"/>
    </row>
    <row r="354" spans="1:5">
      <c r="A354" s="15"/>
      <c r="B354" s="63"/>
      <c r="C354" s="228"/>
    </row>
    <row r="355" spans="1:5">
      <c r="A355" s="15"/>
      <c r="B355" s="63"/>
      <c r="C355" s="228"/>
    </row>
    <row r="356" spans="1:5">
      <c r="A356" s="15"/>
      <c r="B356" s="63"/>
      <c r="C356" s="228"/>
    </row>
    <row r="357" spans="1:5" ht="15.75" thickBot="1">
      <c r="A357" s="15"/>
    </row>
    <row r="358" spans="1:5" ht="28.5">
      <c r="A358" s="168" t="s">
        <v>0</v>
      </c>
      <c r="B358" s="169" t="s">
        <v>49</v>
      </c>
      <c r="C358" s="590" t="s">
        <v>4</v>
      </c>
      <c r="D358" s="176" t="s">
        <v>944</v>
      </c>
      <c r="E358" s="588" t="s">
        <v>954</v>
      </c>
    </row>
    <row r="359" spans="1:5" ht="15.75" thickBot="1">
      <c r="A359" s="170" t="s">
        <v>1</v>
      </c>
      <c r="B359" s="171" t="s">
        <v>3</v>
      </c>
      <c r="C359" s="591"/>
      <c r="D359" s="177"/>
      <c r="E359" s="589"/>
    </row>
    <row r="360" spans="1:5">
      <c r="A360" s="15" t="s">
        <v>1962</v>
      </c>
      <c r="B360" s="9" t="s">
        <v>64</v>
      </c>
      <c r="C360" s="209">
        <v>3607</v>
      </c>
      <c r="D360" s="205">
        <f>+'Cover Sheet'!$B$30</f>
        <v>0.3</v>
      </c>
      <c r="E360" s="210">
        <f>+C360*(1-D360)</f>
        <v>2524.8999999999996</v>
      </c>
    </row>
    <row r="361" spans="1:5">
      <c r="A361" s="15" t="s">
        <v>1963</v>
      </c>
      <c r="B361" s="9" t="s">
        <v>65</v>
      </c>
      <c r="C361" s="209">
        <v>1273</v>
      </c>
      <c r="D361" s="205">
        <f>+'Cover Sheet'!$B$30</f>
        <v>0.3</v>
      </c>
      <c r="E361" s="210">
        <f>+C361*(1-D361)</f>
        <v>891.09999999999991</v>
      </c>
    </row>
    <row r="362" spans="1:5">
      <c r="A362" s="16"/>
      <c r="C362" s="230"/>
    </row>
    <row r="363" spans="1:5">
      <c r="A363" s="12" t="s">
        <v>55</v>
      </c>
      <c r="B363" s="247" t="s">
        <v>56</v>
      </c>
      <c r="C363" s="5"/>
    </row>
    <row r="364" spans="1:5">
      <c r="A364" s="468" t="s">
        <v>68</v>
      </c>
      <c r="B364" s="332" t="s">
        <v>68</v>
      </c>
      <c r="C364" s="5"/>
    </row>
    <row r="365" spans="1:5">
      <c r="A365" s="468" t="s">
        <v>25</v>
      </c>
      <c r="B365" s="332" t="s">
        <v>25</v>
      </c>
      <c r="C365" s="5"/>
    </row>
    <row r="366" spans="1:5" ht="22.5">
      <c r="A366" s="468" t="s">
        <v>26</v>
      </c>
      <c r="B366" s="332" t="s">
        <v>26</v>
      </c>
      <c r="C366" s="5"/>
    </row>
    <row r="367" spans="1:5">
      <c r="A367" s="468" t="s">
        <v>27</v>
      </c>
      <c r="B367" s="332" t="s">
        <v>27</v>
      </c>
      <c r="C367" s="5"/>
    </row>
    <row r="368" spans="1:5">
      <c r="A368" s="468"/>
      <c r="B368" s="332" t="s">
        <v>58</v>
      </c>
      <c r="C368" s="5"/>
    </row>
    <row r="369" spans="1:5">
      <c r="A369" s="468"/>
      <c r="B369" s="332" t="s">
        <v>60</v>
      </c>
      <c r="C369" s="5"/>
    </row>
    <row r="370" spans="1:5" ht="24" thickBot="1">
      <c r="A370" s="468"/>
      <c r="B370" s="485" t="s">
        <v>183</v>
      </c>
      <c r="C370" s="5"/>
    </row>
    <row r="371" spans="1:5" ht="28.5">
      <c r="A371" s="168" t="s">
        <v>0</v>
      </c>
      <c r="B371" s="169" t="s">
        <v>6</v>
      </c>
      <c r="C371" s="590" t="s">
        <v>4</v>
      </c>
      <c r="D371" s="176" t="s">
        <v>944</v>
      </c>
      <c r="E371" s="588" t="s">
        <v>954</v>
      </c>
    </row>
    <row r="372" spans="1:5" ht="15.75" thickBot="1">
      <c r="A372" s="170" t="s">
        <v>1</v>
      </c>
      <c r="B372" s="171" t="s">
        <v>3</v>
      </c>
      <c r="C372" s="591"/>
      <c r="D372" s="177"/>
      <c r="E372" s="589"/>
    </row>
    <row r="373" spans="1:5" ht="15.75">
      <c r="A373" s="58" t="s">
        <v>35</v>
      </c>
    </row>
    <row r="374" spans="1:5">
      <c r="A374" s="15" t="s">
        <v>1964</v>
      </c>
      <c r="B374" s="9" t="s">
        <v>77</v>
      </c>
      <c r="C374" s="237">
        <v>945</v>
      </c>
      <c r="D374" s="205">
        <f>+'Cover Sheet'!$B$30</f>
        <v>0.3</v>
      </c>
      <c r="E374" s="210">
        <f>+C374*(1-D374)</f>
        <v>661.5</v>
      </c>
    </row>
    <row r="375" spans="1:5" ht="24.75">
      <c r="A375" s="5"/>
      <c r="B375" s="60" t="s">
        <v>114</v>
      </c>
      <c r="C375" s="237"/>
    </row>
    <row r="376" spans="1:5">
      <c r="A376" s="16"/>
      <c r="B376" s="92" t="s">
        <v>859</v>
      </c>
      <c r="C376" s="230"/>
    </row>
    <row r="377" spans="1:5" ht="14.25" customHeight="1">
      <c r="A377" s="15" t="s">
        <v>1965</v>
      </c>
      <c r="B377" s="9" t="s">
        <v>88</v>
      </c>
      <c r="C377" s="237">
        <v>314</v>
      </c>
      <c r="D377" s="205">
        <f>+'Cover Sheet'!$B$30</f>
        <v>0.3</v>
      </c>
      <c r="E377" s="210">
        <f>+C377*(1-D377)</f>
        <v>219.79999999999998</v>
      </c>
    </row>
    <row r="378" spans="1:5">
      <c r="A378" s="15"/>
      <c r="B378" s="8" t="s">
        <v>194</v>
      </c>
      <c r="C378" s="237"/>
    </row>
    <row r="379" spans="1:5">
      <c r="A379" s="15" t="s">
        <v>1966</v>
      </c>
      <c r="B379" s="9" t="s">
        <v>90</v>
      </c>
      <c r="C379" s="237">
        <v>417</v>
      </c>
      <c r="D379" s="205">
        <f>+'Cover Sheet'!$B$30</f>
        <v>0.3</v>
      </c>
      <c r="E379" s="210">
        <f>+C379*(1-D379)</f>
        <v>291.89999999999998</v>
      </c>
    </row>
    <row r="380" spans="1:5">
      <c r="B380" s="11" t="s">
        <v>194</v>
      </c>
      <c r="C380" s="230"/>
    </row>
    <row r="381" spans="1:5">
      <c r="B381" s="11" t="s">
        <v>191</v>
      </c>
      <c r="C381" s="230"/>
    </row>
    <row r="382" spans="1:5">
      <c r="B382" s="8" t="s">
        <v>92</v>
      </c>
      <c r="C382" s="230"/>
    </row>
    <row r="383" spans="1:5">
      <c r="A383" s="15" t="s">
        <v>1967</v>
      </c>
      <c r="B383" s="9" t="s">
        <v>58</v>
      </c>
      <c r="C383" s="209">
        <v>1883</v>
      </c>
      <c r="D383" s="205">
        <f>+'Cover Sheet'!$B$30</f>
        <v>0.3</v>
      </c>
      <c r="E383" s="210">
        <f>+C383*(1-D383)</f>
        <v>1318.1</v>
      </c>
    </row>
    <row r="384" spans="1:5">
      <c r="B384" s="11" t="s">
        <v>192</v>
      </c>
      <c r="C384" s="230"/>
    </row>
    <row r="385" spans="1:5">
      <c r="A385" s="15"/>
      <c r="B385" s="11" t="s">
        <v>193</v>
      </c>
      <c r="C385" s="230"/>
    </row>
    <row r="386" spans="1:5">
      <c r="B386" s="11" t="s">
        <v>2119</v>
      </c>
      <c r="C386" s="230"/>
    </row>
    <row r="387" spans="1:5">
      <c r="A387" s="15" t="s">
        <v>1968</v>
      </c>
      <c r="B387" s="9" t="s">
        <v>178</v>
      </c>
      <c r="C387" s="209">
        <v>205</v>
      </c>
      <c r="D387" s="205">
        <f>+'Cover Sheet'!$B$30</f>
        <v>0.3</v>
      </c>
      <c r="E387" s="210">
        <f>+C387*(1-D387)</f>
        <v>143.5</v>
      </c>
    </row>
    <row r="388" spans="1:5">
      <c r="A388" s="15"/>
      <c r="B388" s="11" t="s">
        <v>1248</v>
      </c>
      <c r="C388" s="209"/>
    </row>
    <row r="389" spans="1:5">
      <c r="A389" s="15"/>
      <c r="B389" s="11" t="s">
        <v>2111</v>
      </c>
      <c r="C389" s="209"/>
    </row>
    <row r="390" spans="1:5">
      <c r="A390" s="15" t="s">
        <v>1969</v>
      </c>
      <c r="B390" s="9" t="s">
        <v>60</v>
      </c>
      <c r="C390" s="209">
        <v>468</v>
      </c>
      <c r="D390" s="205">
        <f>+'Cover Sheet'!$B$30</f>
        <v>0.3</v>
      </c>
      <c r="E390" s="210">
        <f>+C390*(1-D390)</f>
        <v>327.59999999999997</v>
      </c>
    </row>
    <row r="391" spans="1:5">
      <c r="A391" s="15" t="s">
        <v>97</v>
      </c>
      <c r="B391" s="61" t="s">
        <v>45</v>
      </c>
      <c r="C391" s="230"/>
    </row>
    <row r="392" spans="1:5">
      <c r="B392" s="11" t="s">
        <v>46</v>
      </c>
      <c r="C392" s="230"/>
    </row>
    <row r="393" spans="1:5" s="50" customFormat="1">
      <c r="A393" s="443" t="s">
        <v>2107</v>
      </c>
      <c r="B393" s="443" t="s">
        <v>2108</v>
      </c>
      <c r="C393" s="469">
        <v>595</v>
      </c>
      <c r="D393" s="197">
        <f>'Cover Sheet'!B30</f>
        <v>0.3</v>
      </c>
      <c r="E393" s="293">
        <f t="shared" ref="E393" si="6">+C393*(1-D393)</f>
        <v>416.5</v>
      </c>
    </row>
  </sheetData>
  <customSheetViews>
    <customSheetView guid="{BD9C76A3-834A-481F-AAAA-20F96554093A}" scale="115" hiddenColumns="1">
      <selection activeCell="B4" sqref="B4"/>
      <pageMargins left="0.7" right="0.7" top="0.75" bottom="0.75" header="0.3" footer="0.3"/>
      <pageSetup scale="85" orientation="landscape" r:id="rId1"/>
    </customSheetView>
  </customSheetViews>
  <mergeCells count="48">
    <mergeCell ref="C144:C145"/>
    <mergeCell ref="E144:E145"/>
    <mergeCell ref="C234:C235"/>
    <mergeCell ref="E234:E235"/>
    <mergeCell ref="C242:C243"/>
    <mergeCell ref="E242:E243"/>
    <mergeCell ref="E161:E162"/>
    <mergeCell ref="E170:E171"/>
    <mergeCell ref="C161:C162"/>
    <mergeCell ref="C170:C171"/>
    <mergeCell ref="E206:E207"/>
    <mergeCell ref="E217:E218"/>
    <mergeCell ref="E310:E311"/>
    <mergeCell ref="C371:C372"/>
    <mergeCell ref="C274:C275"/>
    <mergeCell ref="C287:C288"/>
    <mergeCell ref="C346:C347"/>
    <mergeCell ref="C358:C359"/>
    <mergeCell ref="E371:E372"/>
    <mergeCell ref="E346:E347"/>
    <mergeCell ref="E274:E275"/>
    <mergeCell ref="E287:E288"/>
    <mergeCell ref="E358:E359"/>
    <mergeCell ref="C96:C97"/>
    <mergeCell ref="E96:E97"/>
    <mergeCell ref="C54:C55"/>
    <mergeCell ref="C70:C71"/>
    <mergeCell ref="C130:C131"/>
    <mergeCell ref="E130:E131"/>
    <mergeCell ref="C87:C88"/>
    <mergeCell ref="E54:E55"/>
    <mergeCell ref="E70:E71"/>
    <mergeCell ref="E87:E88"/>
    <mergeCell ref="C206:C207"/>
    <mergeCell ref="C217:C218"/>
    <mergeCell ref="C303:C304"/>
    <mergeCell ref="E303:E304"/>
    <mergeCell ref="C310:C311"/>
    <mergeCell ref="C3:C4"/>
    <mergeCell ref="E3:E4"/>
    <mergeCell ref="C13:C14"/>
    <mergeCell ref="E13:E14"/>
    <mergeCell ref="A20:A21"/>
    <mergeCell ref="C26:C27"/>
    <mergeCell ref="E26:E27"/>
    <mergeCell ref="B35:B36"/>
    <mergeCell ref="C38:C39"/>
    <mergeCell ref="E38:E39"/>
  </mergeCells>
  <pageMargins left="0.25" right="0.25" top="0.75" bottom="0.75" header="0.3" footer="0.3"/>
  <pageSetup scale="85" orientation="landscape" r:id="rId2"/>
  <rowBreaks count="1" manualBreakCount="1">
    <brk id="129" max="16383" man="1"/>
  </rowBreaks>
  <drawing r:id="rId3"/>
  <legacyDrawing r:id="rId4"/>
  <oleObjects>
    <mc:AlternateContent xmlns:mc="http://schemas.openxmlformats.org/markup-compatibility/2006">
      <mc:Choice Requires="x14">
        <oleObject progId="MSPhotoEd.3" shapeId="339973" r:id="rId5">
          <objectPr defaultSize="0" autoPict="0" r:id="rId6">
            <anchor moveWithCells="1" sizeWithCells="1">
              <from>
                <xdr:col>1</xdr:col>
                <xdr:colOff>1228725</xdr:colOff>
                <xdr:row>0</xdr:row>
                <xdr:rowOff>38100</xdr:rowOff>
              </from>
              <to>
                <xdr:col>1</xdr:col>
                <xdr:colOff>2686050</xdr:colOff>
                <xdr:row>1</xdr:row>
                <xdr:rowOff>133350</xdr:rowOff>
              </to>
            </anchor>
          </objectPr>
        </oleObject>
      </mc:Choice>
      <mc:Fallback>
        <oleObject progId="MSPhotoEd.3" shapeId="339973" r:id="rId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90"/>
  <sheetViews>
    <sheetView zoomScaleNormal="100" workbookViewId="0"/>
  </sheetViews>
  <sheetFormatPr defaultColWidth="21.42578125" defaultRowHeight="15"/>
  <cols>
    <col min="1" max="1" width="24" style="5" customWidth="1"/>
    <col min="2" max="2" width="68.5703125" style="5" customWidth="1"/>
    <col min="3" max="3" width="24.5703125" style="243" customWidth="1"/>
    <col min="4" max="4" width="19.140625" style="437" customWidth="1"/>
    <col min="5" max="5" width="13" style="55" customWidth="1"/>
  </cols>
  <sheetData>
    <row r="1" spans="1:5" ht="18.75">
      <c r="A1" s="447">
        <v>42667</v>
      </c>
    </row>
    <row r="2" spans="1:5" ht="19.5" thickBot="1">
      <c r="A2" s="269" t="s">
        <v>1427</v>
      </c>
    </row>
    <row r="3" spans="1:5">
      <c r="A3" s="158" t="s">
        <v>0</v>
      </c>
      <c r="B3" s="159" t="s">
        <v>239</v>
      </c>
      <c r="C3" s="241" t="s">
        <v>4</v>
      </c>
      <c r="D3" s="547" t="s">
        <v>944</v>
      </c>
      <c r="E3" s="588" t="s">
        <v>954</v>
      </c>
    </row>
    <row r="4" spans="1:5" ht="15.75" thickBot="1">
      <c r="A4" s="160" t="s">
        <v>1</v>
      </c>
      <c r="B4" s="161" t="s">
        <v>3</v>
      </c>
      <c r="C4" s="242"/>
      <c r="D4" s="548"/>
      <c r="E4" s="589"/>
    </row>
    <row r="5" spans="1:5">
      <c r="A5" s="4"/>
    </row>
    <row r="6" spans="1:5">
      <c r="A6" s="9" t="s">
        <v>1810</v>
      </c>
      <c r="B6" s="54" t="s">
        <v>1707</v>
      </c>
      <c r="C6" s="244">
        <v>71215</v>
      </c>
      <c r="D6" s="437">
        <f>+'Cover Sheet'!$B$31</f>
        <v>0.3</v>
      </c>
      <c r="E6" s="210">
        <f>+C6*(1-D6)</f>
        <v>49850.5</v>
      </c>
    </row>
    <row r="7" spans="1:5">
      <c r="A7" s="9"/>
    </row>
    <row r="8" spans="1:5">
      <c r="A8" s="9"/>
    </row>
    <row r="9" spans="1:5">
      <c r="A9" s="9"/>
    </row>
    <row r="10" spans="1:5">
      <c r="A10" s="9"/>
    </row>
    <row r="11" spans="1:5">
      <c r="A11" s="9"/>
    </row>
    <row r="12" spans="1:5">
      <c r="A12" s="9"/>
    </row>
    <row r="13" spans="1:5">
      <c r="A13" s="10"/>
    </row>
    <row r="14" spans="1:5" ht="15.75" thickBot="1">
      <c r="A14" s="10"/>
    </row>
    <row r="15" spans="1:5">
      <c r="A15" s="158" t="s">
        <v>0</v>
      </c>
      <c r="B15" s="159" t="s">
        <v>49</v>
      </c>
      <c r="C15" s="241" t="s">
        <v>4</v>
      </c>
      <c r="D15" s="547" t="s">
        <v>944</v>
      </c>
      <c r="E15" s="588" t="s">
        <v>954</v>
      </c>
    </row>
    <row r="16" spans="1:5" ht="15.75" thickBot="1">
      <c r="A16" s="160" t="s">
        <v>1</v>
      </c>
      <c r="B16" s="161" t="s">
        <v>3</v>
      </c>
      <c r="C16" s="242"/>
      <c r="D16" s="548"/>
      <c r="E16" s="589"/>
    </row>
    <row r="17" spans="1:5">
      <c r="A17" s="10"/>
    </row>
    <row r="18" spans="1:5">
      <c r="A18" s="9" t="s">
        <v>1970</v>
      </c>
      <c r="B18" s="9" t="s">
        <v>64</v>
      </c>
      <c r="C18" s="245">
        <v>3607</v>
      </c>
      <c r="D18" s="437">
        <f>+'Cover Sheet'!$B$31</f>
        <v>0.3</v>
      </c>
      <c r="E18" s="210">
        <f>+C18*(1-D18)</f>
        <v>2524.8999999999996</v>
      </c>
    </row>
    <row r="19" spans="1:5">
      <c r="A19" s="9" t="s">
        <v>1971</v>
      </c>
      <c r="B19" s="9" t="s">
        <v>65</v>
      </c>
      <c r="C19" s="245">
        <v>1273</v>
      </c>
      <c r="D19" s="437">
        <f>+'Cover Sheet'!$B$31</f>
        <v>0.3</v>
      </c>
      <c r="E19" s="210">
        <f>+C19*(1-D19)</f>
        <v>891.09999999999991</v>
      </c>
    </row>
    <row r="20" spans="1:5">
      <c r="A20" s="11"/>
      <c r="C20" s="246"/>
    </row>
    <row r="21" spans="1:5">
      <c r="A21" s="12" t="s">
        <v>55</v>
      </c>
      <c r="B21" s="247" t="s">
        <v>56</v>
      </c>
    </row>
    <row r="22" spans="1:5">
      <c r="A22" s="41" t="s">
        <v>57</v>
      </c>
      <c r="B22" s="236" t="s">
        <v>57</v>
      </c>
    </row>
    <row r="23" spans="1:5">
      <c r="A23" s="41" t="s">
        <v>68</v>
      </c>
      <c r="B23" s="236" t="s">
        <v>68</v>
      </c>
    </row>
    <row r="24" spans="1:5">
      <c r="A24" s="41" t="s">
        <v>24</v>
      </c>
      <c r="B24" s="236" t="s">
        <v>24</v>
      </c>
    </row>
    <row r="25" spans="1:5">
      <c r="A25" s="41" t="s">
        <v>25</v>
      </c>
      <c r="B25" s="236" t="s">
        <v>25</v>
      </c>
    </row>
    <row r="26" spans="1:5" ht="22.5">
      <c r="A26" s="41" t="s">
        <v>195</v>
      </c>
      <c r="B26" s="236" t="s">
        <v>26</v>
      </c>
    </row>
    <row r="27" spans="1:5">
      <c r="A27" s="41" t="s">
        <v>196</v>
      </c>
      <c r="B27" s="236" t="s">
        <v>27</v>
      </c>
    </row>
    <row r="28" spans="1:5">
      <c r="A28" s="41" t="s">
        <v>27</v>
      </c>
      <c r="B28" s="236" t="s">
        <v>58</v>
      </c>
    </row>
    <row r="29" spans="1:5">
      <c r="A29" s="41"/>
      <c r="B29" s="236" t="s">
        <v>60</v>
      </c>
    </row>
    <row r="30" spans="1:5" ht="23.25">
      <c r="A30" s="41"/>
      <c r="B30" s="486" t="s">
        <v>238</v>
      </c>
    </row>
    <row r="31" spans="1:5" ht="15.75" thickBot="1">
      <c r="A31" s="41"/>
      <c r="B31" s="41"/>
      <c r="C31" s="236"/>
    </row>
    <row r="32" spans="1:5">
      <c r="A32" s="158" t="s">
        <v>0</v>
      </c>
      <c r="B32" s="159" t="s">
        <v>6</v>
      </c>
      <c r="C32" s="241" t="s">
        <v>4</v>
      </c>
      <c r="D32" s="547" t="s">
        <v>944</v>
      </c>
      <c r="E32" s="588" t="s">
        <v>954</v>
      </c>
    </row>
    <row r="33" spans="1:5" ht="15.75" thickBot="1">
      <c r="A33" s="160" t="s">
        <v>1</v>
      </c>
      <c r="B33" s="161" t="s">
        <v>3</v>
      </c>
      <c r="C33" s="242"/>
      <c r="D33" s="548"/>
      <c r="E33" s="589"/>
    </row>
    <row r="34" spans="1:5">
      <c r="A34" s="9" t="s">
        <v>1976</v>
      </c>
      <c r="B34" s="9" t="s">
        <v>88</v>
      </c>
      <c r="C34" s="245">
        <v>314</v>
      </c>
      <c r="D34" s="437">
        <f>+'Cover Sheet'!$B$31</f>
        <v>0.3</v>
      </c>
      <c r="E34" s="210">
        <f>+C34*(1-D34)</f>
        <v>219.79999999999998</v>
      </c>
    </row>
    <row r="35" spans="1:5">
      <c r="A35" s="9"/>
      <c r="B35" s="8" t="s">
        <v>199</v>
      </c>
      <c r="C35" s="245"/>
      <c r="E35" s="210"/>
    </row>
    <row r="36" spans="1:5">
      <c r="A36" s="9" t="s">
        <v>1977</v>
      </c>
      <c r="B36" s="9" t="s">
        <v>90</v>
      </c>
      <c r="C36" s="245">
        <v>417</v>
      </c>
      <c r="D36" s="437">
        <f>+'Cover Sheet'!$B$31</f>
        <v>0.3</v>
      </c>
      <c r="E36" s="210">
        <f>+C36*(1-D36)</f>
        <v>291.89999999999998</v>
      </c>
    </row>
    <row r="37" spans="1:5">
      <c r="B37" s="8" t="s">
        <v>199</v>
      </c>
      <c r="C37" s="246"/>
    </row>
    <row r="38" spans="1:5">
      <c r="B38" s="78" t="s">
        <v>168</v>
      </c>
      <c r="C38" s="246"/>
    </row>
    <row r="39" spans="1:5">
      <c r="B39" s="8" t="s">
        <v>92</v>
      </c>
      <c r="C39" s="246"/>
    </row>
    <row r="40" spans="1:5">
      <c r="A40" s="9" t="s">
        <v>1978</v>
      </c>
      <c r="B40" s="9" t="s">
        <v>58</v>
      </c>
      <c r="C40" s="245">
        <v>1883</v>
      </c>
      <c r="D40" s="437">
        <f>+'Cover Sheet'!$B$31</f>
        <v>0.3</v>
      </c>
      <c r="E40" s="210">
        <f>+C40*(1-D40)</f>
        <v>1318.1</v>
      </c>
    </row>
    <row r="41" spans="1:5">
      <c r="B41" s="11" t="s">
        <v>200</v>
      </c>
      <c r="C41" s="246"/>
    </row>
    <row r="42" spans="1:5" ht="36.75">
      <c r="A42" s="9" t="s">
        <v>44</v>
      </c>
      <c r="B42" s="64" t="s">
        <v>201</v>
      </c>
      <c r="C42" s="246"/>
    </row>
    <row r="43" spans="1:5">
      <c r="A43" s="9" t="s">
        <v>1979</v>
      </c>
      <c r="B43" s="9" t="s">
        <v>94</v>
      </c>
      <c r="C43" s="245">
        <v>205</v>
      </c>
      <c r="D43" s="437">
        <f>+'Cover Sheet'!$B$31</f>
        <v>0.3</v>
      </c>
      <c r="E43" s="210">
        <f>+C43*(1-D43)</f>
        <v>143.5</v>
      </c>
    </row>
    <row r="44" spans="1:5">
      <c r="A44" s="9"/>
      <c r="B44" s="324" t="s">
        <v>1248</v>
      </c>
      <c r="C44" s="245"/>
      <c r="E44" s="210"/>
    </row>
    <row r="45" spans="1:5">
      <c r="A45" s="9"/>
      <c r="B45" s="324" t="s">
        <v>1249</v>
      </c>
      <c r="C45" s="245"/>
      <c r="E45" s="210"/>
    </row>
    <row r="46" spans="1:5">
      <c r="A46" s="9" t="s">
        <v>1980</v>
      </c>
      <c r="B46" s="9" t="s">
        <v>60</v>
      </c>
      <c r="C46" s="245">
        <v>468</v>
      </c>
      <c r="D46" s="437">
        <f>+'Cover Sheet'!$B$31</f>
        <v>0.3</v>
      </c>
      <c r="E46" s="210">
        <f>+C46*(1-D46)</f>
        <v>327.59999999999997</v>
      </c>
    </row>
    <row r="47" spans="1:5">
      <c r="A47" s="9" t="s">
        <v>97</v>
      </c>
      <c r="B47" s="61" t="s">
        <v>45</v>
      </c>
      <c r="C47" s="246"/>
    </row>
    <row r="48" spans="1:5">
      <c r="B48" s="11" t="s">
        <v>46</v>
      </c>
      <c r="C48" s="246"/>
    </row>
    <row r="49" spans="1:5" s="50" customFormat="1">
      <c r="A49" s="443" t="s">
        <v>2107</v>
      </c>
      <c r="B49" s="443" t="s">
        <v>2108</v>
      </c>
      <c r="C49" s="469">
        <v>595</v>
      </c>
      <c r="D49" s="197">
        <f>'Cover Sheet'!B31</f>
        <v>0.3</v>
      </c>
      <c r="E49" s="293">
        <f t="shared" ref="E49" si="0">+C49*(1-D49)</f>
        <v>416.5</v>
      </c>
    </row>
    <row r="50" spans="1:5" ht="15.75">
      <c r="B50" s="44" t="s">
        <v>197</v>
      </c>
      <c r="C50" s="246"/>
    </row>
    <row r="51" spans="1:5">
      <c r="A51" s="9" t="s">
        <v>1972</v>
      </c>
      <c r="B51" s="9" t="s">
        <v>2123</v>
      </c>
      <c r="C51" s="245">
        <v>840</v>
      </c>
      <c r="D51" s="437">
        <f>+'Cover Sheet'!$B$31</f>
        <v>0.3</v>
      </c>
      <c r="E51" s="210">
        <f>+C51*(1-D51)</f>
        <v>588</v>
      </c>
    </row>
    <row r="52" spans="1:5" s="440" customFormat="1">
      <c r="A52" s="443"/>
      <c r="B52" s="36" t="s">
        <v>2122</v>
      </c>
      <c r="C52" s="245"/>
      <c r="D52" s="437"/>
      <c r="E52" s="445"/>
    </row>
    <row r="53" spans="1:5">
      <c r="A53" s="9" t="s">
        <v>1973</v>
      </c>
      <c r="B53" s="9" t="s">
        <v>2121</v>
      </c>
      <c r="C53" s="245">
        <v>1654</v>
      </c>
      <c r="D53" s="437">
        <f>+'Cover Sheet'!$B$31</f>
        <v>0.3</v>
      </c>
      <c r="E53" s="210">
        <f>+C53*(1-D53)</f>
        <v>1157.8</v>
      </c>
    </row>
    <row r="54" spans="1:5">
      <c r="B54" s="36" t="s">
        <v>2122</v>
      </c>
      <c r="C54" s="246"/>
    </row>
    <row r="55" spans="1:5">
      <c r="A55" s="9" t="s">
        <v>1974</v>
      </c>
      <c r="B55" s="9" t="s">
        <v>85</v>
      </c>
      <c r="C55" s="245">
        <v>882</v>
      </c>
      <c r="D55" s="437">
        <f>+'Cover Sheet'!$B$31</f>
        <v>0.3</v>
      </c>
      <c r="E55" s="210">
        <f>+C55*(1-D55)</f>
        <v>617.4</v>
      </c>
    </row>
    <row r="56" spans="1:5">
      <c r="B56" s="36" t="s">
        <v>2120</v>
      </c>
      <c r="C56" s="246"/>
    </row>
    <row r="57" spans="1:5">
      <c r="A57" s="9" t="s">
        <v>1975</v>
      </c>
      <c r="B57" s="9" t="s">
        <v>198</v>
      </c>
      <c r="C57" s="245">
        <v>929</v>
      </c>
      <c r="D57" s="437">
        <f>+'Cover Sheet'!$B$31</f>
        <v>0.3</v>
      </c>
      <c r="E57" s="210">
        <f>+C57*(1-D57)</f>
        <v>650.29999999999995</v>
      </c>
    </row>
    <row r="58" spans="1:5">
      <c r="B58" s="36" t="s">
        <v>2120</v>
      </c>
      <c r="C58" s="246"/>
    </row>
    <row r="59" spans="1:5">
      <c r="B59" s="11"/>
      <c r="C59" s="246"/>
    </row>
    <row r="60" spans="1:5">
      <c r="C60" s="246"/>
    </row>
    <row r="61" spans="1:5">
      <c r="C61" s="246"/>
    </row>
    <row r="62" spans="1:5">
      <c r="C62" s="246"/>
    </row>
    <row r="63" spans="1:5">
      <c r="C63" s="246"/>
    </row>
    <row r="64" spans="1:5">
      <c r="C64" s="246"/>
    </row>
    <row r="65" spans="3:3">
      <c r="C65" s="246"/>
    </row>
    <row r="66" spans="3:3">
      <c r="C66" s="246"/>
    </row>
    <row r="67" spans="3:3">
      <c r="C67" s="246"/>
    </row>
    <row r="68" spans="3:3">
      <c r="C68" s="246"/>
    </row>
    <row r="69" spans="3:3">
      <c r="C69" s="246"/>
    </row>
    <row r="70" spans="3:3">
      <c r="C70" s="246"/>
    </row>
    <row r="71" spans="3:3">
      <c r="C71" s="246"/>
    </row>
    <row r="72" spans="3:3">
      <c r="C72" s="246"/>
    </row>
    <row r="73" spans="3:3">
      <c r="C73" s="246"/>
    </row>
    <row r="74" spans="3:3">
      <c r="C74" s="246"/>
    </row>
    <row r="75" spans="3:3">
      <c r="C75" s="246"/>
    </row>
    <row r="76" spans="3:3">
      <c r="C76" s="246"/>
    </row>
    <row r="77" spans="3:3">
      <c r="C77" s="246"/>
    </row>
    <row r="78" spans="3:3">
      <c r="C78" s="246"/>
    </row>
    <row r="79" spans="3:3">
      <c r="C79" s="246"/>
    </row>
    <row r="80" spans="3:3">
      <c r="C80" s="246"/>
    </row>
    <row r="81" spans="3:3">
      <c r="C81" s="246"/>
    </row>
    <row r="82" spans="3:3">
      <c r="C82" s="246"/>
    </row>
    <row r="83" spans="3:3">
      <c r="C83" s="246"/>
    </row>
    <row r="84" spans="3:3">
      <c r="C84" s="246"/>
    </row>
    <row r="85" spans="3:3">
      <c r="C85" s="246"/>
    </row>
    <row r="86" spans="3:3">
      <c r="C86" s="246"/>
    </row>
    <row r="87" spans="3:3">
      <c r="C87" s="246"/>
    </row>
    <row r="88" spans="3:3">
      <c r="C88" s="246"/>
    </row>
    <row r="89" spans="3:3">
      <c r="C89" s="246"/>
    </row>
    <row r="90" spans="3:3">
      <c r="C90" s="246"/>
    </row>
  </sheetData>
  <customSheetViews>
    <customSheetView guid="{BD9C76A3-834A-481F-AAAA-20F96554093A}">
      <selection activeCell="B23" sqref="B23"/>
      <pageMargins left="0.7" right="0.7" top="0.75" bottom="0.75" header="0.3" footer="0.3"/>
    </customSheetView>
  </customSheetViews>
  <mergeCells count="3">
    <mergeCell ref="E32:E33"/>
    <mergeCell ref="E3:E4"/>
    <mergeCell ref="E15:E16"/>
  </mergeCells>
  <pageMargins left="0.25" right="0.25" top="0.75" bottom="0.75" header="0.3" footer="0.3"/>
  <pageSetup scale="85" orientation="landscape" r:id="rId1"/>
  <rowBreaks count="1" manualBreakCount="1">
    <brk id="48" max="16383" man="1"/>
  </rowBreaks>
  <drawing r:id="rId2"/>
  <legacyDrawing r:id="rId3"/>
  <oleObjects>
    <mc:AlternateContent xmlns:mc="http://schemas.openxmlformats.org/markup-compatibility/2006">
      <mc:Choice Requires="x14">
        <oleObject progId="MSPhotoEd.3" shapeId="340993" r:id="rId4">
          <objectPr defaultSize="0" autoPict="0" r:id="rId5">
            <anchor moveWithCells="1" sizeWithCells="1">
              <from>
                <xdr:col>1</xdr:col>
                <xdr:colOff>1219200</xdr:colOff>
                <xdr:row>0</xdr:row>
                <xdr:rowOff>57150</xdr:rowOff>
              </from>
              <to>
                <xdr:col>1</xdr:col>
                <xdr:colOff>3133725</xdr:colOff>
                <xdr:row>1</xdr:row>
                <xdr:rowOff>209550</xdr:rowOff>
              </to>
            </anchor>
          </objectPr>
        </oleObject>
      </mc:Choice>
      <mc:Fallback>
        <oleObject progId="MSPhotoEd.3" shapeId="340993"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R2494"/>
  <sheetViews>
    <sheetView showWhiteSpace="0" zoomScaleNormal="100" workbookViewId="0">
      <selection activeCell="B1413" sqref="B1413"/>
    </sheetView>
  </sheetViews>
  <sheetFormatPr defaultRowHeight="15"/>
  <cols>
    <col min="1" max="1" width="25.28515625" style="5" customWidth="1"/>
    <col min="2" max="2" width="83.85546875" customWidth="1"/>
    <col min="3" max="3" width="14.7109375" style="248" bestFit="1" customWidth="1"/>
    <col min="4" max="4" width="9.28515625" style="213" customWidth="1"/>
    <col min="5" max="5" width="9.140625" style="215" customWidth="1"/>
    <col min="6" max="6" width="11.28515625" style="215" customWidth="1"/>
  </cols>
  <sheetData>
    <row r="1" spans="1:6" ht="18.75">
      <c r="A1" s="447">
        <v>42552</v>
      </c>
      <c r="B1" s="268"/>
      <c r="C1" s="268"/>
      <c r="D1" s="268"/>
      <c r="E1" s="268"/>
      <c r="F1" s="268"/>
    </row>
    <row r="2" spans="1:6" ht="19.5" thickBot="1">
      <c r="A2" s="269" t="s">
        <v>1427</v>
      </c>
      <c r="B2" s="269"/>
      <c r="C2" s="269"/>
      <c r="D2" s="269"/>
      <c r="E2" s="269"/>
      <c r="F2" s="269"/>
    </row>
    <row r="3" spans="1:6" ht="18.75">
      <c r="A3" s="162" t="s">
        <v>0</v>
      </c>
      <c r="B3" s="166" t="s">
        <v>250</v>
      </c>
      <c r="C3" s="590" t="s">
        <v>4</v>
      </c>
      <c r="D3" s="178" t="s">
        <v>955</v>
      </c>
      <c r="E3" s="180" t="s">
        <v>957</v>
      </c>
      <c r="F3" s="588" t="s">
        <v>954</v>
      </c>
    </row>
    <row r="4" spans="1:6" ht="14.25" customHeight="1" thickBot="1">
      <c r="A4" s="164" t="s">
        <v>1</v>
      </c>
      <c r="B4" s="167" t="s">
        <v>3</v>
      </c>
      <c r="C4" s="591"/>
      <c r="D4" s="179" t="s">
        <v>956</v>
      </c>
      <c r="E4" s="181"/>
      <c r="F4" s="589"/>
    </row>
    <row r="5" spans="1:6">
      <c r="A5" s="87"/>
      <c r="B5" s="88"/>
      <c r="C5" s="229"/>
    </row>
    <row r="6" spans="1:6">
      <c r="A6" s="87"/>
      <c r="B6" s="88"/>
      <c r="C6" s="229"/>
    </row>
    <row r="7" spans="1:6">
      <c r="A7" s="87"/>
      <c r="B7" s="88"/>
      <c r="C7" s="229"/>
    </row>
    <row r="8" spans="1:6">
      <c r="A8" s="87"/>
      <c r="B8" s="88"/>
      <c r="C8" s="229"/>
    </row>
    <row r="9" spans="1:6">
      <c r="A9" s="87"/>
      <c r="B9" s="88"/>
      <c r="C9" s="229"/>
    </row>
    <row r="10" spans="1:6">
      <c r="A10" s="87"/>
      <c r="B10" s="88"/>
      <c r="C10" s="229"/>
    </row>
    <row r="11" spans="1:6">
      <c r="A11" s="87"/>
      <c r="B11" s="88"/>
      <c r="C11" s="229"/>
    </row>
    <row r="12" spans="1:6">
      <c r="A12" s="87"/>
      <c r="B12" s="88"/>
      <c r="C12" s="229"/>
    </row>
    <row r="13" spans="1:6">
      <c r="A13" s="87"/>
      <c r="B13" s="88"/>
      <c r="C13" s="229"/>
    </row>
    <row r="14" spans="1:6">
      <c r="A14" s="9" t="s">
        <v>1079</v>
      </c>
      <c r="B14" s="7"/>
    </row>
    <row r="15" spans="1:6">
      <c r="A15" s="9">
        <v>6907000</v>
      </c>
      <c r="B15" s="15" t="s">
        <v>116</v>
      </c>
      <c r="C15" s="209">
        <v>3285</v>
      </c>
      <c r="D15" s="213">
        <f>+'Cover Sheet'!$B$32</f>
        <v>0.24</v>
      </c>
      <c r="E15" s="215">
        <v>0</v>
      </c>
      <c r="F15" s="210">
        <f>+C15*(1-D15)+E15</f>
        <v>2496.6</v>
      </c>
    </row>
    <row r="16" spans="1:6">
      <c r="B16" s="16" t="s">
        <v>117</v>
      </c>
    </row>
    <row r="17" spans="1:6">
      <c r="A17" s="22"/>
      <c r="B17" s="7"/>
    </row>
    <row r="18" spans="1:6">
      <c r="A18" s="9" t="s">
        <v>1834</v>
      </c>
      <c r="B18" s="7"/>
    </row>
    <row r="19" spans="1:6">
      <c r="A19" s="9" t="s">
        <v>1723</v>
      </c>
      <c r="B19" s="7"/>
    </row>
    <row r="20" spans="1:6">
      <c r="A20" s="9" t="s">
        <v>1988</v>
      </c>
      <c r="B20" s="7"/>
    </row>
    <row r="21" spans="1:6">
      <c r="A21" s="9">
        <v>6905805</v>
      </c>
      <c r="B21" s="15" t="s">
        <v>119</v>
      </c>
      <c r="C21" s="209">
        <v>5315</v>
      </c>
      <c r="D21" s="213">
        <f>+'Cover Sheet'!$B$32</f>
        <v>0.24</v>
      </c>
      <c r="E21" s="215">
        <v>0</v>
      </c>
      <c r="F21" s="210">
        <f>+C21*(1-D21)+E21</f>
        <v>4039.4</v>
      </c>
    </row>
    <row r="22" spans="1:6">
      <c r="B22" s="16" t="s">
        <v>120</v>
      </c>
    </row>
    <row r="23" spans="1:6">
      <c r="B23" s="16" t="s">
        <v>121</v>
      </c>
    </row>
    <row r="24" spans="1:6">
      <c r="B24" s="16" t="s">
        <v>122</v>
      </c>
    </row>
    <row r="25" spans="1:6">
      <c r="A25" s="22"/>
      <c r="B25" s="7"/>
    </row>
    <row r="26" spans="1:6">
      <c r="A26" s="9" t="s">
        <v>1835</v>
      </c>
      <c r="B26" s="7"/>
    </row>
    <row r="27" spans="1:6">
      <c r="A27" s="9" t="s">
        <v>1724</v>
      </c>
      <c r="B27" s="7"/>
    </row>
    <row r="28" spans="1:6">
      <c r="A28" s="9" t="s">
        <v>1989</v>
      </c>
      <c r="B28" s="7"/>
    </row>
    <row r="29" spans="1:6">
      <c r="A29" s="9">
        <v>6905806</v>
      </c>
      <c r="B29" s="15" t="s">
        <v>123</v>
      </c>
      <c r="C29" s="209">
        <v>5790</v>
      </c>
      <c r="D29" s="213">
        <f>+'Cover Sheet'!$B$32</f>
        <v>0.24</v>
      </c>
      <c r="E29" s="215">
        <v>0</v>
      </c>
      <c r="F29" s="210">
        <f>+C29*(1-D29)+E29</f>
        <v>4400.3999999999996</v>
      </c>
    </row>
    <row r="30" spans="1:6">
      <c r="B30" s="16" t="s">
        <v>120</v>
      </c>
    </row>
    <row r="31" spans="1:6">
      <c r="B31" s="16" t="s">
        <v>121</v>
      </c>
    </row>
    <row r="32" spans="1:6">
      <c r="B32" s="16" t="s">
        <v>122</v>
      </c>
    </row>
    <row r="33" spans="1:6">
      <c r="B33" s="16"/>
    </row>
    <row r="34" spans="1:6" ht="15" customHeight="1" thickBot="1">
      <c r="B34" s="16"/>
    </row>
    <row r="35" spans="1:6" ht="18.75">
      <c r="A35" s="162" t="s">
        <v>0</v>
      </c>
      <c r="B35" s="166" t="s">
        <v>251</v>
      </c>
      <c r="C35" s="574" t="s">
        <v>4</v>
      </c>
      <c r="D35" s="178" t="s">
        <v>955</v>
      </c>
      <c r="E35" s="180" t="s">
        <v>957</v>
      </c>
      <c r="F35" s="588" t="s">
        <v>954</v>
      </c>
    </row>
    <row r="36" spans="1:6" ht="15.75" thickBot="1">
      <c r="A36" s="164" t="s">
        <v>1</v>
      </c>
      <c r="B36" s="167" t="s">
        <v>3</v>
      </c>
      <c r="C36" s="575"/>
      <c r="D36" s="179" t="s">
        <v>956</v>
      </c>
      <c r="E36" s="181"/>
      <c r="F36" s="589"/>
    </row>
    <row r="37" spans="1:6">
      <c r="A37" s="11"/>
      <c r="B37" s="7"/>
    </row>
    <row r="38" spans="1:6">
      <c r="A38" s="11"/>
      <c r="B38" s="7"/>
    </row>
    <row r="39" spans="1:6">
      <c r="A39" s="11"/>
      <c r="B39" s="7"/>
    </row>
    <row r="40" spans="1:6">
      <c r="A40" s="11"/>
      <c r="B40" s="7"/>
    </row>
    <row r="41" spans="1:6">
      <c r="A41" s="11"/>
      <c r="B41" s="7"/>
    </row>
    <row r="42" spans="1:6">
      <c r="A42" s="11"/>
      <c r="B42" s="7"/>
    </row>
    <row r="43" spans="1:6">
      <c r="A43" s="11"/>
      <c r="B43" s="7"/>
    </row>
    <row r="44" spans="1:6">
      <c r="A44" s="11"/>
      <c r="B44" s="7"/>
    </row>
    <row r="45" spans="1:6">
      <c r="A45" s="11"/>
      <c r="B45" s="7"/>
    </row>
    <row r="46" spans="1:6">
      <c r="A46" s="11"/>
      <c r="B46" s="7"/>
    </row>
    <row r="47" spans="1:6">
      <c r="A47" s="9" t="s">
        <v>1686</v>
      </c>
      <c r="B47" s="7"/>
    </row>
    <row r="48" spans="1:6">
      <c r="A48" s="9">
        <v>6808799</v>
      </c>
      <c r="B48" s="15" t="s">
        <v>124</v>
      </c>
      <c r="C48" s="209">
        <v>1330</v>
      </c>
      <c r="D48" s="213">
        <f>+'Cover Sheet'!$B$32</f>
        <v>0.24</v>
      </c>
      <c r="E48" s="215">
        <v>0</v>
      </c>
      <c r="F48" s="210">
        <f>+C48*(1-D48)+E48</f>
        <v>1010.8000000000001</v>
      </c>
    </row>
    <row r="49" spans="1:6">
      <c r="B49" s="11" t="s">
        <v>125</v>
      </c>
    </row>
    <row r="50" spans="1:6">
      <c r="B50" s="11" t="s">
        <v>126</v>
      </c>
    </row>
    <row r="51" spans="1:6">
      <c r="A51" s="22"/>
      <c r="B51" s="7"/>
    </row>
    <row r="52" spans="1:6">
      <c r="A52" s="9" t="s">
        <v>1836</v>
      </c>
      <c r="B52" s="7"/>
    </row>
    <row r="53" spans="1:6">
      <c r="A53" s="9" t="s">
        <v>1725</v>
      </c>
      <c r="B53" s="7"/>
    </row>
    <row r="54" spans="1:6">
      <c r="A54" s="9" t="s">
        <v>1990</v>
      </c>
      <c r="B54" s="7"/>
    </row>
    <row r="55" spans="1:6">
      <c r="A55" s="9">
        <v>6809442</v>
      </c>
      <c r="B55" s="15" t="s">
        <v>127</v>
      </c>
      <c r="C55" s="209">
        <v>1630</v>
      </c>
      <c r="D55" s="213">
        <f>+'Cover Sheet'!$B$32</f>
        <v>0.24</v>
      </c>
      <c r="E55" s="215">
        <v>0</v>
      </c>
      <c r="F55" s="210">
        <f>+C55*(1-D55)+E55</f>
        <v>1238.8</v>
      </c>
    </row>
    <row r="56" spans="1:6">
      <c r="B56" s="16" t="s">
        <v>128</v>
      </c>
    </row>
    <row r="57" spans="1:6">
      <c r="B57" s="16" t="s">
        <v>129</v>
      </c>
    </row>
    <row r="58" spans="1:6">
      <c r="B58" s="16" t="s">
        <v>130</v>
      </c>
    </row>
    <row r="59" spans="1:6">
      <c r="A59" s="9">
        <v>7145345</v>
      </c>
      <c r="B59" s="15" t="s">
        <v>131</v>
      </c>
      <c r="C59" s="209">
        <v>1630</v>
      </c>
      <c r="D59" s="213">
        <f>+'Cover Sheet'!$B$32</f>
        <v>0.24</v>
      </c>
      <c r="E59" s="215">
        <v>0</v>
      </c>
      <c r="F59" s="210">
        <f>+C59*(1-D59)+E59</f>
        <v>1238.8</v>
      </c>
    </row>
    <row r="60" spans="1:6">
      <c r="B60" s="16" t="s">
        <v>128</v>
      </c>
    </row>
    <row r="61" spans="1:6">
      <c r="A61" s="23"/>
      <c r="B61" s="7"/>
    </row>
    <row r="62" spans="1:6">
      <c r="A62" s="9" t="s">
        <v>1837</v>
      </c>
      <c r="B62" s="7"/>
    </row>
    <row r="63" spans="1:6">
      <c r="A63" s="9" t="s">
        <v>1838</v>
      </c>
      <c r="B63" s="7"/>
    </row>
    <row r="64" spans="1:6">
      <c r="A64" s="9" t="s">
        <v>1839</v>
      </c>
      <c r="B64" s="7"/>
    </row>
    <row r="65" spans="1:6">
      <c r="A65" s="9" t="s">
        <v>1991</v>
      </c>
      <c r="B65" s="7"/>
    </row>
    <row r="66" spans="1:6">
      <c r="A66" s="9" t="s">
        <v>1760</v>
      </c>
      <c r="B66" s="7"/>
    </row>
    <row r="67" spans="1:6">
      <c r="A67" s="9">
        <v>6809445</v>
      </c>
      <c r="B67" s="15" t="s">
        <v>132</v>
      </c>
      <c r="C67" s="209">
        <v>2130</v>
      </c>
      <c r="D67" s="213">
        <f>+'Cover Sheet'!$B$32</f>
        <v>0.24</v>
      </c>
      <c r="E67" s="215">
        <v>0</v>
      </c>
      <c r="F67" s="210">
        <f>+C67*(1-D67)+E67</f>
        <v>1618.8</v>
      </c>
    </row>
    <row r="68" spans="1:6">
      <c r="B68" s="16" t="s">
        <v>128</v>
      </c>
    </row>
    <row r="69" spans="1:6">
      <c r="B69" s="16" t="s">
        <v>129</v>
      </c>
    </row>
    <row r="70" spans="1:6">
      <c r="B70" s="16" t="s">
        <v>130</v>
      </c>
    </row>
    <row r="71" spans="1:6" s="356" customFormat="1">
      <c r="A71" s="357"/>
      <c r="B71" s="361"/>
      <c r="C71" s="367"/>
      <c r="D71" s="365"/>
      <c r="E71" s="366"/>
      <c r="F71" s="366"/>
    </row>
    <row r="72" spans="1:6">
      <c r="A72" s="9">
        <v>7138264</v>
      </c>
      <c r="B72" s="15" t="s">
        <v>133</v>
      </c>
      <c r="C72" s="209">
        <v>2130</v>
      </c>
      <c r="D72" s="213">
        <f>+'Cover Sheet'!$B$32</f>
        <v>0.24</v>
      </c>
      <c r="E72" s="215">
        <v>0</v>
      </c>
      <c r="F72" s="210">
        <f>+C72*(1-D72)+E72</f>
        <v>1618.8</v>
      </c>
    </row>
    <row r="73" spans="1:6">
      <c r="B73" s="16" t="s">
        <v>128</v>
      </c>
    </row>
    <row r="74" spans="1:6">
      <c r="B74" s="16"/>
    </row>
    <row r="75" spans="1:6">
      <c r="A75" s="9">
        <v>6812946</v>
      </c>
      <c r="B75" s="15" t="s">
        <v>1080</v>
      </c>
      <c r="C75" s="209">
        <v>445</v>
      </c>
      <c r="D75" s="213">
        <f>+'Cover Sheet'!$B$32</f>
        <v>0.24</v>
      </c>
      <c r="E75" s="215">
        <v>0</v>
      </c>
      <c r="F75" s="210">
        <f>+C75*(1-D75)+E75</f>
        <v>338.2</v>
      </c>
    </row>
    <row r="76" spans="1:6">
      <c r="B76" s="16" t="s">
        <v>134</v>
      </c>
    </row>
    <row r="78" spans="1:6">
      <c r="A78" s="15" t="s">
        <v>1992</v>
      </c>
    </row>
    <row r="79" spans="1:6">
      <c r="A79" s="9">
        <v>6812980</v>
      </c>
      <c r="B79" s="15" t="s">
        <v>135</v>
      </c>
      <c r="C79" s="209">
        <v>375</v>
      </c>
      <c r="D79" s="213">
        <f>+'Cover Sheet'!$B$32</f>
        <v>0.24</v>
      </c>
      <c r="E79" s="215">
        <v>0</v>
      </c>
      <c r="F79" s="210">
        <f>+C79*(1-D79)+E79</f>
        <v>285</v>
      </c>
    </row>
    <row r="80" spans="1:6">
      <c r="B80" s="16" t="s">
        <v>134</v>
      </c>
    </row>
    <row r="81" spans="1:6">
      <c r="A81" s="11"/>
      <c r="B81" s="24" t="s">
        <v>136</v>
      </c>
    </row>
    <row r="82" spans="1:6">
      <c r="B82" s="24" t="s">
        <v>137</v>
      </c>
    </row>
    <row r="83" spans="1:6">
      <c r="B83" s="24" t="s">
        <v>138</v>
      </c>
    </row>
    <row r="84" spans="1:6">
      <c r="B84" s="7"/>
    </row>
    <row r="85" spans="1:6" s="356" customFormat="1">
      <c r="A85" s="357"/>
      <c r="B85" s="358"/>
      <c r="C85" s="367"/>
      <c r="D85" s="365"/>
      <c r="E85" s="366"/>
      <c r="F85" s="366"/>
    </row>
    <row r="86" spans="1:6" s="356" customFormat="1">
      <c r="A86" s="357"/>
      <c r="B86" s="358"/>
      <c r="C86" s="367"/>
      <c r="D86" s="365"/>
      <c r="E86" s="366"/>
      <c r="F86" s="366"/>
    </row>
    <row r="87" spans="1:6" s="356" customFormat="1">
      <c r="A87" s="359" t="s">
        <v>1840</v>
      </c>
      <c r="B87" s="368"/>
      <c r="C87" s="367"/>
      <c r="D87" s="365"/>
      <c r="E87" s="366"/>
      <c r="F87" s="366"/>
    </row>
    <row r="88" spans="1:6" s="356" customFormat="1">
      <c r="A88" s="359" t="s">
        <v>1993</v>
      </c>
      <c r="B88" s="368"/>
      <c r="C88" s="367"/>
      <c r="D88" s="365"/>
      <c r="E88" s="366"/>
      <c r="F88" s="366"/>
    </row>
    <row r="89" spans="1:6">
      <c r="A89" s="359">
        <v>7220280</v>
      </c>
      <c r="B89" s="360" t="s">
        <v>1417</v>
      </c>
      <c r="C89" s="363">
        <v>3270</v>
      </c>
      <c r="D89" s="365">
        <f>+'Cover Sheet'!$B$32</f>
        <v>0.24</v>
      </c>
      <c r="E89" s="366">
        <v>0</v>
      </c>
      <c r="F89" s="364">
        <f>+C89*(1-D89)+E89</f>
        <v>2485.1999999999998</v>
      </c>
    </row>
    <row r="90" spans="1:6">
      <c r="A90" s="357"/>
      <c r="B90" s="361" t="s">
        <v>128</v>
      </c>
      <c r="C90" s="367"/>
      <c r="D90" s="365"/>
      <c r="E90" s="366"/>
      <c r="F90" s="366"/>
    </row>
    <row r="91" spans="1:6">
      <c r="A91" s="351"/>
      <c r="B91" s="352"/>
      <c r="C91" s="355"/>
      <c r="D91" s="353"/>
      <c r="E91" s="354"/>
      <c r="F91" s="354"/>
    </row>
    <row r="92" spans="1:6">
      <c r="A92" s="359" t="s">
        <v>1841</v>
      </c>
      <c r="B92" s="368"/>
      <c r="C92" s="367"/>
      <c r="D92" s="365"/>
      <c r="E92" s="366"/>
      <c r="F92" s="366"/>
    </row>
    <row r="93" spans="1:6">
      <c r="A93" s="359" t="s">
        <v>1994</v>
      </c>
      <c r="B93" s="368"/>
      <c r="C93" s="367"/>
      <c r="D93" s="365"/>
      <c r="E93" s="366"/>
      <c r="F93" s="366"/>
    </row>
    <row r="94" spans="1:6">
      <c r="A94" s="359">
        <v>7227985</v>
      </c>
      <c r="B94" s="360" t="s">
        <v>1418</v>
      </c>
      <c r="C94" s="363">
        <v>3795</v>
      </c>
      <c r="D94" s="365">
        <f>+'Cover Sheet'!$B$32</f>
        <v>0.24</v>
      </c>
      <c r="E94" s="366">
        <v>0</v>
      </c>
      <c r="F94" s="364">
        <f>+C94*(1-D94)+E94</f>
        <v>2884.2</v>
      </c>
    </row>
    <row r="95" spans="1:6">
      <c r="A95" s="357"/>
      <c r="B95" s="361" t="s">
        <v>128</v>
      </c>
      <c r="C95" s="367"/>
      <c r="D95" s="365"/>
      <c r="E95" s="366"/>
      <c r="F95" s="366"/>
    </row>
    <row r="96" spans="1:6">
      <c r="A96" s="346"/>
      <c r="B96" s="347"/>
      <c r="C96" s="350"/>
      <c r="D96" s="348"/>
      <c r="E96" s="349"/>
      <c r="F96" s="349"/>
    </row>
    <row r="97" spans="1:6">
      <c r="A97" s="360" t="s">
        <v>1419</v>
      </c>
      <c r="B97" s="356"/>
      <c r="C97" s="367"/>
      <c r="D97" s="365"/>
      <c r="E97" s="366"/>
      <c r="F97" s="366"/>
    </row>
    <row r="98" spans="1:6">
      <c r="A98" s="359">
        <v>7223507</v>
      </c>
      <c r="B98" s="360" t="s">
        <v>1420</v>
      </c>
      <c r="C98" s="363">
        <v>465</v>
      </c>
      <c r="D98" s="365">
        <f>+'Cover Sheet'!$B$32</f>
        <v>0.24</v>
      </c>
      <c r="E98" s="366">
        <v>0</v>
      </c>
      <c r="F98" s="364">
        <f>+C98*(1-D98)+E98</f>
        <v>353.4</v>
      </c>
    </row>
    <row r="99" spans="1:6">
      <c r="A99" s="357"/>
      <c r="B99" s="361" t="s">
        <v>134</v>
      </c>
      <c r="C99" s="367"/>
      <c r="D99" s="365"/>
      <c r="E99" s="366"/>
      <c r="F99" s="366"/>
    </row>
    <row r="100" spans="1:6">
      <c r="A100" s="346"/>
      <c r="B100" s="347"/>
      <c r="C100" s="350"/>
      <c r="D100" s="348"/>
      <c r="E100" s="349"/>
      <c r="F100" s="349"/>
    </row>
    <row r="101" spans="1:6" ht="19.5">
      <c r="B101" s="25" t="s">
        <v>139</v>
      </c>
    </row>
    <row r="102" spans="1:6">
      <c r="B102" s="22"/>
    </row>
    <row r="103" spans="1:6" ht="15.75">
      <c r="B103" s="26" t="s">
        <v>140</v>
      </c>
    </row>
    <row r="104" spans="1:6" ht="15.75">
      <c r="B104" s="26"/>
    </row>
    <row r="105" spans="1:6" ht="15.75">
      <c r="B105" s="26" t="s">
        <v>141</v>
      </c>
    </row>
    <row r="106" spans="1:6" ht="15.75">
      <c r="B106" s="26"/>
    </row>
    <row r="107" spans="1:6" ht="15.75">
      <c r="B107" s="26" t="s">
        <v>142</v>
      </c>
    </row>
    <row r="108" spans="1:6" ht="15.75">
      <c r="B108" s="26"/>
    </row>
    <row r="109" spans="1:6" s="356" customFormat="1" ht="15.75">
      <c r="A109" s="357"/>
      <c r="B109" s="369" t="s">
        <v>1421</v>
      </c>
      <c r="C109" s="367"/>
      <c r="D109" s="365"/>
      <c r="E109" s="366"/>
      <c r="F109" s="366"/>
    </row>
    <row r="110" spans="1:6" s="356" customFormat="1" ht="15.75">
      <c r="A110" s="357"/>
      <c r="B110" s="362"/>
      <c r="C110" s="367"/>
      <c r="D110" s="365"/>
      <c r="E110" s="366"/>
      <c r="F110" s="366"/>
    </row>
    <row r="111" spans="1:6" ht="15.75">
      <c r="B111" s="26" t="s">
        <v>143</v>
      </c>
    </row>
    <row r="112" spans="1:6" ht="15.75">
      <c r="B112" s="26"/>
    </row>
    <row r="113" spans="1:6" ht="15.75">
      <c r="B113" s="26" t="s">
        <v>144</v>
      </c>
    </row>
    <row r="114" spans="1:6" ht="15.75" thickBot="1">
      <c r="A114" s="9" t="s">
        <v>44</v>
      </c>
      <c r="B114" s="7"/>
    </row>
    <row r="115" spans="1:6" ht="18.75">
      <c r="A115" s="162" t="s">
        <v>0</v>
      </c>
      <c r="B115" s="166" t="s">
        <v>145</v>
      </c>
      <c r="C115" s="574" t="s">
        <v>4</v>
      </c>
      <c r="D115" s="178" t="s">
        <v>955</v>
      </c>
      <c r="E115" s="180" t="s">
        <v>957</v>
      </c>
      <c r="F115" s="588" t="s">
        <v>954</v>
      </c>
    </row>
    <row r="116" spans="1:6" ht="15.75" thickBot="1">
      <c r="A116" s="164" t="s">
        <v>1</v>
      </c>
      <c r="B116" s="167" t="s">
        <v>3</v>
      </c>
      <c r="C116" s="575"/>
      <c r="D116" s="179" t="s">
        <v>956</v>
      </c>
      <c r="E116" s="181"/>
      <c r="F116" s="589"/>
    </row>
    <row r="117" spans="1:6">
      <c r="A117" s="87"/>
      <c r="B117" s="88"/>
      <c r="C117" s="229"/>
    </row>
    <row r="118" spans="1:6">
      <c r="A118" s="87"/>
      <c r="B118" s="88"/>
      <c r="C118" s="229"/>
    </row>
    <row r="119" spans="1:6">
      <c r="A119" s="87"/>
      <c r="B119" s="88"/>
      <c r="C119" s="229"/>
    </row>
    <row r="120" spans="1:6">
      <c r="A120" s="87"/>
      <c r="B120" s="88"/>
      <c r="C120" s="229"/>
    </row>
    <row r="121" spans="1:6">
      <c r="A121" s="87"/>
      <c r="B121" s="88"/>
      <c r="C121" s="229"/>
    </row>
    <row r="122" spans="1:6">
      <c r="A122" s="87"/>
      <c r="B122" s="88"/>
      <c r="C122" s="229"/>
    </row>
    <row r="123" spans="1:6">
      <c r="A123" s="87"/>
      <c r="B123" s="88"/>
      <c r="C123" s="229"/>
    </row>
    <row r="124" spans="1:6">
      <c r="A124" s="87"/>
      <c r="B124" s="88"/>
      <c r="C124" s="229"/>
    </row>
    <row r="125" spans="1:6">
      <c r="A125" s="87"/>
      <c r="B125" s="88"/>
      <c r="C125" s="229"/>
    </row>
    <row r="126" spans="1:6">
      <c r="A126" s="9" t="s">
        <v>1995</v>
      </c>
      <c r="B126" s="7"/>
    </row>
    <row r="127" spans="1:6">
      <c r="A127" s="9">
        <v>6906767</v>
      </c>
      <c r="B127" s="15" t="s">
        <v>145</v>
      </c>
      <c r="C127" s="209">
        <v>4640</v>
      </c>
      <c r="D127" s="213">
        <f>+'Cover Sheet'!$B$32</f>
        <v>0.24</v>
      </c>
      <c r="E127" s="215">
        <v>0</v>
      </c>
      <c r="F127" s="210">
        <f>+C127*(1-D127)+E127</f>
        <v>3526.4</v>
      </c>
    </row>
    <row r="128" spans="1:6">
      <c r="B128" s="11" t="s">
        <v>146</v>
      </c>
    </row>
    <row r="129" spans="1:6" ht="24.75">
      <c r="B129" s="64" t="s">
        <v>147</v>
      </c>
    </row>
    <row r="130" spans="1:6">
      <c r="B130" s="11" t="s">
        <v>148</v>
      </c>
    </row>
    <row r="131" spans="1:6">
      <c r="A131" s="11"/>
      <c r="B131" s="7"/>
    </row>
    <row r="132" spans="1:6" ht="15.75" thickBot="1">
      <c r="A132" s="11"/>
      <c r="B132" s="7"/>
    </row>
    <row r="133" spans="1:6" ht="18.75">
      <c r="A133" s="162" t="s">
        <v>0</v>
      </c>
      <c r="B133" s="166" t="s">
        <v>149</v>
      </c>
      <c r="C133" s="574" t="s">
        <v>4</v>
      </c>
      <c r="D133" s="178" t="s">
        <v>955</v>
      </c>
      <c r="E133" s="180" t="s">
        <v>957</v>
      </c>
      <c r="F133" s="588" t="s">
        <v>954</v>
      </c>
    </row>
    <row r="134" spans="1:6" ht="15.75" thickBot="1">
      <c r="A134" s="164" t="s">
        <v>1</v>
      </c>
      <c r="B134" s="167" t="s">
        <v>3</v>
      </c>
      <c r="C134" s="575"/>
      <c r="D134" s="179" t="s">
        <v>956</v>
      </c>
      <c r="E134" s="181"/>
      <c r="F134" s="589"/>
    </row>
    <row r="135" spans="1:6">
      <c r="A135" s="23"/>
      <c r="B135" s="7"/>
    </row>
    <row r="136" spans="1:6">
      <c r="A136" s="9">
        <v>7104321</v>
      </c>
      <c r="B136" s="15" t="s">
        <v>215</v>
      </c>
      <c r="C136" s="209">
        <v>1785</v>
      </c>
      <c r="D136" s="213">
        <f>+'Cover Sheet'!$B$32</f>
        <v>0.24</v>
      </c>
      <c r="E136" s="215">
        <v>225</v>
      </c>
      <c r="F136" s="210">
        <f>+C136*(1-D136)+E136</f>
        <v>1581.6</v>
      </c>
    </row>
    <row r="137" spans="1:6">
      <c r="A137" s="23"/>
      <c r="B137" s="7" t="s">
        <v>974</v>
      </c>
    </row>
    <row r="138" spans="1:6">
      <c r="A138" s="23"/>
      <c r="B138" s="29" t="s">
        <v>1045</v>
      </c>
    </row>
    <row r="139" spans="1:6" ht="15.75" thickBot="1">
      <c r="B139" s="7"/>
    </row>
    <row r="140" spans="1:6" ht="18.75">
      <c r="A140" s="172" t="s">
        <v>156</v>
      </c>
      <c r="B140" s="173" t="s">
        <v>155</v>
      </c>
      <c r="C140" s="574" t="s">
        <v>4</v>
      </c>
      <c r="D140" s="178" t="s">
        <v>955</v>
      </c>
      <c r="E140" s="180" t="s">
        <v>957</v>
      </c>
      <c r="F140" s="588" t="s">
        <v>954</v>
      </c>
    </row>
    <row r="141" spans="1:6" ht="15.75" thickBot="1">
      <c r="A141" s="174" t="s">
        <v>1</v>
      </c>
      <c r="B141" s="175" t="s">
        <v>3</v>
      </c>
      <c r="C141" s="575"/>
      <c r="D141" s="179" t="s">
        <v>956</v>
      </c>
      <c r="E141" s="181"/>
      <c r="F141" s="589"/>
    </row>
    <row r="142" spans="1:6" ht="19.5">
      <c r="B142" s="25" t="s">
        <v>157</v>
      </c>
    </row>
    <row r="143" spans="1:6">
      <c r="A143" s="35"/>
      <c r="B143" s="7"/>
    </row>
    <row r="144" spans="1:6">
      <c r="A144" s="9" t="s">
        <v>158</v>
      </c>
      <c r="B144" s="7"/>
    </row>
    <row r="145" spans="1:6">
      <c r="A145" s="9">
        <v>6735375</v>
      </c>
      <c r="B145" s="15" t="s">
        <v>159</v>
      </c>
      <c r="C145" s="209">
        <v>650</v>
      </c>
      <c r="D145" s="213">
        <f>+'Cover Sheet'!$B$32</f>
        <v>0.24</v>
      </c>
      <c r="E145" s="215">
        <v>0</v>
      </c>
      <c r="F145" s="210">
        <f>+C145*(1-D145)+E145</f>
        <v>494</v>
      </c>
    </row>
    <row r="146" spans="1:6">
      <c r="A146" s="9">
        <v>6735380</v>
      </c>
      <c r="B146" s="15" t="s">
        <v>160</v>
      </c>
      <c r="C146" s="209">
        <v>680</v>
      </c>
      <c r="D146" s="213">
        <f>+'Cover Sheet'!$B$32</f>
        <v>0.24</v>
      </c>
      <c r="E146" s="215">
        <v>0</v>
      </c>
      <c r="F146" s="210">
        <f>+C146*(1-D146)+E146</f>
        <v>516.79999999999995</v>
      </c>
    </row>
    <row r="147" spans="1:6">
      <c r="A147" s="9">
        <v>6735395</v>
      </c>
      <c r="B147" s="15" t="s">
        <v>161</v>
      </c>
      <c r="C147" s="209">
        <v>735</v>
      </c>
      <c r="D147" s="213">
        <f>+'Cover Sheet'!$B$32</f>
        <v>0.24</v>
      </c>
      <c r="E147" s="215">
        <v>0</v>
      </c>
      <c r="F147" s="210">
        <f>+C147*(1-D147)+E147</f>
        <v>558.6</v>
      </c>
    </row>
    <row r="148" spans="1:6">
      <c r="B148" s="30" t="s">
        <v>44</v>
      </c>
    </row>
    <row r="149" spans="1:6" s="356" customFormat="1">
      <c r="A149" s="357"/>
      <c r="B149" s="30"/>
      <c r="C149" s="367"/>
      <c r="D149" s="365"/>
      <c r="E149" s="366"/>
      <c r="F149" s="366"/>
    </row>
    <row r="150" spans="1:6" s="356" customFormat="1" ht="15.75" thickBot="1">
      <c r="A150" s="357"/>
      <c r="B150" s="30"/>
      <c r="C150" s="367"/>
      <c r="D150" s="365"/>
      <c r="E150" s="366"/>
      <c r="F150" s="366"/>
    </row>
    <row r="151" spans="1:6" s="440" customFormat="1" ht="18.75">
      <c r="A151" s="429" t="s">
        <v>0</v>
      </c>
      <c r="B151" s="431" t="s">
        <v>1747</v>
      </c>
      <c r="C151" s="574" t="s">
        <v>4</v>
      </c>
      <c r="D151" s="433" t="s">
        <v>955</v>
      </c>
      <c r="E151" s="435" t="s">
        <v>957</v>
      </c>
      <c r="F151" s="588" t="s">
        <v>954</v>
      </c>
    </row>
    <row r="152" spans="1:6" s="440" customFormat="1" ht="15.75" thickBot="1">
      <c r="A152" s="430" t="s">
        <v>1</v>
      </c>
      <c r="B152" s="432" t="s">
        <v>3</v>
      </c>
      <c r="C152" s="575"/>
      <c r="D152" s="434" t="s">
        <v>956</v>
      </c>
      <c r="E152" s="436"/>
      <c r="F152" s="589"/>
    </row>
    <row r="153" spans="1:6" s="440" customFormat="1">
      <c r="A153" s="443" t="s">
        <v>2097</v>
      </c>
      <c r="B153" s="400"/>
      <c r="C153" s="438"/>
      <c r="D153" s="437"/>
      <c r="E153" s="446"/>
      <c r="F153" s="446"/>
    </row>
    <row r="154" spans="1:6" s="440" customFormat="1">
      <c r="A154" s="443">
        <v>7243518</v>
      </c>
      <c r="B154" s="403" t="s">
        <v>1999</v>
      </c>
      <c r="C154" s="444">
        <v>10595</v>
      </c>
      <c r="D154" s="437">
        <f>+'Cover Sheet'!$B$32</f>
        <v>0.24</v>
      </c>
      <c r="E154" s="446">
        <v>0</v>
      </c>
      <c r="F154" s="445">
        <f>+C154*(1-D154)+E154</f>
        <v>8052.2</v>
      </c>
    </row>
    <row r="155" spans="1:6" s="440" customFormat="1">
      <c r="A155" s="427"/>
      <c r="B155" s="402" t="s">
        <v>1953</v>
      </c>
      <c r="C155" s="438"/>
      <c r="D155" s="437"/>
      <c r="E155" s="446"/>
      <c r="F155" s="446"/>
    </row>
    <row r="156" spans="1:6" s="440" customFormat="1">
      <c r="A156" s="427"/>
      <c r="B156" s="402"/>
      <c r="C156" s="438"/>
      <c r="D156" s="437"/>
      <c r="E156" s="446"/>
      <c r="F156" s="446"/>
    </row>
    <row r="157" spans="1:6" s="440" customFormat="1">
      <c r="A157" s="443" t="s">
        <v>1996</v>
      </c>
      <c r="B157" s="400"/>
      <c r="C157" s="438"/>
      <c r="D157" s="437"/>
      <c r="E157" s="446"/>
      <c r="F157" s="446"/>
    </row>
    <row r="158" spans="1:6" s="440" customFormat="1">
      <c r="A158" s="443">
        <v>7237275</v>
      </c>
      <c r="B158" s="403" t="s">
        <v>1842</v>
      </c>
      <c r="C158" s="444">
        <v>11795</v>
      </c>
      <c r="D158" s="437">
        <f>+'Cover Sheet'!$B$32</f>
        <v>0.24</v>
      </c>
      <c r="E158" s="446">
        <v>0</v>
      </c>
      <c r="F158" s="445">
        <f>+C158*(1-D158)+E158</f>
        <v>8964.2000000000007</v>
      </c>
    </row>
    <row r="159" spans="1:6" s="440" customFormat="1">
      <c r="A159" s="427"/>
      <c r="B159" s="402" t="s">
        <v>1953</v>
      </c>
      <c r="C159" s="438"/>
      <c r="D159" s="437"/>
      <c r="E159" s="446"/>
      <c r="F159" s="446"/>
    </row>
    <row r="160" spans="1:6" s="440" customFormat="1">
      <c r="A160" s="427"/>
      <c r="B160" s="406" t="s">
        <v>44</v>
      </c>
      <c r="C160" s="438"/>
      <c r="D160" s="437"/>
      <c r="E160" s="446"/>
      <c r="F160" s="446"/>
    </row>
    <row r="161" spans="1:6" s="440" customFormat="1">
      <c r="A161" s="443" t="s">
        <v>1845</v>
      </c>
      <c r="B161" s="400"/>
      <c r="C161" s="438"/>
      <c r="D161" s="437"/>
      <c r="E161" s="446"/>
      <c r="F161" s="446"/>
    </row>
    <row r="162" spans="1:6" s="440" customFormat="1">
      <c r="A162" s="443" t="s">
        <v>1844</v>
      </c>
      <c r="B162" s="400"/>
      <c r="C162" s="438"/>
      <c r="D162" s="437"/>
      <c r="E162" s="446"/>
      <c r="F162" s="446"/>
    </row>
    <row r="163" spans="1:6" s="440" customFormat="1">
      <c r="A163" s="443">
        <v>7130772</v>
      </c>
      <c r="B163" s="403" t="s">
        <v>1843</v>
      </c>
      <c r="C163" s="444">
        <v>12050</v>
      </c>
      <c r="D163" s="437">
        <f>+'Cover Sheet'!$B$32</f>
        <v>0.24</v>
      </c>
      <c r="E163" s="446">
        <v>0</v>
      </c>
      <c r="F163" s="445">
        <f>+C163*(1-D163)+E163</f>
        <v>9158</v>
      </c>
    </row>
    <row r="164" spans="1:6" s="440" customFormat="1">
      <c r="A164" s="427"/>
      <c r="B164" s="402" t="s">
        <v>1981</v>
      </c>
      <c r="C164" s="438"/>
      <c r="D164" s="437"/>
      <c r="E164" s="446"/>
      <c r="F164" s="446"/>
    </row>
    <row r="165" spans="1:6" s="440" customFormat="1">
      <c r="A165" s="427"/>
      <c r="B165" s="402" t="s">
        <v>1982</v>
      </c>
      <c r="C165" s="438"/>
      <c r="D165" s="437"/>
      <c r="E165" s="446"/>
      <c r="F165" s="446"/>
    </row>
    <row r="166" spans="1:6" s="440" customFormat="1" ht="15.75" thickBot="1">
      <c r="A166" s="427"/>
      <c r="B166" s="402"/>
      <c r="C166" s="438"/>
      <c r="D166" s="437"/>
      <c r="E166" s="446"/>
      <c r="F166" s="446"/>
    </row>
    <row r="167" spans="1:6" s="440" customFormat="1" ht="18.75">
      <c r="A167" s="429" t="s">
        <v>0</v>
      </c>
      <c r="B167" s="431" t="s">
        <v>149</v>
      </c>
      <c r="C167" s="574" t="s">
        <v>4</v>
      </c>
      <c r="D167" s="433" t="s">
        <v>955</v>
      </c>
      <c r="E167" s="435" t="s">
        <v>957</v>
      </c>
      <c r="F167" s="588" t="s">
        <v>954</v>
      </c>
    </row>
    <row r="168" spans="1:6" s="440" customFormat="1" ht="15.75" thickBot="1">
      <c r="A168" s="430" t="s">
        <v>1</v>
      </c>
      <c r="B168" s="432" t="s">
        <v>3</v>
      </c>
      <c r="C168" s="575"/>
      <c r="D168" s="434" t="s">
        <v>956</v>
      </c>
      <c r="E168" s="436"/>
      <c r="F168" s="589"/>
    </row>
    <row r="169" spans="1:6" s="440" customFormat="1">
      <c r="A169" s="443" t="s">
        <v>2097</v>
      </c>
      <c r="B169" s="400"/>
      <c r="C169" s="438"/>
      <c r="D169" s="437"/>
      <c r="E169" s="446"/>
      <c r="F169" s="446"/>
    </row>
    <row r="170" spans="1:6" s="440" customFormat="1">
      <c r="A170" s="443">
        <v>7228276</v>
      </c>
      <c r="B170" s="403" t="s">
        <v>1998</v>
      </c>
      <c r="C170" s="444">
        <v>360</v>
      </c>
      <c r="D170" s="437">
        <f>+'Cover Sheet'!$B$32</f>
        <v>0.24</v>
      </c>
      <c r="E170" s="446">
        <v>180</v>
      </c>
      <c r="F170" s="445">
        <f>+C170*(1-D170)+E170</f>
        <v>453.6</v>
      </c>
    </row>
    <row r="171" spans="1:6" s="440" customFormat="1">
      <c r="A171" s="427"/>
      <c r="B171" s="402" t="s">
        <v>1954</v>
      </c>
      <c r="C171" s="438"/>
      <c r="D171" s="437"/>
      <c r="E171" s="446"/>
      <c r="F171" s="446"/>
    </row>
    <row r="172" spans="1:6" s="440" customFormat="1">
      <c r="A172" s="427"/>
      <c r="B172" s="404"/>
      <c r="C172" s="438"/>
      <c r="D172" s="437"/>
      <c r="E172" s="446"/>
      <c r="F172" s="446"/>
    </row>
    <row r="173" spans="1:6" s="440" customFormat="1">
      <c r="A173" s="443" t="s">
        <v>1997</v>
      </c>
      <c r="B173" s="400"/>
      <c r="C173" s="438"/>
      <c r="D173" s="437"/>
      <c r="E173" s="446"/>
      <c r="F173" s="446"/>
    </row>
    <row r="174" spans="1:6" s="440" customFormat="1">
      <c r="A174" s="443">
        <v>7168488</v>
      </c>
      <c r="B174" s="403" t="s">
        <v>1952</v>
      </c>
      <c r="C174" s="444">
        <v>360</v>
      </c>
      <c r="D174" s="437">
        <f>+'Cover Sheet'!$B$32</f>
        <v>0.24</v>
      </c>
      <c r="E174" s="446">
        <v>180</v>
      </c>
      <c r="F174" s="445">
        <f>+C174*(1-D174)+E174</f>
        <v>453.6</v>
      </c>
    </row>
    <row r="175" spans="1:6" s="440" customFormat="1">
      <c r="A175" s="427"/>
      <c r="B175" s="402" t="s">
        <v>44</v>
      </c>
      <c r="C175" s="438"/>
      <c r="D175" s="437"/>
      <c r="E175" s="446"/>
      <c r="F175" s="446"/>
    </row>
    <row r="176" spans="1:6" s="440" customFormat="1">
      <c r="A176" s="443">
        <v>7168932</v>
      </c>
      <c r="B176" s="403" t="s">
        <v>1846</v>
      </c>
      <c r="C176" s="444">
        <v>605</v>
      </c>
      <c r="D176" s="437">
        <f>+'Cover Sheet'!$B$32</f>
        <v>0.24</v>
      </c>
      <c r="E176" s="446">
        <v>90</v>
      </c>
      <c r="F176" s="445">
        <f>+C176*(1-D176)+E176</f>
        <v>549.79999999999995</v>
      </c>
    </row>
    <row r="177" spans="1:6" s="440" customFormat="1">
      <c r="A177" s="427"/>
      <c r="B177" s="402" t="s">
        <v>1847</v>
      </c>
      <c r="C177" s="438"/>
      <c r="D177" s="437"/>
      <c r="E177" s="446"/>
      <c r="F177" s="446"/>
    </row>
    <row r="178" spans="1:6" s="440" customFormat="1">
      <c r="A178" s="427"/>
      <c r="B178" s="402"/>
      <c r="C178" s="438"/>
      <c r="D178" s="437"/>
      <c r="E178" s="446"/>
      <c r="F178" s="446"/>
    </row>
    <row r="179" spans="1:6" s="440" customFormat="1">
      <c r="A179" s="427"/>
      <c r="B179" s="8" t="s">
        <v>2090</v>
      </c>
      <c r="C179" s="438"/>
      <c r="D179" s="437"/>
      <c r="E179" s="446"/>
      <c r="F179" s="446"/>
    </row>
    <row r="180" spans="1:6" s="440" customFormat="1" ht="15.75" thickBot="1">
      <c r="A180" s="427"/>
      <c r="B180" s="404"/>
      <c r="C180" s="438"/>
      <c r="D180" s="437"/>
      <c r="E180" s="446"/>
      <c r="F180" s="446"/>
    </row>
    <row r="181" spans="1:6" s="440" customFormat="1" ht="18.75">
      <c r="A181" s="411" t="s">
        <v>156</v>
      </c>
      <c r="B181" s="412" t="s">
        <v>2098</v>
      </c>
      <c r="C181" s="574" t="s">
        <v>4</v>
      </c>
      <c r="D181" s="433" t="s">
        <v>955</v>
      </c>
      <c r="E181" s="435" t="s">
        <v>957</v>
      </c>
      <c r="F181" s="588" t="s">
        <v>954</v>
      </c>
    </row>
    <row r="182" spans="1:6" s="440" customFormat="1" ht="15.75" thickBot="1">
      <c r="A182" s="413" t="s">
        <v>1</v>
      </c>
      <c r="B182" s="414" t="s">
        <v>3</v>
      </c>
      <c r="C182" s="575"/>
      <c r="D182" s="434" t="s">
        <v>956</v>
      </c>
      <c r="E182" s="436"/>
      <c r="F182" s="589"/>
    </row>
    <row r="183" spans="1:6" s="440" customFormat="1">
      <c r="A183" s="405"/>
      <c r="B183" s="400"/>
      <c r="C183" s="438"/>
      <c r="D183" s="437"/>
      <c r="E183" s="446"/>
      <c r="F183" s="446"/>
    </row>
    <row r="184" spans="1:6" s="440" customFormat="1">
      <c r="A184" s="443" t="s">
        <v>2000</v>
      </c>
      <c r="C184" s="263"/>
      <c r="D184" s="217"/>
      <c r="E184" s="137"/>
      <c r="F184" s="137"/>
    </row>
    <row r="185" spans="1:6" s="440" customFormat="1">
      <c r="A185" s="443">
        <v>6735375</v>
      </c>
      <c r="B185" s="442" t="s">
        <v>159</v>
      </c>
      <c r="C185" s="228">
        <v>650</v>
      </c>
      <c r="D185" s="217">
        <f>+'Cover Sheet'!$B$37</f>
        <v>0.24</v>
      </c>
      <c r="E185" s="446">
        <v>0</v>
      </c>
      <c r="F185" s="445">
        <f t="shared" ref="F185:F188" si="0">+C185*(1-D185)+E185</f>
        <v>494</v>
      </c>
    </row>
    <row r="186" spans="1:6" s="440" customFormat="1">
      <c r="A186" s="443">
        <v>6735380</v>
      </c>
      <c r="B186" s="442" t="s">
        <v>160</v>
      </c>
      <c r="C186" s="228">
        <v>680</v>
      </c>
      <c r="D186" s="217">
        <f>+'Cover Sheet'!$B$37</f>
        <v>0.24</v>
      </c>
      <c r="E186" s="446">
        <v>0</v>
      </c>
      <c r="F186" s="445">
        <f t="shared" si="0"/>
        <v>516.79999999999995</v>
      </c>
    </row>
    <row r="187" spans="1:6" s="440" customFormat="1">
      <c r="A187" s="443">
        <v>6735395</v>
      </c>
      <c r="B187" s="442" t="s">
        <v>161</v>
      </c>
      <c r="C187" s="228">
        <v>735</v>
      </c>
      <c r="D187" s="217">
        <f>+'Cover Sheet'!$B$37</f>
        <v>0.24</v>
      </c>
      <c r="E187" s="446">
        <v>0</v>
      </c>
      <c r="F187" s="445">
        <f t="shared" si="0"/>
        <v>558.6</v>
      </c>
    </row>
    <row r="188" spans="1:6" s="440" customFormat="1">
      <c r="A188" s="443">
        <v>6735399</v>
      </c>
      <c r="B188" s="442" t="s">
        <v>166</v>
      </c>
      <c r="C188" s="228">
        <v>790</v>
      </c>
      <c r="D188" s="217">
        <f>+'Cover Sheet'!$B$37</f>
        <v>0.24</v>
      </c>
      <c r="E188" s="446">
        <v>0</v>
      </c>
      <c r="F188" s="445">
        <f t="shared" si="0"/>
        <v>600.4</v>
      </c>
    </row>
    <row r="189" spans="1:6" s="440" customFormat="1">
      <c r="A189" s="405"/>
      <c r="B189" s="400"/>
      <c r="C189" s="438"/>
      <c r="D189" s="437"/>
      <c r="E189" s="446"/>
      <c r="F189" s="446"/>
    </row>
    <row r="190" spans="1:6" s="440" customFormat="1">
      <c r="A190" s="443" t="s">
        <v>2091</v>
      </c>
      <c r="B190" s="400"/>
      <c r="C190" s="438"/>
      <c r="D190" s="437"/>
      <c r="E190" s="446"/>
      <c r="F190" s="446"/>
    </row>
    <row r="191" spans="1:6" s="440" customFormat="1">
      <c r="A191" s="443" t="s">
        <v>1187</v>
      </c>
      <c r="B191" s="403" t="s">
        <v>1188</v>
      </c>
      <c r="C191" s="444">
        <v>685</v>
      </c>
      <c r="D191" s="437">
        <f>+'Cover Sheet'!$B$32</f>
        <v>0.24</v>
      </c>
      <c r="E191" s="446">
        <v>0</v>
      </c>
      <c r="F191" s="445">
        <f t="shared" ref="F191:F195" si="1">+C191*(1-D191)+E191</f>
        <v>520.6</v>
      </c>
    </row>
    <row r="192" spans="1:6" s="440" customFormat="1">
      <c r="A192" s="443" t="s">
        <v>1189</v>
      </c>
      <c r="B192" s="403" t="s">
        <v>1206</v>
      </c>
      <c r="C192" s="444">
        <v>755</v>
      </c>
      <c r="D192" s="437">
        <f>+'Cover Sheet'!$B$32</f>
        <v>0.24</v>
      </c>
      <c r="E192" s="446">
        <v>0</v>
      </c>
      <c r="F192" s="445">
        <f t="shared" si="1"/>
        <v>573.79999999999995</v>
      </c>
    </row>
    <row r="193" spans="1:6" s="440" customFormat="1">
      <c r="A193" s="443" t="s">
        <v>1190</v>
      </c>
      <c r="B193" s="403" t="s">
        <v>1848</v>
      </c>
      <c r="C193" s="444">
        <v>760</v>
      </c>
      <c r="D193" s="437">
        <f>+'Cover Sheet'!$B$32</f>
        <v>0.24</v>
      </c>
      <c r="E193" s="446">
        <v>0</v>
      </c>
      <c r="F193" s="445">
        <f t="shared" si="1"/>
        <v>577.6</v>
      </c>
    </row>
    <row r="194" spans="1:6" s="440" customFormat="1">
      <c r="A194" s="443" t="s">
        <v>1540</v>
      </c>
      <c r="B194" s="403" t="s">
        <v>1542</v>
      </c>
      <c r="C194" s="444">
        <v>700</v>
      </c>
      <c r="D194" s="437">
        <f>+'Cover Sheet'!$B$32</f>
        <v>0.24</v>
      </c>
      <c r="E194" s="446">
        <v>0</v>
      </c>
      <c r="F194" s="445">
        <f t="shared" si="1"/>
        <v>532</v>
      </c>
    </row>
    <row r="195" spans="1:6" s="440" customFormat="1">
      <c r="A195" s="443" t="s">
        <v>1191</v>
      </c>
      <c r="B195" s="403" t="s">
        <v>1850</v>
      </c>
      <c r="C195" s="444">
        <v>770</v>
      </c>
      <c r="D195" s="437">
        <f>+'Cover Sheet'!$B$32</f>
        <v>0.24</v>
      </c>
      <c r="E195" s="446">
        <v>0</v>
      </c>
      <c r="F195" s="445">
        <f t="shared" si="1"/>
        <v>585.20000000000005</v>
      </c>
    </row>
    <row r="196" spans="1:6" s="440" customFormat="1">
      <c r="A196" s="443" t="s">
        <v>1193</v>
      </c>
      <c r="B196" s="403" t="s">
        <v>1849</v>
      </c>
      <c r="C196" s="444">
        <v>825</v>
      </c>
      <c r="D196" s="437">
        <f>+'Cover Sheet'!$B$32</f>
        <v>0.24</v>
      </c>
      <c r="E196" s="446">
        <v>0</v>
      </c>
      <c r="F196" s="445">
        <f t="shared" ref="F196:F206" si="2">+C196*(1-D196)+E196</f>
        <v>627</v>
      </c>
    </row>
    <row r="197" spans="1:6" s="440" customFormat="1">
      <c r="A197" s="443" t="s">
        <v>1547</v>
      </c>
      <c r="B197" s="403" t="s">
        <v>1851</v>
      </c>
      <c r="C197" s="444">
        <v>785</v>
      </c>
      <c r="D197" s="437">
        <f>+'Cover Sheet'!$B$32</f>
        <v>0.24</v>
      </c>
      <c r="E197" s="446">
        <v>0</v>
      </c>
      <c r="F197" s="445">
        <f t="shared" si="2"/>
        <v>596.6</v>
      </c>
    </row>
    <row r="198" spans="1:6" s="440" customFormat="1">
      <c r="A198" s="443" t="s">
        <v>1194</v>
      </c>
      <c r="B198" s="403" t="s">
        <v>1195</v>
      </c>
      <c r="C198" s="444">
        <v>835</v>
      </c>
      <c r="D198" s="437">
        <f>+'Cover Sheet'!$B$32</f>
        <v>0.24</v>
      </c>
      <c r="E198" s="446">
        <v>0</v>
      </c>
      <c r="F198" s="445">
        <f t="shared" si="2"/>
        <v>634.6</v>
      </c>
    </row>
    <row r="199" spans="1:6" s="440" customFormat="1">
      <c r="A199" s="443" t="s">
        <v>1196</v>
      </c>
      <c r="B199" s="403" t="s">
        <v>1852</v>
      </c>
      <c r="C199" s="444">
        <v>835</v>
      </c>
      <c r="D199" s="437">
        <f>+'Cover Sheet'!$B$32</f>
        <v>0.24</v>
      </c>
      <c r="E199" s="446">
        <v>0</v>
      </c>
      <c r="F199" s="445">
        <f t="shared" si="2"/>
        <v>634.6</v>
      </c>
    </row>
    <row r="200" spans="1:6" s="440" customFormat="1">
      <c r="A200" s="443" t="s">
        <v>1198</v>
      </c>
      <c r="B200" s="403" t="s">
        <v>1853</v>
      </c>
      <c r="C200" s="444">
        <v>885</v>
      </c>
      <c r="D200" s="437">
        <f>+'Cover Sheet'!$B$32</f>
        <v>0.24</v>
      </c>
      <c r="E200" s="446">
        <v>0</v>
      </c>
      <c r="F200" s="445">
        <f t="shared" si="2"/>
        <v>672.6</v>
      </c>
    </row>
    <row r="201" spans="1:6" s="440" customFormat="1">
      <c r="A201" s="443" t="s">
        <v>1551</v>
      </c>
      <c r="B201" s="403" t="s">
        <v>1854</v>
      </c>
      <c r="C201" s="444">
        <v>885</v>
      </c>
      <c r="D201" s="437">
        <f>+'Cover Sheet'!$B$32</f>
        <v>0.24</v>
      </c>
      <c r="E201" s="446">
        <v>0</v>
      </c>
      <c r="F201" s="445">
        <f t="shared" si="2"/>
        <v>672.6</v>
      </c>
    </row>
    <row r="202" spans="1:6" s="440" customFormat="1">
      <c r="A202" s="443" t="s">
        <v>1200</v>
      </c>
      <c r="B202" s="403" t="s">
        <v>1201</v>
      </c>
      <c r="C202" s="444">
        <v>1000</v>
      </c>
      <c r="D202" s="437">
        <f>+'Cover Sheet'!$B$32</f>
        <v>0.24</v>
      </c>
      <c r="E202" s="446">
        <v>0</v>
      </c>
      <c r="F202" s="445">
        <f t="shared" si="2"/>
        <v>760</v>
      </c>
    </row>
    <row r="203" spans="1:6" s="440" customFormat="1">
      <c r="A203" s="443" t="s">
        <v>1202</v>
      </c>
      <c r="B203" s="403" t="s">
        <v>1855</v>
      </c>
      <c r="C203" s="444">
        <v>940</v>
      </c>
      <c r="D203" s="437">
        <f>+'Cover Sheet'!$B$32</f>
        <v>0.24</v>
      </c>
      <c r="E203" s="446">
        <v>0</v>
      </c>
      <c r="F203" s="445">
        <f t="shared" si="2"/>
        <v>714.4</v>
      </c>
    </row>
    <row r="204" spans="1:6" s="440" customFormat="1">
      <c r="A204" s="443" t="s">
        <v>1204</v>
      </c>
      <c r="B204" s="403" t="s">
        <v>1858</v>
      </c>
      <c r="C204" s="444">
        <v>1095</v>
      </c>
      <c r="D204" s="437">
        <f>+'Cover Sheet'!$B$32</f>
        <v>0.24</v>
      </c>
      <c r="E204" s="446">
        <v>0</v>
      </c>
      <c r="F204" s="445">
        <f t="shared" si="2"/>
        <v>832.2</v>
      </c>
    </row>
    <row r="205" spans="1:6" s="440" customFormat="1">
      <c r="A205" s="443" t="s">
        <v>44</v>
      </c>
      <c r="B205" s="404"/>
      <c r="C205" s="444" t="s">
        <v>44</v>
      </c>
      <c r="D205" s="437" t="s">
        <v>1857</v>
      </c>
      <c r="E205" s="446" t="s">
        <v>44</v>
      </c>
      <c r="F205" s="445" t="s">
        <v>44</v>
      </c>
    </row>
    <row r="206" spans="1:6" s="440" customFormat="1">
      <c r="A206" s="443">
        <v>6735443</v>
      </c>
      <c r="B206" s="403" t="s">
        <v>1856</v>
      </c>
      <c r="C206" s="444">
        <v>1010</v>
      </c>
      <c r="D206" s="437">
        <f>+'Cover Sheet'!$B$32</f>
        <v>0.24</v>
      </c>
      <c r="E206" s="446">
        <v>0</v>
      </c>
      <c r="F206" s="445">
        <f t="shared" si="2"/>
        <v>767.6</v>
      </c>
    </row>
    <row r="207" spans="1:6" s="440" customFormat="1">
      <c r="A207" s="427"/>
      <c r="B207" s="404"/>
      <c r="C207" s="444" t="s">
        <v>44</v>
      </c>
      <c r="D207" s="437"/>
      <c r="E207" s="446"/>
      <c r="F207" s="446"/>
    </row>
    <row r="208" spans="1:6" ht="15.75" thickBot="1"/>
    <row r="209" spans="1:6" ht="18.75">
      <c r="A209" s="162" t="s">
        <v>0</v>
      </c>
      <c r="B209" s="166" t="s">
        <v>256</v>
      </c>
      <c r="C209" s="574" t="s">
        <v>4</v>
      </c>
      <c r="D209" s="178" t="s">
        <v>955</v>
      </c>
      <c r="E209" s="180" t="s">
        <v>957</v>
      </c>
      <c r="F209" s="588" t="s">
        <v>954</v>
      </c>
    </row>
    <row r="210" spans="1:6" ht="15.75" thickBot="1">
      <c r="A210" s="164" t="s">
        <v>1</v>
      </c>
      <c r="B210" s="167" t="s">
        <v>3</v>
      </c>
      <c r="C210" s="575"/>
      <c r="D210" s="179" t="s">
        <v>956</v>
      </c>
      <c r="E210" s="181"/>
      <c r="F210" s="589"/>
    </row>
    <row r="223" spans="1:6" s="356" customFormat="1">
      <c r="A223" s="399"/>
      <c r="C223" s="423"/>
      <c r="D223" s="421"/>
      <c r="E223" s="422"/>
      <c r="F223" s="422"/>
    </row>
    <row r="224" spans="1:6">
      <c r="A224" s="9" t="s">
        <v>150</v>
      </c>
    </row>
    <row r="225" spans="1:6">
      <c r="A225" s="9">
        <v>7110098</v>
      </c>
      <c r="B225" s="6" t="s">
        <v>256</v>
      </c>
      <c r="C225" s="209">
        <v>2075</v>
      </c>
      <c r="D225" s="213">
        <f>+'Cover Sheet'!$B$32</f>
        <v>0.24</v>
      </c>
      <c r="E225" s="215">
        <v>0</v>
      </c>
      <c r="F225" s="210">
        <f>+C225*(1-D225)+E225</f>
        <v>1577</v>
      </c>
    </row>
    <row r="226" spans="1:6">
      <c r="B226" s="3" t="s">
        <v>257</v>
      </c>
    </row>
    <row r="227" spans="1:6">
      <c r="A227" s="11"/>
      <c r="B227" s="3" t="s">
        <v>1146</v>
      </c>
    </row>
    <row r="228" spans="1:6" ht="15.75" thickBot="1">
      <c r="A228" s="23"/>
    </row>
    <row r="229" spans="1:6" ht="18.75">
      <c r="A229" s="162" t="s">
        <v>0</v>
      </c>
      <c r="B229" s="166" t="s">
        <v>258</v>
      </c>
      <c r="C229" s="574" t="s">
        <v>4</v>
      </c>
      <c r="D229" s="178" t="s">
        <v>955</v>
      </c>
      <c r="E229" s="180" t="s">
        <v>957</v>
      </c>
      <c r="F229" s="588" t="s">
        <v>954</v>
      </c>
    </row>
    <row r="230" spans="1:6" ht="15.75" thickBot="1">
      <c r="A230" s="164" t="s">
        <v>1</v>
      </c>
      <c r="B230" s="167" t="s">
        <v>3</v>
      </c>
      <c r="C230" s="575"/>
      <c r="D230" s="179" t="s">
        <v>956</v>
      </c>
      <c r="E230" s="181"/>
      <c r="F230" s="589"/>
    </row>
    <row r="241" spans="1:6">
      <c r="B241" s="55" t="s">
        <v>1636</v>
      </c>
    </row>
    <row r="242" spans="1:6" s="356" customFormat="1">
      <c r="A242" s="357"/>
      <c r="B242" s="55"/>
      <c r="C242" s="367"/>
      <c r="D242" s="365"/>
      <c r="E242" s="366"/>
      <c r="F242" s="366"/>
    </row>
    <row r="243" spans="1:6">
      <c r="A243" s="9" t="s">
        <v>1859</v>
      </c>
    </row>
    <row r="244" spans="1:6">
      <c r="A244" s="9" t="s">
        <v>2001</v>
      </c>
    </row>
    <row r="245" spans="1:6">
      <c r="A245" s="9">
        <v>6906574</v>
      </c>
      <c r="B245" s="6" t="s">
        <v>259</v>
      </c>
      <c r="C245" s="209">
        <v>4060</v>
      </c>
      <c r="D245" s="213">
        <f>+'Cover Sheet'!$B$32</f>
        <v>0.24</v>
      </c>
      <c r="E245" s="215">
        <v>0</v>
      </c>
      <c r="F245" s="210">
        <f>+C245*(1-D245)+E245</f>
        <v>3085.6</v>
      </c>
    </row>
    <row r="246" spans="1:6">
      <c r="B246" s="3" t="s">
        <v>260</v>
      </c>
    </row>
    <row r="247" spans="1:6">
      <c r="A247" s="9" t="s">
        <v>44</v>
      </c>
    </row>
    <row r="248" spans="1:6">
      <c r="A248" s="9" t="s">
        <v>1860</v>
      </c>
    </row>
    <row r="249" spans="1:6">
      <c r="A249" s="9" t="s">
        <v>2002</v>
      </c>
    </row>
    <row r="250" spans="1:6">
      <c r="A250" s="9">
        <v>6906676</v>
      </c>
      <c r="B250" s="6" t="s">
        <v>261</v>
      </c>
      <c r="C250" s="209">
        <v>6275</v>
      </c>
      <c r="D250" s="213">
        <f>+'Cover Sheet'!$B$32</f>
        <v>0.24</v>
      </c>
      <c r="E250" s="215">
        <v>0</v>
      </c>
      <c r="F250" s="210">
        <f>+C250*(1-D250)+E250</f>
        <v>4769</v>
      </c>
    </row>
    <row r="251" spans="1:6">
      <c r="B251" s="89" t="s">
        <v>262</v>
      </c>
    </row>
    <row r="252" spans="1:6">
      <c r="B252" s="3" t="s">
        <v>263</v>
      </c>
    </row>
    <row r="253" spans="1:6">
      <c r="B253" s="3" t="s">
        <v>264</v>
      </c>
    </row>
    <row r="254" spans="1:6">
      <c r="B254" s="3" t="s">
        <v>265</v>
      </c>
    </row>
    <row r="255" spans="1:6">
      <c r="B255" s="3" t="s">
        <v>120</v>
      </c>
    </row>
    <row r="256" spans="1:6">
      <c r="B256" s="3" t="s">
        <v>266</v>
      </c>
    </row>
    <row r="257" spans="1:6">
      <c r="B257" s="3" t="s">
        <v>267</v>
      </c>
    </row>
    <row r="258" spans="1:6">
      <c r="A258" s="11"/>
    </row>
    <row r="259" spans="1:6" ht="15.75" thickBot="1">
      <c r="A259" s="22"/>
    </row>
    <row r="260" spans="1:6" ht="18.75">
      <c r="A260" s="162" t="s">
        <v>0</v>
      </c>
      <c r="B260" s="163" t="s">
        <v>151</v>
      </c>
      <c r="C260" s="574" t="s">
        <v>4</v>
      </c>
      <c r="D260" s="178" t="s">
        <v>955</v>
      </c>
      <c r="E260" s="180" t="s">
        <v>957</v>
      </c>
      <c r="F260" s="588" t="s">
        <v>954</v>
      </c>
    </row>
    <row r="261" spans="1:6" ht="15.75" thickBot="1">
      <c r="A261" s="164" t="s">
        <v>1</v>
      </c>
      <c r="B261" s="165" t="s">
        <v>3</v>
      </c>
      <c r="C261" s="575"/>
      <c r="D261" s="179" t="s">
        <v>956</v>
      </c>
      <c r="E261" s="181"/>
      <c r="F261" s="589"/>
    </row>
    <row r="262" spans="1:6">
      <c r="A262" s="22"/>
    </row>
    <row r="263" spans="1:6">
      <c r="A263" s="9">
        <v>6680073</v>
      </c>
      <c r="B263" s="6" t="s">
        <v>268</v>
      </c>
      <c r="C263" s="209">
        <v>6900</v>
      </c>
      <c r="D263" s="213">
        <f>+'Cover Sheet'!$B$32</f>
        <v>0.24</v>
      </c>
      <c r="E263" s="215">
        <v>0</v>
      </c>
      <c r="F263" s="210">
        <f>+C263*(1-D263)+E263</f>
        <v>5244</v>
      </c>
    </row>
    <row r="264" spans="1:6">
      <c r="B264" s="3" t="s">
        <v>269</v>
      </c>
    </row>
    <row r="265" spans="1:6">
      <c r="A265" s="35"/>
    </row>
    <row r="266" spans="1:6">
      <c r="A266" s="9">
        <v>7275232</v>
      </c>
      <c r="B266" s="6" t="s">
        <v>268</v>
      </c>
      <c r="C266" s="209">
        <v>2600</v>
      </c>
      <c r="D266" s="213">
        <f>+'Cover Sheet'!$B$32</f>
        <v>0.24</v>
      </c>
      <c r="E266" s="215">
        <v>0</v>
      </c>
      <c r="F266" s="210">
        <f>+C266*(1-D266)+E266</f>
        <v>1976</v>
      </c>
    </row>
    <row r="267" spans="1:6">
      <c r="B267" s="3" t="s">
        <v>1758</v>
      </c>
    </row>
    <row r="268" spans="1:6">
      <c r="A268" s="35"/>
    </row>
    <row r="269" spans="1:6">
      <c r="A269" s="9">
        <v>7275231</v>
      </c>
      <c r="B269" s="6" t="s">
        <v>270</v>
      </c>
      <c r="C269" s="209">
        <v>2100</v>
      </c>
      <c r="D269" s="213">
        <f>+'Cover Sheet'!$B$32</f>
        <v>0.24</v>
      </c>
      <c r="E269" s="215">
        <v>0</v>
      </c>
      <c r="F269" s="210">
        <f>+C269*(1-D269)+E269</f>
        <v>1596</v>
      </c>
    </row>
    <row r="270" spans="1:6">
      <c r="B270" s="3" t="s">
        <v>1759</v>
      </c>
    </row>
    <row r="271" spans="1:6">
      <c r="A271" s="11"/>
    </row>
    <row r="272" spans="1:6">
      <c r="A272" s="9">
        <v>6688806</v>
      </c>
      <c r="B272" s="6" t="s">
        <v>271</v>
      </c>
      <c r="C272" s="209">
        <v>260</v>
      </c>
      <c r="D272" s="213">
        <f>+'Cover Sheet'!$B$32</f>
        <v>0.24</v>
      </c>
      <c r="E272" s="215">
        <v>0</v>
      </c>
      <c r="F272" s="210">
        <f>+C272*(1-D272)+E272</f>
        <v>197.6</v>
      </c>
    </row>
    <row r="273" spans="1:6">
      <c r="A273" s="30"/>
    </row>
    <row r="274" spans="1:6">
      <c r="A274" s="9">
        <v>7160486</v>
      </c>
      <c r="B274" s="6" t="s">
        <v>272</v>
      </c>
      <c r="C274" s="209">
        <v>1940</v>
      </c>
      <c r="D274" s="213">
        <f>+'Cover Sheet'!$B$32</f>
        <v>0.24</v>
      </c>
      <c r="E274" s="215">
        <v>0</v>
      </c>
      <c r="F274" s="210">
        <f>+C274*(1-D274)+E274</f>
        <v>1474.4</v>
      </c>
    </row>
    <row r="275" spans="1:6">
      <c r="B275" s="16" t="s">
        <v>274</v>
      </c>
    </row>
    <row r="276" spans="1:6">
      <c r="B276" s="16" t="s">
        <v>275</v>
      </c>
    </row>
    <row r="277" spans="1:6">
      <c r="B277" s="16" t="s">
        <v>276</v>
      </c>
    </row>
    <row r="278" spans="1:6">
      <c r="B278" s="89" t="s">
        <v>273</v>
      </c>
    </row>
    <row r="279" spans="1:6" ht="15.75" thickBot="1">
      <c r="A279" s="22"/>
    </row>
    <row r="280" spans="1:6" ht="18.75">
      <c r="A280" s="162" t="s">
        <v>0</v>
      </c>
      <c r="B280" s="166" t="s">
        <v>277</v>
      </c>
      <c r="C280" s="574" t="s">
        <v>4</v>
      </c>
      <c r="D280" s="178" t="s">
        <v>955</v>
      </c>
      <c r="E280" s="180" t="s">
        <v>957</v>
      </c>
      <c r="F280" s="588" t="s">
        <v>954</v>
      </c>
    </row>
    <row r="281" spans="1:6" ht="15.75" thickBot="1">
      <c r="A281" s="164" t="s">
        <v>1</v>
      </c>
      <c r="B281" s="167" t="s">
        <v>3</v>
      </c>
      <c r="C281" s="575"/>
      <c r="D281" s="179" t="s">
        <v>956</v>
      </c>
      <c r="E281" s="181"/>
      <c r="F281" s="589"/>
    </row>
    <row r="288" spans="1:6">
      <c r="A288" s="9" t="s">
        <v>150</v>
      </c>
    </row>
    <row r="289" spans="1:6">
      <c r="A289" s="9">
        <v>7113419</v>
      </c>
      <c r="B289" s="6" t="s">
        <v>278</v>
      </c>
      <c r="C289" s="209">
        <v>4430</v>
      </c>
      <c r="D289" s="213">
        <f>+'Cover Sheet'!$B$32</f>
        <v>0.24</v>
      </c>
      <c r="E289" s="215">
        <v>0</v>
      </c>
      <c r="F289" s="210">
        <f>+C289*(1-D289)+E289</f>
        <v>3366.8</v>
      </c>
    </row>
    <row r="290" spans="1:6">
      <c r="B290" s="3" t="s">
        <v>279</v>
      </c>
    </row>
    <row r="291" spans="1:6">
      <c r="B291" s="3" t="s">
        <v>280</v>
      </c>
    </row>
    <row r="292" spans="1:6">
      <c r="B292" s="3" t="s">
        <v>281</v>
      </c>
    </row>
    <row r="293" spans="1:6">
      <c r="B293" s="3" t="s">
        <v>282</v>
      </c>
    </row>
    <row r="294" spans="1:6">
      <c r="A294" s="11"/>
    </row>
    <row r="295" spans="1:6">
      <c r="B295" s="92" t="s">
        <v>283</v>
      </c>
    </row>
    <row r="296" spans="1:6">
      <c r="A296" s="34"/>
    </row>
    <row r="297" spans="1:6">
      <c r="A297" s="9">
        <v>7113736</v>
      </c>
      <c r="B297" s="6" t="s">
        <v>284</v>
      </c>
      <c r="C297" s="209">
        <v>630</v>
      </c>
      <c r="D297" s="213">
        <f>+'Cover Sheet'!$B$32</f>
        <v>0.24</v>
      </c>
      <c r="E297" s="215">
        <v>0</v>
      </c>
      <c r="F297" s="210">
        <f>+C297*(1-D297)+E297</f>
        <v>478.8</v>
      </c>
    </row>
    <row r="298" spans="1:6">
      <c r="B298" s="3" t="s">
        <v>285</v>
      </c>
    </row>
    <row r="299" spans="1:6">
      <c r="A299" s="9">
        <v>7150181</v>
      </c>
      <c r="B299" s="6" t="s">
        <v>286</v>
      </c>
      <c r="C299" s="209">
        <v>925</v>
      </c>
      <c r="D299" s="213">
        <f>+'Cover Sheet'!$B$32</f>
        <v>0.24</v>
      </c>
      <c r="E299" s="215">
        <v>0</v>
      </c>
      <c r="F299" s="210">
        <f>+C299*(1-D299)+E299</f>
        <v>703</v>
      </c>
    </row>
    <row r="300" spans="1:6">
      <c r="B300" s="16" t="s">
        <v>287</v>
      </c>
    </row>
    <row r="301" spans="1:6">
      <c r="B301" s="16" t="s">
        <v>288</v>
      </c>
    </row>
    <row r="302" spans="1:6">
      <c r="B302" s="3" t="s">
        <v>285</v>
      </c>
    </row>
    <row r="303" spans="1:6">
      <c r="A303" s="9">
        <v>7113656</v>
      </c>
      <c r="B303" s="6" t="s">
        <v>289</v>
      </c>
      <c r="C303" s="209">
        <v>460</v>
      </c>
      <c r="D303" s="213">
        <f>+'Cover Sheet'!$B$32</f>
        <v>0.24</v>
      </c>
      <c r="E303" s="215">
        <v>0</v>
      </c>
      <c r="F303" s="210">
        <f>+C303*(1-D303)+E303</f>
        <v>349.6</v>
      </c>
    </row>
    <row r="304" spans="1:6">
      <c r="A304" s="22"/>
    </row>
    <row r="305" spans="1:6">
      <c r="B305" s="92" t="s">
        <v>290</v>
      </c>
    </row>
    <row r="306" spans="1:6">
      <c r="A306" s="9">
        <v>6727411</v>
      </c>
      <c r="B306" s="6" t="s">
        <v>291</v>
      </c>
      <c r="C306" s="209">
        <v>180</v>
      </c>
      <c r="D306" s="213">
        <f>+'Cover Sheet'!$B$32</f>
        <v>0.24</v>
      </c>
      <c r="E306" s="215">
        <v>0</v>
      </c>
      <c r="F306" s="210">
        <f>+C306*(1-D306)+E306</f>
        <v>136.80000000000001</v>
      </c>
    </row>
    <row r="307" spans="1:6">
      <c r="B307" s="3" t="s">
        <v>292</v>
      </c>
    </row>
    <row r="308" spans="1:6">
      <c r="A308" s="22"/>
    </row>
    <row r="309" spans="1:6" ht="15.75" thickBot="1">
      <c r="A309" s="31"/>
    </row>
    <row r="310" spans="1:6" ht="18.75">
      <c r="A310" s="162" t="s">
        <v>0</v>
      </c>
      <c r="B310" s="166" t="s">
        <v>293</v>
      </c>
      <c r="C310" s="574" t="s">
        <v>4</v>
      </c>
      <c r="D310" s="178" t="s">
        <v>955</v>
      </c>
      <c r="E310" s="180" t="s">
        <v>957</v>
      </c>
      <c r="F310" s="588" t="s">
        <v>954</v>
      </c>
    </row>
    <row r="311" spans="1:6" ht="15.75" thickBot="1">
      <c r="A311" s="164" t="s">
        <v>1</v>
      </c>
      <c r="B311" s="167" t="s">
        <v>3</v>
      </c>
      <c r="C311" s="575"/>
      <c r="D311" s="179" t="s">
        <v>956</v>
      </c>
      <c r="E311" s="181"/>
      <c r="F311" s="589"/>
    </row>
    <row r="312" spans="1:6">
      <c r="A312" s="11"/>
    </row>
    <row r="313" spans="1:6">
      <c r="A313" s="9" t="s">
        <v>2003</v>
      </c>
    </row>
    <row r="314" spans="1:6">
      <c r="A314" s="9">
        <v>7113420</v>
      </c>
      <c r="B314" s="6" t="s">
        <v>293</v>
      </c>
      <c r="C314" s="209">
        <v>6275</v>
      </c>
      <c r="D314" s="213">
        <f>+'Cover Sheet'!$B$32</f>
        <v>0.24</v>
      </c>
      <c r="E314" s="215">
        <v>0</v>
      </c>
      <c r="F314" s="210">
        <f>+C314*(1-D314)+E314</f>
        <v>4769</v>
      </c>
    </row>
    <row r="315" spans="1:6">
      <c r="B315" s="3" t="s">
        <v>294</v>
      </c>
    </row>
    <row r="316" spans="1:6">
      <c r="B316" s="3" t="s">
        <v>280</v>
      </c>
    </row>
    <row r="317" spans="1:6">
      <c r="B317" s="3" t="s">
        <v>281</v>
      </c>
    </row>
    <row r="318" spans="1:6">
      <c r="A318" s="11"/>
    </row>
    <row r="319" spans="1:6">
      <c r="B319" s="92" t="s">
        <v>295</v>
      </c>
    </row>
    <row r="320" spans="1:6">
      <c r="A320" s="34"/>
    </row>
    <row r="321" spans="1:6">
      <c r="A321" s="9">
        <v>7113737</v>
      </c>
      <c r="B321" s="6" t="s">
        <v>284</v>
      </c>
      <c r="C321" s="209">
        <v>670</v>
      </c>
      <c r="D321" s="213">
        <f>+'Cover Sheet'!$B$32</f>
        <v>0.24</v>
      </c>
      <c r="E321" s="215">
        <v>0</v>
      </c>
      <c r="F321" s="210">
        <f>+C321*(1-D321)+E321</f>
        <v>509.2</v>
      </c>
    </row>
    <row r="322" spans="1:6">
      <c r="B322" s="3" t="s">
        <v>296</v>
      </c>
    </row>
    <row r="323" spans="1:6">
      <c r="B323" s="3" t="s">
        <v>297</v>
      </c>
    </row>
    <row r="324" spans="1:6">
      <c r="A324" s="9">
        <v>7113738</v>
      </c>
      <c r="B324" s="6" t="s">
        <v>298</v>
      </c>
      <c r="C324" s="209">
        <v>710</v>
      </c>
      <c r="D324" s="213">
        <f>+'Cover Sheet'!$B$32</f>
        <v>0.24</v>
      </c>
      <c r="E324" s="215">
        <v>0</v>
      </c>
      <c r="F324" s="210">
        <f>+C324*(1-D324)+E324</f>
        <v>539.6</v>
      </c>
    </row>
    <row r="325" spans="1:6">
      <c r="B325" s="3" t="s">
        <v>299</v>
      </c>
    </row>
    <row r="326" spans="1:6">
      <c r="B326" s="3" t="s">
        <v>297</v>
      </c>
    </row>
    <row r="327" spans="1:6">
      <c r="A327" s="9">
        <v>7141800</v>
      </c>
      <c r="B327" s="6" t="s">
        <v>286</v>
      </c>
      <c r="C327" s="209">
        <v>985</v>
      </c>
      <c r="D327" s="213">
        <f>+'Cover Sheet'!$B$32</f>
        <v>0.24</v>
      </c>
      <c r="E327" s="215">
        <v>0</v>
      </c>
      <c r="F327" s="210">
        <f>+C327*(1-D327)+E327</f>
        <v>748.6</v>
      </c>
    </row>
    <row r="328" spans="1:6">
      <c r="B328" s="3" t="s">
        <v>300</v>
      </c>
    </row>
    <row r="329" spans="1:6">
      <c r="B329" s="3" t="s">
        <v>301</v>
      </c>
    </row>
    <row r="330" spans="1:6">
      <c r="B330" s="3" t="s">
        <v>302</v>
      </c>
    </row>
    <row r="331" spans="1:6">
      <c r="B331" s="3" t="s">
        <v>303</v>
      </c>
    </row>
    <row r="332" spans="1:6">
      <c r="B332" s="3" t="s">
        <v>297</v>
      </c>
    </row>
    <row r="333" spans="1:6">
      <c r="A333" s="9">
        <v>7113657</v>
      </c>
      <c r="B333" s="6" t="s">
        <v>289</v>
      </c>
      <c r="C333" s="209">
        <v>475</v>
      </c>
      <c r="D333" s="213">
        <f>+'Cover Sheet'!$B$32</f>
        <v>0.24</v>
      </c>
      <c r="E333" s="215">
        <v>0</v>
      </c>
      <c r="F333" s="210">
        <f>+C333*(1-D333)+E333</f>
        <v>361</v>
      </c>
    </row>
    <row r="334" spans="1:6">
      <c r="A334" s="9"/>
    </row>
    <row r="335" spans="1:6">
      <c r="B335" s="92" t="s">
        <v>304</v>
      </c>
    </row>
    <row r="336" spans="1:6">
      <c r="A336" s="9">
        <v>7114764</v>
      </c>
      <c r="B336" s="6" t="s">
        <v>291</v>
      </c>
      <c r="C336" s="209">
        <v>205</v>
      </c>
      <c r="D336" s="213">
        <f>+'Cover Sheet'!$B$32</f>
        <v>0.24</v>
      </c>
      <c r="E336" s="215">
        <v>0</v>
      </c>
      <c r="F336" s="210">
        <f>+C336*(1-D336)+E336</f>
        <v>155.80000000000001</v>
      </c>
    </row>
    <row r="337" spans="1:6">
      <c r="B337" s="3" t="s">
        <v>305</v>
      </c>
    </row>
    <row r="338" spans="1:6">
      <c r="A338" s="22"/>
    </row>
    <row r="339" spans="1:6" ht="15.75" thickBot="1">
      <c r="A339" s="10"/>
    </row>
    <row r="340" spans="1:6" ht="18.75">
      <c r="A340" s="162" t="s">
        <v>0</v>
      </c>
      <c r="B340" s="166" t="s">
        <v>306</v>
      </c>
      <c r="C340" s="574" t="s">
        <v>4</v>
      </c>
      <c r="D340" s="178" t="s">
        <v>955</v>
      </c>
      <c r="E340" s="180" t="s">
        <v>957</v>
      </c>
      <c r="F340" s="588" t="s">
        <v>954</v>
      </c>
    </row>
    <row r="341" spans="1:6" ht="15.75" thickBot="1">
      <c r="A341" s="164" t="s">
        <v>1</v>
      </c>
      <c r="B341" s="167" t="s">
        <v>3</v>
      </c>
      <c r="C341" s="575"/>
      <c r="D341" s="179" t="s">
        <v>956</v>
      </c>
      <c r="E341" s="181"/>
      <c r="F341" s="589"/>
    </row>
    <row r="342" spans="1:6">
      <c r="A342" s="11"/>
    </row>
    <row r="343" spans="1:6">
      <c r="A343" s="9" t="s">
        <v>1836</v>
      </c>
    </row>
    <row r="344" spans="1:6">
      <c r="A344" s="9" t="s">
        <v>1726</v>
      </c>
    </row>
    <row r="345" spans="1:6">
      <c r="A345" s="9" t="s">
        <v>2004</v>
      </c>
    </row>
    <row r="346" spans="1:6">
      <c r="A346" s="9">
        <v>7113421</v>
      </c>
      <c r="B346" s="6" t="s">
        <v>306</v>
      </c>
      <c r="C346" s="209">
        <v>7860</v>
      </c>
      <c r="D346" s="213">
        <f>+'Cover Sheet'!$B$32</f>
        <v>0.24</v>
      </c>
      <c r="E346" s="215">
        <v>0</v>
      </c>
      <c r="F346" s="210">
        <f>+C346*(1-D346)+E346</f>
        <v>5973.6</v>
      </c>
    </row>
    <row r="347" spans="1:6">
      <c r="B347" s="3" t="s">
        <v>307</v>
      </c>
    </row>
    <row r="348" spans="1:6">
      <c r="B348" s="3" t="s">
        <v>308</v>
      </c>
    </row>
    <row r="349" spans="1:6">
      <c r="B349" s="3" t="s">
        <v>309</v>
      </c>
    </row>
    <row r="350" spans="1:6">
      <c r="B350" s="3" t="s">
        <v>281</v>
      </c>
    </row>
    <row r="351" spans="1:6">
      <c r="B351" s="6" t="s">
        <v>310</v>
      </c>
    </row>
    <row r="352" spans="1:6">
      <c r="A352" s="95"/>
    </row>
    <row r="353" spans="1:6">
      <c r="B353" s="92" t="s">
        <v>311</v>
      </c>
    </row>
    <row r="354" spans="1:6">
      <c r="A354" s="34"/>
    </row>
    <row r="355" spans="1:6">
      <c r="A355" s="9">
        <v>7113737</v>
      </c>
      <c r="B355" s="6" t="s">
        <v>284</v>
      </c>
      <c r="C355" s="209">
        <v>670</v>
      </c>
      <c r="D355" s="213">
        <f>+'Cover Sheet'!$B$32</f>
        <v>0.24</v>
      </c>
      <c r="E355" s="215">
        <v>0</v>
      </c>
      <c r="F355" s="210">
        <f>+C355*(1-D355)+E355</f>
        <v>509.2</v>
      </c>
    </row>
    <row r="356" spans="1:6">
      <c r="B356" s="3" t="s">
        <v>296</v>
      </c>
    </row>
    <row r="357" spans="1:6">
      <c r="B357" s="3" t="s">
        <v>297</v>
      </c>
    </row>
    <row r="358" spans="1:6">
      <c r="A358" s="9">
        <v>7113738</v>
      </c>
      <c r="B358" s="6" t="s">
        <v>298</v>
      </c>
      <c r="C358" s="209">
        <v>710</v>
      </c>
      <c r="D358" s="213">
        <f>+'Cover Sheet'!$B$32</f>
        <v>0.24</v>
      </c>
      <c r="E358" s="215">
        <v>0</v>
      </c>
      <c r="F358" s="210">
        <f>+C358*(1-D358)+E358</f>
        <v>539.6</v>
      </c>
    </row>
    <row r="359" spans="1:6">
      <c r="B359" s="3" t="s">
        <v>299</v>
      </c>
    </row>
    <row r="360" spans="1:6">
      <c r="B360" s="3" t="s">
        <v>297</v>
      </c>
    </row>
    <row r="361" spans="1:6">
      <c r="A361" s="9">
        <v>7141800</v>
      </c>
      <c r="B361" s="6" t="s">
        <v>286</v>
      </c>
      <c r="C361" s="209">
        <v>985</v>
      </c>
      <c r="D361" s="213">
        <f>+'Cover Sheet'!$B$32</f>
        <v>0.24</v>
      </c>
      <c r="E361" s="215">
        <v>0</v>
      </c>
      <c r="F361" s="210">
        <f>+C361*(1-D361)+E361</f>
        <v>748.6</v>
      </c>
    </row>
    <row r="362" spans="1:6">
      <c r="B362" s="3" t="s">
        <v>300</v>
      </c>
    </row>
    <row r="363" spans="1:6">
      <c r="B363" s="3" t="s">
        <v>301</v>
      </c>
    </row>
    <row r="364" spans="1:6">
      <c r="B364" s="3" t="s">
        <v>302</v>
      </c>
    </row>
    <row r="365" spans="1:6">
      <c r="B365" s="3" t="s">
        <v>303</v>
      </c>
    </row>
    <row r="366" spans="1:6">
      <c r="B366" s="3" t="s">
        <v>297</v>
      </c>
    </row>
    <row r="367" spans="1:6">
      <c r="A367" s="9">
        <v>7113657</v>
      </c>
      <c r="B367" s="6" t="s">
        <v>289</v>
      </c>
      <c r="C367" s="209">
        <v>475</v>
      </c>
      <c r="D367" s="213">
        <f>+'Cover Sheet'!$B$32</f>
        <v>0.24</v>
      </c>
      <c r="E367" s="215">
        <v>0</v>
      </c>
      <c r="F367" s="210">
        <f>+C367*(1-D367)+E367</f>
        <v>361</v>
      </c>
    </row>
    <row r="368" spans="1:6">
      <c r="A368" s="95"/>
    </row>
    <row r="369" spans="1:6">
      <c r="B369" s="92" t="s">
        <v>312</v>
      </c>
    </row>
    <row r="370" spans="1:6">
      <c r="A370" s="9">
        <v>7114764</v>
      </c>
      <c r="B370" s="6" t="s">
        <v>291</v>
      </c>
      <c r="C370" s="209">
        <v>205</v>
      </c>
      <c r="D370" s="213">
        <f>+'Cover Sheet'!$B$32</f>
        <v>0.24</v>
      </c>
      <c r="E370" s="215">
        <v>0</v>
      </c>
      <c r="F370" s="210">
        <f>+C370*(1-D370)+E370</f>
        <v>155.80000000000001</v>
      </c>
    </row>
    <row r="371" spans="1:6">
      <c r="A371" s="22"/>
    </row>
    <row r="372" spans="1:6">
      <c r="A372" s="22"/>
    </row>
    <row r="373" spans="1:6">
      <c r="A373" s="22"/>
    </row>
    <row r="374" spans="1:6" ht="15.75" thickBot="1">
      <c r="A374" s="9" t="s">
        <v>44</v>
      </c>
    </row>
    <row r="375" spans="1:6" ht="18.75">
      <c r="A375" s="162" t="s">
        <v>0</v>
      </c>
      <c r="B375" s="166" t="s">
        <v>314</v>
      </c>
      <c r="C375" s="574" t="s">
        <v>4</v>
      </c>
      <c r="D375" s="178" t="s">
        <v>955</v>
      </c>
      <c r="E375" s="180" t="s">
        <v>957</v>
      </c>
      <c r="F375" s="588" t="s">
        <v>954</v>
      </c>
    </row>
    <row r="376" spans="1:6" ht="15.75" thickBot="1">
      <c r="A376" s="164" t="s">
        <v>1</v>
      </c>
      <c r="B376" s="167" t="s">
        <v>3</v>
      </c>
      <c r="C376" s="575"/>
      <c r="D376" s="179" t="s">
        <v>956</v>
      </c>
      <c r="E376" s="181"/>
      <c r="F376" s="589"/>
    </row>
    <row r="377" spans="1:6">
      <c r="A377" s="11"/>
    </row>
    <row r="378" spans="1:6">
      <c r="A378" s="9" t="s">
        <v>1727</v>
      </c>
    </row>
    <row r="379" spans="1:6">
      <c r="A379" s="9" t="s">
        <v>1761</v>
      </c>
    </row>
    <row r="380" spans="1:6">
      <c r="A380" s="9">
        <v>7115923</v>
      </c>
      <c r="B380" s="6" t="s">
        <v>314</v>
      </c>
      <c r="C380" s="209">
        <v>10335</v>
      </c>
      <c r="D380" s="213">
        <f>+'Cover Sheet'!$B$32</f>
        <v>0.24</v>
      </c>
      <c r="E380" s="215">
        <v>0</v>
      </c>
      <c r="F380" s="210">
        <f>+C380*(1-D380)+E380</f>
        <v>7854.6</v>
      </c>
    </row>
    <row r="381" spans="1:6">
      <c r="B381" s="3" t="s">
        <v>279</v>
      </c>
    </row>
    <row r="382" spans="1:6">
      <c r="B382" s="3" t="s">
        <v>280</v>
      </c>
    </row>
    <row r="383" spans="1:6">
      <c r="B383" s="3" t="s">
        <v>281</v>
      </c>
    </row>
    <row r="384" spans="1:6">
      <c r="A384" s="11"/>
    </row>
    <row r="385" spans="1:6">
      <c r="B385" s="92" t="s">
        <v>315</v>
      </c>
    </row>
    <row r="386" spans="1:6">
      <c r="A386" s="9">
        <v>7115937</v>
      </c>
      <c r="B386" s="6" t="s">
        <v>284</v>
      </c>
      <c r="C386" s="209">
        <v>765</v>
      </c>
      <c r="D386" s="213">
        <f>+'Cover Sheet'!$B$32</f>
        <v>0.24</v>
      </c>
      <c r="E386" s="215">
        <v>0</v>
      </c>
      <c r="F386" s="210">
        <f>+C386*(1-D386)+E386</f>
        <v>581.4</v>
      </c>
    </row>
    <row r="387" spans="1:6">
      <c r="B387" s="3" t="s">
        <v>296</v>
      </c>
    </row>
    <row r="388" spans="1:6">
      <c r="B388" s="3" t="s">
        <v>297</v>
      </c>
    </row>
    <row r="389" spans="1:6">
      <c r="A389" s="9">
        <v>7141800</v>
      </c>
      <c r="B389" s="6" t="s">
        <v>286</v>
      </c>
      <c r="C389" s="209">
        <v>985</v>
      </c>
      <c r="D389" s="213">
        <f>+'Cover Sheet'!$B$32</f>
        <v>0.24</v>
      </c>
      <c r="E389" s="215">
        <v>0</v>
      </c>
      <c r="F389" s="210">
        <f>+C389*(1-D389)+E389</f>
        <v>748.6</v>
      </c>
    </row>
    <row r="390" spans="1:6">
      <c r="B390" s="3" t="s">
        <v>300</v>
      </c>
    </row>
    <row r="391" spans="1:6">
      <c r="B391" s="3" t="s">
        <v>301</v>
      </c>
    </row>
    <row r="392" spans="1:6">
      <c r="B392" s="3" t="s">
        <v>302</v>
      </c>
    </row>
    <row r="393" spans="1:6">
      <c r="B393" s="3" t="s">
        <v>316</v>
      </c>
    </row>
    <row r="394" spans="1:6">
      <c r="B394" s="3" t="s">
        <v>297</v>
      </c>
    </row>
    <row r="395" spans="1:6">
      <c r="A395" s="9">
        <v>7117325</v>
      </c>
      <c r="B395" s="6" t="s">
        <v>289</v>
      </c>
      <c r="C395" s="209">
        <v>555</v>
      </c>
      <c r="D395" s="213">
        <f>+'Cover Sheet'!$B$32</f>
        <v>0.24</v>
      </c>
      <c r="E395" s="215">
        <v>0</v>
      </c>
      <c r="F395" s="210">
        <f>+C395*(1-D395)+E395</f>
        <v>421.8</v>
      </c>
    </row>
    <row r="396" spans="1:6">
      <c r="A396" s="95"/>
    </row>
    <row r="397" spans="1:6">
      <c r="A397" s="22"/>
    </row>
    <row r="398" spans="1:6">
      <c r="B398" s="92" t="s">
        <v>317</v>
      </c>
    </row>
    <row r="399" spans="1:6">
      <c r="A399" s="9">
        <v>7114764</v>
      </c>
      <c r="B399" s="6" t="s">
        <v>291</v>
      </c>
      <c r="C399" s="209">
        <v>205</v>
      </c>
      <c r="D399" s="213">
        <f>+'Cover Sheet'!$B$32</f>
        <v>0.24</v>
      </c>
      <c r="E399" s="215">
        <v>0</v>
      </c>
      <c r="F399" s="210">
        <f>+C399*(1-D399)+E399</f>
        <v>155.80000000000001</v>
      </c>
    </row>
    <row r="400" spans="1:6">
      <c r="A400" s="23"/>
    </row>
    <row r="401" spans="1:6" ht="15.75" thickBot="1">
      <c r="A401" s="32" t="s">
        <v>44</v>
      </c>
    </row>
    <row r="402" spans="1:6" ht="18.75">
      <c r="A402" s="162" t="s">
        <v>0</v>
      </c>
      <c r="B402" s="166" t="s">
        <v>318</v>
      </c>
      <c r="C402" s="574" t="s">
        <v>4</v>
      </c>
      <c r="D402" s="178" t="s">
        <v>955</v>
      </c>
      <c r="E402" s="180" t="s">
        <v>957</v>
      </c>
      <c r="F402" s="588" t="s">
        <v>954</v>
      </c>
    </row>
    <row r="403" spans="1:6" ht="15.75" thickBot="1">
      <c r="A403" s="164" t="s">
        <v>1</v>
      </c>
      <c r="B403" s="167" t="s">
        <v>3</v>
      </c>
      <c r="C403" s="575"/>
      <c r="D403" s="179" t="s">
        <v>956</v>
      </c>
      <c r="E403" s="181"/>
      <c r="F403" s="589"/>
    </row>
    <row r="404" spans="1:6">
      <c r="A404" s="11"/>
    </row>
    <row r="405" spans="1:6">
      <c r="A405" s="9" t="s">
        <v>1861</v>
      </c>
    </row>
    <row r="406" spans="1:6">
      <c r="A406" s="9" t="s">
        <v>1762</v>
      </c>
    </row>
    <row r="407" spans="1:6">
      <c r="A407" s="9">
        <v>7157576</v>
      </c>
      <c r="B407" s="6" t="s">
        <v>318</v>
      </c>
      <c r="C407" s="209">
        <v>12825</v>
      </c>
      <c r="D407" s="213">
        <f>+'Cover Sheet'!$B$32</f>
        <v>0.24</v>
      </c>
      <c r="E407" s="215">
        <v>0</v>
      </c>
      <c r="F407" s="210">
        <f>+C407*(1-D407)+E407</f>
        <v>9747</v>
      </c>
    </row>
    <row r="408" spans="1:6">
      <c r="B408" s="3" t="s">
        <v>279</v>
      </c>
    </row>
    <row r="409" spans="1:6">
      <c r="B409" s="3" t="s">
        <v>280</v>
      </c>
    </row>
    <row r="410" spans="1:6">
      <c r="B410" s="3" t="s">
        <v>281</v>
      </c>
    </row>
    <row r="411" spans="1:6">
      <c r="A411" s="11"/>
    </row>
    <row r="412" spans="1:6">
      <c r="B412" s="92" t="s">
        <v>319</v>
      </c>
    </row>
    <row r="413" spans="1:6">
      <c r="A413" s="34"/>
    </row>
    <row r="414" spans="1:6" s="356" customFormat="1">
      <c r="A414" s="34"/>
      <c r="C414" s="423"/>
      <c r="D414" s="421"/>
      <c r="E414" s="422"/>
      <c r="F414" s="422"/>
    </row>
    <row r="415" spans="1:6">
      <c r="A415" s="9">
        <v>7115937</v>
      </c>
      <c r="B415" s="6" t="s">
        <v>284</v>
      </c>
      <c r="C415" s="209">
        <v>765</v>
      </c>
      <c r="D415" s="213">
        <f>+'Cover Sheet'!$B$32</f>
        <v>0.24</v>
      </c>
      <c r="E415" s="215">
        <v>0</v>
      </c>
      <c r="F415" s="210">
        <f>+C415*(1-D415)+E415</f>
        <v>581.4</v>
      </c>
    </row>
    <row r="416" spans="1:6">
      <c r="B416" s="3" t="s">
        <v>296</v>
      </c>
    </row>
    <row r="417" spans="1:6">
      <c r="B417" s="3" t="s">
        <v>297</v>
      </c>
    </row>
    <row r="418" spans="1:6" s="356" customFormat="1">
      <c r="A418" s="401">
        <v>7117325</v>
      </c>
      <c r="B418" s="6" t="s">
        <v>289</v>
      </c>
      <c r="C418" s="419">
        <v>555</v>
      </c>
      <c r="D418" s="421">
        <f>+'Cover Sheet'!$B$32</f>
        <v>0.24</v>
      </c>
      <c r="E418" s="422">
        <v>0</v>
      </c>
      <c r="F418" s="420">
        <f>+C418*(1-D418)+E418</f>
        <v>421.8</v>
      </c>
    </row>
    <row r="419" spans="1:6" s="356" customFormat="1">
      <c r="A419" s="401"/>
      <c r="B419" s="6"/>
      <c r="C419" s="419"/>
      <c r="D419" s="421"/>
      <c r="E419" s="422"/>
      <c r="F419" s="420"/>
    </row>
    <row r="420" spans="1:6">
      <c r="B420" s="92" t="s">
        <v>320</v>
      </c>
    </row>
    <row r="421" spans="1:6">
      <c r="A421" s="9">
        <v>7114764</v>
      </c>
      <c r="B421" s="6" t="s">
        <v>291</v>
      </c>
      <c r="C421" s="209">
        <v>205</v>
      </c>
      <c r="D421" s="213">
        <f>+'Cover Sheet'!$B$32</f>
        <v>0.24</v>
      </c>
      <c r="E421" s="215">
        <v>0</v>
      </c>
      <c r="F421" s="210">
        <f>+C421*(1-D421)+E421</f>
        <v>155.80000000000001</v>
      </c>
    </row>
    <row r="422" spans="1:6" ht="15.75" thickBot="1">
      <c r="A422" s="23"/>
    </row>
    <row r="423" spans="1:6" ht="18.75">
      <c r="A423" s="162" t="s">
        <v>0</v>
      </c>
      <c r="B423" s="166" t="s">
        <v>321</v>
      </c>
      <c r="C423" s="574" t="s">
        <v>4</v>
      </c>
      <c r="D423" s="178" t="s">
        <v>955</v>
      </c>
      <c r="E423" s="180" t="s">
        <v>957</v>
      </c>
      <c r="F423" s="588" t="s">
        <v>954</v>
      </c>
    </row>
    <row r="424" spans="1:6" ht="15.75" thickBot="1">
      <c r="A424" s="164" t="s">
        <v>1</v>
      </c>
      <c r="B424" s="167" t="s">
        <v>3</v>
      </c>
      <c r="C424" s="575"/>
      <c r="D424" s="179" t="s">
        <v>956</v>
      </c>
      <c r="E424" s="181"/>
      <c r="F424" s="589"/>
    </row>
    <row r="425" spans="1:6">
      <c r="A425" s="30"/>
    </row>
    <row r="426" spans="1:6">
      <c r="A426" s="9" t="s">
        <v>1862</v>
      </c>
    </row>
    <row r="427" spans="1:6">
      <c r="A427" s="9">
        <v>7133203</v>
      </c>
      <c r="B427" s="6" t="s">
        <v>321</v>
      </c>
      <c r="C427" s="209">
        <v>15760</v>
      </c>
      <c r="D427" s="213">
        <f>+'Cover Sheet'!$B$32</f>
        <v>0.24</v>
      </c>
      <c r="E427" s="215">
        <v>0</v>
      </c>
      <c r="F427" s="210">
        <f>+C427*(1-D427)+E427</f>
        <v>11977.6</v>
      </c>
    </row>
    <row r="428" spans="1:6">
      <c r="B428" s="3" t="s">
        <v>322</v>
      </c>
    </row>
    <row r="429" spans="1:6">
      <c r="B429" s="3" t="s">
        <v>309</v>
      </c>
    </row>
    <row r="430" spans="1:6">
      <c r="B430" s="3" t="s">
        <v>281</v>
      </c>
    </row>
    <row r="431" spans="1:6">
      <c r="A431" s="11"/>
    </row>
    <row r="433" spans="1:6">
      <c r="A433" s="96"/>
      <c r="B433" s="92" t="s">
        <v>323</v>
      </c>
    </row>
    <row r="434" spans="1:6">
      <c r="A434" s="9">
        <v>7115937</v>
      </c>
      <c r="B434" s="6" t="s">
        <v>284</v>
      </c>
      <c r="C434" s="209">
        <v>765</v>
      </c>
      <c r="D434" s="213">
        <f>+'Cover Sheet'!$B$32</f>
        <v>0.24</v>
      </c>
      <c r="E434" s="215">
        <v>0</v>
      </c>
      <c r="F434" s="210">
        <f>+C434*(1-D434)+E434</f>
        <v>581.4</v>
      </c>
    </row>
    <row r="435" spans="1:6">
      <c r="B435" s="3" t="s">
        <v>296</v>
      </c>
    </row>
    <row r="436" spans="1:6">
      <c r="B436" s="3" t="s">
        <v>297</v>
      </c>
    </row>
    <row r="437" spans="1:6">
      <c r="A437" s="11"/>
    </row>
    <row r="438" spans="1:6">
      <c r="B438" s="92" t="s">
        <v>324</v>
      </c>
    </row>
    <row r="439" spans="1:6">
      <c r="A439" s="9">
        <v>7114764</v>
      </c>
      <c r="B439" s="6" t="s">
        <v>291</v>
      </c>
      <c r="C439" s="209">
        <v>205</v>
      </c>
      <c r="D439" s="213">
        <f>+'Cover Sheet'!$B$32</f>
        <v>0.24</v>
      </c>
      <c r="E439" s="215">
        <v>0</v>
      </c>
      <c r="F439" s="210">
        <f>+C439*(1-D439)+E439</f>
        <v>155.80000000000001</v>
      </c>
    </row>
    <row r="440" spans="1:6" ht="15.75" thickBot="1">
      <c r="A440" s="23"/>
    </row>
    <row r="441" spans="1:6" ht="18.75">
      <c r="A441" s="162" t="s">
        <v>0</v>
      </c>
      <c r="B441" s="166" t="s">
        <v>325</v>
      </c>
      <c r="C441" s="574" t="s">
        <v>4</v>
      </c>
      <c r="D441" s="178" t="s">
        <v>955</v>
      </c>
      <c r="E441" s="180" t="s">
        <v>957</v>
      </c>
      <c r="F441" s="588" t="s">
        <v>954</v>
      </c>
    </row>
    <row r="442" spans="1:6" ht="15.75" thickBot="1">
      <c r="A442" s="164" t="s">
        <v>1</v>
      </c>
      <c r="B442" s="167" t="s">
        <v>3</v>
      </c>
      <c r="C442" s="575"/>
      <c r="D442" s="179" t="s">
        <v>956</v>
      </c>
      <c r="E442" s="181"/>
      <c r="F442" s="589"/>
    </row>
    <row r="455" spans="1:6">
      <c r="A455" s="9" t="s">
        <v>1863</v>
      </c>
    </row>
    <row r="456" spans="1:6">
      <c r="A456" s="9" t="s">
        <v>1727</v>
      </c>
    </row>
    <row r="457" spans="1:6">
      <c r="A457" s="9" t="s">
        <v>2005</v>
      </c>
    </row>
    <row r="458" spans="1:6">
      <c r="A458" s="96"/>
    </row>
    <row r="459" spans="1:6">
      <c r="A459" s="9">
        <v>7121030</v>
      </c>
      <c r="B459" s="6" t="s">
        <v>325</v>
      </c>
      <c r="C459" s="209">
        <v>6215</v>
      </c>
      <c r="D459" s="213">
        <f>+'Cover Sheet'!$B$32</f>
        <v>0.24</v>
      </c>
      <c r="E459" s="215">
        <v>0</v>
      </c>
      <c r="F459" s="210">
        <f>+C459*(1-D459)+E459</f>
        <v>4723.3999999999996</v>
      </c>
    </row>
    <row r="460" spans="1:6">
      <c r="B460" s="3" t="s">
        <v>326</v>
      </c>
    </row>
    <row r="461" spans="1:6" ht="15.75" thickBot="1"/>
    <row r="462" spans="1:6" ht="18.75">
      <c r="A462" s="162" t="s">
        <v>0</v>
      </c>
      <c r="B462" s="166" t="s">
        <v>327</v>
      </c>
      <c r="C462" s="574" t="s">
        <v>4</v>
      </c>
      <c r="D462" s="178" t="s">
        <v>955</v>
      </c>
      <c r="E462" s="180" t="s">
        <v>957</v>
      </c>
      <c r="F462" s="588" t="s">
        <v>954</v>
      </c>
    </row>
    <row r="463" spans="1:6" ht="15.75" thickBot="1">
      <c r="A463" s="164" t="s">
        <v>1</v>
      </c>
      <c r="B463" s="167" t="s">
        <v>3</v>
      </c>
      <c r="C463" s="575"/>
      <c r="D463" s="179" t="s">
        <v>956</v>
      </c>
      <c r="E463" s="181"/>
      <c r="F463" s="589"/>
    </row>
    <row r="471" spans="1:6">
      <c r="A471" s="9" t="s">
        <v>2007</v>
      </c>
    </row>
    <row r="472" spans="1:6">
      <c r="A472" s="9">
        <v>7234049</v>
      </c>
      <c r="B472" s="6" t="s">
        <v>1422</v>
      </c>
      <c r="C472" s="209">
        <v>6060</v>
      </c>
      <c r="D472" s="213">
        <f>+'Cover Sheet'!$B$32</f>
        <v>0.24</v>
      </c>
      <c r="E472" s="215">
        <v>0</v>
      </c>
      <c r="F472" s="210">
        <f>+C472*(1-D472)+E472</f>
        <v>4605.6000000000004</v>
      </c>
    </row>
    <row r="473" spans="1:6">
      <c r="A473" s="23"/>
    </row>
    <row r="474" spans="1:6">
      <c r="A474" s="9" t="s">
        <v>2006</v>
      </c>
    </row>
    <row r="475" spans="1:6">
      <c r="A475" s="9">
        <v>7233014</v>
      </c>
      <c r="B475" s="6" t="s">
        <v>1423</v>
      </c>
      <c r="C475" s="209">
        <v>6535</v>
      </c>
      <c r="D475" s="213">
        <f>+'Cover Sheet'!$B$32</f>
        <v>0.24</v>
      </c>
      <c r="E475" s="215">
        <v>0</v>
      </c>
      <c r="F475" s="210">
        <f>+C475*(1-D475)+E475</f>
        <v>4966.6000000000004</v>
      </c>
    </row>
    <row r="476" spans="1:6">
      <c r="A476" s="22"/>
    </row>
    <row r="477" spans="1:6">
      <c r="A477" s="9" t="s">
        <v>1864</v>
      </c>
    </row>
    <row r="478" spans="1:6">
      <c r="A478" s="9" t="s">
        <v>2008</v>
      </c>
    </row>
    <row r="479" spans="1:6">
      <c r="A479" s="9">
        <v>7218087</v>
      </c>
      <c r="B479" s="6" t="s">
        <v>1424</v>
      </c>
      <c r="C479" s="209">
        <v>6365</v>
      </c>
      <c r="D479" s="213">
        <f>+'Cover Sheet'!$B$32</f>
        <v>0.24</v>
      </c>
      <c r="E479" s="215">
        <v>0</v>
      </c>
      <c r="F479" s="210">
        <f>+C479*(1-D479)+E479</f>
        <v>4837.3999999999996</v>
      </c>
    </row>
    <row r="480" spans="1:6">
      <c r="A480" s="23"/>
    </row>
    <row r="481" spans="1:6">
      <c r="A481" s="9" t="s">
        <v>1865</v>
      </c>
    </row>
    <row r="482" spans="1:6">
      <c r="A482" s="9" t="s">
        <v>2009</v>
      </c>
    </row>
    <row r="483" spans="1:6">
      <c r="A483" s="9">
        <v>7233002</v>
      </c>
      <c r="B483" s="6" t="s">
        <v>1425</v>
      </c>
      <c r="C483" s="209">
        <v>6840</v>
      </c>
      <c r="D483" s="213">
        <f>+'Cover Sheet'!$B$32</f>
        <v>0.24</v>
      </c>
      <c r="E483" s="215">
        <v>0</v>
      </c>
      <c r="F483" s="210">
        <f>+C483*(1-D483)+E483</f>
        <v>5198.3999999999996</v>
      </c>
    </row>
    <row r="484" spans="1:6">
      <c r="A484" s="11"/>
    </row>
    <row r="485" spans="1:6">
      <c r="A485" s="9" t="s">
        <v>1728</v>
      </c>
    </row>
    <row r="486" spans="1:6">
      <c r="A486" s="9" t="s">
        <v>1763</v>
      </c>
    </row>
    <row r="487" spans="1:6">
      <c r="A487" s="9">
        <v>7233092</v>
      </c>
      <c r="B487" s="6" t="s">
        <v>1426</v>
      </c>
      <c r="C487" s="209">
        <v>7165</v>
      </c>
      <c r="D487" s="213">
        <f>+'Cover Sheet'!$B$32</f>
        <v>0.24</v>
      </c>
      <c r="E487" s="215">
        <v>0</v>
      </c>
      <c r="F487" s="210">
        <f>+C487*(1-D487)+E487</f>
        <v>5445.4</v>
      </c>
    </row>
    <row r="488" spans="1:6" s="356" customFormat="1">
      <c r="A488" s="359"/>
      <c r="B488" s="6"/>
      <c r="C488" s="363"/>
      <c r="D488" s="365"/>
      <c r="E488" s="366"/>
      <c r="F488" s="364"/>
    </row>
    <row r="489" spans="1:6" s="356" customFormat="1">
      <c r="A489" s="359"/>
      <c r="B489" s="6"/>
      <c r="C489" s="363"/>
      <c r="D489" s="365"/>
      <c r="E489" s="366"/>
      <c r="F489" s="364"/>
    </row>
    <row r="490" spans="1:6" s="356" customFormat="1">
      <c r="A490" s="359"/>
      <c r="B490" s="6"/>
      <c r="C490" s="363"/>
      <c r="D490" s="365"/>
      <c r="E490" s="366"/>
      <c r="F490" s="364"/>
    </row>
    <row r="491" spans="1:6" s="356" customFormat="1">
      <c r="A491" s="359"/>
      <c r="B491" s="6"/>
      <c r="C491" s="363"/>
      <c r="D491" s="365"/>
      <c r="E491" s="366"/>
      <c r="F491" s="364"/>
    </row>
    <row r="492" spans="1:6" s="356" customFormat="1">
      <c r="A492" s="359"/>
      <c r="B492" s="6"/>
      <c r="C492" s="363"/>
      <c r="D492" s="365"/>
      <c r="E492" s="366"/>
      <c r="F492" s="364"/>
    </row>
    <row r="493" spans="1:6" s="356" customFormat="1">
      <c r="A493" s="359"/>
      <c r="B493" s="6"/>
      <c r="C493" s="363"/>
      <c r="D493" s="365"/>
      <c r="E493" s="366"/>
      <c r="F493" s="364"/>
    </row>
    <row r="494" spans="1:6" s="356" customFormat="1">
      <c r="A494" s="359"/>
      <c r="B494" s="6"/>
      <c r="C494" s="363"/>
      <c r="D494" s="365"/>
      <c r="E494" s="366"/>
      <c r="F494" s="364"/>
    </row>
    <row r="495" spans="1:6" s="356" customFormat="1">
      <c r="A495" s="359"/>
      <c r="B495" s="6"/>
      <c r="C495" s="363"/>
      <c r="D495" s="365"/>
      <c r="E495" s="366"/>
      <c r="F495" s="364"/>
    </row>
    <row r="496" spans="1:6" s="356" customFormat="1" ht="15.75" thickBot="1">
      <c r="A496" s="359"/>
      <c r="B496" s="6"/>
      <c r="C496" s="363"/>
      <c r="D496" s="365"/>
      <c r="E496" s="366"/>
      <c r="F496" s="364"/>
    </row>
    <row r="497" spans="1:6" ht="18.75">
      <c r="A497" s="162" t="s">
        <v>0</v>
      </c>
      <c r="B497" s="166" t="s">
        <v>329</v>
      </c>
      <c r="C497" s="574" t="s">
        <v>4</v>
      </c>
      <c r="D497" s="178" t="s">
        <v>955</v>
      </c>
      <c r="E497" s="180" t="s">
        <v>957</v>
      </c>
      <c r="F497" s="588" t="s">
        <v>954</v>
      </c>
    </row>
    <row r="498" spans="1:6" ht="15.75" thickBot="1">
      <c r="A498" s="164" t="s">
        <v>1</v>
      </c>
      <c r="B498" s="167" t="s">
        <v>3</v>
      </c>
      <c r="C498" s="575"/>
      <c r="D498" s="179" t="s">
        <v>956</v>
      </c>
      <c r="E498" s="181"/>
      <c r="F498" s="589"/>
    </row>
    <row r="507" spans="1:6">
      <c r="A507" s="9" t="s">
        <v>150</v>
      </c>
    </row>
    <row r="508" spans="1:6">
      <c r="A508" s="9">
        <v>7117432</v>
      </c>
      <c r="B508" s="6" t="s">
        <v>332</v>
      </c>
      <c r="C508" s="209">
        <v>485</v>
      </c>
      <c r="D508" s="213">
        <f>+'Cover Sheet'!$B$32</f>
        <v>0.24</v>
      </c>
      <c r="E508" s="215">
        <v>0</v>
      </c>
      <c r="F508" s="210">
        <f>+C508*(1-D508)+E508</f>
        <v>368.6</v>
      </c>
    </row>
    <row r="509" spans="1:6">
      <c r="A509" s="9">
        <v>7117433</v>
      </c>
      <c r="B509" s="6" t="s">
        <v>333</v>
      </c>
      <c r="C509" s="209">
        <v>515</v>
      </c>
      <c r="D509" s="213">
        <f>+'Cover Sheet'!$B$32</f>
        <v>0.24</v>
      </c>
      <c r="E509" s="215">
        <v>0</v>
      </c>
      <c r="F509" s="210">
        <f>+C509*(1-D509)+E509</f>
        <v>391.4</v>
      </c>
    </row>
    <row r="510" spans="1:6">
      <c r="A510" s="9">
        <v>7114488</v>
      </c>
      <c r="B510" s="6" t="s">
        <v>334</v>
      </c>
      <c r="C510" s="209">
        <v>530</v>
      </c>
      <c r="D510" s="213">
        <f>+'Cover Sheet'!$B$32</f>
        <v>0.24</v>
      </c>
      <c r="E510" s="215">
        <v>0</v>
      </c>
      <c r="F510" s="210">
        <f>+C510*(1-D510)+E510</f>
        <v>402.8</v>
      </c>
    </row>
    <row r="511" spans="1:6">
      <c r="A511" s="9">
        <v>7114581</v>
      </c>
      <c r="B511" s="6" t="s">
        <v>336</v>
      </c>
      <c r="C511" s="209">
        <v>560</v>
      </c>
      <c r="D511" s="213">
        <f>+'Cover Sheet'!$B$32</f>
        <v>0.24</v>
      </c>
      <c r="E511" s="215">
        <v>0</v>
      </c>
      <c r="F511" s="210">
        <f>+C511*(1-D511)+E511</f>
        <v>425.6</v>
      </c>
    </row>
    <row r="512" spans="1:6">
      <c r="A512" s="9">
        <v>7114583</v>
      </c>
      <c r="B512" s="6" t="s">
        <v>337</v>
      </c>
      <c r="C512" s="209">
        <v>585</v>
      </c>
      <c r="D512" s="213">
        <f>+'Cover Sheet'!$B$32</f>
        <v>0.24</v>
      </c>
      <c r="E512" s="215">
        <v>0</v>
      </c>
      <c r="F512" s="210">
        <f>+C512*(1-D512)+E512</f>
        <v>444.6</v>
      </c>
    </row>
    <row r="513" spans="1:8">
      <c r="A513" s="30"/>
    </row>
    <row r="514" spans="1:8">
      <c r="A514" s="9" t="s">
        <v>1534</v>
      </c>
    </row>
    <row r="515" spans="1:8">
      <c r="A515" s="9">
        <v>6737399</v>
      </c>
      <c r="B515" s="6" t="s">
        <v>343</v>
      </c>
      <c r="C515" s="209">
        <v>880</v>
      </c>
      <c r="D515" s="213">
        <f>+'Cover Sheet'!$B$32</f>
        <v>0.24</v>
      </c>
      <c r="E515" s="215">
        <v>0</v>
      </c>
      <c r="F515" s="210">
        <f t="shared" ref="F515:F527" si="3">+C515*(1-D515)+E515</f>
        <v>668.8</v>
      </c>
      <c r="H515" t="s">
        <v>44</v>
      </c>
    </row>
    <row r="516" spans="1:8">
      <c r="A516" s="9">
        <v>6731403</v>
      </c>
      <c r="B516" s="6" t="s">
        <v>344</v>
      </c>
      <c r="C516" s="209">
        <v>940</v>
      </c>
      <c r="D516" s="213">
        <f>+'Cover Sheet'!$B$32</f>
        <v>0.24</v>
      </c>
      <c r="E516" s="215">
        <v>0</v>
      </c>
      <c r="F516" s="210">
        <f t="shared" si="3"/>
        <v>714.4</v>
      </c>
      <c r="H516" t="s">
        <v>44</v>
      </c>
    </row>
    <row r="517" spans="1:8" s="356" customFormat="1">
      <c r="A517" s="359">
        <v>6731406</v>
      </c>
      <c r="B517" s="6" t="s">
        <v>353</v>
      </c>
      <c r="C517" s="363">
        <v>970</v>
      </c>
      <c r="D517" s="365">
        <f>+'Cover Sheet'!$B$32</f>
        <v>0.24</v>
      </c>
      <c r="E517" s="366">
        <v>0</v>
      </c>
      <c r="F517" s="364">
        <f t="shared" ref="F517" si="4">+C517*(1-D517)+E517</f>
        <v>737.2</v>
      </c>
      <c r="H517" s="356" t="s">
        <v>44</v>
      </c>
    </row>
    <row r="518" spans="1:8">
      <c r="A518" s="9">
        <v>6558681</v>
      </c>
      <c r="B518" s="6" t="s">
        <v>345</v>
      </c>
      <c r="C518" s="209">
        <v>820</v>
      </c>
      <c r="D518" s="213">
        <f>+'Cover Sheet'!$B$32</f>
        <v>0.24</v>
      </c>
      <c r="E518" s="215">
        <v>0</v>
      </c>
      <c r="F518" s="210">
        <f t="shared" si="3"/>
        <v>623.20000000000005</v>
      </c>
    </row>
    <row r="519" spans="1:8">
      <c r="A519" s="9">
        <v>7114584</v>
      </c>
      <c r="B519" s="6" t="s">
        <v>338</v>
      </c>
      <c r="C519" s="209">
        <v>645</v>
      </c>
      <c r="D519" s="213">
        <f>+'Cover Sheet'!$B$32</f>
        <v>0.24</v>
      </c>
      <c r="E519" s="215">
        <v>0</v>
      </c>
      <c r="F519" s="210">
        <f t="shared" si="3"/>
        <v>490.2</v>
      </c>
    </row>
    <row r="520" spans="1:8">
      <c r="A520" s="9">
        <v>7114585</v>
      </c>
      <c r="B520" s="6" t="s">
        <v>346</v>
      </c>
      <c r="C520" s="209">
        <v>680</v>
      </c>
      <c r="D520" s="213">
        <f>+'Cover Sheet'!$B$32</f>
        <v>0.24</v>
      </c>
      <c r="E520" s="215">
        <v>0</v>
      </c>
      <c r="F520" s="210">
        <f t="shared" si="3"/>
        <v>516.79999999999995</v>
      </c>
    </row>
    <row r="521" spans="1:8">
      <c r="A521" s="9">
        <v>7114586</v>
      </c>
      <c r="B521" s="6" t="s">
        <v>347</v>
      </c>
      <c r="C521" s="209">
        <v>695</v>
      </c>
      <c r="D521" s="213">
        <f>+'Cover Sheet'!$B$32</f>
        <v>0.24</v>
      </c>
      <c r="E521" s="215">
        <v>0</v>
      </c>
      <c r="F521" s="210">
        <f t="shared" si="3"/>
        <v>528.20000000000005</v>
      </c>
    </row>
    <row r="522" spans="1:8">
      <c r="A522" s="9">
        <v>7114587</v>
      </c>
      <c r="B522" s="6" t="s">
        <v>348</v>
      </c>
      <c r="C522" s="209">
        <v>740</v>
      </c>
      <c r="D522" s="213">
        <f>+'Cover Sheet'!$B$32</f>
        <v>0.24</v>
      </c>
      <c r="E522" s="215">
        <v>0</v>
      </c>
      <c r="F522" s="210">
        <f t="shared" si="3"/>
        <v>562.4</v>
      </c>
    </row>
    <row r="523" spans="1:8">
      <c r="A523" s="9">
        <v>7101903</v>
      </c>
      <c r="B523" s="6" t="s">
        <v>349</v>
      </c>
      <c r="C523" s="209">
        <v>950</v>
      </c>
      <c r="D523" s="213">
        <f>+'Cover Sheet'!$B$32</f>
        <v>0.24</v>
      </c>
      <c r="E523" s="215">
        <v>0</v>
      </c>
      <c r="F523" s="210">
        <f t="shared" si="3"/>
        <v>722</v>
      </c>
    </row>
    <row r="524" spans="1:8">
      <c r="A524" s="9">
        <v>6731415</v>
      </c>
      <c r="B524" s="6" t="s">
        <v>350</v>
      </c>
      <c r="C524" s="209">
        <v>870</v>
      </c>
      <c r="D524" s="213">
        <f>+'Cover Sheet'!$B$32</f>
        <v>0.24</v>
      </c>
      <c r="E524" s="215">
        <v>0</v>
      </c>
      <c r="F524" s="210">
        <f t="shared" si="3"/>
        <v>661.2</v>
      </c>
    </row>
    <row r="525" spans="1:8" s="356" customFormat="1">
      <c r="A525" s="359">
        <v>6731418</v>
      </c>
      <c r="B525" s="6" t="s">
        <v>356</v>
      </c>
      <c r="C525" s="363">
        <v>980</v>
      </c>
      <c r="D525" s="365">
        <f>+'Cover Sheet'!$B$32</f>
        <v>0.24</v>
      </c>
      <c r="E525" s="366">
        <v>0</v>
      </c>
      <c r="F525" s="364">
        <f t="shared" ref="F525" si="5">+C525*(1-D525)+E525</f>
        <v>744.8</v>
      </c>
    </row>
    <row r="526" spans="1:8">
      <c r="A526" s="9">
        <v>7184103</v>
      </c>
      <c r="B526" s="6" t="s">
        <v>351</v>
      </c>
      <c r="C526" s="209">
        <v>1120</v>
      </c>
      <c r="D526" s="213">
        <f>+'Cover Sheet'!$B$32</f>
        <v>0.24</v>
      </c>
      <c r="E526" s="215">
        <v>0</v>
      </c>
      <c r="F526" s="210">
        <f t="shared" si="3"/>
        <v>851.2</v>
      </c>
    </row>
    <row r="527" spans="1:8">
      <c r="A527" s="63">
        <v>7184105</v>
      </c>
      <c r="B527" s="6" t="s">
        <v>352</v>
      </c>
      <c r="C527" s="209">
        <v>1185</v>
      </c>
      <c r="D527" s="213">
        <f>+'Cover Sheet'!$B$32</f>
        <v>0.24</v>
      </c>
      <c r="E527" s="215">
        <v>0</v>
      </c>
      <c r="F527" s="210">
        <f t="shared" si="3"/>
        <v>900.6</v>
      </c>
    </row>
    <row r="528" spans="1:8">
      <c r="A528" s="11"/>
    </row>
    <row r="529" spans="1:6" s="356" customFormat="1">
      <c r="A529" s="11"/>
      <c r="C529" s="367"/>
      <c r="D529" s="365"/>
      <c r="E529" s="366"/>
      <c r="F529" s="366"/>
    </row>
    <row r="530" spans="1:6" ht="15.75">
      <c r="A530" s="99" t="s">
        <v>339</v>
      </c>
      <c r="B530" s="98" t="s">
        <v>340</v>
      </c>
    </row>
    <row r="531" spans="1:6" ht="15.75">
      <c r="A531" s="100" t="s">
        <v>341</v>
      </c>
      <c r="B531" s="98" t="s">
        <v>342</v>
      </c>
    </row>
    <row r="532" spans="1:6" s="356" customFormat="1">
      <c r="A532" s="11"/>
      <c r="C532" s="367"/>
      <c r="D532" s="365"/>
      <c r="E532" s="366"/>
      <c r="F532" s="366"/>
    </row>
    <row r="533" spans="1:6" s="356" customFormat="1">
      <c r="A533" s="11"/>
      <c r="C533" s="367"/>
      <c r="D533" s="365"/>
      <c r="E533" s="366"/>
      <c r="F533" s="366"/>
    </row>
    <row r="534" spans="1:6" s="356" customFormat="1">
      <c r="A534" s="11"/>
      <c r="C534" s="367"/>
      <c r="D534" s="365"/>
      <c r="E534" s="366"/>
      <c r="F534" s="366"/>
    </row>
    <row r="535" spans="1:6" s="356" customFormat="1">
      <c r="A535" s="11"/>
      <c r="C535" s="367"/>
      <c r="D535" s="365"/>
      <c r="E535" s="366"/>
      <c r="F535" s="366"/>
    </row>
    <row r="536" spans="1:6">
      <c r="A536" s="9" t="s">
        <v>1866</v>
      </c>
    </row>
    <row r="537" spans="1:6">
      <c r="A537" s="9">
        <v>6731403</v>
      </c>
      <c r="B537" s="6" t="s">
        <v>344</v>
      </c>
      <c r="C537" s="209">
        <v>940</v>
      </c>
      <c r="D537" s="213">
        <f>+'Cover Sheet'!$B$32</f>
        <v>0.24</v>
      </c>
      <c r="E537" s="215">
        <v>0</v>
      </c>
      <c r="F537" s="210">
        <f t="shared" ref="F537:F546" si="6">+C537*(1-D537)+E537</f>
        <v>714.4</v>
      </c>
    </row>
    <row r="538" spans="1:6">
      <c r="A538" s="9">
        <v>6731406</v>
      </c>
      <c r="B538" s="6" t="s">
        <v>353</v>
      </c>
      <c r="C538" s="209">
        <v>970</v>
      </c>
      <c r="D538" s="213">
        <f>+'Cover Sheet'!$B$32</f>
        <v>0.24</v>
      </c>
      <c r="E538" s="215">
        <v>0</v>
      </c>
      <c r="F538" s="210">
        <f t="shared" si="6"/>
        <v>737.2</v>
      </c>
    </row>
    <row r="539" spans="1:6">
      <c r="A539" s="9">
        <v>7124426</v>
      </c>
      <c r="B539" s="6" t="s">
        <v>976</v>
      </c>
      <c r="C539" s="209">
        <v>1375</v>
      </c>
      <c r="D539" s="213">
        <f>+'Cover Sheet'!$B$32</f>
        <v>0.24</v>
      </c>
      <c r="E539" s="215">
        <v>0</v>
      </c>
      <c r="F539" s="210">
        <f>+C539*(1-D539)+E539</f>
        <v>1045</v>
      </c>
    </row>
    <row r="540" spans="1:6">
      <c r="A540" s="9"/>
      <c r="B540" s="50" t="s">
        <v>2099</v>
      </c>
      <c r="C540" s="209"/>
      <c r="F540" s="210"/>
    </row>
    <row r="541" spans="1:6">
      <c r="A541" s="9"/>
      <c r="B541" s="50" t="s">
        <v>975</v>
      </c>
      <c r="C541" s="209"/>
      <c r="F541" s="210"/>
    </row>
    <row r="542" spans="1:6">
      <c r="A542" s="9">
        <v>6731409</v>
      </c>
      <c r="B542" s="6" t="s">
        <v>354</v>
      </c>
      <c r="C542" s="209">
        <v>1050</v>
      </c>
      <c r="D542" s="213">
        <f>+'Cover Sheet'!$B$32</f>
        <v>0.24</v>
      </c>
      <c r="E542" s="215">
        <v>0</v>
      </c>
      <c r="F542" s="210">
        <f t="shared" si="6"/>
        <v>798</v>
      </c>
    </row>
    <row r="543" spans="1:6">
      <c r="A543" s="9">
        <v>6558681</v>
      </c>
      <c r="B543" s="6" t="s">
        <v>345</v>
      </c>
      <c r="C543" s="209">
        <v>820</v>
      </c>
      <c r="D543" s="213">
        <f>+'Cover Sheet'!$B$32</f>
        <v>0.24</v>
      </c>
      <c r="E543" s="215">
        <v>0</v>
      </c>
      <c r="F543" s="210">
        <f t="shared" si="6"/>
        <v>623.20000000000005</v>
      </c>
    </row>
    <row r="544" spans="1:6">
      <c r="A544" s="9">
        <v>6706479</v>
      </c>
      <c r="B544" s="6" t="s">
        <v>355</v>
      </c>
      <c r="C544" s="209">
        <v>1020</v>
      </c>
      <c r="D544" s="213">
        <f>+'Cover Sheet'!$B$32</f>
        <v>0.24</v>
      </c>
      <c r="E544" s="215">
        <v>0</v>
      </c>
      <c r="F544" s="210">
        <f t="shared" si="6"/>
        <v>775.2</v>
      </c>
    </row>
    <row r="545" spans="1:6">
      <c r="A545" s="9">
        <v>6706483</v>
      </c>
      <c r="B545" s="6" t="s">
        <v>369</v>
      </c>
      <c r="C545" s="209">
        <v>1185</v>
      </c>
      <c r="D545" s="213">
        <f>+'Cover Sheet'!$B$32</f>
        <v>0.24</v>
      </c>
      <c r="E545" s="215">
        <v>0</v>
      </c>
      <c r="F545" s="210">
        <f t="shared" ref="F545" si="7">+C545*(1-D545)+E545</f>
        <v>900.6</v>
      </c>
    </row>
    <row r="546" spans="1:6">
      <c r="A546" s="9">
        <v>7114585</v>
      </c>
      <c r="B546" s="6" t="s">
        <v>1637</v>
      </c>
      <c r="C546" s="209">
        <v>680</v>
      </c>
      <c r="D546" s="213">
        <f>+'Cover Sheet'!$B$32</f>
        <v>0.24</v>
      </c>
      <c r="E546" s="215">
        <v>0</v>
      </c>
      <c r="F546" s="210">
        <f t="shared" si="6"/>
        <v>516.79999999999995</v>
      </c>
    </row>
    <row r="547" spans="1:6">
      <c r="A547" s="9">
        <v>7114586</v>
      </c>
      <c r="B547" s="6" t="s">
        <v>1638</v>
      </c>
      <c r="C547" s="209">
        <v>695</v>
      </c>
      <c r="D547" s="213">
        <f>+'Cover Sheet'!$B$32</f>
        <v>0.24</v>
      </c>
      <c r="E547" s="215">
        <v>0</v>
      </c>
      <c r="F547" s="210">
        <f>+C547*(1-D547)+E547</f>
        <v>528.20000000000005</v>
      </c>
    </row>
    <row r="548" spans="1:6">
      <c r="A548" s="9">
        <v>7114587</v>
      </c>
      <c r="B548" s="6" t="s">
        <v>1639</v>
      </c>
      <c r="C548" s="209">
        <v>740</v>
      </c>
      <c r="D548" s="213">
        <f>+'Cover Sheet'!$B$32</f>
        <v>0.24</v>
      </c>
      <c r="E548" s="215">
        <v>0</v>
      </c>
      <c r="F548" s="210">
        <f>+C548*(1-D548)+E548</f>
        <v>562.4</v>
      </c>
    </row>
    <row r="549" spans="1:6">
      <c r="A549" s="9">
        <v>6731415</v>
      </c>
      <c r="B549" s="6" t="s">
        <v>350</v>
      </c>
      <c r="C549" s="209">
        <v>870</v>
      </c>
      <c r="D549" s="213">
        <f>+'Cover Sheet'!$B$32</f>
        <v>0.24</v>
      </c>
      <c r="E549" s="215">
        <v>0</v>
      </c>
      <c r="F549" s="210">
        <f t="shared" ref="F549:F555" si="8">+C549*(1-D549)+E549</f>
        <v>661.2</v>
      </c>
    </row>
    <row r="550" spans="1:6">
      <c r="A550" s="9">
        <v>6731418</v>
      </c>
      <c r="B550" s="6" t="s">
        <v>356</v>
      </c>
      <c r="C550" s="209">
        <v>980</v>
      </c>
      <c r="D550" s="213">
        <f>+'Cover Sheet'!$B$32</f>
        <v>0.24</v>
      </c>
      <c r="E550" s="215">
        <v>0</v>
      </c>
      <c r="F550" s="210">
        <f t="shared" si="8"/>
        <v>744.8</v>
      </c>
    </row>
    <row r="551" spans="1:6">
      <c r="A551" s="9">
        <v>6731421</v>
      </c>
      <c r="B551" s="6" t="s">
        <v>357</v>
      </c>
      <c r="C551" s="209">
        <v>1065</v>
      </c>
      <c r="D551" s="213">
        <f>+'Cover Sheet'!$B$32</f>
        <v>0.24</v>
      </c>
      <c r="E551" s="215">
        <v>0</v>
      </c>
      <c r="F551" s="210">
        <f t="shared" si="8"/>
        <v>809.4</v>
      </c>
    </row>
    <row r="552" spans="1:6">
      <c r="A552" s="9">
        <v>7184103</v>
      </c>
      <c r="B552" s="6" t="s">
        <v>351</v>
      </c>
      <c r="C552" s="209">
        <v>1120</v>
      </c>
      <c r="D552" s="213">
        <f>+'Cover Sheet'!$B$32</f>
        <v>0.24</v>
      </c>
      <c r="E552" s="215">
        <v>0</v>
      </c>
      <c r="F552" s="210">
        <f t="shared" si="8"/>
        <v>851.2</v>
      </c>
    </row>
    <row r="553" spans="1:6">
      <c r="A553" s="9">
        <v>7184105</v>
      </c>
      <c r="B553" s="6" t="s">
        <v>352</v>
      </c>
      <c r="C553" s="209">
        <v>1185</v>
      </c>
      <c r="D553" s="213">
        <f>+'Cover Sheet'!$B$32</f>
        <v>0.24</v>
      </c>
      <c r="E553" s="215">
        <v>0</v>
      </c>
      <c r="F553" s="210">
        <f t="shared" si="8"/>
        <v>900.6</v>
      </c>
    </row>
    <row r="554" spans="1:6">
      <c r="A554" s="9">
        <v>7184110</v>
      </c>
      <c r="B554" s="6" t="s">
        <v>358</v>
      </c>
      <c r="C554" s="209">
        <v>1300</v>
      </c>
      <c r="D554" s="213">
        <f>+'Cover Sheet'!$B$32</f>
        <v>0.24</v>
      </c>
      <c r="E554" s="215">
        <v>0</v>
      </c>
      <c r="F554" s="210">
        <f t="shared" si="8"/>
        <v>988</v>
      </c>
    </row>
    <row r="555" spans="1:6">
      <c r="A555" s="9">
        <v>7184098</v>
      </c>
      <c r="B555" s="6" t="s">
        <v>1641</v>
      </c>
      <c r="C555" s="209">
        <v>1385</v>
      </c>
      <c r="D555" s="213">
        <f>+'Cover Sheet'!$B$32</f>
        <v>0.24</v>
      </c>
      <c r="E555" s="215">
        <v>0</v>
      </c>
      <c r="F555" s="210">
        <f t="shared" si="8"/>
        <v>1052.5999999999999</v>
      </c>
    </row>
    <row r="556" spans="1:6" ht="15.75">
      <c r="A556" s="100"/>
      <c r="B556" s="98"/>
    </row>
    <row r="557" spans="1:6">
      <c r="A557" s="9" t="s">
        <v>360</v>
      </c>
    </row>
    <row r="558" spans="1:6">
      <c r="A558" s="9">
        <v>6731406</v>
      </c>
      <c r="B558" s="6" t="s">
        <v>1640</v>
      </c>
      <c r="C558" s="209">
        <v>970</v>
      </c>
      <c r="D558" s="213">
        <f>+'Cover Sheet'!$B$32</f>
        <v>0.24</v>
      </c>
      <c r="E558" s="215">
        <v>0</v>
      </c>
      <c r="F558" s="210">
        <f>+C558*(1-D558)+E558</f>
        <v>737.2</v>
      </c>
    </row>
    <row r="559" spans="1:6">
      <c r="A559" s="9">
        <v>7124426</v>
      </c>
      <c r="B559" s="6" t="s">
        <v>976</v>
      </c>
      <c r="C559" s="209">
        <v>1375</v>
      </c>
      <c r="D559" s="213">
        <f>+'Cover Sheet'!$B$32</f>
        <v>0.24</v>
      </c>
      <c r="E559" s="215">
        <v>0</v>
      </c>
      <c r="F559" s="210">
        <f>+C559*(1-D559)+E559</f>
        <v>1045</v>
      </c>
    </row>
    <row r="560" spans="1:6">
      <c r="A560" s="9"/>
      <c r="B560" s="50" t="s">
        <v>2100</v>
      </c>
      <c r="C560" s="209"/>
      <c r="F560" s="210"/>
    </row>
    <row r="561" spans="1:6">
      <c r="A561" s="9"/>
      <c r="B561" s="50" t="s">
        <v>975</v>
      </c>
      <c r="C561" s="209"/>
      <c r="F561" s="210"/>
    </row>
    <row r="562" spans="1:6">
      <c r="A562" s="9">
        <v>6731409</v>
      </c>
      <c r="B562" s="6" t="s">
        <v>354</v>
      </c>
      <c r="C562" s="209">
        <v>1050</v>
      </c>
      <c r="D562" s="213">
        <f>+'Cover Sheet'!$B$32</f>
        <v>0.24</v>
      </c>
      <c r="E562" s="215">
        <v>0</v>
      </c>
      <c r="F562" s="210">
        <f>+C562*(1-D562)+E562</f>
        <v>798</v>
      </c>
    </row>
    <row r="563" spans="1:6">
      <c r="A563" s="9">
        <v>6732305</v>
      </c>
      <c r="B563" s="6" t="s">
        <v>361</v>
      </c>
      <c r="C563" s="209">
        <v>1425</v>
      </c>
      <c r="D563" s="213">
        <f>+'Cover Sheet'!$B$32</f>
        <v>0.24</v>
      </c>
      <c r="E563" s="215">
        <v>0</v>
      </c>
      <c r="F563" s="210">
        <f>+C563*(1-D563)+E563</f>
        <v>1083</v>
      </c>
    </row>
    <row r="564" spans="1:6">
      <c r="B564" s="3" t="s">
        <v>362</v>
      </c>
    </row>
    <row r="565" spans="1:6">
      <c r="B565" s="3" t="s">
        <v>363</v>
      </c>
    </row>
    <row r="566" spans="1:6">
      <c r="A566" s="9">
        <v>6731412</v>
      </c>
      <c r="B566" s="6" t="s">
        <v>364</v>
      </c>
      <c r="C566" s="209">
        <v>1145</v>
      </c>
      <c r="D566" s="213">
        <f>+'Cover Sheet'!$B$32</f>
        <v>0.24</v>
      </c>
      <c r="E566" s="215">
        <v>0</v>
      </c>
      <c r="F566" s="210">
        <f>+C566*(1-D566)+E566</f>
        <v>870.2</v>
      </c>
    </row>
    <row r="567" spans="1:6">
      <c r="A567" s="9">
        <v>6726344</v>
      </c>
      <c r="B567" s="6" t="s">
        <v>365</v>
      </c>
      <c r="C567" s="209">
        <v>1535</v>
      </c>
      <c r="D567" s="213">
        <f>+'Cover Sheet'!$B$32</f>
        <v>0.24</v>
      </c>
      <c r="E567" s="215">
        <v>0</v>
      </c>
      <c r="F567" s="210">
        <f>+C567*(1-D567)+E567</f>
        <v>1166.5999999999999</v>
      </c>
    </row>
    <row r="568" spans="1:6">
      <c r="B568" s="3" t="s">
        <v>362</v>
      </c>
    </row>
    <row r="569" spans="1:6">
      <c r="B569" s="3" t="s">
        <v>363</v>
      </c>
    </row>
    <row r="570" spans="1:6">
      <c r="A570" s="9">
        <v>7125917</v>
      </c>
      <c r="B570" s="6" t="s">
        <v>366</v>
      </c>
      <c r="C570" s="209">
        <v>1610</v>
      </c>
      <c r="D570" s="213">
        <f>+'Cover Sheet'!$B$32</f>
        <v>0.24</v>
      </c>
      <c r="E570" s="215">
        <v>0</v>
      </c>
      <c r="F570" s="210">
        <f>+C570*(1-D570)+E570</f>
        <v>1223.5999999999999</v>
      </c>
    </row>
    <row r="571" spans="1:6">
      <c r="B571" s="3" t="s">
        <v>367</v>
      </c>
    </row>
    <row r="572" spans="1:6">
      <c r="B572" s="3" t="s">
        <v>363</v>
      </c>
    </row>
    <row r="573" spans="1:6">
      <c r="A573" s="9">
        <v>6706479</v>
      </c>
      <c r="B573" s="6" t="s">
        <v>1645</v>
      </c>
      <c r="C573" s="209">
        <v>1020</v>
      </c>
      <c r="D573" s="213">
        <f>+'Cover Sheet'!$B$32</f>
        <v>0.24</v>
      </c>
      <c r="E573" s="215">
        <v>0</v>
      </c>
      <c r="F573" s="210">
        <f t="shared" ref="F573:F578" si="9">+C573*(1-D573)+E573</f>
        <v>775.2</v>
      </c>
    </row>
    <row r="574" spans="1:6">
      <c r="A574" s="9">
        <v>6706483</v>
      </c>
      <c r="B574" s="6" t="s">
        <v>369</v>
      </c>
      <c r="C574" s="209">
        <v>1185</v>
      </c>
      <c r="D574" s="213">
        <f>+'Cover Sheet'!$B$32</f>
        <v>0.24</v>
      </c>
      <c r="E574" s="215">
        <v>0</v>
      </c>
      <c r="F574" s="210">
        <f t="shared" si="9"/>
        <v>900.6</v>
      </c>
    </row>
    <row r="575" spans="1:6">
      <c r="A575" s="9">
        <v>6731418</v>
      </c>
      <c r="B575" s="6" t="s">
        <v>1642</v>
      </c>
      <c r="C575" s="209">
        <v>980</v>
      </c>
      <c r="D575" s="213">
        <f>+'Cover Sheet'!$B$32</f>
        <v>0.24</v>
      </c>
      <c r="E575" s="215">
        <v>0</v>
      </c>
      <c r="F575" s="210">
        <f t="shared" si="9"/>
        <v>744.8</v>
      </c>
    </row>
    <row r="576" spans="1:6">
      <c r="A576" s="9">
        <v>6731421</v>
      </c>
      <c r="B576" s="6" t="s">
        <v>357</v>
      </c>
      <c r="C576" s="209">
        <v>1065</v>
      </c>
      <c r="D576" s="213">
        <f>+'Cover Sheet'!$B$32</f>
        <v>0.24</v>
      </c>
      <c r="E576" s="215">
        <v>0</v>
      </c>
      <c r="F576" s="210">
        <f t="shared" si="9"/>
        <v>809.4</v>
      </c>
    </row>
    <row r="577" spans="1:6">
      <c r="A577" s="9">
        <v>6731424</v>
      </c>
      <c r="B577" s="6" t="s">
        <v>370</v>
      </c>
      <c r="C577" s="209">
        <v>1160</v>
      </c>
      <c r="D577" s="213">
        <f>+'Cover Sheet'!$B$32</f>
        <v>0.24</v>
      </c>
      <c r="E577" s="215">
        <v>0</v>
      </c>
      <c r="F577" s="210">
        <f t="shared" si="9"/>
        <v>881.6</v>
      </c>
    </row>
    <row r="578" spans="1:6">
      <c r="A578" s="9">
        <v>7184103</v>
      </c>
      <c r="B578" s="6" t="s">
        <v>351</v>
      </c>
      <c r="C578" s="209">
        <v>1120</v>
      </c>
      <c r="D578" s="213">
        <f>+'Cover Sheet'!$B$32</f>
        <v>0.24</v>
      </c>
      <c r="E578" s="215">
        <v>0</v>
      </c>
      <c r="F578" s="210">
        <f t="shared" si="9"/>
        <v>851.2</v>
      </c>
    </row>
    <row r="579" spans="1:6">
      <c r="A579" s="11" t="s">
        <v>371</v>
      </c>
      <c r="B579" s="3" t="s">
        <v>372</v>
      </c>
    </row>
    <row r="580" spans="1:6">
      <c r="A580" s="9">
        <v>7184105</v>
      </c>
      <c r="B580" s="6" t="s">
        <v>352</v>
      </c>
      <c r="C580" s="209">
        <v>1185</v>
      </c>
      <c r="D580" s="213">
        <f>+'Cover Sheet'!$B$32</f>
        <v>0.24</v>
      </c>
      <c r="E580" s="215">
        <v>0</v>
      </c>
      <c r="F580" s="210">
        <f>+C580*(1-D580)+E580</f>
        <v>900.6</v>
      </c>
    </row>
    <row r="581" spans="1:6">
      <c r="A581" s="9">
        <v>7184110</v>
      </c>
      <c r="B581" s="6" t="s">
        <v>358</v>
      </c>
      <c r="C581" s="209">
        <v>1300</v>
      </c>
      <c r="D581" s="213">
        <f>+'Cover Sheet'!$B$32</f>
        <v>0.24</v>
      </c>
      <c r="E581" s="215">
        <v>0</v>
      </c>
      <c r="F581" s="210">
        <f>+C581*(1-D581)+E581</f>
        <v>988</v>
      </c>
    </row>
    <row r="582" spans="1:6">
      <c r="A582" s="9">
        <v>7184098</v>
      </c>
      <c r="B582" s="6" t="s">
        <v>359</v>
      </c>
      <c r="C582" s="209">
        <v>1385</v>
      </c>
      <c r="D582" s="213">
        <f>+'Cover Sheet'!$B$32</f>
        <v>0.24</v>
      </c>
      <c r="E582" s="215">
        <v>0</v>
      </c>
      <c r="F582" s="210">
        <f>+C582*(1-D582)+E582</f>
        <v>1052.5999999999999</v>
      </c>
    </row>
    <row r="583" spans="1:6" s="356" customFormat="1">
      <c r="A583" s="359"/>
      <c r="B583" s="6"/>
      <c r="C583" s="363"/>
      <c r="D583" s="365"/>
      <c r="E583" s="366"/>
      <c r="F583" s="364"/>
    </row>
    <row r="584" spans="1:6">
      <c r="A584" s="9" t="s">
        <v>1729</v>
      </c>
    </row>
    <row r="585" spans="1:6">
      <c r="A585" s="9">
        <v>6731406</v>
      </c>
      <c r="B585" s="6" t="s">
        <v>1643</v>
      </c>
      <c r="C585" s="209">
        <v>970</v>
      </c>
      <c r="D585" s="213">
        <f>+'Cover Sheet'!$B$32</f>
        <v>0.24</v>
      </c>
      <c r="E585" s="215">
        <v>0</v>
      </c>
      <c r="F585" s="210">
        <f>+C585*(1-D585)+E585</f>
        <v>737.2</v>
      </c>
    </row>
    <row r="586" spans="1:6">
      <c r="A586" s="9">
        <v>7124426</v>
      </c>
      <c r="B586" s="6" t="s">
        <v>976</v>
      </c>
      <c r="C586" s="209">
        <v>1375</v>
      </c>
      <c r="D586" s="213">
        <f>+'Cover Sheet'!$B$32</f>
        <v>0.24</v>
      </c>
      <c r="E586" s="215">
        <v>0</v>
      </c>
      <c r="F586" s="210">
        <f>+C586*(1-D586)+E586</f>
        <v>1045</v>
      </c>
    </row>
    <row r="587" spans="1:6" s="386" customFormat="1" ht="12">
      <c r="A587" s="30"/>
      <c r="B587" s="3" t="s">
        <v>1128</v>
      </c>
      <c r="C587" s="382"/>
      <c r="D587" s="383"/>
      <c r="E587" s="384"/>
      <c r="F587" s="385"/>
    </row>
    <row r="588" spans="1:6" s="386" customFormat="1" ht="12">
      <c r="A588" s="30"/>
      <c r="B588" s="3" t="s">
        <v>975</v>
      </c>
      <c r="C588" s="382"/>
      <c r="D588" s="383"/>
      <c r="E588" s="384"/>
      <c r="F588" s="385"/>
    </row>
    <row r="589" spans="1:6">
      <c r="A589" s="9">
        <v>6731409</v>
      </c>
      <c r="B589" s="6" t="s">
        <v>354</v>
      </c>
      <c r="C589" s="209">
        <v>1050</v>
      </c>
      <c r="D589" s="213">
        <f>+'Cover Sheet'!$B$32</f>
        <v>0.24</v>
      </c>
      <c r="E589" s="215">
        <v>0</v>
      </c>
      <c r="F589" s="210">
        <f>+C589*(1-D589)+E589</f>
        <v>798</v>
      </c>
    </row>
    <row r="590" spans="1:6">
      <c r="A590" s="9">
        <v>6732305</v>
      </c>
      <c r="B590" s="6" t="s">
        <v>361</v>
      </c>
      <c r="C590" s="209">
        <v>1425</v>
      </c>
      <c r="D590" s="213">
        <f>+'Cover Sheet'!$B$32</f>
        <v>0.24</v>
      </c>
      <c r="E590" s="215">
        <v>0</v>
      </c>
      <c r="F590" s="210">
        <f>+C590*(1-D590)+E590</f>
        <v>1083</v>
      </c>
    </row>
    <row r="591" spans="1:6">
      <c r="B591" s="3" t="s">
        <v>363</v>
      </c>
    </row>
    <row r="592" spans="1:6">
      <c r="A592" s="9">
        <v>6731412</v>
      </c>
      <c r="B592" s="6" t="s">
        <v>364</v>
      </c>
      <c r="C592" s="209">
        <v>1145</v>
      </c>
      <c r="D592" s="213">
        <f>+'Cover Sheet'!$B$32</f>
        <v>0.24</v>
      </c>
      <c r="E592" s="215">
        <v>0</v>
      </c>
      <c r="F592" s="210">
        <f>+C592*(1-D592)+E592</f>
        <v>870.2</v>
      </c>
    </row>
    <row r="593" spans="1:6">
      <c r="A593" s="9">
        <v>6726344</v>
      </c>
      <c r="B593" s="6" t="s">
        <v>365</v>
      </c>
      <c r="C593" s="209">
        <v>1535</v>
      </c>
      <c r="D593" s="213">
        <f>+'Cover Sheet'!$B$32</f>
        <v>0.24</v>
      </c>
      <c r="E593" s="215">
        <v>0</v>
      </c>
      <c r="F593" s="210">
        <f>+C593*(1-D593)+E593</f>
        <v>1166.5999999999999</v>
      </c>
    </row>
    <row r="594" spans="1:6">
      <c r="B594" s="3" t="s">
        <v>363</v>
      </c>
    </row>
    <row r="595" spans="1:6">
      <c r="A595" s="9">
        <v>7125917</v>
      </c>
      <c r="B595" s="6" t="s">
        <v>366</v>
      </c>
      <c r="C595" s="209">
        <v>1610</v>
      </c>
      <c r="D595" s="213">
        <f>+'Cover Sheet'!$B$32</f>
        <v>0.24</v>
      </c>
      <c r="E595" s="215">
        <v>0</v>
      </c>
      <c r="F595" s="210">
        <f>+C595*(1-D595)+E595</f>
        <v>1223.5999999999999</v>
      </c>
    </row>
    <row r="596" spans="1:6">
      <c r="B596" s="3" t="s">
        <v>363</v>
      </c>
    </row>
    <row r="597" spans="1:6">
      <c r="A597" s="9">
        <v>6726328</v>
      </c>
      <c r="B597" s="6" t="s">
        <v>373</v>
      </c>
      <c r="C597" s="209">
        <v>1710</v>
      </c>
      <c r="D597" s="213">
        <f>+'Cover Sheet'!$B$32</f>
        <v>0.24</v>
      </c>
      <c r="E597" s="215">
        <v>0</v>
      </c>
      <c r="F597" s="210">
        <f>+C597*(1-D597)+E597</f>
        <v>1299.5999999999999</v>
      </c>
    </row>
    <row r="598" spans="1:6">
      <c r="B598" s="3" t="s">
        <v>363</v>
      </c>
    </row>
    <row r="599" spans="1:6">
      <c r="A599" s="9">
        <v>7173162</v>
      </c>
      <c r="B599" s="6" t="s">
        <v>374</v>
      </c>
      <c r="C599" s="209">
        <v>1905</v>
      </c>
      <c r="D599" s="213">
        <f>+'Cover Sheet'!$B$32</f>
        <v>0.24</v>
      </c>
      <c r="E599" s="215">
        <v>0</v>
      </c>
      <c r="F599" s="210">
        <f t="shared" ref="F599:F609" si="10">+C599*(1-D599)+E599</f>
        <v>1447.8</v>
      </c>
    </row>
    <row r="600" spans="1:6">
      <c r="A600" s="9">
        <v>7173161</v>
      </c>
      <c r="B600" s="6" t="s">
        <v>377</v>
      </c>
      <c r="C600" s="209">
        <v>2040</v>
      </c>
      <c r="D600" s="213">
        <f>+'Cover Sheet'!$B$32</f>
        <v>0.24</v>
      </c>
      <c r="E600" s="215">
        <v>0</v>
      </c>
      <c r="F600" s="210">
        <f t="shared" si="10"/>
        <v>1550.4</v>
      </c>
    </row>
    <row r="601" spans="1:6">
      <c r="A601" s="9">
        <v>6706483</v>
      </c>
      <c r="B601" s="6" t="s">
        <v>369</v>
      </c>
      <c r="C601" s="209">
        <v>1185</v>
      </c>
      <c r="D601" s="213">
        <f>+'Cover Sheet'!$B$32</f>
        <v>0.24</v>
      </c>
      <c r="E601" s="215">
        <v>0</v>
      </c>
      <c r="F601" s="210">
        <f t="shared" si="10"/>
        <v>900.6</v>
      </c>
    </row>
    <row r="602" spans="1:6">
      <c r="A602" s="9">
        <v>6731418</v>
      </c>
      <c r="B602" s="6" t="s">
        <v>1642</v>
      </c>
      <c r="C602" s="209">
        <v>980</v>
      </c>
      <c r="D602" s="213">
        <f>+'Cover Sheet'!$B$32</f>
        <v>0.24</v>
      </c>
      <c r="E602" s="215">
        <v>0</v>
      </c>
      <c r="F602" s="210">
        <f t="shared" si="10"/>
        <v>744.8</v>
      </c>
    </row>
    <row r="603" spans="1:6">
      <c r="A603" s="9">
        <v>6731421</v>
      </c>
      <c r="B603" s="6" t="s">
        <v>357</v>
      </c>
      <c r="C603" s="209">
        <v>1065</v>
      </c>
      <c r="D603" s="213">
        <f>+'Cover Sheet'!$B$32</f>
        <v>0.24</v>
      </c>
      <c r="E603" s="215">
        <v>0</v>
      </c>
      <c r="F603" s="210">
        <f t="shared" si="10"/>
        <v>809.4</v>
      </c>
    </row>
    <row r="604" spans="1:6">
      <c r="A604" s="9">
        <v>6731424</v>
      </c>
      <c r="B604" s="6" t="s">
        <v>370</v>
      </c>
      <c r="C604" s="209">
        <v>1160</v>
      </c>
      <c r="D604" s="213">
        <f>+'Cover Sheet'!$B$32</f>
        <v>0.24</v>
      </c>
      <c r="E604" s="215">
        <v>0</v>
      </c>
      <c r="F604" s="210">
        <f t="shared" si="10"/>
        <v>881.6</v>
      </c>
    </row>
    <row r="605" spans="1:6">
      <c r="A605" s="9">
        <v>7184103</v>
      </c>
      <c r="B605" s="6" t="s">
        <v>1644</v>
      </c>
      <c r="C605" s="209">
        <v>1120</v>
      </c>
      <c r="D605" s="213">
        <f>+'Cover Sheet'!$B$32</f>
        <v>0.24</v>
      </c>
      <c r="E605" s="215">
        <v>0</v>
      </c>
      <c r="F605" s="210">
        <f t="shared" si="10"/>
        <v>851.2</v>
      </c>
    </row>
    <row r="606" spans="1:6">
      <c r="A606" s="9">
        <v>7184105</v>
      </c>
      <c r="B606" s="6" t="s">
        <v>352</v>
      </c>
      <c r="C606" s="209">
        <v>1185</v>
      </c>
      <c r="D606" s="213">
        <f>+'Cover Sheet'!$B$32</f>
        <v>0.24</v>
      </c>
      <c r="E606" s="215">
        <v>0</v>
      </c>
      <c r="F606" s="210">
        <f t="shared" si="10"/>
        <v>900.6</v>
      </c>
    </row>
    <row r="607" spans="1:6">
      <c r="A607" s="9">
        <v>7184110</v>
      </c>
      <c r="B607" s="6" t="s">
        <v>358</v>
      </c>
      <c r="C607" s="209">
        <v>1300</v>
      </c>
      <c r="D607" s="213">
        <f>+'Cover Sheet'!$B$32</f>
        <v>0.24</v>
      </c>
      <c r="E607" s="215">
        <v>0</v>
      </c>
      <c r="F607" s="210">
        <f t="shared" si="10"/>
        <v>988</v>
      </c>
    </row>
    <row r="608" spans="1:6">
      <c r="A608" s="9">
        <v>7184098</v>
      </c>
      <c r="B608" s="6" t="s">
        <v>359</v>
      </c>
      <c r="C608" s="209">
        <v>1385</v>
      </c>
      <c r="D608" s="213">
        <f>+'Cover Sheet'!$B$32</f>
        <v>0.24</v>
      </c>
      <c r="E608" s="215">
        <v>0</v>
      </c>
      <c r="F608" s="210">
        <f t="shared" si="10"/>
        <v>1052.5999999999999</v>
      </c>
    </row>
    <row r="609" spans="1:6">
      <c r="A609" s="9">
        <v>6727787</v>
      </c>
      <c r="B609" s="6" t="s">
        <v>375</v>
      </c>
      <c r="C609" s="209">
        <v>1805</v>
      </c>
      <c r="D609" s="213">
        <f>+'Cover Sheet'!$B$32</f>
        <v>0.24</v>
      </c>
      <c r="E609" s="215">
        <v>0</v>
      </c>
      <c r="F609" s="210">
        <f t="shared" si="10"/>
        <v>1371.8</v>
      </c>
    </row>
    <row r="610" spans="1:6" s="356" customFormat="1">
      <c r="A610" s="359"/>
      <c r="B610" s="6"/>
      <c r="C610" s="363"/>
      <c r="D610" s="365"/>
      <c r="E610" s="366"/>
      <c r="F610" s="364"/>
    </row>
    <row r="611" spans="1:6" ht="15.75">
      <c r="A611" s="99" t="s">
        <v>339</v>
      </c>
      <c r="B611" s="98" t="s">
        <v>340</v>
      </c>
    </row>
    <row r="612" spans="1:6" ht="15.75">
      <c r="A612" s="100" t="s">
        <v>341</v>
      </c>
      <c r="B612" s="98" t="s">
        <v>342</v>
      </c>
    </row>
    <row r="613" spans="1:6">
      <c r="A613" s="9" t="s">
        <v>376</v>
      </c>
    </row>
    <row r="614" spans="1:6">
      <c r="A614" s="9">
        <v>6726344</v>
      </c>
      <c r="B614" s="6" t="s">
        <v>365</v>
      </c>
      <c r="C614" s="209">
        <v>1535</v>
      </c>
      <c r="D614" s="213">
        <f>+'Cover Sheet'!$B$32</f>
        <v>0.24</v>
      </c>
      <c r="E614" s="215">
        <v>0</v>
      </c>
      <c r="F614" s="210">
        <f>+C614*(1-D614)+E614</f>
        <v>1166.5999999999999</v>
      </c>
    </row>
    <row r="615" spans="1:6">
      <c r="B615" s="3" t="s">
        <v>363</v>
      </c>
    </row>
    <row r="616" spans="1:6">
      <c r="A616" s="9">
        <v>7125917</v>
      </c>
      <c r="B616" s="6" t="s">
        <v>366</v>
      </c>
      <c r="C616" s="209">
        <v>1610</v>
      </c>
      <c r="D616" s="213">
        <f>+'Cover Sheet'!$B$32</f>
        <v>0.24</v>
      </c>
      <c r="E616" s="215">
        <v>0</v>
      </c>
      <c r="F616" s="210">
        <f>+C616*(1-D616)+E616</f>
        <v>1223.5999999999999</v>
      </c>
    </row>
    <row r="617" spans="1:6">
      <c r="B617" s="3" t="s">
        <v>363</v>
      </c>
    </row>
    <row r="618" spans="1:6">
      <c r="A618" s="9">
        <v>6726328</v>
      </c>
      <c r="B618" s="6" t="s">
        <v>373</v>
      </c>
      <c r="C618" s="209">
        <v>1710</v>
      </c>
      <c r="D618" s="213">
        <f>+'Cover Sheet'!$B$32</f>
        <v>0.24</v>
      </c>
      <c r="E618" s="215">
        <v>0</v>
      </c>
      <c r="F618" s="210">
        <f>+C618*(1-D618)+E618</f>
        <v>1299.5999999999999</v>
      </c>
    </row>
    <row r="619" spans="1:6">
      <c r="B619" s="3" t="s">
        <v>363</v>
      </c>
    </row>
    <row r="620" spans="1:6">
      <c r="A620" s="9">
        <v>7173162</v>
      </c>
      <c r="B620" s="6" t="s">
        <v>374</v>
      </c>
      <c r="C620" s="209">
        <v>1905</v>
      </c>
      <c r="D620" s="213">
        <f>+'Cover Sheet'!$B$32</f>
        <v>0.24</v>
      </c>
      <c r="E620" s="215">
        <v>0</v>
      </c>
      <c r="F620" s="210">
        <f>+C620*(1-D620)+E620</f>
        <v>1447.8</v>
      </c>
    </row>
    <row r="621" spans="1:6">
      <c r="A621" s="9">
        <v>7173161</v>
      </c>
      <c r="B621" s="6" t="s">
        <v>377</v>
      </c>
      <c r="C621" s="209">
        <v>2040</v>
      </c>
      <c r="D621" s="213">
        <f>+'Cover Sheet'!$B$32</f>
        <v>0.24</v>
      </c>
      <c r="E621" s="215">
        <v>0</v>
      </c>
      <c r="F621" s="210">
        <f>+C621*(1-D621)+E621</f>
        <v>1550.4</v>
      </c>
    </row>
    <row r="622" spans="1:6">
      <c r="A622" s="9">
        <v>7184110</v>
      </c>
      <c r="B622" s="6" t="s">
        <v>358</v>
      </c>
      <c r="C622" s="209">
        <v>1300</v>
      </c>
      <c r="D622" s="213">
        <f>+'Cover Sheet'!$B$32</f>
        <v>0.24</v>
      </c>
      <c r="E622" s="215">
        <v>0</v>
      </c>
      <c r="F622" s="210">
        <f>+C622*(1-D622)+E622</f>
        <v>988</v>
      </c>
    </row>
    <row r="623" spans="1:6">
      <c r="A623" s="9">
        <v>7184098</v>
      </c>
      <c r="B623" s="6" t="s">
        <v>359</v>
      </c>
      <c r="C623" s="209">
        <v>1385</v>
      </c>
      <c r="D623" s="213">
        <f>+'Cover Sheet'!$B$32</f>
        <v>0.24</v>
      </c>
      <c r="E623" s="215">
        <v>0</v>
      </c>
      <c r="F623" s="210">
        <f>+C623*(1-D623)+E623</f>
        <v>1052.5999999999999</v>
      </c>
    </row>
    <row r="624" spans="1:6">
      <c r="A624" s="9">
        <v>6727787</v>
      </c>
      <c r="B624" s="6" t="s">
        <v>375</v>
      </c>
      <c r="C624" s="209">
        <v>1805</v>
      </c>
      <c r="D624" s="213">
        <f>+'Cover Sheet'!$B$32</f>
        <v>0.24</v>
      </c>
      <c r="E624" s="215">
        <v>0</v>
      </c>
      <c r="F624" s="210">
        <f>+C624*(1-D624)+E624</f>
        <v>1371.8</v>
      </c>
    </row>
    <row r="625" spans="1:6">
      <c r="A625" s="19"/>
    </row>
    <row r="626" spans="1:6">
      <c r="A626" s="9" t="s">
        <v>378</v>
      </c>
    </row>
    <row r="627" spans="1:6">
      <c r="A627" s="9">
        <v>6731409</v>
      </c>
      <c r="B627" s="6" t="s">
        <v>354</v>
      </c>
      <c r="C627" s="209">
        <v>1050</v>
      </c>
      <c r="D627" s="213">
        <f>+'Cover Sheet'!$B$32</f>
        <v>0.24</v>
      </c>
      <c r="E627" s="215">
        <v>0</v>
      </c>
      <c r="F627" s="210">
        <f>+C627*(1-D627)+E627</f>
        <v>798</v>
      </c>
    </row>
    <row r="628" spans="1:6">
      <c r="A628" s="9">
        <v>6732305</v>
      </c>
      <c r="B628" s="6" t="s">
        <v>361</v>
      </c>
      <c r="C628" s="209">
        <v>1425</v>
      </c>
      <c r="D628" s="213">
        <f>+'Cover Sheet'!$B$32</f>
        <v>0.24</v>
      </c>
      <c r="E628" s="215">
        <v>0</v>
      </c>
      <c r="F628" s="210">
        <f>+C628*(1-D628)+E628</f>
        <v>1083</v>
      </c>
    </row>
    <row r="629" spans="1:6">
      <c r="B629" s="3" t="s">
        <v>363</v>
      </c>
    </row>
    <row r="630" spans="1:6">
      <c r="A630" s="9">
        <v>6731412</v>
      </c>
      <c r="B630" s="6" t="s">
        <v>364</v>
      </c>
      <c r="C630" s="209">
        <v>1145</v>
      </c>
      <c r="D630" s="213">
        <f>+'Cover Sheet'!$B$32</f>
        <v>0.24</v>
      </c>
      <c r="E630" s="215">
        <v>0</v>
      </c>
      <c r="F630" s="210">
        <f>+C630*(1-D630)+E630</f>
        <v>870.2</v>
      </c>
    </row>
    <row r="631" spans="1:6">
      <c r="A631" s="9">
        <v>6726344</v>
      </c>
      <c r="B631" s="6" t="s">
        <v>365</v>
      </c>
      <c r="C631" s="209">
        <v>1535</v>
      </c>
      <c r="D631" s="213">
        <f>+'Cover Sheet'!$B$32</f>
        <v>0.24</v>
      </c>
      <c r="E631" s="215">
        <v>0</v>
      </c>
      <c r="F631" s="210">
        <f>+C631*(1-D631)+E631</f>
        <v>1166.5999999999999</v>
      </c>
    </row>
    <row r="632" spans="1:6">
      <c r="B632" s="3" t="s">
        <v>363</v>
      </c>
    </row>
    <row r="633" spans="1:6">
      <c r="A633" s="9">
        <v>7125917</v>
      </c>
      <c r="B633" s="6" t="s">
        <v>366</v>
      </c>
      <c r="C633" s="209">
        <v>1610</v>
      </c>
      <c r="D633" s="213">
        <f>+'Cover Sheet'!$B$32</f>
        <v>0.24</v>
      </c>
      <c r="E633" s="215">
        <v>0</v>
      </c>
      <c r="F633" s="210">
        <f>+C633*(1-D633)+E633</f>
        <v>1223.5999999999999</v>
      </c>
    </row>
    <row r="634" spans="1:6">
      <c r="B634" s="3" t="s">
        <v>363</v>
      </c>
    </row>
    <row r="635" spans="1:6">
      <c r="A635" s="9">
        <v>6726328</v>
      </c>
      <c r="B635" s="6" t="s">
        <v>373</v>
      </c>
      <c r="C635" s="209">
        <v>1710</v>
      </c>
      <c r="D635" s="213">
        <f>+'Cover Sheet'!$B$32</f>
        <v>0.24</v>
      </c>
      <c r="E635" s="215">
        <v>0</v>
      </c>
      <c r="F635" s="210">
        <f>+C635*(1-D635)+E635</f>
        <v>1299.5999999999999</v>
      </c>
    </row>
    <row r="636" spans="1:6">
      <c r="B636" s="3" t="s">
        <v>363</v>
      </c>
    </row>
    <row r="637" spans="1:6">
      <c r="A637" s="9">
        <v>7173162</v>
      </c>
      <c r="B637" s="6" t="s">
        <v>374</v>
      </c>
      <c r="C637" s="209">
        <v>1905</v>
      </c>
      <c r="D637" s="213">
        <f>+'Cover Sheet'!$B$32</f>
        <v>0.24</v>
      </c>
      <c r="E637" s="215">
        <v>0</v>
      </c>
      <c r="F637" s="210">
        <f t="shared" ref="F637:F645" si="11">+C637*(1-D637)+E637</f>
        <v>1447.8</v>
      </c>
    </row>
    <row r="638" spans="1:6">
      <c r="A638" s="9">
        <v>7173161</v>
      </c>
      <c r="B638" s="6" t="s">
        <v>377</v>
      </c>
      <c r="C638" s="209">
        <v>2040</v>
      </c>
      <c r="D638" s="213">
        <f>+'Cover Sheet'!$B$32</f>
        <v>0.24</v>
      </c>
      <c r="E638" s="215">
        <v>0</v>
      </c>
      <c r="F638" s="210">
        <f>+C638*(1-D638)+E638</f>
        <v>1550.4</v>
      </c>
    </row>
    <row r="639" spans="1:6">
      <c r="A639" s="9">
        <v>6706483</v>
      </c>
      <c r="B639" s="6" t="s">
        <v>369</v>
      </c>
      <c r="C639" s="209">
        <v>1185</v>
      </c>
      <c r="D639" s="213">
        <f>+'Cover Sheet'!$B$32</f>
        <v>0.24</v>
      </c>
      <c r="E639" s="215">
        <v>0</v>
      </c>
      <c r="F639" s="210">
        <f t="shared" si="11"/>
        <v>900.6</v>
      </c>
    </row>
    <row r="640" spans="1:6">
      <c r="A640" s="9">
        <v>6731421</v>
      </c>
      <c r="B640" s="6" t="s">
        <v>357</v>
      </c>
      <c r="C640" s="209">
        <v>1065</v>
      </c>
      <c r="D640" s="213">
        <f>+'Cover Sheet'!$B$32</f>
        <v>0.24</v>
      </c>
      <c r="E640" s="215">
        <v>0</v>
      </c>
      <c r="F640" s="210">
        <f t="shared" si="11"/>
        <v>809.4</v>
      </c>
    </row>
    <row r="641" spans="1:6">
      <c r="A641" s="9">
        <v>6731424</v>
      </c>
      <c r="B641" s="6" t="s">
        <v>370</v>
      </c>
      <c r="C641" s="209">
        <v>1160</v>
      </c>
      <c r="D641" s="213">
        <f>+'Cover Sheet'!$B$32</f>
        <v>0.24</v>
      </c>
      <c r="E641" s="215">
        <v>0</v>
      </c>
      <c r="F641" s="210">
        <f t="shared" si="11"/>
        <v>881.6</v>
      </c>
    </row>
    <row r="642" spans="1:6">
      <c r="A642" s="9">
        <v>7184105</v>
      </c>
      <c r="B642" s="6" t="s">
        <v>352</v>
      </c>
      <c r="C642" s="209">
        <v>1185</v>
      </c>
      <c r="D642" s="213">
        <f>+'Cover Sheet'!$B$32</f>
        <v>0.24</v>
      </c>
      <c r="E642" s="215">
        <v>0</v>
      </c>
      <c r="F642" s="210">
        <f t="shared" si="11"/>
        <v>900.6</v>
      </c>
    </row>
    <row r="643" spans="1:6">
      <c r="A643" s="9">
        <v>7184110</v>
      </c>
      <c r="B643" s="6" t="s">
        <v>358</v>
      </c>
      <c r="C643" s="209">
        <v>1300</v>
      </c>
      <c r="D643" s="213">
        <f>+'Cover Sheet'!$B$32</f>
        <v>0.24</v>
      </c>
      <c r="E643" s="215">
        <v>0</v>
      </c>
      <c r="F643" s="210">
        <f t="shared" si="11"/>
        <v>988</v>
      </c>
    </row>
    <row r="644" spans="1:6">
      <c r="A644" s="9">
        <v>7184098</v>
      </c>
      <c r="B644" s="6" t="s">
        <v>359</v>
      </c>
      <c r="C644" s="209">
        <v>1385</v>
      </c>
      <c r="D644" s="213">
        <f>+'Cover Sheet'!$B$32</f>
        <v>0.24</v>
      </c>
      <c r="E644" s="215">
        <v>0</v>
      </c>
      <c r="F644" s="210">
        <f t="shared" si="11"/>
        <v>1052.5999999999999</v>
      </c>
    </row>
    <row r="645" spans="1:6">
      <c r="A645" s="9">
        <v>6727787</v>
      </c>
      <c r="B645" s="6" t="s">
        <v>375</v>
      </c>
      <c r="C645" s="209">
        <v>1805</v>
      </c>
      <c r="D645" s="213">
        <f>+'Cover Sheet'!$B$32</f>
        <v>0.24</v>
      </c>
      <c r="E645" s="215">
        <v>0</v>
      </c>
      <c r="F645" s="210">
        <f t="shared" si="11"/>
        <v>1371.8</v>
      </c>
    </row>
    <row r="646" spans="1:6">
      <c r="A646" s="9"/>
    </row>
    <row r="647" spans="1:6" ht="15.75">
      <c r="A647" s="99" t="s">
        <v>339</v>
      </c>
      <c r="B647" s="98" t="s">
        <v>340</v>
      </c>
    </row>
    <row r="648" spans="1:6" ht="15.75">
      <c r="A648" s="100" t="s">
        <v>341</v>
      </c>
      <c r="B648" s="98" t="s">
        <v>342</v>
      </c>
    </row>
    <row r="649" spans="1:6">
      <c r="A649" s="30"/>
    </row>
    <row r="650" spans="1:6" s="356" customFormat="1">
      <c r="A650" s="30"/>
      <c r="C650" s="367"/>
      <c r="D650" s="365"/>
      <c r="E650" s="366"/>
      <c r="F650" s="366"/>
    </row>
    <row r="651" spans="1:6" s="356" customFormat="1">
      <c r="A651" s="30"/>
      <c r="C651" s="367"/>
      <c r="D651" s="365"/>
      <c r="E651" s="366"/>
      <c r="F651" s="366"/>
    </row>
    <row r="652" spans="1:6" s="356" customFormat="1">
      <c r="A652" s="30"/>
      <c r="C652" s="367"/>
      <c r="D652" s="365"/>
      <c r="E652" s="366"/>
      <c r="F652" s="366"/>
    </row>
    <row r="653" spans="1:6" s="356" customFormat="1">
      <c r="A653" s="30"/>
      <c r="C653" s="367"/>
      <c r="D653" s="365"/>
      <c r="E653" s="366"/>
      <c r="F653" s="366"/>
    </row>
    <row r="654" spans="1:6">
      <c r="A654" s="9" t="s">
        <v>1535</v>
      </c>
    </row>
    <row r="655" spans="1:6">
      <c r="A655" s="9">
        <v>6737399</v>
      </c>
      <c r="B655" s="6" t="s">
        <v>343</v>
      </c>
      <c r="C655" s="209">
        <v>880</v>
      </c>
      <c r="D655" s="213">
        <f>+'Cover Sheet'!$B$32</f>
        <v>0.24</v>
      </c>
      <c r="E655" s="215">
        <v>0</v>
      </c>
      <c r="F655" s="210">
        <f t="shared" ref="F655:F656" si="12">+C655*(1-D655)+E655</f>
        <v>668.8</v>
      </c>
    </row>
    <row r="656" spans="1:6">
      <c r="A656" s="9">
        <v>6731403</v>
      </c>
      <c r="B656" s="6" t="s">
        <v>344</v>
      </c>
      <c r="C656" s="209">
        <v>940</v>
      </c>
      <c r="D656" s="213">
        <f>+'Cover Sheet'!$B$32</f>
        <v>0.24</v>
      </c>
      <c r="E656" s="215">
        <v>0</v>
      </c>
      <c r="F656" s="210">
        <f t="shared" si="12"/>
        <v>714.4</v>
      </c>
    </row>
    <row r="657" spans="1:8" s="356" customFormat="1">
      <c r="A657" s="359">
        <v>6731406</v>
      </c>
      <c r="B657" s="6" t="s">
        <v>353</v>
      </c>
      <c r="C657" s="363">
        <v>970</v>
      </c>
      <c r="D657" s="365">
        <f>+'Cover Sheet'!$B$32</f>
        <v>0.24</v>
      </c>
      <c r="E657" s="366">
        <v>0</v>
      </c>
      <c r="F657" s="364">
        <f t="shared" ref="F657" si="13">+C657*(1-D657)+E657</f>
        <v>737.2</v>
      </c>
      <c r="H657" s="356" t="s">
        <v>44</v>
      </c>
    </row>
    <row r="658" spans="1:8">
      <c r="A658" s="9">
        <v>6558681</v>
      </c>
      <c r="B658" s="6" t="s">
        <v>345</v>
      </c>
      <c r="C658" s="209">
        <v>820</v>
      </c>
      <c r="D658" s="213">
        <f>+'Cover Sheet'!$B$32</f>
        <v>0.24</v>
      </c>
      <c r="E658" s="215">
        <v>0</v>
      </c>
      <c r="F658" s="210">
        <f>+C658*(1-D658)+E658</f>
        <v>623.20000000000005</v>
      </c>
    </row>
    <row r="659" spans="1:8">
      <c r="A659" s="9">
        <v>7101903</v>
      </c>
      <c r="B659" s="6" t="s">
        <v>349</v>
      </c>
      <c r="C659" s="209">
        <v>950</v>
      </c>
      <c r="D659" s="213">
        <f>+'Cover Sheet'!$B$32</f>
        <v>0.24</v>
      </c>
      <c r="E659" s="215">
        <v>0</v>
      </c>
      <c r="F659" s="210">
        <f t="shared" ref="F659" si="14">+C659*(1-D659)+E659</f>
        <v>722</v>
      </c>
      <c r="H659" t="s">
        <v>44</v>
      </c>
    </row>
    <row r="660" spans="1:8">
      <c r="A660" s="9">
        <v>6731415</v>
      </c>
      <c r="B660" s="6" t="s">
        <v>350</v>
      </c>
      <c r="C660" s="209">
        <v>870</v>
      </c>
      <c r="D660" s="213">
        <f>+'Cover Sheet'!$B$32</f>
        <v>0.24</v>
      </c>
      <c r="E660" s="215">
        <v>0</v>
      </c>
      <c r="F660" s="210">
        <f>+C660*(1-D660)+E660</f>
        <v>661.2</v>
      </c>
      <c r="H660" t="s">
        <v>44</v>
      </c>
    </row>
    <row r="661" spans="1:8">
      <c r="B661" s="3" t="s">
        <v>380</v>
      </c>
    </row>
    <row r="662" spans="1:8" s="356" customFormat="1">
      <c r="A662" s="359">
        <v>6731418</v>
      </c>
      <c r="B662" s="6" t="s">
        <v>356</v>
      </c>
      <c r="C662" s="363">
        <v>980</v>
      </c>
      <c r="D662" s="365">
        <f>+'Cover Sheet'!$B$32</f>
        <v>0.24</v>
      </c>
      <c r="E662" s="366">
        <v>0</v>
      </c>
      <c r="F662" s="364">
        <f>+C662*(1-D662)+E662</f>
        <v>744.8</v>
      </c>
      <c r="H662" t="s">
        <v>44</v>
      </c>
    </row>
    <row r="663" spans="1:8">
      <c r="A663" s="9">
        <v>7184103</v>
      </c>
      <c r="B663" s="6" t="s">
        <v>351</v>
      </c>
      <c r="C663" s="209">
        <v>1120</v>
      </c>
      <c r="D663" s="213">
        <f>+'Cover Sheet'!$B$32</f>
        <v>0.24</v>
      </c>
      <c r="E663" s="215">
        <v>0</v>
      </c>
      <c r="F663" s="210">
        <f>+C663*(1-D663)+E663</f>
        <v>851.2</v>
      </c>
      <c r="H663" t="s">
        <v>44</v>
      </c>
    </row>
    <row r="664" spans="1:8">
      <c r="A664" s="9">
        <v>7184105</v>
      </c>
      <c r="B664" s="6" t="s">
        <v>352</v>
      </c>
      <c r="C664" s="209">
        <v>1185</v>
      </c>
      <c r="D664" s="213">
        <f>+'Cover Sheet'!$B$32</f>
        <v>0.24</v>
      </c>
      <c r="E664" s="215">
        <v>0</v>
      </c>
      <c r="F664" s="210">
        <f>+C664*(1-D664)+E664</f>
        <v>900.6</v>
      </c>
      <c r="H664" t="s">
        <v>44</v>
      </c>
    </row>
    <row r="665" spans="1:8">
      <c r="A665" s="9"/>
      <c r="B665" s="6"/>
      <c r="C665" s="209"/>
      <c r="F665" s="210"/>
    </row>
    <row r="666" spans="1:8">
      <c r="A666" s="9" t="s">
        <v>2010</v>
      </c>
    </row>
    <row r="667" spans="1:8">
      <c r="A667" s="9">
        <v>6731406</v>
      </c>
      <c r="B667" s="6" t="s">
        <v>353</v>
      </c>
      <c r="C667" s="209">
        <v>970</v>
      </c>
      <c r="D667" s="213">
        <f>+'Cover Sheet'!$B$32</f>
        <v>0.24</v>
      </c>
      <c r="E667" s="215">
        <v>0</v>
      </c>
      <c r="F667" s="210">
        <f>+C667*(1-D667)+E667</f>
        <v>737.2</v>
      </c>
    </row>
    <row r="668" spans="1:8">
      <c r="A668" s="9">
        <v>7124426</v>
      </c>
      <c r="B668" s="6" t="s">
        <v>976</v>
      </c>
      <c r="C668" s="209">
        <v>1375</v>
      </c>
      <c r="D668" s="213">
        <f>+'Cover Sheet'!$B$32</f>
        <v>0.24</v>
      </c>
      <c r="E668" s="215">
        <v>0</v>
      </c>
      <c r="F668" s="210">
        <f>+C668*(1-D668)+E668</f>
        <v>1045</v>
      </c>
    </row>
    <row r="669" spans="1:8">
      <c r="A669" s="9"/>
      <c r="B669" s="50" t="s">
        <v>1128</v>
      </c>
      <c r="C669" s="209"/>
      <c r="F669" s="210"/>
    </row>
    <row r="670" spans="1:8">
      <c r="A670" s="9"/>
      <c r="B670" s="50" t="s">
        <v>975</v>
      </c>
      <c r="C670" s="209"/>
      <c r="F670" s="210"/>
    </row>
    <row r="671" spans="1:8">
      <c r="A671" s="9">
        <v>6731409</v>
      </c>
      <c r="B671" s="6" t="s">
        <v>354</v>
      </c>
      <c r="C671" s="209">
        <v>1050</v>
      </c>
      <c r="D671" s="213">
        <f>+'Cover Sheet'!$B$32</f>
        <v>0.24</v>
      </c>
      <c r="E671" s="215">
        <v>0</v>
      </c>
      <c r="F671" s="210">
        <f>+C671*(1-D671)+E671</f>
        <v>798</v>
      </c>
    </row>
    <row r="672" spans="1:8">
      <c r="B672" s="3" t="s">
        <v>379</v>
      </c>
    </row>
    <row r="673" spans="1:6">
      <c r="A673" s="9">
        <v>6732305</v>
      </c>
      <c r="B673" s="6" t="s">
        <v>361</v>
      </c>
      <c r="C673" s="209">
        <v>1425</v>
      </c>
      <c r="D673" s="213">
        <f>+'Cover Sheet'!$B$32</f>
        <v>0.24</v>
      </c>
      <c r="E673" s="215">
        <v>0</v>
      </c>
      <c r="F673" s="210">
        <f>+C673*(1-D673)+E673</f>
        <v>1083</v>
      </c>
    </row>
    <row r="674" spans="1:6">
      <c r="B674" s="3" t="s">
        <v>362</v>
      </c>
    </row>
    <row r="675" spans="1:6">
      <c r="B675" s="3" t="s">
        <v>363</v>
      </c>
    </row>
    <row r="676" spans="1:6">
      <c r="A676" s="9">
        <v>6706479</v>
      </c>
      <c r="B676" s="6" t="s">
        <v>355</v>
      </c>
      <c r="C676" s="209">
        <v>1020</v>
      </c>
      <c r="D676" s="213">
        <f>+'Cover Sheet'!$B$32</f>
        <v>0.24</v>
      </c>
      <c r="E676" s="215">
        <v>0</v>
      </c>
      <c r="F676" s="210">
        <f>+C676*(1-D676)+E676</f>
        <v>775.2</v>
      </c>
    </row>
    <row r="677" spans="1:6">
      <c r="A677" s="9">
        <v>6706483</v>
      </c>
      <c r="B677" s="6" t="s">
        <v>369</v>
      </c>
      <c r="C677" s="209">
        <v>1185</v>
      </c>
      <c r="D677" s="213">
        <f>+'Cover Sheet'!$B$32</f>
        <v>0.24</v>
      </c>
      <c r="E677" s="215">
        <v>0</v>
      </c>
      <c r="F677" s="210">
        <f>+C677*(1-D677)+E677</f>
        <v>900.6</v>
      </c>
    </row>
    <row r="678" spans="1:6">
      <c r="A678" s="9">
        <v>6731418</v>
      </c>
      <c r="B678" s="6" t="s">
        <v>356</v>
      </c>
      <c r="C678" s="209">
        <v>980</v>
      </c>
      <c r="D678" s="213">
        <f>+'Cover Sheet'!$B$32</f>
        <v>0.24</v>
      </c>
      <c r="E678" s="215">
        <v>0</v>
      </c>
      <c r="F678" s="210">
        <f>+C678*(1-D678)+E678</f>
        <v>744.8</v>
      </c>
    </row>
    <row r="679" spans="1:6">
      <c r="A679" s="9">
        <v>6731421</v>
      </c>
      <c r="B679" s="6" t="s">
        <v>357</v>
      </c>
      <c r="C679" s="209">
        <v>1065</v>
      </c>
      <c r="D679" s="213">
        <f>+'Cover Sheet'!$B$32</f>
        <v>0.24</v>
      </c>
      <c r="E679" s="215">
        <v>0</v>
      </c>
      <c r="F679" s="210">
        <f>+C679*(1-D679)+E679</f>
        <v>809.4</v>
      </c>
    </row>
    <row r="680" spans="1:6">
      <c r="B680" s="3" t="s">
        <v>380</v>
      </c>
    </row>
    <row r="681" spans="1:6">
      <c r="A681" s="9">
        <v>7184103</v>
      </c>
      <c r="B681" s="6" t="s">
        <v>351</v>
      </c>
      <c r="C681" s="209">
        <v>1120</v>
      </c>
      <c r="D681" s="213">
        <f>+'Cover Sheet'!$B$32</f>
        <v>0.24</v>
      </c>
      <c r="E681" s="215">
        <v>0</v>
      </c>
      <c r="F681" s="210">
        <f>+C681*(1-D681)+E681</f>
        <v>851.2</v>
      </c>
    </row>
    <row r="682" spans="1:6">
      <c r="A682" s="9">
        <v>7184105</v>
      </c>
      <c r="B682" s="6" t="s">
        <v>352</v>
      </c>
      <c r="C682" s="209">
        <v>1185</v>
      </c>
      <c r="D682" s="213">
        <f>+'Cover Sheet'!$B$32</f>
        <v>0.24</v>
      </c>
      <c r="E682" s="215">
        <v>0</v>
      </c>
      <c r="F682" s="210">
        <f>+C682*(1-D682)+E682</f>
        <v>900.6</v>
      </c>
    </row>
    <row r="683" spans="1:6">
      <c r="A683" s="9">
        <v>7184110</v>
      </c>
      <c r="B683" s="6" t="s">
        <v>358</v>
      </c>
      <c r="C683" s="209">
        <v>1300</v>
      </c>
      <c r="D683" s="213">
        <f>+'Cover Sheet'!$B$32</f>
        <v>0.24</v>
      </c>
      <c r="E683" s="215">
        <v>0</v>
      </c>
      <c r="F683" s="210">
        <f>+C683*(1-D683)+E683</f>
        <v>988</v>
      </c>
    </row>
    <row r="684" spans="1:6">
      <c r="A684" s="9">
        <v>7184098</v>
      </c>
      <c r="B684" s="6" t="s">
        <v>359</v>
      </c>
      <c r="C684" s="209">
        <v>1385</v>
      </c>
      <c r="D684" s="213">
        <f>+'Cover Sheet'!$B$32</f>
        <v>0.24</v>
      </c>
      <c r="E684" s="215">
        <v>0</v>
      </c>
      <c r="F684" s="210">
        <f>+C684*(1-D684)+E684</f>
        <v>1052.5999999999999</v>
      </c>
    </row>
    <row r="685" spans="1:6">
      <c r="A685" s="30"/>
    </row>
    <row r="686" spans="1:6" s="356" customFormat="1">
      <c r="A686" s="30"/>
      <c r="C686" s="367"/>
      <c r="D686" s="365"/>
      <c r="E686" s="366"/>
      <c r="F686" s="366"/>
    </row>
    <row r="687" spans="1:6" s="356" customFormat="1" ht="15.75">
      <c r="A687" s="99" t="s">
        <v>339</v>
      </c>
      <c r="B687" s="98" t="s">
        <v>340</v>
      </c>
      <c r="C687" s="367"/>
      <c r="D687" s="365"/>
      <c r="E687" s="366"/>
      <c r="F687" s="366"/>
    </row>
    <row r="688" spans="1:6" s="356" customFormat="1" ht="15.75">
      <c r="A688" s="100" t="s">
        <v>341</v>
      </c>
      <c r="B688" s="98" t="s">
        <v>342</v>
      </c>
      <c r="C688" s="367"/>
      <c r="D688" s="365"/>
      <c r="E688" s="366"/>
      <c r="F688" s="366"/>
    </row>
    <row r="689" spans="1:6" s="356" customFormat="1">
      <c r="A689" s="30"/>
      <c r="C689" s="367"/>
      <c r="D689" s="365"/>
      <c r="E689" s="366"/>
      <c r="F689" s="366"/>
    </row>
    <row r="690" spans="1:6" s="356" customFormat="1">
      <c r="A690" s="30"/>
      <c r="C690" s="367"/>
      <c r="D690" s="365"/>
      <c r="E690" s="366"/>
      <c r="F690" s="366"/>
    </row>
    <row r="691" spans="1:6" s="356" customFormat="1">
      <c r="A691" s="30"/>
      <c r="C691" s="367"/>
      <c r="D691" s="365"/>
      <c r="E691" s="366"/>
      <c r="F691" s="366"/>
    </row>
    <row r="692" spans="1:6" s="356" customFormat="1">
      <c r="A692" s="30"/>
      <c r="C692" s="367"/>
      <c r="D692" s="365"/>
      <c r="E692" s="366"/>
      <c r="F692" s="366"/>
    </row>
    <row r="693" spans="1:6" s="356" customFormat="1">
      <c r="A693" s="30"/>
      <c r="C693" s="367"/>
      <c r="D693" s="365"/>
      <c r="E693" s="366"/>
      <c r="F693" s="366"/>
    </row>
    <row r="694" spans="1:6">
      <c r="A694" s="9" t="s">
        <v>381</v>
      </c>
    </row>
    <row r="695" spans="1:6">
      <c r="A695" s="9">
        <v>6731409</v>
      </c>
      <c r="B695" s="6" t="s">
        <v>354</v>
      </c>
      <c r="C695" s="209">
        <v>1050</v>
      </c>
      <c r="D695" s="213">
        <f>+'Cover Sheet'!$B$32</f>
        <v>0.24</v>
      </c>
      <c r="E695" s="215">
        <v>0</v>
      </c>
      <c r="F695" s="210">
        <f>+C695*(1-D695)+E695</f>
        <v>798</v>
      </c>
    </row>
    <row r="696" spans="1:6">
      <c r="B696" s="3" t="s">
        <v>379</v>
      </c>
    </row>
    <row r="697" spans="1:6">
      <c r="A697" s="9">
        <v>6732305</v>
      </c>
      <c r="B697" s="6" t="s">
        <v>361</v>
      </c>
      <c r="C697" s="209">
        <v>1425</v>
      </c>
      <c r="D697" s="213">
        <f>+'Cover Sheet'!$B$32</f>
        <v>0.24</v>
      </c>
      <c r="E697" s="215">
        <v>0</v>
      </c>
      <c r="F697" s="210">
        <f>+C697*(1-D697)+E697</f>
        <v>1083</v>
      </c>
    </row>
    <row r="698" spans="1:6">
      <c r="B698" s="3" t="s">
        <v>363</v>
      </c>
    </row>
    <row r="699" spans="1:6">
      <c r="A699" s="9">
        <v>6731412</v>
      </c>
      <c r="B699" s="6" t="s">
        <v>364</v>
      </c>
      <c r="C699" s="209">
        <v>1145</v>
      </c>
      <c r="D699" s="213">
        <f>+'Cover Sheet'!$B$32</f>
        <v>0.24</v>
      </c>
      <c r="E699" s="215">
        <v>0</v>
      </c>
      <c r="F699" s="210">
        <f>+C699*(1-D699)+E699</f>
        <v>870.2</v>
      </c>
    </row>
    <row r="700" spans="1:6">
      <c r="A700" s="9">
        <v>6726344</v>
      </c>
      <c r="B700" s="6" t="s">
        <v>365</v>
      </c>
      <c r="C700" s="209">
        <v>1535</v>
      </c>
      <c r="D700" s="213">
        <f>+'Cover Sheet'!$B$32</f>
        <v>0.24</v>
      </c>
      <c r="E700" s="215">
        <v>0</v>
      </c>
      <c r="F700" s="210">
        <f>+C700*(1-D700)+E700</f>
        <v>1166.5999999999999</v>
      </c>
    </row>
    <row r="701" spans="1:6">
      <c r="B701" s="3" t="s">
        <v>363</v>
      </c>
    </row>
    <row r="702" spans="1:6">
      <c r="A702" s="9">
        <v>7125917</v>
      </c>
      <c r="B702" s="6" t="s">
        <v>366</v>
      </c>
      <c r="C702" s="209">
        <v>1610</v>
      </c>
      <c r="D702" s="213">
        <f>+'Cover Sheet'!$B$32</f>
        <v>0.24</v>
      </c>
      <c r="E702" s="215">
        <v>0</v>
      </c>
      <c r="F702" s="210">
        <f>+C702*(1-D702)+E702</f>
        <v>1223.5999999999999</v>
      </c>
    </row>
    <row r="703" spans="1:6">
      <c r="B703" s="3" t="s">
        <v>368</v>
      </c>
    </row>
    <row r="704" spans="1:6">
      <c r="A704" s="9">
        <v>6706483</v>
      </c>
      <c r="B704" s="6" t="s">
        <v>369</v>
      </c>
      <c r="C704" s="209">
        <v>1185</v>
      </c>
      <c r="D704" s="213">
        <f>+'Cover Sheet'!$B$32</f>
        <v>0.24</v>
      </c>
      <c r="E704" s="215">
        <v>0</v>
      </c>
      <c r="F704" s="210">
        <f>+C704*(1-D704)+E704</f>
        <v>900.6</v>
      </c>
    </row>
    <row r="705" spans="1:6">
      <c r="B705" s="3" t="s">
        <v>382</v>
      </c>
      <c r="C705" s="248" t="s">
        <v>44</v>
      </c>
    </row>
    <row r="706" spans="1:6">
      <c r="A706" s="9">
        <v>6731421</v>
      </c>
      <c r="B706" s="6" t="s">
        <v>357</v>
      </c>
      <c r="C706" s="209">
        <v>1065</v>
      </c>
      <c r="D706" s="213">
        <f>+'Cover Sheet'!$B$32</f>
        <v>0.24</v>
      </c>
      <c r="E706" s="215">
        <v>0</v>
      </c>
      <c r="F706" s="210">
        <f>+C706*(1-D706)+E706</f>
        <v>809.4</v>
      </c>
    </row>
    <row r="707" spans="1:6">
      <c r="B707" s="3" t="s">
        <v>380</v>
      </c>
    </row>
    <row r="708" spans="1:6">
      <c r="A708" s="9">
        <v>6731424</v>
      </c>
      <c r="B708" s="6" t="s">
        <v>370</v>
      </c>
      <c r="C708" s="209">
        <v>1160</v>
      </c>
      <c r="D708" s="213">
        <f>+'Cover Sheet'!$B$32</f>
        <v>0.24</v>
      </c>
      <c r="E708" s="215">
        <v>0</v>
      </c>
      <c r="F708" s="210">
        <f>+C708*(1-D708)+E708</f>
        <v>881.6</v>
      </c>
    </row>
    <row r="709" spans="1:6">
      <c r="A709" s="9">
        <v>7184105</v>
      </c>
      <c r="B709" s="6" t="s">
        <v>352</v>
      </c>
      <c r="C709" s="209">
        <v>1185</v>
      </c>
      <c r="D709" s="213">
        <f>+'Cover Sheet'!$B$32</f>
        <v>0.24</v>
      </c>
      <c r="E709" s="215">
        <v>0</v>
      </c>
      <c r="F709" s="210">
        <f>+C709*(1-D709)+E709</f>
        <v>900.6</v>
      </c>
    </row>
    <row r="710" spans="1:6">
      <c r="A710" s="9">
        <v>7184110</v>
      </c>
      <c r="B710" s="6" t="s">
        <v>358</v>
      </c>
      <c r="C710" s="209">
        <v>1300</v>
      </c>
      <c r="D710" s="213">
        <f>+'Cover Sheet'!$B$32</f>
        <v>0.24</v>
      </c>
      <c r="E710" s="215">
        <v>0</v>
      </c>
      <c r="F710" s="210">
        <f>+C710*(1-D710)+E710</f>
        <v>988</v>
      </c>
    </row>
    <row r="711" spans="1:6">
      <c r="A711" s="9">
        <v>7184098</v>
      </c>
      <c r="B711" s="6" t="s">
        <v>359</v>
      </c>
      <c r="C711" s="209">
        <v>1385</v>
      </c>
      <c r="D711" s="213">
        <f>+'Cover Sheet'!$B$32</f>
        <v>0.24</v>
      </c>
      <c r="E711" s="215">
        <v>0</v>
      </c>
      <c r="F711" s="210">
        <f>+C711*(1-D711)+E711</f>
        <v>1052.5999999999999</v>
      </c>
    </row>
    <row r="712" spans="1:6" ht="15.75">
      <c r="A712" s="26"/>
    </row>
    <row r="713" spans="1:6">
      <c r="A713" s="9" t="s">
        <v>1764</v>
      </c>
    </row>
    <row r="714" spans="1:6">
      <c r="A714" s="9">
        <v>6732305</v>
      </c>
      <c r="B714" s="6" t="s">
        <v>361</v>
      </c>
      <c r="C714" s="209">
        <v>1425</v>
      </c>
      <c r="D714" s="213">
        <f>+'Cover Sheet'!$B$32</f>
        <v>0.24</v>
      </c>
      <c r="E714" s="215">
        <v>0</v>
      </c>
      <c r="F714" s="210">
        <f>+C714*(1-D714)+E714</f>
        <v>1083</v>
      </c>
    </row>
    <row r="715" spans="1:6">
      <c r="B715" s="3" t="s">
        <v>363</v>
      </c>
    </row>
    <row r="716" spans="1:6">
      <c r="A716" s="9">
        <v>6726344</v>
      </c>
      <c r="B716" s="6" t="s">
        <v>365</v>
      </c>
      <c r="C716" s="209">
        <v>1535</v>
      </c>
      <c r="D716" s="213">
        <f>+'Cover Sheet'!$B$32</f>
        <v>0.24</v>
      </c>
      <c r="E716" s="215">
        <v>0</v>
      </c>
      <c r="F716" s="210">
        <f>+C716*(1-D716)+E716</f>
        <v>1166.5999999999999</v>
      </c>
    </row>
    <row r="717" spans="1:6">
      <c r="B717" s="3" t="s">
        <v>363</v>
      </c>
    </row>
    <row r="718" spans="1:6">
      <c r="A718" s="9">
        <v>7125917</v>
      </c>
      <c r="B718" s="6" t="s">
        <v>366</v>
      </c>
      <c r="C718" s="209">
        <v>1610</v>
      </c>
      <c r="D718" s="213">
        <f>+'Cover Sheet'!$B$32</f>
        <v>0.24</v>
      </c>
      <c r="E718" s="215">
        <v>0</v>
      </c>
      <c r="F718" s="210">
        <f>+C718*(1-D718)+E718</f>
        <v>1223.5999999999999</v>
      </c>
    </row>
    <row r="719" spans="1:6">
      <c r="B719" s="3" t="s">
        <v>368</v>
      </c>
    </row>
    <row r="720" spans="1:6">
      <c r="A720" s="9">
        <v>6726328</v>
      </c>
      <c r="B720" s="6" t="s">
        <v>373</v>
      </c>
      <c r="C720" s="209">
        <v>1710</v>
      </c>
      <c r="D720" s="213">
        <f>+'Cover Sheet'!$B$32</f>
        <v>0.24</v>
      </c>
      <c r="E720" s="215">
        <v>0</v>
      </c>
      <c r="F720" s="210">
        <f>+C720*(1-D720)+E720</f>
        <v>1299.5999999999999</v>
      </c>
    </row>
    <row r="721" spans="1:6">
      <c r="B721" s="3" t="s">
        <v>363</v>
      </c>
    </row>
    <row r="722" spans="1:6">
      <c r="A722" s="9">
        <v>7173162</v>
      </c>
      <c r="B722" s="6" t="s">
        <v>374</v>
      </c>
      <c r="C722" s="209">
        <v>1905</v>
      </c>
      <c r="D722" s="213">
        <f>+'Cover Sheet'!$B$32</f>
        <v>0.24</v>
      </c>
      <c r="E722" s="215">
        <v>0</v>
      </c>
      <c r="F722" s="210">
        <f>+C722*(1-D722)+E722</f>
        <v>1447.8</v>
      </c>
    </row>
    <row r="723" spans="1:6">
      <c r="A723" s="9">
        <v>7173161</v>
      </c>
      <c r="B723" s="6" t="s">
        <v>377</v>
      </c>
      <c r="C723" s="209">
        <v>2040</v>
      </c>
      <c r="D723" s="213">
        <f>+'Cover Sheet'!$B$32</f>
        <v>0.24</v>
      </c>
      <c r="E723" s="215">
        <v>0</v>
      </c>
      <c r="F723" s="210">
        <f>+C723*(1-D723)+E723</f>
        <v>1550.4</v>
      </c>
    </row>
    <row r="724" spans="1:6">
      <c r="A724" s="9">
        <v>6706483</v>
      </c>
      <c r="B724" s="6" t="s">
        <v>369</v>
      </c>
      <c r="C724" s="209">
        <v>1185</v>
      </c>
      <c r="D724" s="213">
        <f>+'Cover Sheet'!$B$32</f>
        <v>0.24</v>
      </c>
      <c r="E724" s="215">
        <v>0</v>
      </c>
      <c r="F724" s="210">
        <f>+C724*(1-D724)+E724</f>
        <v>900.6</v>
      </c>
    </row>
    <row r="725" spans="1:6">
      <c r="B725" s="3" t="s">
        <v>382</v>
      </c>
    </row>
    <row r="726" spans="1:6">
      <c r="A726" s="9">
        <v>7184110</v>
      </c>
      <c r="B726" s="6" t="s">
        <v>358</v>
      </c>
      <c r="C726" s="209">
        <v>1300</v>
      </c>
      <c r="D726" s="213">
        <f>+'Cover Sheet'!$B$32</f>
        <v>0.24</v>
      </c>
      <c r="E726" s="215">
        <v>0</v>
      </c>
      <c r="F726" s="210">
        <f>+C726*(1-D726)+E726</f>
        <v>988</v>
      </c>
    </row>
    <row r="727" spans="1:6">
      <c r="A727" s="9">
        <v>7184098</v>
      </c>
      <c r="B727" s="6" t="s">
        <v>359</v>
      </c>
      <c r="C727" s="209">
        <v>1385</v>
      </c>
      <c r="D727" s="213">
        <f>+'Cover Sheet'!$B$32</f>
        <v>0.24</v>
      </c>
      <c r="E727" s="215">
        <v>0</v>
      </c>
      <c r="F727" s="210">
        <f>+C727*(1-D727)+E727</f>
        <v>1052.5999999999999</v>
      </c>
    </row>
    <row r="728" spans="1:6">
      <c r="A728" s="9">
        <v>6727787</v>
      </c>
      <c r="B728" s="6" t="s">
        <v>375</v>
      </c>
      <c r="C728" s="209">
        <v>1805</v>
      </c>
      <c r="D728" s="213">
        <f>+'Cover Sheet'!$B$32</f>
        <v>0.24</v>
      </c>
      <c r="E728" s="215">
        <v>0</v>
      </c>
      <c r="F728" s="210">
        <f>+C728*(1-D728)+E728</f>
        <v>1371.8</v>
      </c>
    </row>
    <row r="729" spans="1:6" ht="15.75">
      <c r="A729" s="26"/>
    </row>
    <row r="730" spans="1:6" s="356" customFormat="1" ht="15.75">
      <c r="A730" s="99" t="s">
        <v>339</v>
      </c>
      <c r="B730" s="98" t="s">
        <v>340</v>
      </c>
      <c r="C730" s="367"/>
      <c r="D730" s="365"/>
      <c r="E730" s="366"/>
      <c r="F730" s="366"/>
    </row>
    <row r="731" spans="1:6" s="356" customFormat="1" ht="15.75">
      <c r="A731" s="100" t="s">
        <v>341</v>
      </c>
      <c r="B731" s="98" t="s">
        <v>342</v>
      </c>
      <c r="C731" s="367"/>
      <c r="D731" s="365"/>
      <c r="E731" s="366"/>
      <c r="F731" s="366"/>
    </row>
    <row r="732" spans="1:6" s="356" customFormat="1" ht="15.75">
      <c r="A732" s="369"/>
      <c r="C732" s="367"/>
      <c r="D732" s="365"/>
      <c r="E732" s="366"/>
      <c r="F732" s="366"/>
    </row>
    <row r="733" spans="1:6">
      <c r="A733" s="9" t="s">
        <v>383</v>
      </c>
    </row>
    <row r="734" spans="1:6">
      <c r="A734" s="9">
        <v>7125917</v>
      </c>
      <c r="B734" s="6" t="s">
        <v>366</v>
      </c>
      <c r="C734" s="209">
        <v>1610</v>
      </c>
      <c r="D734" s="213">
        <f>+'Cover Sheet'!$B$32</f>
        <v>0.24</v>
      </c>
      <c r="E734" s="215">
        <v>0</v>
      </c>
      <c r="F734" s="210">
        <f>+C734*(1-D734)+E734</f>
        <v>1223.5999999999999</v>
      </c>
    </row>
    <row r="735" spans="1:6">
      <c r="B735" s="3" t="s">
        <v>362</v>
      </c>
    </row>
    <row r="736" spans="1:6">
      <c r="B736" s="3" t="s">
        <v>363</v>
      </c>
    </row>
    <row r="737" spans="1:6">
      <c r="A737" s="9">
        <v>6726328</v>
      </c>
      <c r="B737" s="6" t="s">
        <v>373</v>
      </c>
      <c r="C737" s="209">
        <v>1710</v>
      </c>
      <c r="D737" s="213">
        <f>+'Cover Sheet'!$B$32</f>
        <v>0.24</v>
      </c>
      <c r="E737" s="215">
        <v>0</v>
      </c>
      <c r="F737" s="210">
        <f>+C737*(1-D737)+E737</f>
        <v>1299.5999999999999</v>
      </c>
    </row>
    <row r="738" spans="1:6">
      <c r="B738" s="3" t="s">
        <v>362</v>
      </c>
    </row>
    <row r="739" spans="1:6">
      <c r="B739" s="3" t="s">
        <v>363</v>
      </c>
    </row>
    <row r="740" spans="1:6">
      <c r="A740" s="9">
        <v>7173161</v>
      </c>
      <c r="B740" s="6" t="s">
        <v>377</v>
      </c>
      <c r="C740" s="209">
        <v>2040</v>
      </c>
      <c r="D740" s="213">
        <f>+'Cover Sheet'!$B$32</f>
        <v>0.24</v>
      </c>
      <c r="E740" s="215">
        <v>0</v>
      </c>
      <c r="F740" s="210">
        <f>+C740*(1-D740)+E740</f>
        <v>1550.4</v>
      </c>
    </row>
    <row r="741" spans="1:6">
      <c r="B741" s="3" t="s">
        <v>384</v>
      </c>
    </row>
    <row r="742" spans="1:6">
      <c r="A742" s="9">
        <v>7184098</v>
      </c>
      <c r="B742" s="6" t="s">
        <v>359</v>
      </c>
      <c r="C742" s="209">
        <v>1385</v>
      </c>
      <c r="D742" s="213">
        <f>+'Cover Sheet'!$B$32</f>
        <v>0.24</v>
      </c>
      <c r="E742" s="215">
        <v>0</v>
      </c>
      <c r="F742" s="210">
        <f>+C742*(1-D742)+E742</f>
        <v>1052.5999999999999</v>
      </c>
    </row>
    <row r="743" spans="1:6">
      <c r="A743" s="9">
        <v>6727787</v>
      </c>
      <c r="B743" s="6" t="s">
        <v>375</v>
      </c>
      <c r="C743" s="209">
        <v>1805</v>
      </c>
      <c r="D743" s="213">
        <f>+'Cover Sheet'!$B$32</f>
        <v>0.24</v>
      </c>
      <c r="E743" s="215">
        <v>0</v>
      </c>
      <c r="F743" s="210">
        <f>+C743*(1-D743)+E743</f>
        <v>1371.8</v>
      </c>
    </row>
    <row r="744" spans="1:6" ht="15.75">
      <c r="A744" s="26"/>
    </row>
    <row r="745" spans="1:6" ht="15" customHeight="1">
      <c r="A745" s="99" t="s">
        <v>339</v>
      </c>
      <c r="B745" s="98" t="s">
        <v>340</v>
      </c>
    </row>
    <row r="746" spans="1:6" ht="15.75">
      <c r="A746" s="100" t="s">
        <v>341</v>
      </c>
      <c r="B746" s="98" t="s">
        <v>342</v>
      </c>
    </row>
    <row r="747" spans="1:6" ht="15.75" thickBot="1"/>
    <row r="748" spans="1:6" ht="18.75">
      <c r="A748" s="162" t="s">
        <v>0</v>
      </c>
      <c r="B748" s="166" t="s">
        <v>385</v>
      </c>
      <c r="C748" s="574" t="s">
        <v>4</v>
      </c>
      <c r="D748" s="178" t="s">
        <v>955</v>
      </c>
      <c r="E748" s="180" t="s">
        <v>957</v>
      </c>
      <c r="F748" s="588" t="s">
        <v>954</v>
      </c>
    </row>
    <row r="749" spans="1:6" ht="15.75" thickBot="1">
      <c r="A749" s="164" t="s">
        <v>1</v>
      </c>
      <c r="B749" s="167" t="s">
        <v>3</v>
      </c>
      <c r="C749" s="575"/>
      <c r="D749" s="179" t="s">
        <v>956</v>
      </c>
      <c r="E749" s="181"/>
      <c r="F749" s="589"/>
    </row>
    <row r="757" spans="1:6" ht="6" customHeight="1"/>
    <row r="758" spans="1:6">
      <c r="A758" s="6" t="s">
        <v>1867</v>
      </c>
    </row>
    <row r="759" spans="1:6">
      <c r="A759" s="6" t="s">
        <v>2011</v>
      </c>
    </row>
    <row r="760" spans="1:6">
      <c r="A760" s="6" t="s">
        <v>1765</v>
      </c>
    </row>
    <row r="761" spans="1:6">
      <c r="A761" s="9">
        <v>6719129</v>
      </c>
      <c r="B761" s="6" t="s">
        <v>386</v>
      </c>
      <c r="C761" s="209">
        <v>9980</v>
      </c>
      <c r="D761" s="213">
        <f>+'Cover Sheet'!$B$32</f>
        <v>0.24</v>
      </c>
      <c r="E761" s="215">
        <v>0</v>
      </c>
      <c r="F761" s="210">
        <f>+C761*(1-D761)+E761</f>
        <v>7584.8</v>
      </c>
    </row>
    <row r="762" spans="1:6">
      <c r="A762"/>
      <c r="B762" s="3" t="s">
        <v>1984</v>
      </c>
    </row>
    <row r="763" spans="1:6">
      <c r="A763"/>
      <c r="B763" s="3" t="s">
        <v>387</v>
      </c>
    </row>
    <row r="764" spans="1:6" ht="24.75">
      <c r="A764" s="3"/>
      <c r="B764" s="103" t="s">
        <v>1983</v>
      </c>
    </row>
    <row r="765" spans="1:6" s="440" customFormat="1">
      <c r="A765" s="441"/>
      <c r="C765" s="438"/>
      <c r="D765" s="437"/>
      <c r="E765" s="446"/>
      <c r="F765" s="446"/>
    </row>
    <row r="766" spans="1:6" s="440" customFormat="1">
      <c r="A766" s="441"/>
      <c r="C766" s="438"/>
      <c r="D766" s="437"/>
      <c r="E766" s="446"/>
      <c r="F766" s="446"/>
    </row>
    <row r="767" spans="1:6">
      <c r="A767" s="6" t="s">
        <v>1868</v>
      </c>
    </row>
    <row r="768" spans="1:6">
      <c r="A768" s="6" t="s">
        <v>2012</v>
      </c>
    </row>
    <row r="769" spans="1:6">
      <c r="A769" s="6" t="s">
        <v>1766</v>
      </c>
    </row>
    <row r="770" spans="1:6">
      <c r="A770" s="9">
        <v>7117662</v>
      </c>
      <c r="B770" s="6" t="s">
        <v>388</v>
      </c>
      <c r="C770" s="209">
        <v>12555</v>
      </c>
      <c r="D770" s="213">
        <f>+'Cover Sheet'!$B$32</f>
        <v>0.24</v>
      </c>
      <c r="E770" s="215">
        <v>0</v>
      </c>
      <c r="F770" s="210">
        <f>+C770*(1-D770)+E770</f>
        <v>9541.7999999999993</v>
      </c>
    </row>
    <row r="771" spans="1:6">
      <c r="A771"/>
      <c r="B771" s="3" t="s">
        <v>1646</v>
      </c>
    </row>
    <row r="772" spans="1:6">
      <c r="A772"/>
      <c r="B772" s="361" t="s">
        <v>44</v>
      </c>
    </row>
    <row r="773" spans="1:6" s="356" customFormat="1">
      <c r="B773" s="28"/>
      <c r="C773" s="423"/>
      <c r="D773" s="421"/>
      <c r="E773" s="422"/>
      <c r="F773" s="422"/>
    </row>
    <row r="774" spans="1:6" s="356" customFormat="1">
      <c r="B774" s="28"/>
      <c r="C774" s="423"/>
      <c r="D774" s="421"/>
      <c r="E774" s="422"/>
      <c r="F774" s="422"/>
    </row>
    <row r="775" spans="1:6" s="356" customFormat="1">
      <c r="B775" s="28"/>
      <c r="C775" s="423"/>
      <c r="D775" s="421"/>
      <c r="E775" s="422"/>
      <c r="F775" s="422"/>
    </row>
    <row r="776" spans="1:6" s="356" customFormat="1">
      <c r="B776" s="28"/>
      <c r="C776" s="423"/>
      <c r="D776" s="421"/>
      <c r="E776" s="422"/>
      <c r="F776" s="422"/>
    </row>
    <row r="777" spans="1:6" s="356" customFormat="1" ht="15.75" thickBot="1">
      <c r="B777" s="28"/>
      <c r="C777" s="423"/>
      <c r="D777" s="421"/>
      <c r="E777" s="422"/>
      <c r="F777" s="422"/>
    </row>
    <row r="778" spans="1:6" ht="18.75">
      <c r="A778" s="162" t="s">
        <v>0</v>
      </c>
      <c r="B778" s="166" t="s">
        <v>389</v>
      </c>
      <c r="C778" s="574" t="s">
        <v>4</v>
      </c>
      <c r="D778" s="178" t="s">
        <v>955</v>
      </c>
      <c r="E778" s="180" t="s">
        <v>957</v>
      </c>
      <c r="F778" s="588" t="s">
        <v>954</v>
      </c>
    </row>
    <row r="779" spans="1:6" ht="15.75" thickBot="1">
      <c r="A779" s="164" t="s">
        <v>1</v>
      </c>
      <c r="B779" s="167" t="s">
        <v>3</v>
      </c>
      <c r="C779" s="575"/>
      <c r="D779" s="179" t="s">
        <v>956</v>
      </c>
      <c r="E779" s="181"/>
      <c r="F779" s="589"/>
    </row>
    <row r="785" spans="1:6">
      <c r="A785" s="90"/>
    </row>
    <row r="786" spans="1:6">
      <c r="A786" s="6" t="s">
        <v>1688</v>
      </c>
    </row>
    <row r="787" spans="1:6">
      <c r="A787" s="9">
        <v>7167310</v>
      </c>
      <c r="B787" s="6" t="s">
        <v>391</v>
      </c>
      <c r="C787" s="209">
        <v>3040</v>
      </c>
      <c r="D787" s="213">
        <f>+'Cover Sheet'!$B$32</f>
        <v>0.24</v>
      </c>
      <c r="E787" s="215">
        <v>0</v>
      </c>
      <c r="F787" s="210">
        <f>+C787*(1-D787)+E787</f>
        <v>2310.4</v>
      </c>
    </row>
    <row r="788" spans="1:6">
      <c r="A788"/>
      <c r="B788" s="3" t="s">
        <v>390</v>
      </c>
    </row>
    <row r="789" spans="1:6">
      <c r="A789" s="48"/>
    </row>
    <row r="790" spans="1:6">
      <c r="A790" s="6" t="s">
        <v>1869</v>
      </c>
    </row>
    <row r="791" spans="1:6">
      <c r="A791" s="6" t="s">
        <v>1130</v>
      </c>
    </row>
    <row r="792" spans="1:6">
      <c r="A792" s="9">
        <v>7167311</v>
      </c>
      <c r="B792" s="6" t="s">
        <v>392</v>
      </c>
      <c r="C792" s="209">
        <v>3235</v>
      </c>
      <c r="D792" s="213">
        <f>+'Cover Sheet'!$B$32</f>
        <v>0.24</v>
      </c>
      <c r="E792" s="215">
        <v>0</v>
      </c>
      <c r="F792" s="210">
        <f>+C792*(1-D792)+E792</f>
        <v>2458.6</v>
      </c>
    </row>
    <row r="793" spans="1:6">
      <c r="A793"/>
      <c r="B793" s="3" t="s">
        <v>390</v>
      </c>
    </row>
    <row r="794" spans="1:6">
      <c r="A794" s="90"/>
    </row>
    <row r="795" spans="1:6">
      <c r="A795" s="6" t="s">
        <v>1870</v>
      </c>
    </row>
    <row r="796" spans="1:6">
      <c r="A796" s="6" t="s">
        <v>2013</v>
      </c>
    </row>
    <row r="797" spans="1:6">
      <c r="A797" s="9">
        <v>7167312</v>
      </c>
      <c r="B797" s="6" t="s">
        <v>393</v>
      </c>
      <c r="C797" s="209">
        <v>3410</v>
      </c>
      <c r="D797" s="213">
        <f>+'Cover Sheet'!$B$32</f>
        <v>0.24</v>
      </c>
      <c r="E797" s="215">
        <v>0</v>
      </c>
      <c r="F797" s="210">
        <f>+C797*(1-D797)+E797</f>
        <v>2591.6</v>
      </c>
    </row>
    <row r="798" spans="1:6">
      <c r="A798"/>
      <c r="B798" s="3" t="s">
        <v>390</v>
      </c>
    </row>
    <row r="799" spans="1:6">
      <c r="A799" s="48"/>
    </row>
    <row r="800" spans="1:6">
      <c r="A800" s="6" t="s">
        <v>1871</v>
      </c>
    </row>
    <row r="801" spans="1:6">
      <c r="A801" s="6" t="s">
        <v>1767</v>
      </c>
    </row>
    <row r="802" spans="1:6">
      <c r="A802" s="9">
        <v>7167313</v>
      </c>
      <c r="B802" s="6" t="s">
        <v>394</v>
      </c>
      <c r="C802" s="209">
        <v>4080</v>
      </c>
      <c r="D802" s="213">
        <f>+'Cover Sheet'!$B$32</f>
        <v>0.24</v>
      </c>
      <c r="E802" s="215">
        <v>0</v>
      </c>
      <c r="F802" s="210">
        <f>+C802*(1-D802)+E802</f>
        <v>3100.8</v>
      </c>
    </row>
    <row r="803" spans="1:6">
      <c r="A803"/>
      <c r="B803" s="3" t="s">
        <v>390</v>
      </c>
    </row>
    <row r="804" spans="1:6">
      <c r="A804" s="90"/>
    </row>
    <row r="805" spans="1:6">
      <c r="A805" s="6" t="s">
        <v>1872</v>
      </c>
    </row>
    <row r="806" spans="1:6">
      <c r="A806" s="9">
        <v>7167314</v>
      </c>
      <c r="B806" s="6" t="s">
        <v>395</v>
      </c>
      <c r="C806" s="209">
        <v>4565</v>
      </c>
      <c r="D806" s="213">
        <f>+'Cover Sheet'!$B$32</f>
        <v>0.24</v>
      </c>
      <c r="E806" s="215">
        <v>0</v>
      </c>
      <c r="F806" s="210">
        <f>+C806*(1-D806)+E806</f>
        <v>3469.4</v>
      </c>
    </row>
    <row r="807" spans="1:6">
      <c r="A807"/>
      <c r="B807" s="3" t="s">
        <v>390</v>
      </c>
    </row>
    <row r="808" spans="1:6">
      <c r="A808" s="3"/>
    </row>
    <row r="809" spans="1:6">
      <c r="B809" s="19" t="s">
        <v>396</v>
      </c>
    </row>
    <row r="810" spans="1:6">
      <c r="A810" s="104"/>
      <c r="B810" s="28" t="s">
        <v>397</v>
      </c>
    </row>
    <row r="811" spans="1:6" ht="24.75">
      <c r="A811" s="104"/>
      <c r="B811" s="103" t="s">
        <v>398</v>
      </c>
    </row>
    <row r="812" spans="1:6" ht="24.75">
      <c r="A812" s="104"/>
      <c r="B812" s="103" t="s">
        <v>399</v>
      </c>
    </row>
    <row r="813" spans="1:6">
      <c r="A813" s="104"/>
      <c r="B813" s="28" t="s">
        <v>400</v>
      </c>
    </row>
    <row r="814" spans="1:6" s="356" customFormat="1">
      <c r="A814" s="104"/>
      <c r="B814" s="28"/>
      <c r="C814" s="423"/>
      <c r="D814" s="421"/>
      <c r="E814" s="422"/>
      <c r="F814" s="422"/>
    </row>
    <row r="815" spans="1:6" s="356" customFormat="1">
      <c r="A815" s="104"/>
      <c r="B815" s="28"/>
      <c r="C815" s="423"/>
      <c r="D815" s="421"/>
      <c r="E815" s="422"/>
      <c r="F815" s="422"/>
    </row>
    <row r="816" spans="1:6" s="356" customFormat="1" ht="15.75" thickBot="1">
      <c r="A816" s="104"/>
      <c r="B816" s="28"/>
      <c r="C816" s="423"/>
      <c r="D816" s="421"/>
      <c r="E816" s="422"/>
      <c r="F816" s="422"/>
    </row>
    <row r="817" spans="1:6" ht="18.75">
      <c r="A817" s="162" t="s">
        <v>0</v>
      </c>
      <c r="B817" s="166" t="s">
        <v>401</v>
      </c>
      <c r="C817" s="574" t="s">
        <v>4</v>
      </c>
      <c r="D817" s="178" t="s">
        <v>955</v>
      </c>
      <c r="E817" s="180" t="s">
        <v>957</v>
      </c>
      <c r="F817" s="588" t="s">
        <v>954</v>
      </c>
    </row>
    <row r="818" spans="1:6" ht="15.75" thickBot="1">
      <c r="A818" s="164" t="s">
        <v>1</v>
      </c>
      <c r="B818" s="167" t="s">
        <v>3</v>
      </c>
      <c r="C818" s="575"/>
      <c r="D818" s="179" t="s">
        <v>956</v>
      </c>
      <c r="E818" s="181"/>
      <c r="F818" s="589"/>
    </row>
    <row r="827" spans="1:6">
      <c r="A827" s="6" t="s">
        <v>1873</v>
      </c>
    </row>
    <row r="828" spans="1:6">
      <c r="A828" s="6" t="s">
        <v>2014</v>
      </c>
    </row>
    <row r="829" spans="1:6">
      <c r="A829" s="9">
        <v>7186695</v>
      </c>
      <c r="B829" s="6" t="s">
        <v>1147</v>
      </c>
      <c r="C829" s="209">
        <v>4050</v>
      </c>
      <c r="D829" s="213">
        <f>+'Cover Sheet'!$B$32</f>
        <v>0.24</v>
      </c>
      <c r="E829" s="215">
        <v>0</v>
      </c>
      <c r="F829" s="210">
        <f>+C829*(1-D829)+E829</f>
        <v>3078</v>
      </c>
    </row>
    <row r="830" spans="1:6">
      <c r="A830"/>
      <c r="B830" s="16" t="s">
        <v>120</v>
      </c>
    </row>
    <row r="831" spans="1:6">
      <c r="A831"/>
      <c r="B831" s="16" t="s">
        <v>402</v>
      </c>
    </row>
    <row r="832" spans="1:6">
      <c r="A832"/>
      <c r="B832" s="16" t="s">
        <v>403</v>
      </c>
    </row>
    <row r="833" spans="1:6" ht="15.75" thickBot="1">
      <c r="B833" s="16"/>
    </row>
    <row r="834" spans="1:6" ht="18.75">
      <c r="A834" s="162" t="s">
        <v>0</v>
      </c>
      <c r="B834" s="166" t="s">
        <v>404</v>
      </c>
      <c r="C834" s="574" t="s">
        <v>4</v>
      </c>
      <c r="D834" s="178" t="s">
        <v>955</v>
      </c>
      <c r="E834" s="180" t="s">
        <v>957</v>
      </c>
      <c r="F834" s="588" t="s">
        <v>954</v>
      </c>
    </row>
    <row r="835" spans="1:6" ht="15.75" thickBot="1">
      <c r="A835" s="164" t="s">
        <v>1</v>
      </c>
      <c r="B835" s="167" t="s">
        <v>3</v>
      </c>
      <c r="C835" s="575"/>
      <c r="D835" s="179" t="s">
        <v>956</v>
      </c>
      <c r="E835" s="181"/>
      <c r="F835" s="589"/>
    </row>
    <row r="846" spans="1:6">
      <c r="A846" s="6" t="s">
        <v>1874</v>
      </c>
    </row>
    <row r="847" spans="1:6">
      <c r="A847" s="6" t="s">
        <v>1875</v>
      </c>
    </row>
    <row r="848" spans="1:6">
      <c r="A848" s="6" t="s">
        <v>2015</v>
      </c>
    </row>
    <row r="849" spans="1:6">
      <c r="A849" s="6" t="s">
        <v>405</v>
      </c>
    </row>
    <row r="850" spans="1:6">
      <c r="A850" s="9">
        <v>7108693</v>
      </c>
      <c r="B850" s="6" t="s">
        <v>404</v>
      </c>
      <c r="C850" s="209">
        <v>24100</v>
      </c>
      <c r="D850" s="213">
        <f>+'Cover Sheet'!$B$32</f>
        <v>0.24</v>
      </c>
      <c r="E850" s="215">
        <v>0</v>
      </c>
      <c r="F850" s="210">
        <f>+C850*(1-D850)+E850</f>
        <v>18316</v>
      </c>
    </row>
    <row r="851" spans="1:6">
      <c r="B851" s="11" t="s">
        <v>406</v>
      </c>
    </row>
    <row r="852" spans="1:6">
      <c r="B852" s="11" t="s">
        <v>403</v>
      </c>
    </row>
    <row r="853" spans="1:6">
      <c r="B853" s="30" t="s">
        <v>407</v>
      </c>
    </row>
    <row r="854" spans="1:6">
      <c r="A854" s="106"/>
      <c r="B854" s="95" t="s">
        <v>1129</v>
      </c>
    </row>
    <row r="855" spans="1:6">
      <c r="A855"/>
      <c r="B855" s="95" t="s">
        <v>408</v>
      </c>
    </row>
    <row r="856" spans="1:6" ht="15.75" thickBot="1">
      <c r="A856" s="102"/>
    </row>
    <row r="857" spans="1:6" ht="18.75">
      <c r="A857" s="162" t="s">
        <v>0</v>
      </c>
      <c r="B857" s="163" t="s">
        <v>151</v>
      </c>
      <c r="C857" s="574" t="s">
        <v>4</v>
      </c>
      <c r="D857" s="178" t="s">
        <v>955</v>
      </c>
      <c r="E857" s="180" t="s">
        <v>957</v>
      </c>
      <c r="F857" s="588" t="s">
        <v>954</v>
      </c>
    </row>
    <row r="858" spans="1:6" ht="15.75" thickBot="1">
      <c r="A858" s="164" t="s">
        <v>1</v>
      </c>
      <c r="B858" s="165" t="s">
        <v>3</v>
      </c>
      <c r="C858" s="575"/>
      <c r="D858" s="179" t="s">
        <v>956</v>
      </c>
      <c r="E858" s="181"/>
      <c r="F858" s="589"/>
    </row>
    <row r="859" spans="1:6">
      <c r="A859" s="9">
        <v>6906079</v>
      </c>
      <c r="B859" s="6" t="s">
        <v>409</v>
      </c>
      <c r="C859" s="209">
        <v>5010</v>
      </c>
      <c r="D859" s="213">
        <f>+'Cover Sheet'!$B$32</f>
        <v>0.24</v>
      </c>
      <c r="E859" s="215">
        <v>0</v>
      </c>
      <c r="F859" s="210">
        <f>+C859*(1-D859)+E859</f>
        <v>3807.6</v>
      </c>
    </row>
    <row r="860" spans="1:6">
      <c r="B860" s="3" t="s">
        <v>410</v>
      </c>
    </row>
    <row r="861" spans="1:6">
      <c r="B861" s="3" t="s">
        <v>411</v>
      </c>
    </row>
    <row r="862" spans="1:6">
      <c r="B862" s="3" t="s">
        <v>412</v>
      </c>
    </row>
    <row r="863" spans="1:6">
      <c r="A863" s="11"/>
    </row>
    <row r="864" spans="1:6">
      <c r="A864" s="9">
        <v>6906813</v>
      </c>
      <c r="B864" s="6" t="s">
        <v>413</v>
      </c>
      <c r="C864" s="209">
        <v>2005</v>
      </c>
      <c r="D864" s="213">
        <f>+'Cover Sheet'!$B$32</f>
        <v>0.24</v>
      </c>
      <c r="E864" s="215">
        <v>90</v>
      </c>
      <c r="F864" s="210">
        <f>+C864*(1-D864)+E864</f>
        <v>1613.8</v>
      </c>
    </row>
    <row r="865" spans="1:6">
      <c r="B865" s="11" t="s">
        <v>414</v>
      </c>
    </row>
    <row r="866" spans="1:6">
      <c r="B866" s="11" t="s">
        <v>415</v>
      </c>
    </row>
    <row r="867" spans="1:6">
      <c r="B867" s="37" t="s">
        <v>1044</v>
      </c>
    </row>
    <row r="868" spans="1:6" ht="15.75" thickBot="1">
      <c r="A868" s="91"/>
    </row>
    <row r="869" spans="1:6" ht="18.75">
      <c r="A869" s="162" t="s">
        <v>0</v>
      </c>
      <c r="B869" s="166" t="s">
        <v>416</v>
      </c>
      <c r="C869" s="574" t="s">
        <v>4</v>
      </c>
      <c r="D869" s="178" t="s">
        <v>955</v>
      </c>
      <c r="E869" s="180" t="s">
        <v>957</v>
      </c>
      <c r="F869" s="588" t="s">
        <v>954</v>
      </c>
    </row>
    <row r="870" spans="1:6" ht="15.75" thickBot="1">
      <c r="A870" s="164" t="s">
        <v>1</v>
      </c>
      <c r="B870" s="167" t="s">
        <v>3</v>
      </c>
      <c r="C870" s="575"/>
      <c r="D870" s="179" t="s">
        <v>956</v>
      </c>
      <c r="E870" s="181"/>
      <c r="F870" s="589"/>
    </row>
    <row r="880" spans="1:6">
      <c r="A880" s="9" t="s">
        <v>150</v>
      </c>
    </row>
    <row r="881" spans="1:6">
      <c r="A881" s="9">
        <v>7100915</v>
      </c>
      <c r="B881" s="6" t="s">
        <v>1148</v>
      </c>
      <c r="C881" s="209">
        <v>790</v>
      </c>
      <c r="D881" s="213">
        <f>+'Cover Sheet'!$B$32</f>
        <v>0.24</v>
      </c>
      <c r="E881" s="215">
        <v>0</v>
      </c>
      <c r="F881" s="210">
        <f>+C881*(1-D881)+E881</f>
        <v>600.4</v>
      </c>
    </row>
    <row r="882" spans="1:6">
      <c r="A882" s="23"/>
    </row>
    <row r="883" spans="1:6">
      <c r="A883" s="9" t="s">
        <v>1836</v>
      </c>
    </row>
    <row r="884" spans="1:6">
      <c r="A884" s="9" t="s">
        <v>2016</v>
      </c>
    </row>
    <row r="885" spans="1:6">
      <c r="A885" s="9">
        <v>6719756</v>
      </c>
      <c r="B885" s="6" t="s">
        <v>418</v>
      </c>
      <c r="C885" s="209">
        <v>1020</v>
      </c>
      <c r="D885" s="213">
        <f>+'Cover Sheet'!$B$32</f>
        <v>0.24</v>
      </c>
      <c r="E885" s="215">
        <v>0</v>
      </c>
      <c r="F885" s="210">
        <f>+C885*(1-D885)+E885</f>
        <v>775.2</v>
      </c>
    </row>
    <row r="886" spans="1:6">
      <c r="A886" s="9">
        <v>6719757</v>
      </c>
      <c r="B886" s="6" t="s">
        <v>419</v>
      </c>
      <c r="C886" s="209">
        <v>1075</v>
      </c>
      <c r="D886" s="213">
        <f>+'Cover Sheet'!$B$32</f>
        <v>0.24</v>
      </c>
      <c r="E886" s="215">
        <v>0</v>
      </c>
      <c r="F886" s="210">
        <f>+C886*(1-D886)+E886</f>
        <v>817</v>
      </c>
    </row>
    <row r="887" spans="1:6">
      <c r="A887" s="9">
        <v>6719758</v>
      </c>
      <c r="B887" s="6" t="s">
        <v>420</v>
      </c>
      <c r="C887" s="209">
        <v>1120</v>
      </c>
      <c r="D887" s="213">
        <f>+'Cover Sheet'!$B$32</f>
        <v>0.24</v>
      </c>
      <c r="E887" s="215">
        <v>0</v>
      </c>
      <c r="F887" s="210">
        <f>+C887*(1-D887)+E887</f>
        <v>851.2</v>
      </c>
    </row>
    <row r="888" spans="1:6" ht="15.75" thickBot="1">
      <c r="A888" s="105"/>
    </row>
    <row r="889" spans="1:6" ht="18.75">
      <c r="A889" s="162" t="s">
        <v>0</v>
      </c>
      <c r="B889" s="166" t="s">
        <v>421</v>
      </c>
      <c r="C889" s="574" t="s">
        <v>4</v>
      </c>
      <c r="D889" s="178" t="s">
        <v>955</v>
      </c>
      <c r="E889" s="180" t="s">
        <v>957</v>
      </c>
      <c r="F889" s="588" t="s">
        <v>954</v>
      </c>
    </row>
    <row r="890" spans="1:6" ht="15.75" thickBot="1">
      <c r="A890" s="164" t="s">
        <v>1</v>
      </c>
      <c r="B890" s="167" t="s">
        <v>3</v>
      </c>
      <c r="C890" s="575"/>
      <c r="D890" s="179" t="s">
        <v>956</v>
      </c>
      <c r="E890" s="181"/>
      <c r="F890" s="589"/>
    </row>
    <row r="900" spans="1:6">
      <c r="A900" s="6" t="s">
        <v>150</v>
      </c>
    </row>
    <row r="901" spans="1:6">
      <c r="A901" s="9">
        <v>7196165</v>
      </c>
      <c r="B901" s="6" t="s">
        <v>566</v>
      </c>
      <c r="C901" s="209">
        <v>1580</v>
      </c>
      <c r="D901" s="213">
        <f>+'Cover Sheet'!$B$32</f>
        <v>0.24</v>
      </c>
      <c r="E901" s="215">
        <v>0</v>
      </c>
      <c r="F901" s="210">
        <f>+C901*(1-D901)+E901</f>
        <v>1200.8</v>
      </c>
    </row>
    <row r="902" spans="1:6">
      <c r="A902"/>
      <c r="B902" s="3" t="s">
        <v>422</v>
      </c>
    </row>
    <row r="903" spans="1:6">
      <c r="A903" s="90"/>
    </row>
    <row r="904" spans="1:6">
      <c r="A904" s="6" t="s">
        <v>1876</v>
      </c>
    </row>
    <row r="905" spans="1:6">
      <c r="A905" s="6" t="s">
        <v>2017</v>
      </c>
    </row>
    <row r="906" spans="1:6">
      <c r="A906" s="9">
        <v>6905884</v>
      </c>
      <c r="B906" s="6" t="s">
        <v>423</v>
      </c>
      <c r="C906" s="209">
        <v>4735</v>
      </c>
      <c r="D906" s="213">
        <f>+'Cover Sheet'!$B$32</f>
        <v>0.24</v>
      </c>
      <c r="E906" s="215">
        <v>0</v>
      </c>
      <c r="F906" s="210">
        <f>+C906*(1-D906)+E906</f>
        <v>3598.6</v>
      </c>
    </row>
    <row r="907" spans="1:6">
      <c r="A907"/>
      <c r="B907" s="3" t="s">
        <v>120</v>
      </c>
    </row>
    <row r="908" spans="1:6">
      <c r="A908"/>
      <c r="B908" s="3" t="s">
        <v>121</v>
      </c>
    </row>
    <row r="909" spans="1:6">
      <c r="A909"/>
      <c r="B909" s="3" t="s">
        <v>122</v>
      </c>
    </row>
    <row r="910" spans="1:6">
      <c r="A910" s="48"/>
    </row>
    <row r="911" spans="1:6">
      <c r="A911" s="6" t="s">
        <v>1877</v>
      </c>
    </row>
    <row r="912" spans="1:6">
      <c r="A912" s="9">
        <v>6905811</v>
      </c>
      <c r="B912" s="6" t="s">
        <v>424</v>
      </c>
      <c r="C912" s="209">
        <v>5110</v>
      </c>
      <c r="D912" s="213">
        <f>+'Cover Sheet'!$B$32</f>
        <v>0.24</v>
      </c>
      <c r="E912" s="215">
        <v>0</v>
      </c>
      <c r="F912" s="210">
        <f>+C912*(1-D912)+E912</f>
        <v>3883.6</v>
      </c>
    </row>
    <row r="913" spans="1:6">
      <c r="A913"/>
      <c r="B913" s="3" t="s">
        <v>120</v>
      </c>
    </row>
    <row r="914" spans="1:6">
      <c r="A914"/>
      <c r="B914" s="3" t="s">
        <v>121</v>
      </c>
    </row>
    <row r="915" spans="1:6">
      <c r="A915"/>
      <c r="B915" s="3" t="s">
        <v>122</v>
      </c>
    </row>
    <row r="916" spans="1:6">
      <c r="A916" s="48"/>
    </row>
    <row r="917" spans="1:6">
      <c r="A917" s="6" t="s">
        <v>1878</v>
      </c>
    </row>
    <row r="918" spans="1:6">
      <c r="A918" s="6" t="s">
        <v>1765</v>
      </c>
    </row>
    <row r="919" spans="1:6">
      <c r="A919" s="9">
        <v>7105781</v>
      </c>
      <c r="B919" s="6" t="s">
        <v>425</v>
      </c>
      <c r="C919" s="209">
        <v>6440</v>
      </c>
      <c r="D919" s="213">
        <f>+'Cover Sheet'!$B$32</f>
        <v>0.24</v>
      </c>
      <c r="E919" s="215">
        <v>0</v>
      </c>
      <c r="F919" s="210">
        <f>+C919*(1-D919)+E919</f>
        <v>4894.3999999999996</v>
      </c>
    </row>
    <row r="920" spans="1:6">
      <c r="A920"/>
      <c r="B920" s="3" t="s">
        <v>120</v>
      </c>
    </row>
    <row r="921" spans="1:6" ht="15.75" thickBot="1">
      <c r="A921"/>
      <c r="B921" s="3" t="s">
        <v>121</v>
      </c>
    </row>
    <row r="922" spans="1:6" ht="5.25" customHeight="1" thickBot="1"/>
    <row r="923" spans="1:6" ht="18.75">
      <c r="A923" s="162" t="s">
        <v>0</v>
      </c>
      <c r="B923" s="166" t="s">
        <v>426</v>
      </c>
      <c r="C923" s="574" t="s">
        <v>4</v>
      </c>
      <c r="D923" s="178" t="s">
        <v>955</v>
      </c>
      <c r="E923" s="180" t="s">
        <v>957</v>
      </c>
      <c r="F923" s="588" t="s">
        <v>954</v>
      </c>
    </row>
    <row r="924" spans="1:6" ht="15.75" thickBot="1">
      <c r="A924" s="164" t="s">
        <v>1</v>
      </c>
      <c r="B924" s="167" t="s">
        <v>3</v>
      </c>
      <c r="C924" s="575"/>
      <c r="D924" s="179" t="s">
        <v>956</v>
      </c>
      <c r="E924" s="181"/>
      <c r="F924" s="589"/>
    </row>
    <row r="936" spans="1:6">
      <c r="A936" s="6" t="s">
        <v>1880</v>
      </c>
    </row>
    <row r="937" spans="1:6">
      <c r="A937" s="6" t="s">
        <v>1879</v>
      </c>
    </row>
    <row r="938" spans="1:6">
      <c r="A938" s="9">
        <v>7137810</v>
      </c>
      <c r="B938" s="6" t="s">
        <v>426</v>
      </c>
      <c r="C938" s="209">
        <v>8420</v>
      </c>
      <c r="D938" s="213">
        <f>+'Cover Sheet'!$B$32</f>
        <v>0.24</v>
      </c>
      <c r="E938" s="215">
        <v>0</v>
      </c>
      <c r="F938" s="210">
        <f>+C938*(1-D938)+E938</f>
        <v>6399.2</v>
      </c>
    </row>
    <row r="939" spans="1:6" ht="15.75" thickBot="1"/>
    <row r="940" spans="1:6" ht="18.75">
      <c r="A940" s="162" t="s">
        <v>0</v>
      </c>
      <c r="B940" s="166" t="s">
        <v>427</v>
      </c>
      <c r="C940" s="574" t="s">
        <v>4</v>
      </c>
      <c r="D940" s="178" t="s">
        <v>955</v>
      </c>
      <c r="E940" s="180" t="s">
        <v>957</v>
      </c>
      <c r="F940" s="588" t="s">
        <v>954</v>
      </c>
    </row>
    <row r="941" spans="1:6" ht="15.75" thickBot="1">
      <c r="A941" s="164" t="s">
        <v>1</v>
      </c>
      <c r="B941" s="167" t="s">
        <v>3</v>
      </c>
      <c r="C941" s="575"/>
      <c r="D941" s="179" t="s">
        <v>956</v>
      </c>
      <c r="E941" s="181"/>
      <c r="F941" s="589"/>
    </row>
    <row r="948" spans="1:6">
      <c r="A948" s="6" t="s">
        <v>150</v>
      </c>
    </row>
    <row r="949" spans="1:6">
      <c r="A949" s="9">
        <v>6727275</v>
      </c>
      <c r="B949" s="6" t="s">
        <v>428</v>
      </c>
      <c r="C949" s="209">
        <v>2980</v>
      </c>
      <c r="D949" s="213">
        <f>+'Cover Sheet'!$B$32</f>
        <v>0.24</v>
      </c>
      <c r="E949" s="215">
        <v>0</v>
      </c>
      <c r="F949" s="210">
        <f>+C949*(1-D949)+E949</f>
        <v>2264.8000000000002</v>
      </c>
    </row>
    <row r="950" spans="1:6">
      <c r="A950"/>
      <c r="B950" s="3" t="s">
        <v>429</v>
      </c>
    </row>
    <row r="951" spans="1:6">
      <c r="A951"/>
      <c r="B951" s="3" t="s">
        <v>44</v>
      </c>
    </row>
    <row r="952" spans="1:6" s="356" customFormat="1">
      <c r="B952" s="3"/>
      <c r="C952" s="367"/>
      <c r="D952" s="365"/>
      <c r="E952" s="366"/>
      <c r="F952" s="366"/>
    </row>
    <row r="953" spans="1:6">
      <c r="A953" s="48"/>
    </row>
    <row r="954" spans="1:6">
      <c r="A954" s="6" t="s">
        <v>1881</v>
      </c>
    </row>
    <row r="955" spans="1:6" ht="17.25" customHeight="1">
      <c r="A955" s="6" t="s">
        <v>2018</v>
      </c>
    </row>
    <row r="956" spans="1:6">
      <c r="A956" s="9">
        <v>6717597</v>
      </c>
      <c r="B956" s="6" t="s">
        <v>430</v>
      </c>
      <c r="C956" s="209">
        <v>4610</v>
      </c>
      <c r="D956" s="213">
        <f>+'Cover Sheet'!$B$32</f>
        <v>0.24</v>
      </c>
      <c r="E956" s="215">
        <v>0</v>
      </c>
      <c r="F956" s="210">
        <f>+C956*(1-D956)+E956</f>
        <v>3503.6</v>
      </c>
    </row>
    <row r="957" spans="1:6">
      <c r="A957"/>
      <c r="B957" s="3" t="s">
        <v>431</v>
      </c>
    </row>
    <row r="958" spans="1:6">
      <c r="A958" s="3"/>
    </row>
    <row r="960" spans="1:6" s="356" customFormat="1">
      <c r="A960" s="357"/>
      <c r="C960" s="367"/>
      <c r="D960" s="365"/>
      <c r="E960" s="366"/>
      <c r="F960" s="366"/>
    </row>
    <row r="961" spans="1:6" s="356" customFormat="1" ht="15.75" thickBot="1">
      <c r="A961" s="357"/>
      <c r="C961" s="367"/>
      <c r="D961" s="365"/>
      <c r="E961" s="366"/>
      <c r="F961" s="366"/>
    </row>
    <row r="962" spans="1:6" ht="18.75">
      <c r="A962" s="162" t="s">
        <v>0</v>
      </c>
      <c r="B962" s="166" t="s">
        <v>432</v>
      </c>
      <c r="C962" s="574" t="s">
        <v>4</v>
      </c>
      <c r="D962" s="178" t="s">
        <v>955</v>
      </c>
      <c r="E962" s="180" t="s">
        <v>957</v>
      </c>
      <c r="F962" s="588" t="s">
        <v>954</v>
      </c>
    </row>
    <row r="963" spans="1:6" ht="15.75" thickBot="1">
      <c r="A963" s="164" t="s">
        <v>1</v>
      </c>
      <c r="B963" s="167" t="s">
        <v>3</v>
      </c>
      <c r="C963" s="575"/>
      <c r="D963" s="179" t="s">
        <v>956</v>
      </c>
      <c r="E963" s="181"/>
      <c r="F963" s="589"/>
    </row>
    <row r="964" spans="1:6">
      <c r="A964" s="87"/>
      <c r="B964" s="88"/>
      <c r="C964" s="229"/>
    </row>
    <row r="965" spans="1:6">
      <c r="A965" s="87"/>
      <c r="B965" s="88"/>
      <c r="C965" s="229"/>
    </row>
    <row r="966" spans="1:6">
      <c r="A966" s="87"/>
      <c r="B966" s="88"/>
      <c r="C966" s="229"/>
    </row>
    <row r="967" spans="1:6">
      <c r="A967" s="87"/>
      <c r="B967" s="88"/>
      <c r="C967" s="229"/>
    </row>
    <row r="968" spans="1:6">
      <c r="A968" s="87"/>
      <c r="B968" s="88"/>
      <c r="C968" s="229"/>
    </row>
    <row r="969" spans="1:6">
      <c r="A969" s="87"/>
      <c r="B969" s="88"/>
      <c r="C969" s="229"/>
    </row>
    <row r="970" spans="1:6">
      <c r="A970" s="87"/>
      <c r="B970" s="88"/>
      <c r="C970" s="229"/>
    </row>
    <row r="971" spans="1:6">
      <c r="A971" s="87"/>
      <c r="B971" s="88"/>
      <c r="C971" s="229"/>
    </row>
    <row r="972" spans="1:6">
      <c r="A972" s="87"/>
      <c r="B972" s="88"/>
      <c r="C972" s="229"/>
    </row>
    <row r="973" spans="1:6">
      <c r="A973" s="6" t="s">
        <v>1882</v>
      </c>
    </row>
    <row r="974" spans="1:6">
      <c r="A974" s="6" t="s">
        <v>2019</v>
      </c>
    </row>
    <row r="975" spans="1:6">
      <c r="A975" s="6" t="s">
        <v>1883</v>
      </c>
    </row>
    <row r="976" spans="1:6">
      <c r="A976" s="9">
        <v>7101894</v>
      </c>
      <c r="B976" s="6" t="s">
        <v>433</v>
      </c>
      <c r="C976" s="209">
        <v>11385</v>
      </c>
      <c r="D976" s="213">
        <f>+'Cover Sheet'!$B$32</f>
        <v>0.24</v>
      </c>
      <c r="E976" s="215">
        <v>0</v>
      </c>
      <c r="F976" s="210">
        <f>+C976*(1-D976)+E976</f>
        <v>8652.6</v>
      </c>
    </row>
    <row r="977" spans="1:6" ht="15.75" thickBot="1"/>
    <row r="978" spans="1:6" ht="18.75">
      <c r="A978" s="162" t="s">
        <v>0</v>
      </c>
      <c r="B978" s="166" t="s">
        <v>1536</v>
      </c>
      <c r="C978" s="574" t="s">
        <v>4</v>
      </c>
      <c r="D978" s="178" t="s">
        <v>955</v>
      </c>
      <c r="E978" s="180" t="s">
        <v>957</v>
      </c>
      <c r="F978" s="588" t="s">
        <v>954</v>
      </c>
    </row>
    <row r="979" spans="1:6" ht="15.75" thickBot="1">
      <c r="A979" s="164" t="s">
        <v>1</v>
      </c>
      <c r="B979" s="167" t="s">
        <v>3</v>
      </c>
      <c r="C979" s="575"/>
      <c r="D979" s="179" t="s">
        <v>956</v>
      </c>
      <c r="E979" s="181"/>
      <c r="F979" s="589"/>
    </row>
    <row r="989" spans="1:6">
      <c r="A989" s="6" t="s">
        <v>2020</v>
      </c>
    </row>
    <row r="990" spans="1:6">
      <c r="A990" s="6" t="s">
        <v>434</v>
      </c>
    </row>
    <row r="991" spans="1:6">
      <c r="A991" s="9">
        <v>7194306</v>
      </c>
      <c r="B991" s="6" t="s">
        <v>435</v>
      </c>
      <c r="C991" s="209">
        <v>22835</v>
      </c>
      <c r="D991" s="213">
        <f>+'Cover Sheet'!$B$32</f>
        <v>0.24</v>
      </c>
      <c r="E991" s="215">
        <v>0</v>
      </c>
      <c r="F991" s="210">
        <f>+C991*(1-D991)+E991</f>
        <v>17354.599999999999</v>
      </c>
    </row>
    <row r="992" spans="1:6">
      <c r="A992" s="107" t="s">
        <v>1647</v>
      </c>
    </row>
    <row r="993" spans="1:6">
      <c r="A993" s="107" t="s">
        <v>1652</v>
      </c>
    </row>
    <row r="994" spans="1:6">
      <c r="A994" s="107" t="s">
        <v>1648</v>
      </c>
    </row>
    <row r="995" spans="1:6" s="356" customFormat="1">
      <c r="A995" s="107"/>
      <c r="C995" s="367"/>
      <c r="D995" s="365"/>
      <c r="E995" s="366"/>
      <c r="F995" s="366"/>
    </row>
    <row r="996" spans="1:6">
      <c r="A996" s="3" t="s">
        <v>1649</v>
      </c>
    </row>
    <row r="997" spans="1:6">
      <c r="A997" s="3" t="s">
        <v>1650</v>
      </c>
    </row>
    <row r="998" spans="1:6">
      <c r="A998" s="387" t="s">
        <v>1651</v>
      </c>
    </row>
    <row r="999" spans="1:6">
      <c r="A999" s="47" t="s">
        <v>44</v>
      </c>
    </row>
    <row r="1001" spans="1:6">
      <c r="A1001" s="6" t="s">
        <v>2021</v>
      </c>
    </row>
    <row r="1002" spans="1:6">
      <c r="A1002" s="6" t="s">
        <v>434</v>
      </c>
    </row>
    <row r="1003" spans="1:6">
      <c r="A1003" s="9">
        <v>7194305</v>
      </c>
      <c r="B1003" s="6" t="s">
        <v>441</v>
      </c>
      <c r="C1003" s="209">
        <v>24095</v>
      </c>
      <c r="D1003" s="213">
        <f>+'Cover Sheet'!$B$32</f>
        <v>0.24</v>
      </c>
      <c r="E1003" s="215">
        <v>0</v>
      </c>
      <c r="F1003" s="210">
        <f>+C1003*(1-D1003)+E1003</f>
        <v>18312.2</v>
      </c>
    </row>
    <row r="1004" spans="1:6">
      <c r="A1004" s="107" t="s">
        <v>436</v>
      </c>
    </row>
    <row r="1005" spans="1:6">
      <c r="A1005" s="107" t="s">
        <v>437</v>
      </c>
    </row>
    <row r="1006" spans="1:6">
      <c r="A1006" s="107" t="s">
        <v>438</v>
      </c>
    </row>
    <row r="1007" spans="1:6">
      <c r="B1007" s="28" t="s">
        <v>439</v>
      </c>
    </row>
    <row r="1008" spans="1:6">
      <c r="A1008" s="107" t="s">
        <v>440</v>
      </c>
    </row>
    <row r="1009" spans="1:6">
      <c r="A1009" s="108"/>
    </row>
    <row r="1010" spans="1:6">
      <c r="A1010" s="3" t="s">
        <v>1649</v>
      </c>
      <c r="B1010" s="3"/>
    </row>
    <row r="1011" spans="1:6">
      <c r="A1011" s="3" t="s">
        <v>1650</v>
      </c>
      <c r="B1011" s="3"/>
    </row>
    <row r="1012" spans="1:6">
      <c r="A1012" s="11" t="s">
        <v>1651</v>
      </c>
      <c r="B1012" s="3"/>
    </row>
    <row r="1013" spans="1:6">
      <c r="B1013" s="47"/>
    </row>
    <row r="1014" spans="1:6">
      <c r="A1014" s="6" t="s">
        <v>2020</v>
      </c>
    </row>
    <row r="1015" spans="1:6">
      <c r="A1015" s="6" t="s">
        <v>434</v>
      </c>
    </row>
    <row r="1016" spans="1:6">
      <c r="A1016" s="9">
        <v>7204123</v>
      </c>
      <c r="B1016" s="6" t="s">
        <v>977</v>
      </c>
      <c r="C1016" s="209">
        <v>25875</v>
      </c>
      <c r="D1016" s="213">
        <f>+'Cover Sheet'!$B$32</f>
        <v>0.24</v>
      </c>
      <c r="E1016" s="215">
        <v>0</v>
      </c>
      <c r="F1016" s="210">
        <f>+C1016*(1-D1016)+E1016</f>
        <v>19665</v>
      </c>
    </row>
    <row r="1017" spans="1:6">
      <c r="A1017" s="107" t="s">
        <v>436</v>
      </c>
    </row>
    <row r="1018" spans="1:6">
      <c r="A1018" s="107" t="s">
        <v>437</v>
      </c>
    </row>
    <row r="1019" spans="1:6">
      <c r="A1019" s="107" t="s">
        <v>438</v>
      </c>
    </row>
    <row r="1020" spans="1:6">
      <c r="B1020" s="28" t="s">
        <v>439</v>
      </c>
    </row>
    <row r="1021" spans="1:6">
      <c r="A1021" s="107" t="s">
        <v>440</v>
      </c>
    </row>
    <row r="1022" spans="1:6">
      <c r="A1022" s="48"/>
    </row>
    <row r="1023" spans="1:6">
      <c r="A1023" s="3" t="s">
        <v>1649</v>
      </c>
      <c r="B1023" s="3"/>
    </row>
    <row r="1024" spans="1:6">
      <c r="A1024" s="3" t="s">
        <v>1650</v>
      </c>
      <c r="B1024" s="3"/>
    </row>
    <row r="1025" spans="1:6">
      <c r="A1025" s="11" t="s">
        <v>1651</v>
      </c>
      <c r="B1025" s="3"/>
    </row>
    <row r="1026" spans="1:6">
      <c r="A1026"/>
      <c r="B1026" s="45"/>
    </row>
    <row r="1028" spans="1:6">
      <c r="A1028" s="6" t="s">
        <v>2022</v>
      </c>
    </row>
    <row r="1029" spans="1:6">
      <c r="A1029" s="6" t="s">
        <v>434</v>
      </c>
    </row>
    <row r="1030" spans="1:6">
      <c r="A1030" s="9">
        <v>7204127</v>
      </c>
      <c r="B1030" s="6" t="s">
        <v>978</v>
      </c>
      <c r="C1030" s="209">
        <v>27295</v>
      </c>
      <c r="D1030" s="213">
        <f>+'Cover Sheet'!$B$32</f>
        <v>0.24</v>
      </c>
      <c r="E1030" s="215">
        <v>0</v>
      </c>
      <c r="F1030" s="210">
        <f>+C1030*(1-D1030)+E1030</f>
        <v>20744.2</v>
      </c>
    </row>
    <row r="1031" spans="1:6">
      <c r="A1031" s="107" t="s">
        <v>436</v>
      </c>
    </row>
    <row r="1032" spans="1:6">
      <c r="A1032" s="107" t="s">
        <v>437</v>
      </c>
    </row>
    <row r="1033" spans="1:6">
      <c r="A1033" s="107" t="s">
        <v>438</v>
      </c>
    </row>
    <row r="1034" spans="1:6">
      <c r="B1034" s="28" t="s">
        <v>439</v>
      </c>
    </row>
    <row r="1035" spans="1:6">
      <c r="A1035" s="107" t="s">
        <v>440</v>
      </c>
    </row>
    <row r="1036" spans="1:6">
      <c r="A1036" s="108"/>
    </row>
    <row r="1037" spans="1:6">
      <c r="A1037" s="3" t="s">
        <v>1649</v>
      </c>
      <c r="B1037" s="3"/>
    </row>
    <row r="1038" spans="1:6">
      <c r="A1038" s="3" t="s">
        <v>1650</v>
      </c>
      <c r="B1038" s="3"/>
    </row>
    <row r="1039" spans="1:6">
      <c r="A1039" s="11" t="s">
        <v>1651</v>
      </c>
      <c r="B1039" s="3"/>
    </row>
    <row r="1040" spans="1:6">
      <c r="A1040"/>
      <c r="B1040" s="45"/>
    </row>
    <row r="1041" spans="1:6" ht="15.75" thickBot="1">
      <c r="B1041" s="47"/>
    </row>
    <row r="1042" spans="1:6" ht="7.5" customHeight="1" thickBot="1">
      <c r="B1042" s="47"/>
    </row>
    <row r="1043" spans="1:6">
      <c r="A1043" s="158" t="s">
        <v>0</v>
      </c>
      <c r="B1043" s="159" t="s">
        <v>6</v>
      </c>
      <c r="C1043" s="574" t="s">
        <v>4</v>
      </c>
      <c r="D1043" s="178" t="s">
        <v>955</v>
      </c>
      <c r="E1043" s="180" t="s">
        <v>957</v>
      </c>
      <c r="F1043" s="588" t="s">
        <v>954</v>
      </c>
    </row>
    <row r="1044" spans="1:6" ht="15.75" thickBot="1">
      <c r="A1044" s="160" t="s">
        <v>1</v>
      </c>
      <c r="B1044" s="161" t="s">
        <v>3</v>
      </c>
      <c r="C1044" s="575"/>
      <c r="D1044" s="179" t="s">
        <v>956</v>
      </c>
      <c r="E1044" s="181"/>
      <c r="F1044" s="589"/>
    </row>
    <row r="1045" spans="1:6">
      <c r="A1045" s="9">
        <v>7195450</v>
      </c>
      <c r="B1045" s="6" t="s">
        <v>442</v>
      </c>
      <c r="C1045" s="209">
        <v>1710</v>
      </c>
      <c r="D1045" s="213">
        <f>+'Cover Sheet'!$B$32</f>
        <v>0.24</v>
      </c>
      <c r="E1045" s="215">
        <v>0</v>
      </c>
      <c r="F1045" s="210">
        <f>+C1045*(1-D1045)+E1045</f>
        <v>1299.5999999999999</v>
      </c>
    </row>
    <row r="1046" spans="1:6">
      <c r="B1046" s="3" t="s">
        <v>443</v>
      </c>
    </row>
    <row r="1047" spans="1:6">
      <c r="A1047" s="23"/>
    </row>
    <row r="1048" spans="1:6">
      <c r="A1048" s="9">
        <v>7195323</v>
      </c>
      <c r="B1048" s="6" t="s">
        <v>444</v>
      </c>
      <c r="C1048" s="209">
        <v>1735</v>
      </c>
      <c r="D1048" s="213">
        <f>+'Cover Sheet'!$B$32</f>
        <v>0.24</v>
      </c>
      <c r="E1048" s="215">
        <v>0</v>
      </c>
      <c r="F1048" s="210">
        <f>+C1048*(1-D1048)+E1048</f>
        <v>1318.6</v>
      </c>
    </row>
    <row r="1049" spans="1:6">
      <c r="A1049"/>
      <c r="B1049" s="3" t="s">
        <v>443</v>
      </c>
    </row>
    <row r="1050" spans="1:6" s="356" customFormat="1" ht="15.75" thickBot="1">
      <c r="B1050" s="3"/>
      <c r="C1050" s="367"/>
      <c r="D1050" s="365"/>
      <c r="E1050" s="366"/>
      <c r="F1050" s="366"/>
    </row>
    <row r="1051" spans="1:6">
      <c r="A1051" s="158" t="s">
        <v>0</v>
      </c>
      <c r="B1051" s="159" t="s">
        <v>6</v>
      </c>
      <c r="C1051" s="574" t="s">
        <v>4</v>
      </c>
      <c r="D1051" s="178" t="s">
        <v>955</v>
      </c>
      <c r="E1051" s="180" t="s">
        <v>957</v>
      </c>
      <c r="F1051" s="588" t="s">
        <v>954</v>
      </c>
    </row>
    <row r="1052" spans="1:6" ht="15.75" thickBot="1">
      <c r="A1052" s="160" t="s">
        <v>1</v>
      </c>
      <c r="B1052" s="161" t="s">
        <v>3</v>
      </c>
      <c r="C1052" s="575"/>
      <c r="D1052" s="179" t="s">
        <v>956</v>
      </c>
      <c r="E1052" s="181"/>
      <c r="F1052" s="589"/>
    </row>
    <row r="1053" spans="1:6">
      <c r="A1053" s="9">
        <v>7230523</v>
      </c>
      <c r="B1053" s="6" t="s">
        <v>1803</v>
      </c>
      <c r="C1053" s="209">
        <v>7815</v>
      </c>
      <c r="D1053" s="213">
        <f>+'Cover Sheet'!$B$32</f>
        <v>0.24</v>
      </c>
      <c r="E1053" s="215">
        <v>990</v>
      </c>
      <c r="F1053" s="210">
        <f>+C1053*(1-D1053)+E1053</f>
        <v>6929.4</v>
      </c>
    </row>
    <row r="1054" spans="1:6">
      <c r="B1054" s="109" t="s">
        <v>445</v>
      </c>
    </row>
    <row r="1055" spans="1:6">
      <c r="B1055" s="49" t="s">
        <v>1051</v>
      </c>
    </row>
    <row r="1056" spans="1:6">
      <c r="B1056" s="109" t="s">
        <v>446</v>
      </c>
    </row>
    <row r="1057" spans="1:6">
      <c r="B1057" s="110" t="s">
        <v>447</v>
      </c>
    </row>
    <row r="1058" spans="1:6">
      <c r="B1058" s="111" t="s">
        <v>448</v>
      </c>
    </row>
    <row r="1059" spans="1:6">
      <c r="B1059" s="111" t="s">
        <v>449</v>
      </c>
    </row>
    <row r="1060" spans="1:6">
      <c r="B1060" s="111" t="s">
        <v>450</v>
      </c>
    </row>
    <row r="1061" spans="1:6">
      <c r="B1061" s="29" t="s">
        <v>1985</v>
      </c>
    </row>
    <row r="1062" spans="1:6" s="356" customFormat="1">
      <c r="B1062" s="3"/>
      <c r="C1062" s="367"/>
      <c r="D1062" s="365"/>
      <c r="E1062" s="366"/>
      <c r="F1062" s="366"/>
    </row>
    <row r="1063" spans="1:6" s="356" customFormat="1">
      <c r="A1063" s="401">
        <v>7257723</v>
      </c>
      <c r="B1063" s="6" t="s">
        <v>1802</v>
      </c>
      <c r="C1063" s="419">
        <v>7815</v>
      </c>
      <c r="D1063" s="421">
        <f>+'Cover Sheet'!$B$32</f>
        <v>0.24</v>
      </c>
      <c r="E1063" s="422">
        <v>990</v>
      </c>
      <c r="F1063" s="420">
        <f>+C1063*(1-D1063)+E1063</f>
        <v>6929.4</v>
      </c>
    </row>
    <row r="1064" spans="1:6" s="356" customFormat="1">
      <c r="A1064" s="399"/>
      <c r="B1064" s="109" t="s">
        <v>445</v>
      </c>
      <c r="C1064" s="423"/>
      <c r="D1064" s="421"/>
      <c r="E1064" s="422"/>
      <c r="F1064" s="422"/>
    </row>
    <row r="1065" spans="1:6" s="356" customFormat="1">
      <c r="A1065" s="399"/>
      <c r="B1065" s="49" t="s">
        <v>1051</v>
      </c>
      <c r="C1065" s="423"/>
      <c r="D1065" s="421"/>
      <c r="E1065" s="422"/>
      <c r="F1065" s="422"/>
    </row>
    <row r="1066" spans="1:6" s="356" customFormat="1">
      <c r="A1066" s="399"/>
      <c r="B1066" s="109" t="s">
        <v>446</v>
      </c>
      <c r="C1066" s="423"/>
      <c r="D1066" s="421"/>
      <c r="E1066" s="422"/>
      <c r="F1066" s="422"/>
    </row>
    <row r="1067" spans="1:6" s="356" customFormat="1">
      <c r="A1067" s="399"/>
      <c r="B1067" s="110" t="s">
        <v>447</v>
      </c>
      <c r="C1067" s="423"/>
      <c r="D1067" s="421"/>
      <c r="E1067" s="422"/>
      <c r="F1067" s="422"/>
    </row>
    <row r="1068" spans="1:6" s="356" customFormat="1">
      <c r="A1068" s="399"/>
      <c r="B1068" s="111" t="s">
        <v>448</v>
      </c>
      <c r="C1068" s="423"/>
      <c r="D1068" s="421"/>
      <c r="E1068" s="422"/>
      <c r="F1068" s="422"/>
    </row>
    <row r="1069" spans="1:6" s="356" customFormat="1">
      <c r="A1069" s="399"/>
      <c r="B1069" s="111" t="s">
        <v>449</v>
      </c>
      <c r="C1069" s="423"/>
      <c r="D1069" s="421"/>
      <c r="E1069" s="422"/>
      <c r="F1069" s="422"/>
    </row>
    <row r="1070" spans="1:6" s="356" customFormat="1">
      <c r="A1070" s="399"/>
      <c r="B1070" s="111" t="s">
        <v>450</v>
      </c>
      <c r="C1070" s="423"/>
      <c r="D1070" s="421"/>
      <c r="E1070" s="422"/>
      <c r="F1070" s="422"/>
    </row>
    <row r="1071" spans="1:6" s="356" customFormat="1">
      <c r="A1071" s="399"/>
      <c r="B1071" s="29" t="s">
        <v>1985</v>
      </c>
      <c r="C1071" s="423"/>
      <c r="D1071" s="421"/>
      <c r="E1071" s="422"/>
      <c r="F1071" s="422"/>
    </row>
    <row r="1072" spans="1:6" s="356" customFormat="1">
      <c r="B1072" s="3"/>
      <c r="C1072" s="423"/>
      <c r="D1072" s="421"/>
      <c r="E1072" s="422"/>
      <c r="F1072" s="422"/>
    </row>
    <row r="1073" spans="1:6" s="356" customFormat="1" ht="15.75">
      <c r="B1073" s="388" t="s">
        <v>1768</v>
      </c>
      <c r="C1073" s="423"/>
      <c r="D1073" s="421"/>
      <c r="E1073" s="422"/>
      <c r="F1073" s="422"/>
    </row>
    <row r="1074" spans="1:6" ht="15.75" thickBot="1">
      <c r="A1074" s="3"/>
    </row>
    <row r="1075" spans="1:6" ht="18.75">
      <c r="A1075" s="162" t="s">
        <v>0</v>
      </c>
      <c r="B1075" s="166" t="s">
        <v>452</v>
      </c>
      <c r="C1075" s="574" t="s">
        <v>4</v>
      </c>
      <c r="D1075" s="178" t="s">
        <v>955</v>
      </c>
      <c r="E1075" s="180" t="s">
        <v>957</v>
      </c>
      <c r="F1075" s="588" t="s">
        <v>954</v>
      </c>
    </row>
    <row r="1076" spans="1:6" ht="15.75" thickBot="1">
      <c r="A1076" s="164" t="s">
        <v>1</v>
      </c>
      <c r="B1076" s="167" t="s">
        <v>3</v>
      </c>
      <c r="C1076" s="575"/>
      <c r="D1076" s="179" t="s">
        <v>956</v>
      </c>
      <c r="E1076" s="181"/>
      <c r="F1076" s="589"/>
    </row>
    <row r="1083" spans="1:6">
      <c r="A1083" s="6" t="s">
        <v>150</v>
      </c>
    </row>
    <row r="1084" spans="1:6">
      <c r="A1084" s="9">
        <v>6727904</v>
      </c>
      <c r="B1084" s="6" t="s">
        <v>453</v>
      </c>
      <c r="C1084" s="209">
        <v>790</v>
      </c>
      <c r="D1084" s="213">
        <f>+'Cover Sheet'!$B$32</f>
        <v>0.24</v>
      </c>
      <c r="E1084" s="215">
        <v>0</v>
      </c>
      <c r="F1084" s="210">
        <f>+C1084*(1-D1084)+E1084</f>
        <v>600.4</v>
      </c>
    </row>
    <row r="1085" spans="1:6">
      <c r="B1085" s="3" t="s">
        <v>454</v>
      </c>
    </row>
    <row r="1086" spans="1:6">
      <c r="B1086" s="3" t="s">
        <v>455</v>
      </c>
    </row>
    <row r="1087" spans="1:6">
      <c r="A1087" s="359" t="s">
        <v>44</v>
      </c>
    </row>
    <row r="1088" spans="1:6" s="356" customFormat="1">
      <c r="A1088" s="359" t="s">
        <v>1691</v>
      </c>
      <c r="C1088" s="367"/>
      <c r="D1088" s="365"/>
      <c r="E1088" s="366"/>
      <c r="F1088" s="366"/>
    </row>
    <row r="1089" spans="1:6">
      <c r="A1089" s="9">
        <v>6727888</v>
      </c>
      <c r="B1089" s="6" t="s">
        <v>456</v>
      </c>
      <c r="C1089" s="209">
        <v>950</v>
      </c>
      <c r="D1089" s="213">
        <f>+'Cover Sheet'!$B$32</f>
        <v>0.24</v>
      </c>
      <c r="E1089" s="215">
        <v>0</v>
      </c>
      <c r="F1089" s="210">
        <f>+C1089*(1-D1089)+E1089</f>
        <v>722</v>
      </c>
    </row>
    <row r="1090" spans="1:6">
      <c r="B1090" s="3" t="s">
        <v>1653</v>
      </c>
    </row>
    <row r="1091" spans="1:6">
      <c r="B1091" s="389" t="s">
        <v>1635</v>
      </c>
    </row>
    <row r="1092" spans="1:6">
      <c r="A1092" s="9" t="s">
        <v>2023</v>
      </c>
    </row>
    <row r="1093" spans="1:6">
      <c r="A1093" s="9">
        <v>6725178</v>
      </c>
      <c r="B1093" s="6" t="s">
        <v>457</v>
      </c>
      <c r="C1093" s="209">
        <v>1055</v>
      </c>
      <c r="D1093" s="213">
        <f>+'Cover Sheet'!$B$32</f>
        <v>0.24</v>
      </c>
      <c r="E1093" s="215">
        <v>0</v>
      </c>
      <c r="F1093" s="210">
        <f>+C1093*(1-D1093)+E1093</f>
        <v>801.8</v>
      </c>
    </row>
    <row r="1094" spans="1:6">
      <c r="B1094" s="3" t="s">
        <v>1091</v>
      </c>
    </row>
    <row r="1095" spans="1:6" s="356" customFormat="1">
      <c r="A1095" s="357"/>
      <c r="B1095" s="3"/>
      <c r="C1095" s="367"/>
      <c r="D1095" s="365"/>
      <c r="E1095" s="366"/>
      <c r="F1095" s="366"/>
    </row>
    <row r="1096" spans="1:6" s="440" customFormat="1">
      <c r="A1096" s="443" t="s">
        <v>2023</v>
      </c>
      <c r="C1096" s="438"/>
      <c r="D1096" s="437"/>
      <c r="E1096" s="446"/>
      <c r="F1096" s="446"/>
    </row>
    <row r="1097" spans="1:6">
      <c r="A1097" s="9">
        <v>6725179</v>
      </c>
      <c r="B1097" s="6" t="s">
        <v>458</v>
      </c>
      <c r="C1097" s="209">
        <v>1235</v>
      </c>
      <c r="D1097" s="213">
        <f>+'Cover Sheet'!$B$32</f>
        <v>0.24</v>
      </c>
      <c r="E1097" s="215">
        <v>0</v>
      </c>
      <c r="F1097" s="210">
        <f>+C1097*(1-D1097)+E1097</f>
        <v>938.6</v>
      </c>
    </row>
    <row r="1098" spans="1:6">
      <c r="B1098" s="3" t="s">
        <v>1091</v>
      </c>
    </row>
    <row r="1099" spans="1:6">
      <c r="A1099" s="35"/>
    </row>
    <row r="1100" spans="1:6">
      <c r="A1100" s="9" t="s">
        <v>1884</v>
      </c>
    </row>
    <row r="1101" spans="1:6">
      <c r="A1101" s="9" t="s">
        <v>2024</v>
      </c>
    </row>
    <row r="1102" spans="1:6">
      <c r="A1102" s="9">
        <v>6725180</v>
      </c>
      <c r="B1102" s="6" t="s">
        <v>459</v>
      </c>
      <c r="C1102" s="209">
        <v>1300</v>
      </c>
      <c r="D1102" s="213">
        <f>+'Cover Sheet'!$B$32</f>
        <v>0.24</v>
      </c>
      <c r="E1102" s="215">
        <v>0</v>
      </c>
      <c r="F1102" s="210">
        <f>+C1102*(1-D1102)+E1102</f>
        <v>988</v>
      </c>
    </row>
    <row r="1103" spans="1:6">
      <c r="B1103" s="3" t="s">
        <v>1091</v>
      </c>
    </row>
    <row r="1104" spans="1:6">
      <c r="A1104" s="35"/>
    </row>
    <row r="1105" spans="1:6">
      <c r="A1105" s="9" t="s">
        <v>1885</v>
      </c>
    </row>
    <row r="1106" spans="1:6">
      <c r="A1106" s="9" t="s">
        <v>2025</v>
      </c>
    </row>
    <row r="1107" spans="1:6">
      <c r="A1107" s="9">
        <v>7107243</v>
      </c>
      <c r="B1107" s="6" t="s">
        <v>460</v>
      </c>
      <c r="C1107" s="209">
        <v>1515</v>
      </c>
      <c r="D1107" s="213">
        <f>+'Cover Sheet'!$B$32</f>
        <v>0.24</v>
      </c>
      <c r="E1107" s="215">
        <v>0</v>
      </c>
      <c r="F1107" s="210">
        <f>+C1107*(1-D1107)+E1107</f>
        <v>1151.4000000000001</v>
      </c>
    </row>
    <row r="1108" spans="1:6">
      <c r="B1108" s="3" t="s">
        <v>1091</v>
      </c>
    </row>
    <row r="1109" spans="1:6" ht="15.75" thickBot="1">
      <c r="B1109" s="3" t="s">
        <v>44</v>
      </c>
    </row>
    <row r="1110" spans="1:6" ht="18.75">
      <c r="A1110" s="162" t="s">
        <v>0</v>
      </c>
      <c r="B1110" s="166" t="s">
        <v>461</v>
      </c>
      <c r="C1110" s="574" t="s">
        <v>4</v>
      </c>
      <c r="D1110" s="178" t="s">
        <v>955</v>
      </c>
      <c r="E1110" s="180" t="s">
        <v>957</v>
      </c>
      <c r="F1110" s="588" t="s">
        <v>954</v>
      </c>
    </row>
    <row r="1111" spans="1:6" ht="15.75" thickBot="1">
      <c r="A1111" s="164" t="s">
        <v>1</v>
      </c>
      <c r="B1111" s="167" t="s">
        <v>3</v>
      </c>
      <c r="C1111" s="575"/>
      <c r="D1111" s="179" t="s">
        <v>956</v>
      </c>
      <c r="E1111" s="181"/>
      <c r="F1111" s="589"/>
    </row>
    <row r="1123" spans="1:6">
      <c r="A1123" s="6" t="s">
        <v>1886</v>
      </c>
    </row>
    <row r="1124" spans="1:6">
      <c r="A1124" s="6" t="s">
        <v>2026</v>
      </c>
    </row>
    <row r="1125" spans="1:6">
      <c r="A1125" s="9">
        <v>6906480</v>
      </c>
      <c r="B1125" s="6" t="s">
        <v>462</v>
      </c>
      <c r="C1125" s="209">
        <v>8435</v>
      </c>
      <c r="D1125" s="213">
        <f>+'Cover Sheet'!$B$32</f>
        <v>0.24</v>
      </c>
      <c r="E1125" s="215">
        <v>0</v>
      </c>
      <c r="F1125" s="210">
        <f>+C1125*(1-D1125)+E1125</f>
        <v>6410.6</v>
      </c>
    </row>
    <row r="1126" spans="1:6">
      <c r="B1126" s="3" t="s">
        <v>120</v>
      </c>
    </row>
    <row r="1127" spans="1:6">
      <c r="B1127" s="3" t="s">
        <v>121</v>
      </c>
    </row>
    <row r="1128" spans="1:6">
      <c r="B1128" s="3" t="s">
        <v>463</v>
      </c>
    </row>
    <row r="1129" spans="1:6">
      <c r="A1129" s="10"/>
    </row>
    <row r="1130" spans="1:6">
      <c r="A1130" s="9" t="s">
        <v>1887</v>
      </c>
    </row>
    <row r="1131" spans="1:6">
      <c r="A1131" s="9">
        <v>7160005</v>
      </c>
      <c r="B1131" s="6" t="s">
        <v>464</v>
      </c>
      <c r="C1131" s="209">
        <v>13445</v>
      </c>
      <c r="D1131" s="213">
        <f>+'Cover Sheet'!$B$32</f>
        <v>0.24</v>
      </c>
      <c r="E1131" s="215">
        <v>0</v>
      </c>
      <c r="F1131" s="210">
        <f>+C1131*(1-D1131)+E1131</f>
        <v>10218.200000000001</v>
      </c>
    </row>
    <row r="1132" spans="1:6">
      <c r="B1132" s="3" t="s">
        <v>120</v>
      </c>
    </row>
    <row r="1133" spans="1:6">
      <c r="B1133" s="3" t="s">
        <v>121</v>
      </c>
    </row>
    <row r="1134" spans="1:6">
      <c r="B1134" s="3" t="s">
        <v>463</v>
      </c>
    </row>
    <row r="1135" spans="1:6">
      <c r="A1135" s="10"/>
    </row>
    <row r="1136" spans="1:6">
      <c r="A1136" s="9" t="s">
        <v>1783</v>
      </c>
    </row>
    <row r="1137" spans="1:6">
      <c r="A1137" s="9">
        <v>7182060</v>
      </c>
      <c r="B1137" s="6" t="s">
        <v>465</v>
      </c>
      <c r="C1137" s="209">
        <v>14045</v>
      </c>
      <c r="D1137" s="213">
        <f>+'Cover Sheet'!$B$32</f>
        <v>0.24</v>
      </c>
      <c r="E1137" s="215">
        <v>0</v>
      </c>
      <c r="F1137" s="210">
        <f>+C1137*(1-D1137)+E1137</f>
        <v>10674.2</v>
      </c>
    </row>
    <row r="1138" spans="1:6">
      <c r="B1138" s="3" t="s">
        <v>120</v>
      </c>
    </row>
    <row r="1139" spans="1:6">
      <c r="B1139" s="3" t="s">
        <v>121</v>
      </c>
    </row>
    <row r="1140" spans="1:6">
      <c r="B1140" s="3" t="s">
        <v>463</v>
      </c>
    </row>
    <row r="1141" spans="1:6" ht="15.75" thickBot="1">
      <c r="B1141" s="3"/>
    </row>
    <row r="1142" spans="1:6" ht="18.75">
      <c r="A1142" s="162" t="s">
        <v>0</v>
      </c>
      <c r="B1142" s="163" t="s">
        <v>451</v>
      </c>
      <c r="C1142" s="574" t="s">
        <v>4</v>
      </c>
      <c r="D1142" s="178" t="s">
        <v>955</v>
      </c>
      <c r="E1142" s="180" t="s">
        <v>957</v>
      </c>
      <c r="F1142" s="588" t="s">
        <v>954</v>
      </c>
    </row>
    <row r="1143" spans="1:6" ht="15.75" thickBot="1">
      <c r="A1143" s="164" t="s">
        <v>1</v>
      </c>
      <c r="B1143" s="165" t="s">
        <v>3</v>
      </c>
      <c r="C1143" s="575"/>
      <c r="D1143" s="179" t="s">
        <v>956</v>
      </c>
      <c r="E1143" s="181"/>
      <c r="F1143" s="589"/>
    </row>
    <row r="1144" spans="1:6">
      <c r="A1144" s="9">
        <v>7164094</v>
      </c>
      <c r="B1144" s="15" t="s">
        <v>466</v>
      </c>
      <c r="C1144" s="209">
        <v>875</v>
      </c>
      <c r="D1144" s="213">
        <f>+'Cover Sheet'!$B$32</f>
        <v>0.24</v>
      </c>
      <c r="E1144" s="215">
        <v>225</v>
      </c>
      <c r="F1144" s="210">
        <f>+C1144*(1-D1144)+E1144</f>
        <v>890</v>
      </c>
    </row>
    <row r="1145" spans="1:6">
      <c r="B1145" s="16" t="s">
        <v>467</v>
      </c>
    </row>
    <row r="1146" spans="1:6">
      <c r="B1146" s="16" t="s">
        <v>468</v>
      </c>
    </row>
    <row r="1147" spans="1:6">
      <c r="B1147" s="16" t="s">
        <v>469</v>
      </c>
    </row>
    <row r="1148" spans="1:6">
      <c r="B1148" s="29" t="s">
        <v>1045</v>
      </c>
    </row>
    <row r="1149" spans="1:6">
      <c r="A1149" s="9">
        <v>7177685</v>
      </c>
      <c r="B1149" s="15" t="s">
        <v>470</v>
      </c>
      <c r="C1149" s="209">
        <v>935</v>
      </c>
      <c r="D1149" s="213">
        <f>+'Cover Sheet'!$B$32</f>
        <v>0.24</v>
      </c>
      <c r="E1149" s="215">
        <v>225</v>
      </c>
      <c r="F1149" s="210">
        <f>+C1149*(1-D1149)+E1149</f>
        <v>935.6</v>
      </c>
    </row>
    <row r="1150" spans="1:6">
      <c r="B1150" s="16" t="s">
        <v>471</v>
      </c>
    </row>
    <row r="1151" spans="1:6">
      <c r="B1151" s="16" t="s">
        <v>469</v>
      </c>
    </row>
    <row r="1152" spans="1:6">
      <c r="B1152" s="29" t="s">
        <v>1045</v>
      </c>
    </row>
    <row r="1153" spans="1:6">
      <c r="A1153" s="9">
        <v>7211624</v>
      </c>
      <c r="B1153" s="15" t="s">
        <v>1252</v>
      </c>
      <c r="C1153" s="209">
        <v>1695</v>
      </c>
      <c r="D1153" s="213">
        <f>+'Cover Sheet'!$B$32</f>
        <v>0.24</v>
      </c>
      <c r="E1153" s="215">
        <v>270</v>
      </c>
      <c r="F1153" s="210">
        <f>+C1153*(1-D1153)+E1153</f>
        <v>1558.2</v>
      </c>
    </row>
    <row r="1154" spans="1:6">
      <c r="B1154" s="16" t="s">
        <v>1253</v>
      </c>
    </row>
    <row r="1155" spans="1:6">
      <c r="B1155" s="16" t="s">
        <v>1254</v>
      </c>
    </row>
    <row r="1156" spans="1:6">
      <c r="A1156" s="9">
        <v>7160486</v>
      </c>
      <c r="B1156" s="15" t="s">
        <v>272</v>
      </c>
      <c r="C1156" s="209">
        <v>1940</v>
      </c>
      <c r="D1156" s="213">
        <f>+'Cover Sheet'!$B$32</f>
        <v>0.24</v>
      </c>
      <c r="E1156" s="215">
        <v>0</v>
      </c>
      <c r="F1156" s="210">
        <f>+C1156*(1-D1156)+E1156</f>
        <v>1474.4</v>
      </c>
    </row>
    <row r="1157" spans="1:6">
      <c r="B1157" s="89" t="s">
        <v>472</v>
      </c>
    </row>
    <row r="1158" spans="1:6">
      <c r="B1158" s="3" t="s">
        <v>275</v>
      </c>
    </row>
    <row r="1159" spans="1:6">
      <c r="B1159" s="3" t="s">
        <v>473</v>
      </c>
    </row>
    <row r="1160" spans="1:6">
      <c r="B1160" s="16" t="s">
        <v>474</v>
      </c>
    </row>
    <row r="1161" spans="1:6">
      <c r="B1161" s="16" t="s">
        <v>475</v>
      </c>
    </row>
    <row r="1162" spans="1:6">
      <c r="A1162" s="9">
        <v>7023454</v>
      </c>
      <c r="B1162" s="15" t="s">
        <v>1255</v>
      </c>
      <c r="C1162" s="209">
        <v>9045</v>
      </c>
      <c r="D1162" s="213">
        <f>+'Cover Sheet'!$B$32</f>
        <v>0.24</v>
      </c>
      <c r="E1162" s="215">
        <v>0</v>
      </c>
      <c r="F1162" s="210">
        <f>+C1162*(1-D1162)+E1162</f>
        <v>6874.2</v>
      </c>
    </row>
    <row r="1163" spans="1:6">
      <c r="B1163" s="89" t="s">
        <v>1256</v>
      </c>
    </row>
    <row r="1164" spans="1:6">
      <c r="B1164" s="3" t="s">
        <v>1257</v>
      </c>
    </row>
    <row r="1165" spans="1:6">
      <c r="B1165" s="3" t="s">
        <v>1258</v>
      </c>
    </row>
    <row r="1166" spans="1:6">
      <c r="B1166" s="16" t="s">
        <v>1259</v>
      </c>
    </row>
    <row r="1167" spans="1:6">
      <c r="B1167" s="16" t="s">
        <v>1260</v>
      </c>
    </row>
    <row r="1168" spans="1:6">
      <c r="A1168" s="9">
        <v>7177684</v>
      </c>
      <c r="B1168" s="15" t="s">
        <v>574</v>
      </c>
      <c r="C1168" s="209">
        <v>425</v>
      </c>
      <c r="D1168" s="213">
        <f>+'Cover Sheet'!$B$32</f>
        <v>0.24</v>
      </c>
      <c r="E1168" s="215">
        <v>90</v>
      </c>
      <c r="F1168" s="210">
        <f>+C1168*(1-D1168)+E1168</f>
        <v>413</v>
      </c>
    </row>
    <row r="1169" spans="1:6">
      <c r="B1169" s="89" t="s">
        <v>1261</v>
      </c>
    </row>
    <row r="1170" spans="1:6">
      <c r="B1170" s="3" t="s">
        <v>1262</v>
      </c>
    </row>
    <row r="1171" spans="1:6">
      <c r="A1171" s="9">
        <v>6680073</v>
      </c>
      <c r="B1171" s="6" t="s">
        <v>268</v>
      </c>
      <c r="C1171" s="209">
        <v>6900</v>
      </c>
      <c r="D1171" s="213">
        <f>+'Cover Sheet'!$B$32</f>
        <v>0.24</v>
      </c>
      <c r="E1171" s="215">
        <v>0</v>
      </c>
      <c r="F1171" s="210">
        <f>+C1171*(1-D1171)+E1171</f>
        <v>5244</v>
      </c>
    </row>
    <row r="1172" spans="1:6">
      <c r="B1172" s="3" t="s">
        <v>269</v>
      </c>
    </row>
    <row r="1173" spans="1:6">
      <c r="A1173" s="9">
        <v>7275232</v>
      </c>
      <c r="B1173" s="6" t="s">
        <v>268</v>
      </c>
      <c r="C1173" s="209">
        <v>2600</v>
      </c>
      <c r="D1173" s="213">
        <f>+'Cover Sheet'!$B$32</f>
        <v>0.24</v>
      </c>
      <c r="E1173" s="215">
        <v>0</v>
      </c>
      <c r="F1173" s="210">
        <f>+C1173*(1-D1173)+E1173</f>
        <v>1976</v>
      </c>
    </row>
    <row r="1174" spans="1:6">
      <c r="B1174" s="3" t="s">
        <v>1769</v>
      </c>
    </row>
    <row r="1175" spans="1:6">
      <c r="A1175" s="9">
        <v>7275231</v>
      </c>
      <c r="B1175" s="6" t="s">
        <v>270</v>
      </c>
      <c r="C1175" s="209">
        <v>2100</v>
      </c>
      <c r="D1175" s="213">
        <f>+'Cover Sheet'!$B$32</f>
        <v>0.24</v>
      </c>
      <c r="E1175" s="215">
        <v>0</v>
      </c>
      <c r="F1175" s="210">
        <f>+C1175*(1-D1175)+E1175</f>
        <v>1596</v>
      </c>
    </row>
    <row r="1176" spans="1:6">
      <c r="B1176" s="3" t="s">
        <v>1759</v>
      </c>
    </row>
    <row r="1177" spans="1:6" s="356" customFormat="1">
      <c r="A1177" s="401">
        <v>7276540</v>
      </c>
      <c r="B1177" s="6" t="s">
        <v>1770</v>
      </c>
      <c r="C1177" s="419">
        <v>5137</v>
      </c>
      <c r="D1177" s="421">
        <f>+'Cover Sheet'!$B$32</f>
        <v>0.24</v>
      </c>
      <c r="E1177" s="422">
        <v>0</v>
      </c>
      <c r="F1177" s="420">
        <f>+C1177*(1-D1177)+E1177</f>
        <v>3904.12</v>
      </c>
    </row>
    <row r="1178" spans="1:6" s="356" customFormat="1">
      <c r="A1178" s="399"/>
      <c r="B1178" s="3" t="s">
        <v>1773</v>
      </c>
      <c r="C1178" s="423"/>
      <c r="D1178" s="421"/>
      <c r="E1178" s="422"/>
      <c r="F1178" s="422"/>
    </row>
    <row r="1179" spans="1:6" s="356" customFormat="1">
      <c r="A1179" s="401">
        <v>7276541</v>
      </c>
      <c r="B1179" s="6" t="s">
        <v>1772</v>
      </c>
      <c r="C1179" s="419">
        <v>4495</v>
      </c>
      <c r="D1179" s="421">
        <f>+'Cover Sheet'!$B$32</f>
        <v>0.24</v>
      </c>
      <c r="E1179" s="422">
        <v>0</v>
      </c>
      <c r="F1179" s="420">
        <f>+C1179*(1-D1179)+E1179</f>
        <v>3416.2</v>
      </c>
    </row>
    <row r="1180" spans="1:6" s="356" customFormat="1">
      <c r="A1180" s="399"/>
      <c r="B1180" s="3" t="s">
        <v>1771</v>
      </c>
      <c r="C1180" s="423"/>
      <c r="D1180" s="421"/>
      <c r="E1180" s="422"/>
      <c r="F1180" s="422"/>
    </row>
    <row r="1181" spans="1:6">
      <c r="A1181" s="9">
        <v>6688806</v>
      </c>
      <c r="B1181" s="6" t="s">
        <v>271</v>
      </c>
      <c r="C1181" s="209">
        <v>260</v>
      </c>
      <c r="D1181" s="213">
        <f>+'Cover Sheet'!$B$32</f>
        <v>0.24</v>
      </c>
      <c r="E1181" s="215">
        <v>0</v>
      </c>
      <c r="F1181" s="210">
        <f>+C1181*(1-D1181)+E1181</f>
        <v>197.6</v>
      </c>
    </row>
    <row r="1182" spans="1:6" ht="15.75" thickBot="1"/>
    <row r="1183" spans="1:6" ht="18.75">
      <c r="A1183" s="162" t="s">
        <v>0</v>
      </c>
      <c r="B1183" s="166" t="s">
        <v>476</v>
      </c>
      <c r="C1183" s="574" t="s">
        <v>4</v>
      </c>
      <c r="D1183" s="178" t="s">
        <v>955</v>
      </c>
      <c r="E1183" s="180" t="s">
        <v>957</v>
      </c>
      <c r="F1183" s="588" t="s">
        <v>954</v>
      </c>
    </row>
    <row r="1184" spans="1:6" ht="15.75" thickBot="1">
      <c r="A1184" s="164" t="s">
        <v>1</v>
      </c>
      <c r="B1184" s="167" t="s">
        <v>3</v>
      </c>
      <c r="C1184" s="575"/>
      <c r="D1184" s="179" t="s">
        <v>956</v>
      </c>
      <c r="E1184" s="181"/>
      <c r="F1184" s="589"/>
    </row>
    <row r="1196" spans="1:6">
      <c r="B1196" s="113" t="s">
        <v>477</v>
      </c>
    </row>
    <row r="1198" spans="1:6">
      <c r="A1198" s="6" t="s">
        <v>150</v>
      </c>
    </row>
    <row r="1199" spans="1:6">
      <c r="A1199" s="9">
        <v>6728117</v>
      </c>
      <c r="B1199" s="6" t="s">
        <v>478</v>
      </c>
      <c r="C1199" s="209">
        <v>1140</v>
      </c>
      <c r="D1199" s="213">
        <f>+'Cover Sheet'!$B$32</f>
        <v>0.24</v>
      </c>
      <c r="E1199" s="215">
        <v>270</v>
      </c>
      <c r="F1199" s="210">
        <f>+C1199*(1-D1199)+E1199</f>
        <v>1136.4000000000001</v>
      </c>
    </row>
    <row r="1200" spans="1:6">
      <c r="B1200" s="3" t="s">
        <v>1399</v>
      </c>
    </row>
    <row r="1201" spans="1:6">
      <c r="B1201" s="27" t="s">
        <v>1047</v>
      </c>
    </row>
    <row r="1202" spans="1:6">
      <c r="A1202" s="11"/>
    </row>
    <row r="1203" spans="1:6">
      <c r="A1203" s="9">
        <v>7125370</v>
      </c>
      <c r="B1203" s="6" t="s">
        <v>480</v>
      </c>
      <c r="C1203" s="209">
        <v>1140</v>
      </c>
      <c r="D1203" s="213">
        <f>+'Cover Sheet'!$B$32</f>
        <v>0.24</v>
      </c>
      <c r="E1203" s="215">
        <v>270</v>
      </c>
      <c r="F1203" s="210">
        <f>+C1203*(1-D1203)+E1203</f>
        <v>1136.4000000000001</v>
      </c>
    </row>
    <row r="1204" spans="1:6">
      <c r="B1204" s="3" t="s">
        <v>481</v>
      </c>
    </row>
    <row r="1205" spans="1:6">
      <c r="B1205" s="3" t="s">
        <v>482</v>
      </c>
    </row>
    <row r="1206" spans="1:6">
      <c r="B1206" s="439" t="s">
        <v>1047</v>
      </c>
    </row>
    <row r="1207" spans="1:6">
      <c r="A1207" s="11"/>
    </row>
    <row r="1208" spans="1:6">
      <c r="A1208" s="9" t="s">
        <v>1888</v>
      </c>
    </row>
    <row r="1209" spans="1:6">
      <c r="A1209" s="9" t="s">
        <v>2001</v>
      </c>
    </row>
    <row r="1210" spans="1:6">
      <c r="A1210" s="9">
        <v>7176977</v>
      </c>
      <c r="B1210" s="6" t="s">
        <v>483</v>
      </c>
      <c r="C1210" s="209">
        <v>1495</v>
      </c>
      <c r="D1210" s="213">
        <f>+'Cover Sheet'!$B$32</f>
        <v>0.24</v>
      </c>
      <c r="E1210" s="215">
        <v>270</v>
      </c>
      <c r="F1210" s="210">
        <f>+C1210*(1-D1210)+E1210</f>
        <v>1406.2</v>
      </c>
    </row>
    <row r="1211" spans="1:6">
      <c r="B1211" s="3" t="s">
        <v>484</v>
      </c>
    </row>
    <row r="1212" spans="1:6">
      <c r="B1212" s="3" t="s">
        <v>485</v>
      </c>
    </row>
    <row r="1213" spans="1:6">
      <c r="B1213" s="3" t="s">
        <v>486</v>
      </c>
    </row>
    <row r="1214" spans="1:6">
      <c r="B1214" s="439" t="s">
        <v>1047</v>
      </c>
    </row>
    <row r="1215" spans="1:6">
      <c r="A1215" s="11"/>
    </row>
    <row r="1216" spans="1:6">
      <c r="A1216" s="9" t="s">
        <v>1692</v>
      </c>
    </row>
    <row r="1217" spans="1:6">
      <c r="A1217" s="9">
        <v>7176783</v>
      </c>
      <c r="B1217" s="6" t="s">
        <v>487</v>
      </c>
      <c r="C1217" s="209">
        <v>1475</v>
      </c>
      <c r="D1217" s="213">
        <f>+'Cover Sheet'!$B$32</f>
        <v>0.24</v>
      </c>
      <c r="E1217" s="215">
        <v>270</v>
      </c>
      <c r="F1217" s="210">
        <f>+C1217*(1-D1217)+E1217</f>
        <v>1391</v>
      </c>
    </row>
    <row r="1218" spans="1:6">
      <c r="B1218" s="3" t="s">
        <v>488</v>
      </c>
    </row>
    <row r="1219" spans="1:6">
      <c r="B1219" s="439" t="s">
        <v>1047</v>
      </c>
    </row>
    <row r="1221" spans="1:6" s="356" customFormat="1">
      <c r="A1221" s="357"/>
      <c r="C1221" s="367"/>
      <c r="D1221" s="365"/>
      <c r="E1221" s="366"/>
      <c r="F1221" s="366"/>
    </row>
    <row r="1222" spans="1:6" s="356" customFormat="1">
      <c r="A1222" s="357"/>
      <c r="C1222" s="367"/>
      <c r="D1222" s="365"/>
      <c r="E1222" s="366"/>
      <c r="F1222" s="366"/>
    </row>
    <row r="1223" spans="1:6" s="356" customFormat="1">
      <c r="A1223" s="357"/>
      <c r="C1223" s="367"/>
      <c r="D1223" s="365"/>
      <c r="E1223" s="366"/>
      <c r="F1223" s="366"/>
    </row>
    <row r="1224" spans="1:6" s="356" customFormat="1" ht="15.75" thickBot="1">
      <c r="A1224" s="357"/>
      <c r="C1224" s="367"/>
      <c r="D1224" s="365"/>
      <c r="E1224" s="366"/>
      <c r="F1224" s="366"/>
    </row>
    <row r="1225" spans="1:6" ht="18.75">
      <c r="A1225" s="162" t="s">
        <v>0</v>
      </c>
      <c r="B1225" s="166" t="s">
        <v>489</v>
      </c>
      <c r="C1225" s="574" t="s">
        <v>4</v>
      </c>
      <c r="D1225" s="178" t="s">
        <v>955</v>
      </c>
      <c r="E1225" s="180" t="s">
        <v>957</v>
      </c>
      <c r="F1225" s="588" t="s">
        <v>954</v>
      </c>
    </row>
    <row r="1226" spans="1:6" ht="15.75" thickBot="1">
      <c r="A1226" s="164" t="s">
        <v>1</v>
      </c>
      <c r="B1226" s="167" t="s">
        <v>3</v>
      </c>
      <c r="C1226" s="575"/>
      <c r="D1226" s="179" t="s">
        <v>956</v>
      </c>
      <c r="E1226" s="181"/>
      <c r="F1226" s="589"/>
    </row>
    <row r="1237" spans="1:6">
      <c r="B1237" s="113" t="s">
        <v>490</v>
      </c>
    </row>
    <row r="1238" spans="1:6">
      <c r="A1238" s="6" t="s">
        <v>150</v>
      </c>
    </row>
    <row r="1239" spans="1:6">
      <c r="A1239" s="9">
        <v>7135737</v>
      </c>
      <c r="B1239" s="6" t="s">
        <v>491</v>
      </c>
      <c r="C1239" s="209">
        <v>1835</v>
      </c>
      <c r="D1239" s="213">
        <f>+'Cover Sheet'!$B$32</f>
        <v>0.24</v>
      </c>
      <c r="E1239" s="215">
        <v>0</v>
      </c>
      <c r="F1239" s="210">
        <f>+C1239*(1-D1239)+E1239</f>
        <v>1394.6</v>
      </c>
    </row>
    <row r="1240" spans="1:6">
      <c r="B1240" s="3" t="s">
        <v>492</v>
      </c>
    </row>
    <row r="1241" spans="1:6">
      <c r="A1241" s="11"/>
    </row>
    <row r="1242" spans="1:6">
      <c r="A1242" s="11"/>
    </row>
    <row r="1243" spans="1:6">
      <c r="A1243" s="9" t="s">
        <v>2003</v>
      </c>
    </row>
    <row r="1244" spans="1:6">
      <c r="A1244" s="9">
        <v>7168342</v>
      </c>
      <c r="B1244" s="6" t="s">
        <v>493</v>
      </c>
      <c r="C1244" s="209">
        <v>3280</v>
      </c>
      <c r="D1244" s="213">
        <f>+'Cover Sheet'!$B$32</f>
        <v>0.24</v>
      </c>
      <c r="E1244" s="215">
        <v>0</v>
      </c>
      <c r="F1244" s="210">
        <f>+C1244*(1-D1244)+E1244</f>
        <v>2492.8000000000002</v>
      </c>
    </row>
    <row r="1245" spans="1:6">
      <c r="B1245" s="3" t="s">
        <v>492</v>
      </c>
    </row>
    <row r="1246" spans="1:6">
      <c r="A1246" s="11"/>
    </row>
    <row r="1247" spans="1:6">
      <c r="A1247" s="9" t="s">
        <v>1886</v>
      </c>
    </row>
    <row r="1248" spans="1:6">
      <c r="A1248" s="9" t="s">
        <v>2017</v>
      </c>
    </row>
    <row r="1249" spans="1:6">
      <c r="A1249" s="9">
        <v>7168340</v>
      </c>
      <c r="B1249" s="6" t="s">
        <v>494</v>
      </c>
      <c r="C1249" s="209">
        <v>3410</v>
      </c>
      <c r="D1249" s="213">
        <f>+'Cover Sheet'!$B$32</f>
        <v>0.24</v>
      </c>
      <c r="E1249" s="215">
        <v>0</v>
      </c>
      <c r="F1249" s="210">
        <f>+C1249*(1-D1249)+E1249</f>
        <v>2591.6</v>
      </c>
    </row>
    <row r="1250" spans="1:6">
      <c r="B1250" s="3" t="s">
        <v>492</v>
      </c>
    </row>
    <row r="1251" spans="1:6">
      <c r="A1251" s="11"/>
    </row>
    <row r="1252" spans="1:6">
      <c r="A1252" s="9" t="s">
        <v>1886</v>
      </c>
    </row>
    <row r="1253" spans="1:6">
      <c r="A1253" s="9" t="s">
        <v>2017</v>
      </c>
    </row>
    <row r="1254" spans="1:6">
      <c r="A1254" s="9">
        <v>7168344</v>
      </c>
      <c r="B1254" s="6" t="s">
        <v>495</v>
      </c>
      <c r="C1254" s="209">
        <v>3940</v>
      </c>
      <c r="D1254" s="213">
        <f>+'Cover Sheet'!$B$32</f>
        <v>0.24</v>
      </c>
      <c r="E1254" s="215">
        <v>0</v>
      </c>
      <c r="F1254" s="210">
        <f>+C1254*(1-D1254)+E1254</f>
        <v>2994.4</v>
      </c>
    </row>
    <row r="1255" spans="1:6">
      <c r="A1255" s="9"/>
    </row>
    <row r="1256" spans="1:6">
      <c r="A1256" s="9" t="s">
        <v>2027</v>
      </c>
    </row>
    <row r="1257" spans="1:6">
      <c r="A1257" s="9">
        <v>7168290</v>
      </c>
      <c r="B1257" s="6" t="s">
        <v>496</v>
      </c>
      <c r="C1257" s="209">
        <v>3675</v>
      </c>
      <c r="D1257" s="213">
        <f>+'Cover Sheet'!$B$32</f>
        <v>0.24</v>
      </c>
      <c r="E1257" s="215">
        <v>0</v>
      </c>
      <c r="F1257" s="210">
        <f>+C1257*(1-D1257)+E1257</f>
        <v>2793</v>
      </c>
    </row>
    <row r="1258" spans="1:6">
      <c r="B1258" s="3" t="s">
        <v>492</v>
      </c>
    </row>
    <row r="1260" spans="1:6" s="356" customFormat="1">
      <c r="A1260" s="357"/>
      <c r="C1260" s="367"/>
      <c r="D1260" s="365"/>
      <c r="E1260" s="366"/>
      <c r="F1260" s="366"/>
    </row>
    <row r="1261" spans="1:6">
      <c r="A1261" s="9" t="s">
        <v>1730</v>
      </c>
    </row>
    <row r="1262" spans="1:6">
      <c r="A1262" s="9" t="s">
        <v>1765</v>
      </c>
    </row>
    <row r="1263" spans="1:6">
      <c r="A1263" s="9">
        <v>7166624</v>
      </c>
      <c r="B1263" s="6" t="s">
        <v>497</v>
      </c>
      <c r="C1263" s="209">
        <v>4730</v>
      </c>
      <c r="D1263" s="213">
        <f>+'Cover Sheet'!$B$32</f>
        <v>0.24</v>
      </c>
      <c r="E1263" s="215">
        <v>0</v>
      </c>
      <c r="F1263" s="210">
        <f>+C1263*(1-D1263)+E1263</f>
        <v>3594.8</v>
      </c>
    </row>
    <row r="1264" spans="1:6">
      <c r="A1264" s="23"/>
    </row>
    <row r="1265" spans="1:6">
      <c r="A1265" s="359" t="s">
        <v>1730</v>
      </c>
    </row>
    <row r="1266" spans="1:6">
      <c r="A1266" s="359" t="s">
        <v>1765</v>
      </c>
    </row>
    <row r="1267" spans="1:6">
      <c r="A1267" s="9">
        <v>7168339</v>
      </c>
      <c r="B1267" s="6" t="s">
        <v>498</v>
      </c>
      <c r="C1267" s="209">
        <v>4070</v>
      </c>
      <c r="D1267" s="213">
        <f>+'Cover Sheet'!$B$32</f>
        <v>0.24</v>
      </c>
      <c r="E1267" s="215">
        <v>0</v>
      </c>
      <c r="F1267" s="210">
        <f>+C1267*(1-D1267)+E1267</f>
        <v>3093.2</v>
      </c>
    </row>
    <row r="1268" spans="1:6">
      <c r="B1268" s="3" t="s">
        <v>492</v>
      </c>
    </row>
    <row r="1269" spans="1:6">
      <c r="A1269" s="48"/>
    </row>
    <row r="1270" spans="1:6" ht="24.75">
      <c r="A1270" s="104"/>
      <c r="B1270" s="103" t="s">
        <v>499</v>
      </c>
    </row>
    <row r="1271" spans="1:6">
      <c r="A1271" s="104"/>
      <c r="B1271" s="28" t="s">
        <v>400</v>
      </c>
    </row>
    <row r="1273" spans="1:6" s="356" customFormat="1" ht="15.75" thickBot="1">
      <c r="A1273" s="357"/>
      <c r="C1273" s="367"/>
      <c r="D1273" s="365"/>
      <c r="E1273" s="366"/>
      <c r="F1273" s="366"/>
    </row>
    <row r="1274" spans="1:6" ht="18.75">
      <c r="A1274" s="162" t="s">
        <v>0</v>
      </c>
      <c r="B1274" s="166" t="s">
        <v>500</v>
      </c>
      <c r="C1274" s="574" t="s">
        <v>4</v>
      </c>
      <c r="D1274" s="178" t="s">
        <v>955</v>
      </c>
      <c r="E1274" s="180" t="s">
        <v>957</v>
      </c>
      <c r="F1274" s="588" t="s">
        <v>954</v>
      </c>
    </row>
    <row r="1275" spans="1:6" ht="15.75" thickBot="1">
      <c r="A1275" s="164" t="s">
        <v>1</v>
      </c>
      <c r="B1275" s="167" t="s">
        <v>3</v>
      </c>
      <c r="C1275" s="575"/>
      <c r="D1275" s="179" t="s">
        <v>956</v>
      </c>
      <c r="E1275" s="181"/>
      <c r="F1275" s="589"/>
    </row>
    <row r="1287" spans="1:6">
      <c r="A1287" s="6" t="s">
        <v>150</v>
      </c>
    </row>
    <row r="1288" spans="1:6">
      <c r="A1288" s="9">
        <v>7134179</v>
      </c>
      <c r="B1288" s="6" t="s">
        <v>501</v>
      </c>
      <c r="C1288" s="209">
        <v>1825</v>
      </c>
      <c r="D1288" s="213">
        <f>+'Cover Sheet'!$B$32</f>
        <v>0.24</v>
      </c>
      <c r="E1288" s="215">
        <v>0</v>
      </c>
      <c r="F1288" s="210">
        <f>+C1288*(1-D1288)+E1288</f>
        <v>1387</v>
      </c>
    </row>
    <row r="1289" spans="1:6">
      <c r="A1289" s="22"/>
    </row>
    <row r="1290" spans="1:6">
      <c r="A1290" s="22"/>
    </row>
    <row r="1291" spans="1:6">
      <c r="A1291" s="9" t="s">
        <v>2028</v>
      </c>
    </row>
    <row r="1292" spans="1:6">
      <c r="A1292" s="9">
        <v>7168343</v>
      </c>
      <c r="B1292" s="6" t="s">
        <v>502</v>
      </c>
      <c r="C1292" s="209">
        <v>3055</v>
      </c>
      <c r="D1292" s="213">
        <f>+'Cover Sheet'!$B$32</f>
        <v>0.24</v>
      </c>
      <c r="E1292" s="215">
        <v>0</v>
      </c>
      <c r="F1292" s="210">
        <f>+C1292*(1-D1292)+E1292</f>
        <v>2321.8000000000002</v>
      </c>
    </row>
    <row r="1293" spans="1:6">
      <c r="A1293" s="22"/>
    </row>
    <row r="1294" spans="1:6">
      <c r="A1294" s="9" t="s">
        <v>1889</v>
      </c>
    </row>
    <row r="1295" spans="1:6">
      <c r="A1295" s="9" t="s">
        <v>2029</v>
      </c>
    </row>
    <row r="1296" spans="1:6">
      <c r="A1296" s="9">
        <v>7165486</v>
      </c>
      <c r="B1296" s="6" t="s">
        <v>503</v>
      </c>
      <c r="C1296" s="209">
        <v>3315</v>
      </c>
      <c r="D1296" s="213">
        <f>+'Cover Sheet'!$B$32</f>
        <v>0.24</v>
      </c>
      <c r="E1296" s="215">
        <v>0</v>
      </c>
      <c r="F1296" s="210">
        <f>+C1296*(1-D1296)+E1296</f>
        <v>2519.4</v>
      </c>
    </row>
    <row r="1297" spans="1:6">
      <c r="A1297" s="22"/>
    </row>
    <row r="1298" spans="1:6">
      <c r="A1298" s="9" t="s">
        <v>1890</v>
      </c>
    </row>
    <row r="1299" spans="1:6">
      <c r="A1299" s="9" t="s">
        <v>2030</v>
      </c>
    </row>
    <row r="1300" spans="1:6">
      <c r="A1300" s="9">
        <v>7168338</v>
      </c>
      <c r="B1300" s="6" t="s">
        <v>504</v>
      </c>
      <c r="C1300" s="209">
        <v>3670</v>
      </c>
      <c r="D1300" s="213">
        <f>+'Cover Sheet'!$B$32</f>
        <v>0.24</v>
      </c>
      <c r="E1300" s="215">
        <v>0</v>
      </c>
      <c r="F1300" s="210">
        <f>+C1300*(1-D1300)+E1300</f>
        <v>2789.2</v>
      </c>
    </row>
    <row r="1301" spans="1:6">
      <c r="A1301" s="9"/>
      <c r="B1301" s="6"/>
      <c r="C1301" s="209"/>
      <c r="F1301" s="210"/>
    </row>
    <row r="1302" spans="1:6" ht="24.75">
      <c r="A1302" s="9"/>
      <c r="B1302" s="103" t="s">
        <v>499</v>
      </c>
      <c r="C1302" s="209"/>
      <c r="F1302" s="210"/>
    </row>
    <row r="1303" spans="1:6">
      <c r="A1303" s="9"/>
      <c r="B1303" s="28" t="s">
        <v>400</v>
      </c>
      <c r="C1303" s="209"/>
      <c r="F1303" s="210"/>
    </row>
    <row r="1304" spans="1:6" ht="15.75" thickBot="1">
      <c r="A1304" s="48"/>
    </row>
    <row r="1305" spans="1:6" ht="18.75">
      <c r="A1305" s="162" t="s">
        <v>0</v>
      </c>
      <c r="B1305" s="166" t="s">
        <v>505</v>
      </c>
      <c r="C1305" s="574" t="s">
        <v>4</v>
      </c>
      <c r="D1305" s="178" t="s">
        <v>955</v>
      </c>
      <c r="E1305" s="180" t="s">
        <v>957</v>
      </c>
      <c r="F1305" s="588" t="s">
        <v>954</v>
      </c>
    </row>
    <row r="1306" spans="1:6" ht="15.75" thickBot="1">
      <c r="A1306" s="164" t="s">
        <v>1</v>
      </c>
      <c r="B1306" s="167" t="s">
        <v>3</v>
      </c>
      <c r="C1306" s="575"/>
      <c r="D1306" s="179" t="s">
        <v>956</v>
      </c>
      <c r="E1306" s="181"/>
      <c r="F1306" s="589"/>
    </row>
    <row r="1315" spans="1:6">
      <c r="A1315" s="6" t="s">
        <v>150</v>
      </c>
    </row>
    <row r="1316" spans="1:6">
      <c r="A1316" s="9">
        <v>6907173</v>
      </c>
      <c r="B1316" s="6" t="s">
        <v>506</v>
      </c>
      <c r="C1316" s="209">
        <v>1200</v>
      </c>
      <c r="D1316" s="213">
        <f>+'Cover Sheet'!$B$32</f>
        <v>0.24</v>
      </c>
      <c r="E1316" s="215">
        <v>0</v>
      </c>
      <c r="F1316" s="210">
        <f>+C1316*(1-D1316)+E1316</f>
        <v>912</v>
      </c>
    </row>
    <row r="1317" spans="1:6">
      <c r="B1317" s="3" t="s">
        <v>507</v>
      </c>
    </row>
    <row r="1318" spans="1:6">
      <c r="A1318" s="11"/>
    </row>
    <row r="1319" spans="1:6">
      <c r="A1319" s="9" t="s">
        <v>1836</v>
      </c>
    </row>
    <row r="1320" spans="1:6">
      <c r="A1320" s="9" t="s">
        <v>118</v>
      </c>
    </row>
    <row r="1321" spans="1:6">
      <c r="A1321" s="9" t="s">
        <v>2001</v>
      </c>
    </row>
    <row r="1322" spans="1:6">
      <c r="A1322" s="9">
        <v>6906150</v>
      </c>
      <c r="B1322" s="6" t="s">
        <v>508</v>
      </c>
      <c r="C1322" s="209">
        <v>2105</v>
      </c>
      <c r="D1322" s="213">
        <f>+'Cover Sheet'!$B$32</f>
        <v>0.24</v>
      </c>
      <c r="E1322" s="215">
        <v>0</v>
      </c>
      <c r="F1322" s="210">
        <f>+C1322*(1-D1322)+E1322</f>
        <v>1599.8</v>
      </c>
    </row>
    <row r="1323" spans="1:6">
      <c r="B1323" s="3" t="s">
        <v>507</v>
      </c>
    </row>
    <row r="1324" spans="1:6">
      <c r="A1324" s="11"/>
    </row>
    <row r="1325" spans="1:6">
      <c r="A1325" s="22"/>
    </row>
    <row r="1326" spans="1:6">
      <c r="A1326" s="9" t="s">
        <v>1690</v>
      </c>
    </row>
    <row r="1327" spans="1:6">
      <c r="A1327" s="9" t="s">
        <v>2031</v>
      </c>
    </row>
    <row r="1328" spans="1:6">
      <c r="A1328" s="9">
        <v>6906115</v>
      </c>
      <c r="B1328" s="6" t="s">
        <v>509</v>
      </c>
      <c r="C1328" s="209">
        <v>2305</v>
      </c>
      <c r="D1328" s="213">
        <f>+'Cover Sheet'!$B$32</f>
        <v>0.24</v>
      </c>
      <c r="E1328" s="215">
        <v>0</v>
      </c>
      <c r="F1328" s="210">
        <f>+C1328*(1-D1328)+E1328</f>
        <v>1751.8</v>
      </c>
    </row>
    <row r="1329" spans="1:6">
      <c r="B1329" s="3" t="s">
        <v>507</v>
      </c>
    </row>
    <row r="1330" spans="1:6">
      <c r="A1330" s="11"/>
    </row>
    <row r="1331" spans="1:6" s="356" customFormat="1">
      <c r="A1331" s="402"/>
      <c r="C1331" s="423"/>
      <c r="D1331" s="421"/>
      <c r="E1331" s="422"/>
      <c r="F1331" s="422"/>
    </row>
    <row r="1332" spans="1:6" s="356" customFormat="1">
      <c r="A1332" s="402"/>
      <c r="C1332" s="423"/>
      <c r="D1332" s="421"/>
      <c r="E1332" s="422"/>
      <c r="F1332" s="422"/>
    </row>
    <row r="1333" spans="1:6" s="356" customFormat="1">
      <c r="A1333" s="402"/>
      <c r="C1333" s="423"/>
      <c r="D1333" s="421"/>
      <c r="E1333" s="422"/>
      <c r="F1333" s="422"/>
    </row>
    <row r="1334" spans="1:6" s="356" customFormat="1">
      <c r="A1334" s="402"/>
      <c r="C1334" s="423"/>
      <c r="D1334" s="421"/>
      <c r="E1334" s="422"/>
      <c r="F1334" s="422"/>
    </row>
    <row r="1335" spans="1:6" s="356" customFormat="1">
      <c r="A1335" s="402"/>
      <c r="C1335" s="423"/>
      <c r="D1335" s="421"/>
      <c r="E1335" s="422"/>
      <c r="F1335" s="422"/>
    </row>
    <row r="1336" spans="1:6" s="356" customFormat="1">
      <c r="A1336" s="402"/>
      <c r="C1336" s="423"/>
      <c r="D1336" s="421"/>
      <c r="E1336" s="422"/>
      <c r="F1336" s="422"/>
    </row>
    <row r="1337" spans="1:6" s="356" customFormat="1">
      <c r="A1337" s="402"/>
      <c r="C1337" s="423"/>
      <c r="D1337" s="421"/>
      <c r="E1337" s="422"/>
      <c r="F1337" s="422"/>
    </row>
    <row r="1338" spans="1:6" s="356" customFormat="1">
      <c r="A1338" s="402"/>
      <c r="C1338" s="423"/>
      <c r="D1338" s="421"/>
      <c r="E1338" s="422"/>
      <c r="F1338" s="422"/>
    </row>
    <row r="1339" spans="1:6" s="356" customFormat="1">
      <c r="A1339" s="402"/>
      <c r="C1339" s="423"/>
      <c r="D1339" s="421"/>
      <c r="E1339" s="422"/>
      <c r="F1339" s="422"/>
    </row>
    <row r="1340" spans="1:6" s="356" customFormat="1">
      <c r="A1340" s="402"/>
      <c r="C1340" s="423"/>
      <c r="D1340" s="421"/>
      <c r="E1340" s="422"/>
      <c r="F1340" s="422"/>
    </row>
    <row r="1341" spans="1:6" s="356" customFormat="1">
      <c r="A1341" s="402"/>
      <c r="C1341" s="423"/>
      <c r="D1341" s="421"/>
      <c r="E1341" s="422"/>
      <c r="F1341" s="422"/>
    </row>
    <row r="1342" spans="1:6" s="356" customFormat="1">
      <c r="A1342" s="402"/>
      <c r="C1342" s="423"/>
      <c r="D1342" s="421"/>
      <c r="E1342" s="422"/>
      <c r="F1342" s="422"/>
    </row>
    <row r="1343" spans="1:6" s="356" customFormat="1" ht="15.75" thickBot="1">
      <c r="A1343" s="402"/>
      <c r="C1343" s="423"/>
      <c r="D1343" s="421"/>
      <c r="E1343" s="422"/>
      <c r="F1343" s="422"/>
    </row>
    <row r="1344" spans="1:6" ht="18.75">
      <c r="A1344" s="162" t="s">
        <v>0</v>
      </c>
      <c r="B1344" s="166" t="s">
        <v>510</v>
      </c>
      <c r="C1344" s="574" t="s">
        <v>4</v>
      </c>
      <c r="D1344" s="178" t="s">
        <v>955</v>
      </c>
      <c r="E1344" s="180" t="s">
        <v>957</v>
      </c>
      <c r="F1344" s="588" t="s">
        <v>954</v>
      </c>
    </row>
    <row r="1345" spans="1:6" ht="15.75" thickBot="1">
      <c r="A1345" s="164" t="s">
        <v>1</v>
      </c>
      <c r="B1345" s="167" t="s">
        <v>3</v>
      </c>
      <c r="C1345" s="575"/>
      <c r="D1345" s="179" t="s">
        <v>956</v>
      </c>
      <c r="E1345" s="181"/>
      <c r="F1345" s="589"/>
    </row>
    <row r="1356" spans="1:6">
      <c r="A1356" s="6" t="s">
        <v>1891</v>
      </c>
    </row>
    <row r="1357" spans="1:6">
      <c r="A1357" s="9">
        <v>6709107</v>
      </c>
      <c r="B1357" s="6" t="s">
        <v>511</v>
      </c>
      <c r="C1357" s="209">
        <v>7345</v>
      </c>
      <c r="D1357" s="213">
        <f>+'Cover Sheet'!$B$32</f>
        <v>0.24</v>
      </c>
      <c r="E1357" s="215">
        <v>0</v>
      </c>
      <c r="F1357" s="210">
        <f>+C1357*(1-D1357)+E1357</f>
        <v>5582.2</v>
      </c>
    </row>
    <row r="1358" spans="1:6">
      <c r="A1358" s="114"/>
    </row>
    <row r="1359" spans="1:6">
      <c r="A1359" s="9" t="s">
        <v>1892</v>
      </c>
    </row>
    <row r="1360" spans="1:6">
      <c r="A1360" s="9" t="s">
        <v>2032</v>
      </c>
    </row>
    <row r="1361" spans="1:6">
      <c r="A1361" s="9">
        <v>6710630</v>
      </c>
      <c r="B1361" s="6" t="s">
        <v>512</v>
      </c>
      <c r="C1361" s="209">
        <v>7700</v>
      </c>
      <c r="D1361" s="213">
        <f>+'Cover Sheet'!$B$32</f>
        <v>0.24</v>
      </c>
      <c r="E1361" s="215">
        <v>0</v>
      </c>
      <c r="F1361" s="210">
        <f>+C1361*(1-D1361)+E1361</f>
        <v>5852</v>
      </c>
    </row>
    <row r="1362" spans="1:6">
      <c r="A1362" s="90"/>
    </row>
    <row r="1363" spans="1:6" ht="15.75" thickBot="1"/>
    <row r="1364" spans="1:6" ht="18.75">
      <c r="A1364" s="162" t="s">
        <v>0</v>
      </c>
      <c r="B1364" s="166" t="s">
        <v>513</v>
      </c>
      <c r="C1364" s="574" t="s">
        <v>4</v>
      </c>
      <c r="D1364" s="178" t="s">
        <v>955</v>
      </c>
      <c r="E1364" s="180" t="s">
        <v>957</v>
      </c>
      <c r="F1364" s="588" t="s">
        <v>954</v>
      </c>
    </row>
    <row r="1365" spans="1:6" ht="15.75" thickBot="1">
      <c r="A1365" s="164" t="s">
        <v>1</v>
      </c>
      <c r="B1365" s="167" t="s">
        <v>3</v>
      </c>
      <c r="C1365" s="575"/>
      <c r="D1365" s="179" t="s">
        <v>956</v>
      </c>
      <c r="E1365" s="181"/>
      <c r="F1365" s="589"/>
    </row>
    <row r="1375" spans="1:6">
      <c r="A1375" s="6" t="s">
        <v>1836</v>
      </c>
    </row>
    <row r="1376" spans="1:6">
      <c r="A1376" s="6" t="s">
        <v>1731</v>
      </c>
    </row>
    <row r="1377" spans="1:6">
      <c r="A1377" s="6" t="s">
        <v>2033</v>
      </c>
    </row>
    <row r="1378" spans="1:6">
      <c r="A1378" s="9">
        <v>7144850</v>
      </c>
      <c r="B1378" s="6" t="s">
        <v>514</v>
      </c>
      <c r="C1378" s="209">
        <v>5250</v>
      </c>
      <c r="D1378" s="213">
        <f>+'Cover Sheet'!$B$32</f>
        <v>0.24</v>
      </c>
      <c r="E1378" s="215">
        <v>0</v>
      </c>
      <c r="F1378" s="210">
        <f>+C1378*(1-D1378)+E1378</f>
        <v>3990</v>
      </c>
    </row>
    <row r="1379" spans="1:6">
      <c r="A1379" s="22"/>
    </row>
    <row r="1380" spans="1:6">
      <c r="A1380" s="9" t="s">
        <v>1881</v>
      </c>
    </row>
    <row r="1381" spans="1:6">
      <c r="A1381" s="9" t="s">
        <v>2034</v>
      </c>
    </row>
    <row r="1382" spans="1:6">
      <c r="A1382" s="9">
        <v>7143993</v>
      </c>
      <c r="B1382" s="6" t="s">
        <v>515</v>
      </c>
      <c r="C1382" s="209">
        <v>5745</v>
      </c>
      <c r="D1382" s="213">
        <f>+'Cover Sheet'!$B$32</f>
        <v>0.24</v>
      </c>
      <c r="E1382" s="215">
        <v>0</v>
      </c>
      <c r="F1382" s="210">
        <f>+C1382*(1-D1382)+E1382</f>
        <v>4366.2</v>
      </c>
    </row>
    <row r="1383" spans="1:6" ht="15.75" thickBot="1"/>
    <row r="1384" spans="1:6" ht="18.75">
      <c r="A1384" s="162" t="s">
        <v>0</v>
      </c>
      <c r="B1384" s="166" t="s">
        <v>154</v>
      </c>
      <c r="C1384" s="574" t="s">
        <v>4</v>
      </c>
      <c r="D1384" s="178" t="s">
        <v>955</v>
      </c>
      <c r="E1384" s="180" t="s">
        <v>957</v>
      </c>
      <c r="F1384" s="588" t="s">
        <v>954</v>
      </c>
    </row>
    <row r="1385" spans="1:6" ht="15.75" thickBot="1">
      <c r="A1385" s="164" t="s">
        <v>1</v>
      </c>
      <c r="B1385" s="167" t="s">
        <v>3</v>
      </c>
      <c r="C1385" s="575"/>
      <c r="D1385" s="179" t="s">
        <v>956</v>
      </c>
      <c r="E1385" s="181"/>
      <c r="F1385" s="589"/>
    </row>
    <row r="1394" spans="1:6">
      <c r="A1394" s="6" t="s">
        <v>2035</v>
      </c>
    </row>
    <row r="1395" spans="1:6">
      <c r="A1395" s="6" t="s">
        <v>313</v>
      </c>
    </row>
    <row r="1396" spans="1:6">
      <c r="A1396" s="9">
        <v>6806644</v>
      </c>
      <c r="B1396" s="6" t="s">
        <v>154</v>
      </c>
      <c r="C1396" s="209">
        <v>2090</v>
      </c>
      <c r="D1396" s="213">
        <f>+'Cover Sheet'!$B$32</f>
        <v>0.24</v>
      </c>
      <c r="E1396" s="215">
        <v>0</v>
      </c>
      <c r="F1396" s="210">
        <f>+C1396*(1-D1396)+E1396</f>
        <v>1588.4</v>
      </c>
    </row>
    <row r="1397" spans="1:6">
      <c r="A1397"/>
      <c r="B1397" s="3" t="s">
        <v>516</v>
      </c>
    </row>
    <row r="1398" spans="1:6" ht="15.75" thickBot="1">
      <c r="A1398" s="45"/>
    </row>
    <row r="1399" spans="1:6" ht="18.75">
      <c r="A1399" s="162" t="s">
        <v>0</v>
      </c>
      <c r="B1399" s="163" t="s">
        <v>451</v>
      </c>
      <c r="C1399" s="574" t="s">
        <v>4</v>
      </c>
      <c r="D1399" s="178" t="s">
        <v>955</v>
      </c>
      <c r="E1399" s="180" t="s">
        <v>957</v>
      </c>
      <c r="F1399" s="588" t="s">
        <v>954</v>
      </c>
    </row>
    <row r="1400" spans="1:6" ht="15.75" thickBot="1">
      <c r="A1400" s="164" t="s">
        <v>1</v>
      </c>
      <c r="B1400" s="165" t="s">
        <v>3</v>
      </c>
      <c r="C1400" s="575"/>
      <c r="D1400" s="179" t="s">
        <v>956</v>
      </c>
      <c r="E1400" s="181"/>
      <c r="F1400" s="589"/>
    </row>
    <row r="1401" spans="1:6">
      <c r="A1401" s="9">
        <v>7141800</v>
      </c>
      <c r="B1401" s="6" t="s">
        <v>286</v>
      </c>
      <c r="C1401" s="209">
        <v>985</v>
      </c>
      <c r="D1401" s="213">
        <f>+'Cover Sheet'!$B$32</f>
        <v>0.24</v>
      </c>
      <c r="E1401" s="215">
        <v>0</v>
      </c>
      <c r="F1401" s="210">
        <f>+C1401*(1-D1401)+E1401</f>
        <v>748.6</v>
      </c>
    </row>
    <row r="1402" spans="1:6" s="440" customFormat="1">
      <c r="A1402" s="443"/>
      <c r="B1402" s="442"/>
      <c r="C1402" s="444"/>
      <c r="D1402" s="437"/>
      <c r="E1402" s="446"/>
      <c r="F1402" s="445"/>
    </row>
    <row r="1403" spans="1:6" ht="15.75" thickBot="1">
      <c r="A1403" s="90"/>
    </row>
    <row r="1404" spans="1:6" ht="18.75">
      <c r="A1404" s="162" t="s">
        <v>0</v>
      </c>
      <c r="B1404" s="166" t="s">
        <v>517</v>
      </c>
      <c r="C1404" s="574" t="s">
        <v>4</v>
      </c>
      <c r="D1404" s="178" t="s">
        <v>955</v>
      </c>
      <c r="E1404" s="180" t="s">
        <v>957</v>
      </c>
      <c r="F1404" s="588" t="s">
        <v>954</v>
      </c>
    </row>
    <row r="1405" spans="1:6" ht="15.75" thickBot="1">
      <c r="A1405" s="164" t="s">
        <v>1</v>
      </c>
      <c r="B1405" s="167" t="s">
        <v>3</v>
      </c>
      <c r="C1405" s="575"/>
      <c r="D1405" s="179" t="s">
        <v>956</v>
      </c>
      <c r="E1405" s="181"/>
      <c r="F1405" s="589"/>
    </row>
    <row r="1413" spans="1:7">
      <c r="B1413" s="113" t="s">
        <v>518</v>
      </c>
    </row>
    <row r="1415" spans="1:7">
      <c r="A1415" s="6" t="s">
        <v>150</v>
      </c>
    </row>
    <row r="1416" spans="1:7">
      <c r="A1416" s="9">
        <v>6809716</v>
      </c>
      <c r="B1416" s="6" t="s">
        <v>519</v>
      </c>
      <c r="C1416" s="209">
        <v>390</v>
      </c>
      <c r="D1416" s="213">
        <f>+'Cover Sheet'!$B$32</f>
        <v>0.24</v>
      </c>
      <c r="E1416" s="215">
        <v>0</v>
      </c>
      <c r="F1416" s="210">
        <f>+C1416*(1-D1416)+E1416</f>
        <v>296.39999999999998</v>
      </c>
    </row>
    <row r="1417" spans="1:7">
      <c r="A1417" s="23"/>
    </row>
    <row r="1418" spans="1:7">
      <c r="A1418" s="9">
        <v>6540184</v>
      </c>
      <c r="B1418" s="6" t="s">
        <v>520</v>
      </c>
      <c r="C1418" s="209">
        <v>270</v>
      </c>
      <c r="D1418" s="213">
        <f>+'Cover Sheet'!$B$32</f>
        <v>0.24</v>
      </c>
      <c r="E1418" s="215">
        <v>0</v>
      </c>
      <c r="F1418" s="210">
        <f>+C1418*(1-D1418)+E1418</f>
        <v>205.2</v>
      </c>
    </row>
    <row r="1419" spans="1:7" s="356" customFormat="1">
      <c r="A1419" s="359"/>
      <c r="B1419" s="6"/>
      <c r="C1419" s="363"/>
      <c r="D1419" s="365"/>
      <c r="E1419" s="366"/>
      <c r="F1419" s="364"/>
    </row>
    <row r="1420" spans="1:7">
      <c r="A1420" s="359" t="s">
        <v>1893</v>
      </c>
      <c r="B1420" s="5"/>
      <c r="C1420"/>
      <c r="D1420" s="248"/>
      <c r="E1420" s="213"/>
      <c r="G1420" s="215"/>
    </row>
    <row r="1421" spans="1:7">
      <c r="A1421" s="9" t="s">
        <v>2017</v>
      </c>
    </row>
    <row r="1422" spans="1:7">
      <c r="A1422" s="9">
        <v>6712927</v>
      </c>
      <c r="B1422" s="6" t="s">
        <v>519</v>
      </c>
      <c r="C1422" s="209">
        <v>425</v>
      </c>
      <c r="D1422" s="213">
        <f>+'Cover Sheet'!$B$32</f>
        <v>0.24</v>
      </c>
      <c r="E1422" s="215">
        <v>0</v>
      </c>
      <c r="F1422" s="210">
        <f>+C1422*(1-D1422)+E1422</f>
        <v>323</v>
      </c>
    </row>
    <row r="1423" spans="1:7">
      <c r="A1423" s="9"/>
    </row>
    <row r="1424" spans="1:7">
      <c r="B1424" s="13" t="s">
        <v>255</v>
      </c>
    </row>
    <row r="1425" spans="1:6">
      <c r="A1425" s="9">
        <v>6815781</v>
      </c>
      <c r="B1425" s="6" t="s">
        <v>254</v>
      </c>
      <c r="C1425" s="209">
        <v>645</v>
      </c>
      <c r="D1425" s="213">
        <f>+'Cover Sheet'!$B$32</f>
        <v>0.24</v>
      </c>
      <c r="E1425" s="215">
        <v>0</v>
      </c>
      <c r="F1425" s="210">
        <f>+C1425*(1-D1425)+E1425</f>
        <v>490.2</v>
      </c>
    </row>
    <row r="1426" spans="1:6">
      <c r="A1426" s="9"/>
    </row>
    <row r="1427" spans="1:6">
      <c r="B1427" s="13" t="s">
        <v>517</v>
      </c>
    </row>
    <row r="1428" spans="1:6">
      <c r="A1428" s="9">
        <v>6540183</v>
      </c>
      <c r="B1428" s="6" t="s">
        <v>521</v>
      </c>
      <c r="C1428" s="209">
        <v>315</v>
      </c>
      <c r="D1428" s="213">
        <f>+'Cover Sheet'!$B$32</f>
        <v>0.24</v>
      </c>
      <c r="E1428" s="215">
        <v>0</v>
      </c>
      <c r="F1428" s="210">
        <f>+C1428*(1-D1428)+E1428</f>
        <v>239.4</v>
      </c>
    </row>
    <row r="1429" spans="1:6">
      <c r="A1429" s="9">
        <v>6540182</v>
      </c>
      <c r="B1429" s="6" t="s">
        <v>522</v>
      </c>
      <c r="C1429" s="209">
        <v>335</v>
      </c>
      <c r="D1429" s="213">
        <f>+'Cover Sheet'!$B$32</f>
        <v>0.24</v>
      </c>
      <c r="E1429" s="215">
        <v>0</v>
      </c>
      <c r="F1429" s="210">
        <f>+C1429*(1-D1429)+E1429</f>
        <v>254.6</v>
      </c>
    </row>
    <row r="1430" spans="1:6">
      <c r="A1430" s="9"/>
    </row>
    <row r="1431" spans="1:6">
      <c r="A1431" s="9" t="s">
        <v>1732</v>
      </c>
    </row>
    <row r="1432" spans="1:6">
      <c r="A1432" s="9" t="s">
        <v>1894</v>
      </c>
    </row>
    <row r="1433" spans="1:6">
      <c r="A1433" s="9">
        <v>7109332</v>
      </c>
      <c r="B1433" s="6" t="s">
        <v>523</v>
      </c>
      <c r="C1433" s="209">
        <v>1020</v>
      </c>
      <c r="D1433" s="213">
        <f>+'Cover Sheet'!$B$32</f>
        <v>0.24</v>
      </c>
      <c r="E1433" s="215">
        <v>0</v>
      </c>
      <c r="F1433" s="210">
        <f>+C1433*(1-D1433)+E1433</f>
        <v>775.2</v>
      </c>
    </row>
    <row r="1434" spans="1:6">
      <c r="A1434" s="9"/>
    </row>
    <row r="1435" spans="1:6">
      <c r="B1435" s="13" t="s">
        <v>255</v>
      </c>
    </row>
    <row r="1436" spans="1:6">
      <c r="A1436" s="9">
        <v>6815781</v>
      </c>
      <c r="B1436" s="6" t="s">
        <v>254</v>
      </c>
      <c r="C1436" s="209">
        <v>645</v>
      </c>
      <c r="D1436" s="213">
        <f>+'Cover Sheet'!$B$32</f>
        <v>0.24</v>
      </c>
      <c r="E1436" s="215">
        <v>0</v>
      </c>
      <c r="F1436" s="210">
        <f>+C1436*(1-D1436)+E1436</f>
        <v>490.2</v>
      </c>
    </row>
    <row r="1437" spans="1:6">
      <c r="A1437" s="9"/>
    </row>
    <row r="1438" spans="1:6">
      <c r="B1438" s="13" t="s">
        <v>517</v>
      </c>
    </row>
    <row r="1439" spans="1:6">
      <c r="A1439" s="9">
        <v>6541521</v>
      </c>
      <c r="B1439" s="6" t="s">
        <v>521</v>
      </c>
      <c r="C1439" s="209">
        <v>455</v>
      </c>
      <c r="D1439" s="213">
        <f>+'Cover Sheet'!$B$32</f>
        <v>0.24</v>
      </c>
      <c r="E1439" s="215">
        <v>0</v>
      </c>
      <c r="F1439" s="210">
        <f>+C1439*(1-D1439)+E1439</f>
        <v>345.8</v>
      </c>
    </row>
    <row r="1440" spans="1:6">
      <c r="A1440" s="9">
        <v>6541518</v>
      </c>
      <c r="B1440" s="6" t="s">
        <v>522</v>
      </c>
      <c r="C1440" s="209">
        <v>505</v>
      </c>
      <c r="D1440" s="213">
        <f>+'Cover Sheet'!$B$32</f>
        <v>0.24</v>
      </c>
      <c r="E1440" s="215">
        <v>0</v>
      </c>
      <c r="F1440" s="210">
        <f>+C1440*(1-D1440)+E1440</f>
        <v>383.8</v>
      </c>
    </row>
    <row r="1442" spans="1:6" s="356" customFormat="1" ht="15.75" thickBot="1">
      <c r="A1442" s="399"/>
      <c r="C1442" s="423"/>
      <c r="D1442" s="421"/>
      <c r="E1442" s="422"/>
      <c r="F1442" s="422"/>
    </row>
    <row r="1443" spans="1:6" ht="18.75">
      <c r="A1443" s="162" t="s">
        <v>0</v>
      </c>
      <c r="B1443" s="166" t="s">
        <v>524</v>
      </c>
      <c r="C1443" s="574" t="s">
        <v>4</v>
      </c>
      <c r="D1443" s="178" t="s">
        <v>955</v>
      </c>
      <c r="E1443" s="180" t="s">
        <v>957</v>
      </c>
      <c r="F1443" s="588" t="s">
        <v>954</v>
      </c>
    </row>
    <row r="1444" spans="1:6" ht="15.75" thickBot="1">
      <c r="A1444" s="164" t="s">
        <v>1</v>
      </c>
      <c r="B1444" s="167" t="s">
        <v>3</v>
      </c>
      <c r="C1444" s="575"/>
      <c r="D1444" s="179" t="s">
        <v>956</v>
      </c>
      <c r="E1444" s="181"/>
      <c r="F1444" s="589"/>
    </row>
    <row r="1452" spans="1:6" s="356" customFormat="1">
      <c r="A1452" s="399"/>
      <c r="C1452" s="423"/>
      <c r="D1452" s="421"/>
      <c r="E1452" s="422"/>
      <c r="F1452" s="422"/>
    </row>
    <row r="1453" spans="1:6" s="356" customFormat="1">
      <c r="B1453" s="3"/>
      <c r="C1453" s="423"/>
      <c r="D1453" s="421"/>
      <c r="E1453" s="422"/>
      <c r="F1453" s="422"/>
    </row>
    <row r="1454" spans="1:6">
      <c r="A1454" s="6" t="s">
        <v>1895</v>
      </c>
    </row>
    <row r="1455" spans="1:6">
      <c r="A1455" s="6" t="s">
        <v>1732</v>
      </c>
    </row>
    <row r="1456" spans="1:6">
      <c r="A1456" s="6" t="s">
        <v>2036</v>
      </c>
    </row>
    <row r="1457" spans="1:6">
      <c r="A1457" s="9">
        <v>6905425</v>
      </c>
      <c r="B1457" s="6" t="s">
        <v>525</v>
      </c>
      <c r="C1457" s="209">
        <v>2925</v>
      </c>
      <c r="D1457" s="213">
        <f>+'Cover Sheet'!$B$32</f>
        <v>0.24</v>
      </c>
      <c r="E1457" s="215">
        <v>0</v>
      </c>
      <c r="F1457" s="210">
        <f>+C1457*(1-D1457)+E1457</f>
        <v>2223</v>
      </c>
    </row>
    <row r="1458" spans="1:6">
      <c r="A1458"/>
      <c r="B1458" s="3" t="s">
        <v>526</v>
      </c>
    </row>
    <row r="1459" spans="1:6" ht="15.75" thickBot="1"/>
    <row r="1460" spans="1:6" ht="18.75">
      <c r="A1460" s="162" t="s">
        <v>0</v>
      </c>
      <c r="B1460" s="166" t="s">
        <v>527</v>
      </c>
      <c r="C1460" s="574" t="s">
        <v>4</v>
      </c>
      <c r="D1460" s="178" t="s">
        <v>955</v>
      </c>
      <c r="E1460" s="180" t="s">
        <v>957</v>
      </c>
      <c r="F1460" s="588" t="s">
        <v>954</v>
      </c>
    </row>
    <row r="1461" spans="1:6" ht="15.75" thickBot="1">
      <c r="A1461" s="164" t="s">
        <v>1</v>
      </c>
      <c r="B1461" s="167" t="s">
        <v>3</v>
      </c>
      <c r="C1461" s="575"/>
      <c r="D1461" s="179" t="s">
        <v>956</v>
      </c>
      <c r="E1461" s="181"/>
      <c r="F1461" s="589"/>
    </row>
    <row r="1472" spans="1:6">
      <c r="A1472" s="6" t="s">
        <v>1886</v>
      </c>
    </row>
    <row r="1473" spans="1:6">
      <c r="A1473" s="6" t="s">
        <v>2033</v>
      </c>
    </row>
    <row r="1474" spans="1:6">
      <c r="A1474" s="9" t="s">
        <v>979</v>
      </c>
      <c r="B1474" s="318" t="s">
        <v>528</v>
      </c>
      <c r="C1474" s="209">
        <v>8895</v>
      </c>
      <c r="D1474" s="213">
        <f>+'Cover Sheet'!$B$32</f>
        <v>0.24</v>
      </c>
      <c r="E1474" s="215">
        <v>0</v>
      </c>
      <c r="F1474" s="210">
        <f>+C1474*(1-D1474)+E1474</f>
        <v>6760.2</v>
      </c>
    </row>
    <row r="1475" spans="1:6">
      <c r="A1475"/>
      <c r="B1475" s="3" t="s">
        <v>1052</v>
      </c>
    </row>
    <row r="1476" spans="1:6">
      <c r="A1476"/>
      <c r="B1476" s="3" t="s">
        <v>1053</v>
      </c>
    </row>
    <row r="1477" spans="1:6">
      <c r="A1477" s="48"/>
    </row>
    <row r="1478" spans="1:6" ht="19.5">
      <c r="B1478" s="93" t="s">
        <v>1030</v>
      </c>
    </row>
    <row r="1479" spans="1:6">
      <c r="A1479" s="115"/>
    </row>
    <row r="1480" spans="1:6">
      <c r="A1480" s="9" t="s">
        <v>1033</v>
      </c>
      <c r="B1480" s="6" t="s">
        <v>539</v>
      </c>
      <c r="C1480" s="209">
        <v>2460</v>
      </c>
      <c r="D1480" s="213">
        <f>+'Cover Sheet'!$B$32</f>
        <v>0.24</v>
      </c>
      <c r="E1480" s="215">
        <v>0</v>
      </c>
      <c r="F1480" s="210">
        <f>+C1480*(1-D1480)+E1480</f>
        <v>1869.6</v>
      </c>
    </row>
    <row r="1481" spans="1:6">
      <c r="B1481" s="3" t="s">
        <v>1031</v>
      </c>
    </row>
    <row r="1482" spans="1:6" s="440" customFormat="1">
      <c r="A1482" s="427"/>
      <c r="B1482" s="441"/>
      <c r="C1482" s="438"/>
      <c r="D1482" s="437"/>
      <c r="E1482" s="446"/>
      <c r="F1482" s="446"/>
    </row>
    <row r="1483" spans="1:6">
      <c r="A1483" s="48"/>
    </row>
    <row r="1484" spans="1:6">
      <c r="A1484" s="6" t="s">
        <v>1896</v>
      </c>
    </row>
    <row r="1485" spans="1:6">
      <c r="A1485" s="6" t="s">
        <v>1897</v>
      </c>
    </row>
    <row r="1486" spans="1:6">
      <c r="A1486" s="6" t="s">
        <v>2037</v>
      </c>
    </row>
    <row r="1487" spans="1:6">
      <c r="A1487" s="9" t="s">
        <v>980</v>
      </c>
      <c r="B1487" s="318" t="s">
        <v>529</v>
      </c>
      <c r="C1487" s="209">
        <v>13155</v>
      </c>
      <c r="D1487" s="213">
        <f>+'Cover Sheet'!$B$32</f>
        <v>0.24</v>
      </c>
      <c r="E1487" s="215">
        <v>0</v>
      </c>
      <c r="F1487" s="210">
        <f>+C1487*(1-D1487)+E1487</f>
        <v>9997.7999999999993</v>
      </c>
    </row>
    <row r="1488" spans="1:6">
      <c r="A1488"/>
      <c r="B1488" s="3" t="s">
        <v>530</v>
      </c>
    </row>
    <row r="1489" spans="1:6">
      <c r="A1489"/>
      <c r="B1489" s="3" t="s">
        <v>531</v>
      </c>
    </row>
    <row r="1490" spans="1:6">
      <c r="A1490"/>
      <c r="B1490" s="3" t="s">
        <v>532</v>
      </c>
    </row>
    <row r="1491" spans="1:6">
      <c r="A1491"/>
      <c r="B1491" s="3" t="s">
        <v>533</v>
      </c>
    </row>
    <row r="1492" spans="1:6">
      <c r="A1492" s="48"/>
    </row>
    <row r="1493" spans="1:6" ht="19.5">
      <c r="B1493" s="93" t="s">
        <v>1036</v>
      </c>
    </row>
    <row r="1494" spans="1:6">
      <c r="A1494" s="9" t="s">
        <v>1037</v>
      </c>
      <c r="B1494" s="6" t="s">
        <v>540</v>
      </c>
      <c r="C1494" s="209">
        <v>3120</v>
      </c>
      <c r="D1494" s="213">
        <f>+'Cover Sheet'!$B$32</f>
        <v>0.24</v>
      </c>
      <c r="E1494" s="215">
        <v>0</v>
      </c>
      <c r="F1494" s="210">
        <f>+C1494*(1-D1494)+E1494</f>
        <v>2371.1999999999998</v>
      </c>
    </row>
    <row r="1495" spans="1:6">
      <c r="B1495" s="3" t="s">
        <v>1034</v>
      </c>
    </row>
    <row r="1496" spans="1:6">
      <c r="A1496" s="9" t="s">
        <v>1038</v>
      </c>
      <c r="B1496" s="6" t="s">
        <v>541</v>
      </c>
      <c r="C1496" s="209">
        <v>3985</v>
      </c>
      <c r="D1496" s="213">
        <f>+'Cover Sheet'!$B$32</f>
        <v>0.24</v>
      </c>
      <c r="E1496" s="215">
        <v>0</v>
      </c>
      <c r="F1496" s="210">
        <f>+C1496*(1-D1496)+E1496</f>
        <v>3028.6</v>
      </c>
    </row>
    <row r="1497" spans="1:6">
      <c r="B1497" s="3" t="s">
        <v>1035</v>
      </c>
    </row>
    <row r="1498" spans="1:6">
      <c r="A1498" s="9"/>
      <c r="B1498" s="6"/>
      <c r="C1498" s="209"/>
      <c r="F1498" s="210"/>
    </row>
    <row r="1499" spans="1:6">
      <c r="A1499" s="48"/>
    </row>
    <row r="1500" spans="1:6">
      <c r="A1500" s="6" t="s">
        <v>1898</v>
      </c>
    </row>
    <row r="1501" spans="1:6">
      <c r="A1501" s="6" t="s">
        <v>2038</v>
      </c>
    </row>
    <row r="1502" spans="1:6">
      <c r="A1502" s="9" t="s">
        <v>981</v>
      </c>
      <c r="B1502" s="318" t="s">
        <v>534</v>
      </c>
      <c r="C1502" s="209">
        <v>15930</v>
      </c>
      <c r="D1502" s="213">
        <f>+'Cover Sheet'!$B$32</f>
        <v>0.24</v>
      </c>
      <c r="E1502" s="215">
        <v>0</v>
      </c>
      <c r="F1502" s="210">
        <f>+C1502*(1-D1502)+E1502</f>
        <v>12106.8</v>
      </c>
    </row>
    <row r="1503" spans="1:6">
      <c r="B1503" s="3" t="s">
        <v>530</v>
      </c>
    </row>
    <row r="1504" spans="1:6">
      <c r="B1504" s="3" t="s">
        <v>531</v>
      </c>
    </row>
    <row r="1505" spans="1:6">
      <c r="B1505" s="3" t="s">
        <v>532</v>
      </c>
    </row>
    <row r="1506" spans="1:6">
      <c r="B1506" s="3" t="s">
        <v>535</v>
      </c>
    </row>
    <row r="1507" spans="1:6">
      <c r="A1507" s="11" t="s">
        <v>44</v>
      </c>
    </row>
    <row r="1508" spans="1:6" ht="19.5">
      <c r="B1508" s="93" t="s">
        <v>1039</v>
      </c>
    </row>
    <row r="1509" spans="1:6">
      <c r="A1509" s="9" t="s">
        <v>1032</v>
      </c>
      <c r="B1509" s="6" t="s">
        <v>542</v>
      </c>
      <c r="C1509" s="209">
        <v>4230</v>
      </c>
      <c r="D1509" s="213">
        <f>+'Cover Sheet'!$B$32</f>
        <v>0.24</v>
      </c>
      <c r="E1509" s="215">
        <v>0</v>
      </c>
      <c r="F1509" s="210">
        <f>+C1509*(1-D1509)+E1509</f>
        <v>3214.8</v>
      </c>
    </row>
    <row r="1510" spans="1:6">
      <c r="B1510" s="3" t="s">
        <v>1041</v>
      </c>
    </row>
    <row r="1511" spans="1:6">
      <c r="A1511" s="9" t="s">
        <v>1040</v>
      </c>
      <c r="B1511" s="6" t="s">
        <v>1074</v>
      </c>
      <c r="C1511" s="209">
        <v>5310</v>
      </c>
      <c r="D1511" s="213">
        <f>+'Cover Sheet'!$B$32</f>
        <v>0.24</v>
      </c>
      <c r="E1511" s="215">
        <v>0</v>
      </c>
      <c r="F1511" s="210">
        <f>+C1511*(1-D1511)+E1511</f>
        <v>4035.6</v>
      </c>
    </row>
    <row r="1512" spans="1:6">
      <c r="B1512" s="3" t="s">
        <v>1042</v>
      </c>
    </row>
    <row r="1513" spans="1:6" s="440" customFormat="1">
      <c r="A1513" s="427"/>
      <c r="B1513" s="441"/>
      <c r="C1513" s="438"/>
      <c r="D1513" s="437"/>
      <c r="E1513" s="446"/>
      <c r="F1513" s="446"/>
    </row>
    <row r="1514" spans="1:6">
      <c r="A1514" s="9"/>
      <c r="B1514" s="6"/>
      <c r="C1514" s="209"/>
      <c r="F1514" s="210"/>
    </row>
    <row r="1515" spans="1:6">
      <c r="A1515" s="9" t="s">
        <v>1899</v>
      </c>
    </row>
    <row r="1516" spans="1:6">
      <c r="A1516" s="9" t="s">
        <v>1766</v>
      </c>
    </row>
    <row r="1517" spans="1:6">
      <c r="A1517" s="9">
        <v>6726632</v>
      </c>
      <c r="B1517" s="318" t="s">
        <v>536</v>
      </c>
      <c r="C1517" s="209">
        <v>26535</v>
      </c>
      <c r="D1517" s="213">
        <f>+'Cover Sheet'!$B$32</f>
        <v>0.24</v>
      </c>
      <c r="E1517" s="215">
        <v>0</v>
      </c>
      <c r="F1517" s="210">
        <f>+C1517*(1-D1517)+E1517</f>
        <v>20166.599999999999</v>
      </c>
    </row>
    <row r="1518" spans="1:6">
      <c r="B1518" s="3" t="s">
        <v>537</v>
      </c>
    </row>
    <row r="1519" spans="1:6">
      <c r="B1519" s="3" t="s">
        <v>531</v>
      </c>
    </row>
    <row r="1520" spans="1:6">
      <c r="A1520"/>
      <c r="B1520" s="3" t="s">
        <v>538</v>
      </c>
    </row>
    <row r="1522" spans="1:6" s="440" customFormat="1">
      <c r="A1522" s="427"/>
      <c r="B1522" s="441" t="s">
        <v>2101</v>
      </c>
      <c r="C1522" s="438"/>
      <c r="D1522" s="437"/>
      <c r="E1522" s="446"/>
      <c r="F1522" s="446"/>
    </row>
    <row r="1523" spans="1:6" ht="15.75" thickBot="1"/>
    <row r="1524" spans="1:6" ht="18.75">
      <c r="A1524" s="162" t="s">
        <v>0</v>
      </c>
      <c r="B1524" s="166" t="s">
        <v>543</v>
      </c>
      <c r="C1524" s="574" t="s">
        <v>4</v>
      </c>
      <c r="D1524" s="178" t="s">
        <v>955</v>
      </c>
      <c r="E1524" s="180" t="s">
        <v>957</v>
      </c>
      <c r="F1524" s="588" t="s">
        <v>954</v>
      </c>
    </row>
    <row r="1525" spans="1:6" ht="15.75" thickBot="1">
      <c r="A1525" s="164" t="s">
        <v>1</v>
      </c>
      <c r="B1525" s="167" t="s">
        <v>3</v>
      </c>
      <c r="C1525" s="575"/>
      <c r="D1525" s="179" t="s">
        <v>956</v>
      </c>
      <c r="E1525" s="181"/>
      <c r="F1525" s="589"/>
    </row>
    <row r="1538" spans="1:6" ht="15" customHeight="1"/>
    <row r="1539" spans="1:6" ht="15" customHeight="1">
      <c r="A1539" s="271"/>
      <c r="B1539" s="271"/>
      <c r="C1539" s="271"/>
    </row>
    <row r="1540" spans="1:6" s="112" customFormat="1" ht="15" customHeight="1">
      <c r="A1540" s="592" t="s">
        <v>1900</v>
      </c>
      <c r="B1540" s="592"/>
      <c r="C1540" s="592"/>
      <c r="D1540" s="437"/>
      <c r="E1540" s="446"/>
      <c r="F1540" s="446"/>
    </row>
    <row r="1541" spans="1:6" s="112" customFormat="1" ht="15" customHeight="1">
      <c r="A1541" s="592" t="s">
        <v>2039</v>
      </c>
      <c r="B1541" s="592"/>
      <c r="C1541" s="592"/>
      <c r="D1541" s="437"/>
      <c r="E1541" s="446"/>
      <c r="F1541" s="446"/>
    </row>
    <row r="1542" spans="1:6" ht="15" customHeight="1">
      <c r="A1542" s="594">
        <v>7185941</v>
      </c>
      <c r="B1542" s="192" t="s">
        <v>544</v>
      </c>
      <c r="C1542" s="579">
        <v>1410</v>
      </c>
      <c r="D1542" s="216">
        <f>+'Cover Sheet'!$B$32</f>
        <v>0.24</v>
      </c>
      <c r="E1542" s="210">
        <v>0</v>
      </c>
      <c r="F1542" s="210">
        <f>+C1542*(1-D1542)+E1542</f>
        <v>1071.5999999999999</v>
      </c>
    </row>
    <row r="1543" spans="1:6">
      <c r="A1543" s="594"/>
      <c r="B1543" s="270"/>
      <c r="C1543" s="579"/>
      <c r="D1543" s="216"/>
      <c r="F1543" s="210"/>
    </row>
    <row r="1544" spans="1:6" ht="15" customHeight="1">
      <c r="A1544" s="594"/>
      <c r="B1544" s="116"/>
      <c r="C1544" s="579"/>
      <c r="D1544" s="216"/>
      <c r="E1544" s="210"/>
      <c r="F1544" s="210"/>
    </row>
    <row r="1545" spans="1:6">
      <c r="A1545" s="592" t="s">
        <v>1886</v>
      </c>
      <c r="B1545" s="592"/>
      <c r="C1545" s="592"/>
    </row>
    <row r="1546" spans="1:6">
      <c r="A1546" s="592" t="s">
        <v>2040</v>
      </c>
      <c r="B1546" s="592"/>
      <c r="C1546" s="592"/>
    </row>
    <row r="1547" spans="1:6" ht="15" customHeight="1">
      <c r="A1547" s="594">
        <v>7185943</v>
      </c>
      <c r="B1547" s="593" t="s">
        <v>545</v>
      </c>
      <c r="C1547" s="579">
        <v>1475</v>
      </c>
      <c r="D1547" s="216">
        <f>+'Cover Sheet'!$B$32</f>
        <v>0.24</v>
      </c>
      <c r="E1547" s="215">
        <v>0</v>
      </c>
      <c r="F1547" s="210">
        <f>+C1547*(1-D1547)+E1547</f>
        <v>1121</v>
      </c>
    </row>
    <row r="1548" spans="1:6" ht="15" customHeight="1">
      <c r="A1548" s="594"/>
      <c r="B1548" s="593"/>
      <c r="C1548" s="579"/>
    </row>
    <row r="1549" spans="1:6">
      <c r="A1549" s="592" t="s">
        <v>1901</v>
      </c>
      <c r="B1549" s="592"/>
      <c r="C1549" s="592"/>
    </row>
    <row r="1550" spans="1:6">
      <c r="A1550" s="592" t="s">
        <v>1775</v>
      </c>
      <c r="B1550" s="592"/>
      <c r="C1550" s="592"/>
    </row>
    <row r="1551" spans="1:6" ht="15" customHeight="1">
      <c r="A1551" s="594">
        <v>7185945</v>
      </c>
      <c r="B1551" s="593" t="s">
        <v>546</v>
      </c>
      <c r="C1551" s="579">
        <v>1540</v>
      </c>
      <c r="D1551" s="216">
        <f>+'Cover Sheet'!$B$32</f>
        <v>0.24</v>
      </c>
      <c r="E1551" s="215">
        <v>0</v>
      </c>
      <c r="F1551" s="210">
        <f>+C1551*(1-D1551)+E1551</f>
        <v>1170.4000000000001</v>
      </c>
    </row>
    <row r="1552" spans="1:6" ht="15" customHeight="1">
      <c r="A1552" s="594"/>
      <c r="B1552" s="593"/>
      <c r="C1552" s="579"/>
    </row>
    <row r="1553" spans="1:6">
      <c r="A1553" s="592" t="s">
        <v>1902</v>
      </c>
      <c r="B1553" s="592"/>
      <c r="C1553" s="592"/>
    </row>
    <row r="1554" spans="1:6">
      <c r="A1554" s="592" t="s">
        <v>1774</v>
      </c>
      <c r="B1554" s="592"/>
      <c r="C1554" s="592"/>
    </row>
    <row r="1555" spans="1:6">
      <c r="A1555" s="594">
        <v>7185947</v>
      </c>
      <c r="B1555" s="593" t="s">
        <v>547</v>
      </c>
      <c r="C1555" s="579">
        <v>1705</v>
      </c>
      <c r="D1555" s="216">
        <f>+'Cover Sheet'!$B$32</f>
        <v>0.24</v>
      </c>
      <c r="E1555" s="215">
        <v>0</v>
      </c>
      <c r="F1555" s="210">
        <f>+C1555*(1-D1555)+E1555</f>
        <v>1295.8</v>
      </c>
    </row>
    <row r="1556" spans="1:6">
      <c r="A1556" s="594"/>
      <c r="B1556" s="593"/>
      <c r="C1556" s="579"/>
    </row>
    <row r="1557" spans="1:6" ht="60.75">
      <c r="B1557" s="103" t="s">
        <v>548</v>
      </c>
    </row>
    <row r="1558" spans="1:6" ht="15.75" thickBot="1"/>
    <row r="1559" spans="1:6" ht="18.75">
      <c r="A1559" s="162" t="s">
        <v>0</v>
      </c>
      <c r="B1559" s="166" t="s">
        <v>549</v>
      </c>
      <c r="C1559" s="574" t="s">
        <v>4</v>
      </c>
      <c r="D1559" s="178" t="s">
        <v>955</v>
      </c>
      <c r="E1559" s="180" t="s">
        <v>957</v>
      </c>
      <c r="F1559" s="588" t="s">
        <v>954</v>
      </c>
    </row>
    <row r="1560" spans="1:6" ht="15.75" thickBot="1">
      <c r="A1560" s="164" t="s">
        <v>1</v>
      </c>
      <c r="B1560" s="167" t="s">
        <v>3</v>
      </c>
      <c r="C1560" s="575"/>
      <c r="D1560" s="179" t="s">
        <v>956</v>
      </c>
      <c r="E1560" s="181"/>
      <c r="F1560" s="589"/>
    </row>
    <row r="1572" spans="1:6">
      <c r="A1572" s="6" t="s">
        <v>1886</v>
      </c>
    </row>
    <row r="1573" spans="1:6">
      <c r="A1573" s="6" t="s">
        <v>2041</v>
      </c>
    </row>
    <row r="1574" spans="1:6">
      <c r="A1574" s="9">
        <v>6563526</v>
      </c>
      <c r="B1574" s="6" t="s">
        <v>550</v>
      </c>
      <c r="C1574" s="209">
        <v>1175</v>
      </c>
      <c r="D1574" s="216">
        <f>+'Cover Sheet'!$B$32</f>
        <v>0.24</v>
      </c>
      <c r="E1574" s="215">
        <v>0</v>
      </c>
      <c r="F1574" s="210">
        <f>+C1574*(1-D1574)+E1574</f>
        <v>893</v>
      </c>
    </row>
    <row r="1575" spans="1:6">
      <c r="A1575"/>
      <c r="B1575" s="3" t="s">
        <v>551</v>
      </c>
    </row>
    <row r="1577" spans="1:6" ht="15.75" thickBot="1"/>
    <row r="1578" spans="1:6" ht="18.75">
      <c r="A1578" s="162" t="s">
        <v>0</v>
      </c>
      <c r="B1578" s="166" t="s">
        <v>552</v>
      </c>
      <c r="C1578" s="574" t="s">
        <v>4</v>
      </c>
      <c r="D1578" s="178" t="s">
        <v>955</v>
      </c>
      <c r="E1578" s="180" t="s">
        <v>957</v>
      </c>
      <c r="F1578" s="588" t="s">
        <v>954</v>
      </c>
    </row>
    <row r="1579" spans="1:6" ht="15.75" thickBot="1">
      <c r="A1579" s="164" t="s">
        <v>1</v>
      </c>
      <c r="B1579" s="167" t="s">
        <v>3</v>
      </c>
      <c r="C1579" s="575"/>
      <c r="D1579" s="179" t="s">
        <v>956</v>
      </c>
      <c r="E1579" s="181"/>
      <c r="F1579" s="589"/>
    </row>
    <row r="1585" spans="1:6">
      <c r="A1585" s="9" t="s">
        <v>1903</v>
      </c>
    </row>
    <row r="1586" spans="1:6">
      <c r="A1586" s="9" t="s">
        <v>2042</v>
      </c>
    </row>
    <row r="1587" spans="1:6">
      <c r="A1587" s="9" t="s">
        <v>1767</v>
      </c>
    </row>
    <row r="1588" spans="1:6">
      <c r="A1588" s="9">
        <v>6675211</v>
      </c>
      <c r="B1588" s="6" t="s">
        <v>552</v>
      </c>
      <c r="C1588" s="209">
        <v>1130</v>
      </c>
      <c r="D1588" s="216">
        <f>+'Cover Sheet'!$B$32</f>
        <v>0.24</v>
      </c>
      <c r="E1588" s="215">
        <v>0</v>
      </c>
      <c r="F1588" s="210">
        <f>+C1588*(1-D1588)+E1588</f>
        <v>858.8</v>
      </c>
    </row>
    <row r="1589" spans="1:6">
      <c r="A1589" s="105"/>
    </row>
    <row r="1590" spans="1:6" ht="15.75" thickBot="1">
      <c r="A1590" s="105"/>
    </row>
    <row r="1591" spans="1:6" ht="18.75">
      <c r="A1591" s="162" t="s">
        <v>0</v>
      </c>
      <c r="B1591" s="166" t="s">
        <v>553</v>
      </c>
      <c r="C1591" s="574" t="s">
        <v>4</v>
      </c>
      <c r="D1591" s="178" t="s">
        <v>955</v>
      </c>
      <c r="E1591" s="180" t="s">
        <v>957</v>
      </c>
      <c r="F1591" s="588" t="s">
        <v>954</v>
      </c>
    </row>
    <row r="1592" spans="1:6" ht="15.75" thickBot="1">
      <c r="A1592" s="164" t="s">
        <v>1</v>
      </c>
      <c r="B1592" s="167" t="s">
        <v>3</v>
      </c>
      <c r="C1592" s="575"/>
      <c r="D1592" s="179" t="s">
        <v>956</v>
      </c>
      <c r="E1592" s="181"/>
      <c r="F1592" s="589"/>
    </row>
    <row r="1603" spans="1:6">
      <c r="A1603" s="6" t="s">
        <v>1886</v>
      </c>
    </row>
    <row r="1604" spans="1:6">
      <c r="A1604" s="6" t="s">
        <v>2043</v>
      </c>
    </row>
    <row r="1605" spans="1:6">
      <c r="A1605" s="9">
        <v>7167712</v>
      </c>
      <c r="B1605" s="6" t="s">
        <v>554</v>
      </c>
      <c r="C1605" s="209">
        <v>6720</v>
      </c>
      <c r="D1605" s="216">
        <f>+'Cover Sheet'!$B$32</f>
        <v>0.24</v>
      </c>
      <c r="E1605" s="215">
        <v>0</v>
      </c>
      <c r="F1605" s="210">
        <f>+C1605*(1-D1605)+E1605</f>
        <v>5107.2</v>
      </c>
    </row>
    <row r="1606" spans="1:6">
      <c r="A1606"/>
      <c r="B1606" s="3" t="s">
        <v>555</v>
      </c>
    </row>
    <row r="1607" spans="1:6" ht="15.75" thickBot="1">
      <c r="A1607" s="3"/>
    </row>
    <row r="1608" spans="1:6">
      <c r="A1608" s="158" t="s">
        <v>0</v>
      </c>
      <c r="B1608" s="159" t="s">
        <v>6</v>
      </c>
      <c r="C1608" s="574" t="s">
        <v>4</v>
      </c>
      <c r="D1608" s="178" t="s">
        <v>955</v>
      </c>
      <c r="E1608" s="180" t="s">
        <v>957</v>
      </c>
      <c r="F1608" s="588" t="s">
        <v>954</v>
      </c>
    </row>
    <row r="1609" spans="1:6" ht="15.75" thickBot="1">
      <c r="A1609" s="160" t="s">
        <v>1</v>
      </c>
      <c r="B1609" s="161" t="s">
        <v>3</v>
      </c>
      <c r="C1609" s="575"/>
      <c r="D1609" s="179" t="s">
        <v>956</v>
      </c>
      <c r="E1609" s="181"/>
      <c r="F1609" s="589"/>
    </row>
    <row r="1610" spans="1:6" ht="8.25" customHeight="1">
      <c r="A1610" s="90"/>
    </row>
    <row r="1611" spans="1:6">
      <c r="A1611" s="9">
        <v>7167758</v>
      </c>
      <c r="B1611" s="6" t="s">
        <v>556</v>
      </c>
      <c r="C1611" s="209">
        <v>665</v>
      </c>
      <c r="D1611" s="216">
        <f>+'Cover Sheet'!$B$32</f>
        <v>0.24</v>
      </c>
      <c r="E1611" s="215">
        <v>0</v>
      </c>
      <c r="F1611" s="210">
        <f>+C1611*(1-D1611)+E1611</f>
        <v>505.40000000000003</v>
      </c>
    </row>
    <row r="1612" spans="1:6">
      <c r="A1612"/>
      <c r="B1612" s="3" t="s">
        <v>557</v>
      </c>
    </row>
    <row r="1614" spans="1:6" s="356" customFormat="1">
      <c r="A1614" s="357"/>
      <c r="C1614" s="367"/>
      <c r="D1614" s="365"/>
      <c r="E1614" s="366"/>
      <c r="F1614" s="366"/>
    </row>
    <row r="1615" spans="1:6" s="356" customFormat="1">
      <c r="A1615" s="357"/>
      <c r="C1615" s="367"/>
      <c r="D1615" s="365"/>
      <c r="E1615" s="366"/>
      <c r="F1615" s="366"/>
    </row>
    <row r="1616" spans="1:6" s="356" customFormat="1">
      <c r="A1616" s="357"/>
      <c r="C1616" s="367"/>
      <c r="D1616" s="365"/>
      <c r="E1616" s="366"/>
      <c r="F1616" s="366"/>
    </row>
    <row r="1617" spans="1:6" s="356" customFormat="1">
      <c r="A1617" s="357"/>
      <c r="C1617" s="367"/>
      <c r="D1617" s="365"/>
      <c r="E1617" s="366"/>
      <c r="F1617" s="366"/>
    </row>
    <row r="1618" spans="1:6" s="356" customFormat="1">
      <c r="A1618" s="357"/>
      <c r="C1618" s="367"/>
      <c r="D1618" s="365"/>
      <c r="E1618" s="366"/>
      <c r="F1618" s="366"/>
    </row>
    <row r="1619" spans="1:6" s="356" customFormat="1">
      <c r="A1619" s="357"/>
      <c r="C1619" s="367"/>
      <c r="D1619" s="365"/>
      <c r="E1619" s="366"/>
      <c r="F1619" s="366"/>
    </row>
    <row r="1620" spans="1:6" s="356" customFormat="1">
      <c r="A1620" s="357"/>
      <c r="C1620" s="367"/>
      <c r="D1620" s="365"/>
      <c r="E1620" s="366"/>
      <c r="F1620" s="366"/>
    </row>
    <row r="1621" spans="1:6" s="356" customFormat="1">
      <c r="A1621" s="357"/>
      <c r="C1621" s="367"/>
      <c r="D1621" s="365"/>
      <c r="E1621" s="366"/>
      <c r="F1621" s="366"/>
    </row>
    <row r="1622" spans="1:6" s="356" customFormat="1">
      <c r="A1622" s="357"/>
      <c r="C1622" s="367"/>
      <c r="D1622" s="365"/>
      <c r="E1622" s="366"/>
      <c r="F1622" s="366"/>
    </row>
    <row r="1623" spans="1:6" s="356" customFormat="1">
      <c r="A1623" s="357"/>
      <c r="C1623" s="367"/>
      <c r="D1623" s="365"/>
      <c r="E1623" s="366"/>
      <c r="F1623" s="366"/>
    </row>
    <row r="1624" spans="1:6" s="356" customFormat="1">
      <c r="A1624" s="357"/>
      <c r="C1624" s="367"/>
      <c r="D1624" s="365"/>
      <c r="E1624" s="366"/>
      <c r="F1624" s="366"/>
    </row>
    <row r="1625" spans="1:6" s="356" customFormat="1">
      <c r="A1625" s="357"/>
      <c r="C1625" s="367"/>
      <c r="D1625" s="365"/>
      <c r="E1625" s="366"/>
      <c r="F1625" s="366"/>
    </row>
    <row r="1626" spans="1:6" s="356" customFormat="1">
      <c r="A1626" s="357"/>
      <c r="C1626" s="367"/>
      <c r="D1626" s="365"/>
      <c r="E1626" s="366"/>
      <c r="F1626" s="366"/>
    </row>
    <row r="1627" spans="1:6" s="356" customFormat="1">
      <c r="A1627" s="357"/>
      <c r="C1627" s="367"/>
      <c r="D1627" s="365"/>
      <c r="E1627" s="366"/>
      <c r="F1627" s="366"/>
    </row>
    <row r="1628" spans="1:6" s="356" customFormat="1">
      <c r="A1628" s="357"/>
      <c r="C1628" s="367"/>
      <c r="D1628" s="365"/>
      <c r="E1628" s="366"/>
      <c r="F1628" s="366"/>
    </row>
    <row r="1629" spans="1:6" s="356" customFormat="1">
      <c r="A1629" s="357"/>
      <c r="C1629" s="367"/>
      <c r="D1629" s="365"/>
      <c r="E1629" s="366"/>
      <c r="F1629" s="366"/>
    </row>
    <row r="1630" spans="1:6" ht="15.75" thickBot="1"/>
    <row r="1631" spans="1:6" ht="18.75">
      <c r="A1631" s="162" t="s">
        <v>0</v>
      </c>
      <c r="B1631" s="166" t="s">
        <v>558</v>
      </c>
      <c r="C1631" s="574" t="s">
        <v>4</v>
      </c>
      <c r="D1631" s="178" t="s">
        <v>955</v>
      </c>
      <c r="E1631" s="180" t="s">
        <v>957</v>
      </c>
      <c r="F1631" s="588" t="s">
        <v>954</v>
      </c>
    </row>
    <row r="1632" spans="1:6" ht="15.75" thickBot="1">
      <c r="A1632" s="164" t="s">
        <v>1</v>
      </c>
      <c r="B1632" s="167" t="s">
        <v>3</v>
      </c>
      <c r="C1632" s="575"/>
      <c r="D1632" s="179" t="s">
        <v>956</v>
      </c>
      <c r="E1632" s="181"/>
      <c r="F1632" s="589"/>
    </row>
    <row r="1643" spans="1:6">
      <c r="A1643" s="6" t="s">
        <v>1727</v>
      </c>
    </row>
    <row r="1644" spans="1:6">
      <c r="A1644" s="6" t="s">
        <v>1993</v>
      </c>
    </row>
    <row r="1645" spans="1:6">
      <c r="A1645" s="9">
        <v>7137320</v>
      </c>
      <c r="B1645" s="6" t="s">
        <v>558</v>
      </c>
      <c r="C1645" s="249">
        <v>4740</v>
      </c>
      <c r="D1645" s="216">
        <f>+'Cover Sheet'!$B$32</f>
        <v>0.24</v>
      </c>
      <c r="E1645" s="215">
        <v>0</v>
      </c>
      <c r="F1645" s="210">
        <f>+C1645*(1-D1645)+E1645</f>
        <v>3602.4</v>
      </c>
    </row>
    <row r="1646" spans="1:6">
      <c r="A1646"/>
      <c r="B1646" s="3" t="s">
        <v>559</v>
      </c>
    </row>
    <row r="1647" spans="1:6" ht="15.75" thickBot="1">
      <c r="A1647" s="89"/>
    </row>
    <row r="1648" spans="1:6">
      <c r="A1648" s="158" t="s">
        <v>0</v>
      </c>
      <c r="B1648" s="159" t="s">
        <v>6</v>
      </c>
      <c r="C1648" s="574" t="s">
        <v>4</v>
      </c>
      <c r="D1648" s="178" t="s">
        <v>955</v>
      </c>
      <c r="E1648" s="180" t="s">
        <v>957</v>
      </c>
      <c r="F1648" s="588" t="s">
        <v>954</v>
      </c>
    </row>
    <row r="1649" spans="1:6" ht="15.75" thickBot="1">
      <c r="A1649" s="160" t="s">
        <v>1</v>
      </c>
      <c r="B1649" s="161" t="s">
        <v>3</v>
      </c>
      <c r="C1649" s="575"/>
      <c r="D1649" s="179" t="s">
        <v>956</v>
      </c>
      <c r="E1649" s="181"/>
      <c r="F1649" s="589"/>
    </row>
    <row r="1650" spans="1:6">
      <c r="A1650" s="90"/>
    </row>
    <row r="1651" spans="1:6">
      <c r="A1651" s="9">
        <v>7137333</v>
      </c>
      <c r="B1651" s="6" t="s">
        <v>560</v>
      </c>
      <c r="C1651" s="209">
        <v>1160</v>
      </c>
      <c r="D1651" s="216">
        <f>+'Cover Sheet'!$B$32</f>
        <v>0.24</v>
      </c>
      <c r="E1651" s="215">
        <v>0</v>
      </c>
      <c r="F1651" s="210">
        <f>+C1651*(1-D1651)+E1651</f>
        <v>881.6</v>
      </c>
    </row>
    <row r="1652" spans="1:6">
      <c r="A1652" s="9">
        <v>7139171</v>
      </c>
      <c r="B1652" s="6" t="s">
        <v>561</v>
      </c>
      <c r="C1652" s="209">
        <v>1140</v>
      </c>
      <c r="D1652" s="216">
        <f>+'Cover Sheet'!$B$32</f>
        <v>0.24</v>
      </c>
      <c r="E1652" s="215">
        <v>0</v>
      </c>
      <c r="F1652" s="210">
        <f>+C1652*(1-D1652)+E1652</f>
        <v>866.4</v>
      </c>
    </row>
    <row r="1653" spans="1:6">
      <c r="B1653" s="3" t="s">
        <v>562</v>
      </c>
    </row>
    <row r="1654" spans="1:6">
      <c r="A1654" s="9">
        <v>7137332</v>
      </c>
      <c r="B1654" s="6" t="s">
        <v>563</v>
      </c>
      <c r="C1654" s="209">
        <v>2270</v>
      </c>
      <c r="D1654" s="216">
        <f>+'Cover Sheet'!$B$32</f>
        <v>0.24</v>
      </c>
      <c r="E1654" s="215">
        <v>0</v>
      </c>
      <c r="F1654" s="210">
        <f>+C1654*(1-D1654)+E1654</f>
        <v>1725.2</v>
      </c>
    </row>
    <row r="1655" spans="1:6">
      <c r="B1655" s="3" t="s">
        <v>562</v>
      </c>
    </row>
    <row r="1656" spans="1:6">
      <c r="A1656" s="9">
        <v>7137331</v>
      </c>
      <c r="B1656" s="6" t="s">
        <v>564</v>
      </c>
      <c r="C1656" s="209">
        <v>2395</v>
      </c>
      <c r="D1656" s="216">
        <f>+'Cover Sheet'!$B$32</f>
        <v>0.24</v>
      </c>
      <c r="E1656" s="215">
        <v>0</v>
      </c>
      <c r="F1656" s="210">
        <f>+C1656*(1-D1656)+E1656</f>
        <v>1820.2</v>
      </c>
    </row>
    <row r="1657" spans="1:6">
      <c r="A1657"/>
      <c r="B1657" s="3" t="s">
        <v>562</v>
      </c>
    </row>
    <row r="1659" spans="1:6" s="356" customFormat="1">
      <c r="A1659" s="357"/>
      <c r="C1659" s="367"/>
      <c r="D1659" s="365"/>
      <c r="E1659" s="366"/>
      <c r="F1659" s="366"/>
    </row>
    <row r="1660" spans="1:6" s="356" customFormat="1">
      <c r="A1660" s="357"/>
      <c r="C1660" s="367"/>
      <c r="D1660" s="365"/>
      <c r="E1660" s="366"/>
      <c r="F1660" s="366"/>
    </row>
    <row r="1661" spans="1:6" s="356" customFormat="1">
      <c r="A1661" s="357"/>
      <c r="C1661" s="367"/>
      <c r="D1661" s="365"/>
      <c r="E1661" s="366"/>
      <c r="F1661" s="366"/>
    </row>
    <row r="1662" spans="1:6" s="356" customFormat="1">
      <c r="A1662" s="357"/>
      <c r="C1662" s="367"/>
      <c r="D1662" s="365"/>
      <c r="E1662" s="366"/>
      <c r="F1662" s="366"/>
    </row>
    <row r="1663" spans="1:6" s="356" customFormat="1">
      <c r="A1663" s="357"/>
      <c r="C1663" s="367"/>
      <c r="D1663" s="365"/>
      <c r="E1663" s="366"/>
      <c r="F1663" s="366"/>
    </row>
    <row r="1664" spans="1:6" s="356" customFormat="1">
      <c r="A1664" s="357"/>
      <c r="C1664" s="367"/>
      <c r="D1664" s="365"/>
      <c r="E1664" s="366"/>
      <c r="F1664" s="366"/>
    </row>
    <row r="1665" spans="1:6" s="356" customFormat="1">
      <c r="A1665" s="357"/>
      <c r="C1665" s="367"/>
      <c r="D1665" s="365"/>
      <c r="E1665" s="366"/>
      <c r="F1665" s="366"/>
    </row>
    <row r="1666" spans="1:6" s="356" customFormat="1">
      <c r="A1666" s="357"/>
      <c r="C1666" s="367"/>
      <c r="D1666" s="365"/>
      <c r="E1666" s="366"/>
      <c r="F1666" s="366"/>
    </row>
    <row r="1667" spans="1:6" s="356" customFormat="1">
      <c r="A1667" s="357"/>
      <c r="C1667" s="367"/>
      <c r="D1667" s="365"/>
      <c r="E1667" s="366"/>
      <c r="F1667" s="366"/>
    </row>
    <row r="1668" spans="1:6" s="356" customFormat="1">
      <c r="A1668" s="357"/>
      <c r="C1668" s="367"/>
      <c r="D1668" s="365"/>
      <c r="E1668" s="366"/>
      <c r="F1668" s="366"/>
    </row>
    <row r="1669" spans="1:6" s="356" customFormat="1">
      <c r="A1669" s="357"/>
      <c r="C1669" s="367"/>
      <c r="D1669" s="365"/>
      <c r="E1669" s="366"/>
      <c r="F1669" s="366"/>
    </row>
    <row r="1670" spans="1:6" s="356" customFormat="1" ht="15.75" thickBot="1">
      <c r="A1670" s="357"/>
      <c r="C1670" s="367"/>
      <c r="D1670" s="365"/>
      <c r="E1670" s="366"/>
      <c r="F1670" s="366"/>
    </row>
    <row r="1671" spans="1:6" ht="18.75">
      <c r="A1671" s="162" t="s">
        <v>0</v>
      </c>
      <c r="B1671" s="166" t="s">
        <v>565</v>
      </c>
      <c r="C1671" s="574" t="s">
        <v>4</v>
      </c>
      <c r="D1671" s="178" t="s">
        <v>955</v>
      </c>
      <c r="E1671" s="180" t="s">
        <v>957</v>
      </c>
      <c r="F1671" s="588" t="s">
        <v>954</v>
      </c>
    </row>
    <row r="1672" spans="1:6" ht="15.75" thickBot="1">
      <c r="A1672" s="164" t="s">
        <v>1</v>
      </c>
      <c r="B1672" s="167" t="s">
        <v>3</v>
      </c>
      <c r="C1672" s="575"/>
      <c r="D1672" s="179" t="s">
        <v>956</v>
      </c>
      <c r="E1672" s="181"/>
      <c r="F1672" s="589"/>
    </row>
    <row r="1681" spans="1:6">
      <c r="A1681" s="6" t="s">
        <v>150</v>
      </c>
    </row>
    <row r="1682" spans="1:6">
      <c r="A1682" s="9">
        <v>7196165</v>
      </c>
      <c r="B1682" s="6" t="s">
        <v>566</v>
      </c>
      <c r="C1682" s="209">
        <v>1580</v>
      </c>
      <c r="D1682" s="216">
        <f>+'Cover Sheet'!$B$32</f>
        <v>0.24</v>
      </c>
      <c r="E1682" s="215">
        <v>0</v>
      </c>
      <c r="F1682" s="210">
        <f>+C1682*(1-D1682)+E1682</f>
        <v>1200.8</v>
      </c>
    </row>
    <row r="1683" spans="1:6">
      <c r="B1683" s="3" t="s">
        <v>422</v>
      </c>
    </row>
    <row r="1684" spans="1:6">
      <c r="A1684" s="11"/>
    </row>
    <row r="1685" spans="1:6">
      <c r="A1685" s="443" t="s">
        <v>1904</v>
      </c>
    </row>
    <row r="1686" spans="1:6">
      <c r="A1686" s="9">
        <v>6906107</v>
      </c>
      <c r="B1686" s="6" t="s">
        <v>567</v>
      </c>
      <c r="C1686" s="209">
        <v>2040</v>
      </c>
      <c r="D1686" s="216">
        <f>+'Cover Sheet'!$B$32</f>
        <v>0.24</v>
      </c>
      <c r="E1686" s="215">
        <v>0</v>
      </c>
      <c r="F1686" s="210">
        <f>+C1686*(1-D1686)+E1686</f>
        <v>1550.4</v>
      </c>
    </row>
    <row r="1687" spans="1:6">
      <c r="A1687" s="30"/>
    </row>
    <row r="1688" spans="1:6">
      <c r="A1688" s="9" t="s">
        <v>1905</v>
      </c>
    </row>
    <row r="1689" spans="1:6">
      <c r="A1689" s="9">
        <v>6905156</v>
      </c>
      <c r="B1689" s="6" t="s">
        <v>568</v>
      </c>
      <c r="C1689" s="209">
        <v>2205</v>
      </c>
      <c r="D1689" s="216">
        <f>+'Cover Sheet'!$B$32</f>
        <v>0.24</v>
      </c>
      <c r="E1689" s="215">
        <v>0</v>
      </c>
      <c r="F1689" s="210">
        <f>+C1689*(1-D1689)+E1689</f>
        <v>1675.8</v>
      </c>
    </row>
    <row r="1690" spans="1:6">
      <c r="A1690" s="30"/>
    </row>
    <row r="1691" spans="1:6">
      <c r="A1691" s="30"/>
    </row>
    <row r="1692" spans="1:6">
      <c r="A1692" s="9" t="s">
        <v>1906</v>
      </c>
    </row>
    <row r="1693" spans="1:6">
      <c r="A1693" s="9" t="s">
        <v>1693</v>
      </c>
    </row>
    <row r="1694" spans="1:6">
      <c r="A1694" s="9">
        <v>6716836</v>
      </c>
      <c r="B1694" s="6" t="s">
        <v>569</v>
      </c>
      <c r="C1694" s="209">
        <v>2370</v>
      </c>
      <c r="D1694" s="216">
        <f>+'Cover Sheet'!$B$32</f>
        <v>0.24</v>
      </c>
      <c r="E1694" s="215">
        <v>0</v>
      </c>
      <c r="F1694" s="210">
        <f>+C1694*(1-D1694)+E1694</f>
        <v>1801.2</v>
      </c>
    </row>
    <row r="1695" spans="1:6">
      <c r="A1695" s="30"/>
    </row>
    <row r="1696" spans="1:6">
      <c r="A1696" s="9" t="s">
        <v>1733</v>
      </c>
    </row>
    <row r="1697" spans="1:6">
      <c r="A1697" s="9">
        <v>6716838</v>
      </c>
      <c r="B1697" s="6" t="s">
        <v>570</v>
      </c>
      <c r="C1697" s="209">
        <v>2535</v>
      </c>
      <c r="D1697" s="216">
        <f>+'Cover Sheet'!$B$32</f>
        <v>0.24</v>
      </c>
      <c r="E1697" s="215">
        <v>0</v>
      </c>
      <c r="F1697" s="210">
        <f>+C1697*(1-D1697)+E1697</f>
        <v>1926.6</v>
      </c>
    </row>
    <row r="1698" spans="1:6">
      <c r="A1698" s="9"/>
    </row>
    <row r="1699" spans="1:6">
      <c r="A1699" s="9" t="s">
        <v>1907</v>
      </c>
    </row>
    <row r="1700" spans="1:6">
      <c r="A1700" s="9">
        <v>7207861</v>
      </c>
      <c r="B1700" s="6" t="s">
        <v>571</v>
      </c>
      <c r="C1700" s="209">
        <v>3715</v>
      </c>
      <c r="D1700" s="216">
        <f>+'Cover Sheet'!$B$32</f>
        <v>0.24</v>
      </c>
      <c r="E1700" s="215">
        <v>0</v>
      </c>
      <c r="F1700" s="210">
        <f>+C1700*(1-D1700)+E1700</f>
        <v>2823.4</v>
      </c>
    </row>
    <row r="1701" spans="1:6">
      <c r="A1701" s="9"/>
    </row>
    <row r="1702" spans="1:6">
      <c r="A1702" s="9" t="s">
        <v>1884</v>
      </c>
    </row>
    <row r="1703" spans="1:6">
      <c r="A1703" s="9" t="s">
        <v>2043</v>
      </c>
    </row>
    <row r="1704" spans="1:6">
      <c r="A1704" s="9">
        <v>7207862</v>
      </c>
      <c r="B1704" s="6" t="s">
        <v>572</v>
      </c>
      <c r="C1704" s="209">
        <v>3935</v>
      </c>
      <c r="D1704" s="216">
        <f>+'Cover Sheet'!$B$32</f>
        <v>0.24</v>
      </c>
      <c r="E1704" s="215">
        <v>0</v>
      </c>
      <c r="F1704" s="210">
        <f>+C1704*(1-D1704)+E1704</f>
        <v>2990.6</v>
      </c>
    </row>
    <row r="1705" spans="1:6">
      <c r="A1705" s="9"/>
    </row>
    <row r="1706" spans="1:6">
      <c r="A1706" s="9" t="s">
        <v>1881</v>
      </c>
    </row>
    <row r="1707" spans="1:6">
      <c r="A1707" s="9" t="s">
        <v>2044</v>
      </c>
    </row>
    <row r="1708" spans="1:6">
      <c r="A1708" s="9">
        <v>7207863</v>
      </c>
      <c r="B1708" s="6" t="s">
        <v>573</v>
      </c>
      <c r="C1708" s="209">
        <v>4210</v>
      </c>
      <c r="D1708" s="216">
        <f>+'Cover Sheet'!$B$32</f>
        <v>0.24</v>
      </c>
      <c r="E1708" s="215">
        <v>0</v>
      </c>
      <c r="F1708" s="210">
        <f>+C1708*(1-D1708)+E1708</f>
        <v>3199.6</v>
      </c>
    </row>
    <row r="1709" spans="1:6">
      <c r="A1709" s="97"/>
    </row>
    <row r="1710" spans="1:6" ht="15.75" thickBot="1"/>
    <row r="1711" spans="1:6" ht="18.75">
      <c r="A1711" s="162" t="s">
        <v>0</v>
      </c>
      <c r="B1711" s="166" t="s">
        <v>575</v>
      </c>
      <c r="C1711" s="574" t="s">
        <v>4</v>
      </c>
      <c r="D1711" s="178" t="s">
        <v>955</v>
      </c>
      <c r="E1711" s="180" t="s">
        <v>957</v>
      </c>
      <c r="F1711" s="588" t="s">
        <v>954</v>
      </c>
    </row>
    <row r="1712" spans="1:6" ht="15.75" thickBot="1">
      <c r="A1712" s="164" t="s">
        <v>1</v>
      </c>
      <c r="B1712" s="167" t="s">
        <v>3</v>
      </c>
      <c r="C1712" s="575"/>
      <c r="D1712" s="179" t="s">
        <v>956</v>
      </c>
      <c r="E1712" s="181"/>
      <c r="F1712" s="589"/>
    </row>
    <row r="1722" spans="1:6">
      <c r="A1722" s="6" t="s">
        <v>1908</v>
      </c>
    </row>
    <row r="1723" spans="1:6">
      <c r="A1723" s="6" t="s">
        <v>2045</v>
      </c>
    </row>
    <row r="1724" spans="1:6">
      <c r="A1724" s="9">
        <v>7113767</v>
      </c>
      <c r="B1724" s="6" t="s">
        <v>576</v>
      </c>
      <c r="C1724" s="209">
        <v>3095</v>
      </c>
      <c r="D1724" s="216">
        <f>+'Cover Sheet'!$B$32</f>
        <v>0.24</v>
      </c>
      <c r="E1724" s="215">
        <v>0</v>
      </c>
      <c r="F1724" s="210">
        <f>+C1724*(1-D1724)+E1724</f>
        <v>2352.1999999999998</v>
      </c>
    </row>
    <row r="1725" spans="1:6">
      <c r="A1725" s="30"/>
    </row>
    <row r="1726" spans="1:6">
      <c r="A1726" s="9" t="s">
        <v>1909</v>
      </c>
    </row>
    <row r="1727" spans="1:6">
      <c r="A1727" s="9" t="s">
        <v>2030</v>
      </c>
    </row>
    <row r="1728" spans="1:6">
      <c r="A1728" s="9">
        <v>7116164</v>
      </c>
      <c r="B1728" s="6" t="s">
        <v>577</v>
      </c>
      <c r="C1728" s="209">
        <v>3405</v>
      </c>
      <c r="D1728" s="216">
        <f>+'Cover Sheet'!$B$32</f>
        <v>0.24</v>
      </c>
      <c r="E1728" s="215">
        <v>0</v>
      </c>
      <c r="F1728" s="210">
        <f>+C1728*(1-D1728)+E1728</f>
        <v>2587.8000000000002</v>
      </c>
    </row>
    <row r="1729" spans="1:6" ht="15.75" thickBot="1"/>
    <row r="1730" spans="1:6" ht="18.75">
      <c r="A1730" s="162" t="s">
        <v>0</v>
      </c>
      <c r="B1730" s="166" t="s">
        <v>578</v>
      </c>
      <c r="C1730" s="574" t="s">
        <v>4</v>
      </c>
      <c r="D1730" s="178" t="s">
        <v>955</v>
      </c>
      <c r="E1730" s="180" t="s">
        <v>957</v>
      </c>
      <c r="F1730" s="588" t="s">
        <v>954</v>
      </c>
    </row>
    <row r="1731" spans="1:6" ht="15.75" thickBot="1">
      <c r="A1731" s="164" t="s">
        <v>1</v>
      </c>
      <c r="B1731" s="167" t="s">
        <v>3</v>
      </c>
      <c r="C1731" s="575"/>
      <c r="D1731" s="179" t="s">
        <v>956</v>
      </c>
      <c r="E1731" s="181"/>
      <c r="F1731" s="589"/>
    </row>
    <row r="1738" spans="1:6">
      <c r="B1738" s="113" t="s">
        <v>579</v>
      </c>
    </row>
    <row r="1739" spans="1:6">
      <c r="A1739" s="22"/>
    </row>
    <row r="1740" spans="1:6">
      <c r="A1740" s="9" t="s">
        <v>1904</v>
      </c>
    </row>
    <row r="1741" spans="1:6">
      <c r="A1741" s="9">
        <v>7104861</v>
      </c>
      <c r="B1741" s="6" t="s">
        <v>581</v>
      </c>
      <c r="C1741" s="209">
        <v>3895</v>
      </c>
      <c r="D1741" s="216">
        <f>+'Cover Sheet'!$B$32</f>
        <v>0.24</v>
      </c>
      <c r="E1741" s="215">
        <v>0</v>
      </c>
      <c r="F1741" s="210">
        <f>+C1741*(1-D1741)+E1741</f>
        <v>2960.2</v>
      </c>
    </row>
    <row r="1742" spans="1:6">
      <c r="B1742" s="3" t="s">
        <v>120</v>
      </c>
    </row>
    <row r="1743" spans="1:6">
      <c r="B1743" s="3" t="s">
        <v>582</v>
      </c>
    </row>
    <row r="1744" spans="1:6">
      <c r="A1744" s="23"/>
    </row>
    <row r="1745" spans="1:6" s="356" customFormat="1">
      <c r="A1745" s="23"/>
      <c r="C1745" s="367"/>
      <c r="D1745" s="365"/>
      <c r="E1745" s="366"/>
      <c r="F1745" s="366"/>
    </row>
    <row r="1746" spans="1:6" s="356" customFormat="1">
      <c r="A1746" s="23"/>
      <c r="C1746" s="367"/>
      <c r="D1746" s="365"/>
      <c r="E1746" s="366"/>
      <c r="F1746" s="366"/>
    </row>
    <row r="1747" spans="1:6">
      <c r="A1747" s="9" t="s">
        <v>2003</v>
      </c>
    </row>
    <row r="1748" spans="1:6">
      <c r="A1748" s="9">
        <v>6958576</v>
      </c>
      <c r="B1748" s="6" t="s">
        <v>583</v>
      </c>
      <c r="C1748" s="209">
        <v>4160</v>
      </c>
      <c r="D1748" s="216">
        <f>+'Cover Sheet'!$B$32</f>
        <v>0.24</v>
      </c>
      <c r="E1748" s="215">
        <v>0</v>
      </c>
      <c r="F1748" s="210">
        <f>+C1748*(1-D1748)+E1748</f>
        <v>3161.6</v>
      </c>
    </row>
    <row r="1749" spans="1:6">
      <c r="B1749" s="3" t="s">
        <v>584</v>
      </c>
    </row>
    <row r="1750" spans="1:6">
      <c r="B1750" s="3" t="s">
        <v>585</v>
      </c>
    </row>
    <row r="1751" spans="1:6">
      <c r="B1751" s="3" t="s">
        <v>586</v>
      </c>
    </row>
    <row r="1752" spans="1:6">
      <c r="A1752" s="22"/>
    </row>
    <row r="1753" spans="1:6">
      <c r="A1753" s="9" t="s">
        <v>1886</v>
      </c>
    </row>
    <row r="1754" spans="1:6">
      <c r="A1754" s="9" t="s">
        <v>2033</v>
      </c>
    </row>
    <row r="1755" spans="1:6">
      <c r="A1755" s="9">
        <v>6958577</v>
      </c>
      <c r="B1755" s="6" t="s">
        <v>587</v>
      </c>
      <c r="C1755" s="209">
        <v>4255</v>
      </c>
      <c r="D1755" s="216">
        <f>+'Cover Sheet'!$B$32</f>
        <v>0.24</v>
      </c>
      <c r="E1755" s="215">
        <v>0</v>
      </c>
      <c r="F1755" s="210">
        <f>+C1755*(1-D1755)+E1755</f>
        <v>3233.8</v>
      </c>
    </row>
    <row r="1756" spans="1:6">
      <c r="B1756" s="3" t="s">
        <v>584</v>
      </c>
    </row>
    <row r="1757" spans="1:6">
      <c r="B1757" s="3" t="s">
        <v>585</v>
      </c>
    </row>
    <row r="1758" spans="1:6">
      <c r="B1758" s="3" t="s">
        <v>586</v>
      </c>
    </row>
    <row r="1759" spans="1:6">
      <c r="A1759" s="22"/>
    </row>
    <row r="1760" spans="1:6">
      <c r="A1760" s="9" t="s">
        <v>1910</v>
      </c>
    </row>
    <row r="1761" spans="1:6">
      <c r="A1761" s="9" t="s">
        <v>2046</v>
      </c>
    </row>
    <row r="1762" spans="1:6">
      <c r="A1762" s="9">
        <v>6958578</v>
      </c>
      <c r="B1762" s="6" t="s">
        <v>588</v>
      </c>
      <c r="C1762" s="209">
        <v>4350</v>
      </c>
      <c r="D1762" s="216">
        <f>+'Cover Sheet'!$B$32</f>
        <v>0.24</v>
      </c>
      <c r="E1762" s="215">
        <v>0</v>
      </c>
      <c r="F1762" s="210">
        <f>+C1762*(1-D1762)+E1762</f>
        <v>3306</v>
      </c>
    </row>
    <row r="1763" spans="1:6">
      <c r="B1763" s="3" t="s">
        <v>584</v>
      </c>
    </row>
    <row r="1764" spans="1:6">
      <c r="B1764" s="3" t="s">
        <v>585</v>
      </c>
    </row>
    <row r="1765" spans="1:6">
      <c r="B1765" s="3" t="s">
        <v>586</v>
      </c>
    </row>
    <row r="1766" spans="1:6">
      <c r="A1766" s="11"/>
    </row>
    <row r="1767" spans="1:6">
      <c r="A1767" s="9" t="s">
        <v>1911</v>
      </c>
    </row>
    <row r="1768" spans="1:6">
      <c r="A1768" s="9" t="s">
        <v>1767</v>
      </c>
    </row>
    <row r="1769" spans="1:6">
      <c r="A1769" s="9">
        <v>6958579</v>
      </c>
      <c r="B1769" s="6" t="s">
        <v>589</v>
      </c>
      <c r="C1769" s="209">
        <v>4445</v>
      </c>
      <c r="D1769" s="216">
        <f>+'Cover Sheet'!$B$32</f>
        <v>0.24</v>
      </c>
      <c r="E1769" s="215">
        <v>0</v>
      </c>
      <c r="F1769" s="210">
        <f>+C1769*(1-D1769)+E1769</f>
        <v>3378.2</v>
      </c>
    </row>
    <row r="1770" spans="1:6">
      <c r="B1770" s="3" t="s">
        <v>584</v>
      </c>
    </row>
    <row r="1771" spans="1:6">
      <c r="B1771" s="3" t="s">
        <v>585</v>
      </c>
    </row>
    <row r="1772" spans="1:6">
      <c r="B1772" s="3" t="s">
        <v>586</v>
      </c>
    </row>
    <row r="1773" spans="1:6" s="356" customFormat="1">
      <c r="A1773" s="402"/>
      <c r="C1773" s="423"/>
      <c r="D1773" s="421"/>
      <c r="E1773" s="422"/>
      <c r="F1773" s="422"/>
    </row>
    <row r="1774" spans="1:6" s="356" customFormat="1">
      <c r="A1774" s="402"/>
      <c r="C1774" s="423"/>
      <c r="D1774" s="421"/>
      <c r="E1774" s="422"/>
      <c r="F1774" s="422"/>
    </row>
    <row r="1775" spans="1:6" s="356" customFormat="1" ht="15.75" thickBot="1">
      <c r="A1775" s="402"/>
      <c r="C1775" s="423"/>
      <c r="D1775" s="421"/>
      <c r="E1775" s="422"/>
      <c r="F1775" s="422"/>
    </row>
    <row r="1776" spans="1:6" ht="18.75">
      <c r="A1776" s="162" t="s">
        <v>0</v>
      </c>
      <c r="B1776" s="166" t="s">
        <v>590</v>
      </c>
      <c r="C1776" s="574" t="s">
        <v>4</v>
      </c>
      <c r="D1776" s="178" t="s">
        <v>955</v>
      </c>
      <c r="E1776" s="180" t="s">
        <v>957</v>
      </c>
      <c r="F1776" s="588" t="s">
        <v>954</v>
      </c>
    </row>
    <row r="1777" spans="1:6" ht="15.75" thickBot="1">
      <c r="A1777" s="164" t="s">
        <v>1</v>
      </c>
      <c r="B1777" s="167" t="s">
        <v>3</v>
      </c>
      <c r="C1777" s="575"/>
      <c r="D1777" s="179" t="s">
        <v>956</v>
      </c>
      <c r="E1777" s="181"/>
      <c r="F1777" s="589"/>
    </row>
    <row r="1789" spans="1:6" ht="15.75" thickBot="1"/>
    <row r="1790" spans="1:6" ht="18.75">
      <c r="A1790" s="162" t="s">
        <v>0</v>
      </c>
      <c r="B1790" s="166" t="s">
        <v>591</v>
      </c>
      <c r="C1790" s="574" t="s">
        <v>4</v>
      </c>
      <c r="D1790" s="178" t="s">
        <v>955</v>
      </c>
      <c r="E1790" s="180" t="s">
        <v>957</v>
      </c>
      <c r="F1790" s="588" t="s">
        <v>954</v>
      </c>
    </row>
    <row r="1791" spans="1:6" ht="15.75" thickBot="1">
      <c r="A1791" s="164" t="s">
        <v>1</v>
      </c>
      <c r="B1791" s="167" t="s">
        <v>3</v>
      </c>
      <c r="C1791" s="575"/>
      <c r="D1791" s="179" t="s">
        <v>956</v>
      </c>
      <c r="E1791" s="181"/>
      <c r="F1791" s="589"/>
    </row>
    <row r="1792" spans="1:6">
      <c r="A1792" s="6" t="s">
        <v>150</v>
      </c>
    </row>
    <row r="1793" spans="1:6">
      <c r="A1793" s="6" t="s">
        <v>592</v>
      </c>
      <c r="B1793" s="6" t="s">
        <v>593</v>
      </c>
      <c r="C1793" s="209">
        <v>4380</v>
      </c>
      <c r="D1793" s="216">
        <f>+'Cover Sheet'!$B$32</f>
        <v>0.24</v>
      </c>
      <c r="E1793" s="215">
        <v>0</v>
      </c>
      <c r="F1793" s="210">
        <f>+C1793*(1-D1793)+E1793</f>
        <v>3328.8</v>
      </c>
    </row>
    <row r="1794" spans="1:6">
      <c r="A1794"/>
      <c r="B1794" s="3" t="s">
        <v>594</v>
      </c>
    </row>
    <row r="1795" spans="1:6">
      <c r="A1795"/>
      <c r="B1795" s="3" t="s">
        <v>595</v>
      </c>
    </row>
    <row r="1796" spans="1:6">
      <c r="A1796" s="89"/>
    </row>
    <row r="1797" spans="1:6">
      <c r="A1797" s="6" t="s">
        <v>1912</v>
      </c>
    </row>
    <row r="1798" spans="1:6">
      <c r="A1798" s="6" t="s">
        <v>596</v>
      </c>
      <c r="B1798" s="6" t="s">
        <v>597</v>
      </c>
      <c r="C1798" s="209">
        <v>4525</v>
      </c>
      <c r="D1798" s="216">
        <f>+'Cover Sheet'!$B$32</f>
        <v>0.24</v>
      </c>
      <c r="E1798" s="215">
        <v>0</v>
      </c>
      <c r="F1798" s="210">
        <f>+C1798*(1-D1798)+E1798</f>
        <v>3439</v>
      </c>
    </row>
    <row r="1799" spans="1:6">
      <c r="A1799"/>
      <c r="B1799" s="3" t="s">
        <v>594</v>
      </c>
    </row>
    <row r="1800" spans="1:6">
      <c r="A1800"/>
      <c r="B1800" s="3" t="s">
        <v>595</v>
      </c>
    </row>
    <row r="1801" spans="1:6" ht="15.75" thickBot="1">
      <c r="A1801" s="89"/>
    </row>
    <row r="1802" spans="1:6" ht="18.75">
      <c r="A1802" s="162" t="s">
        <v>0</v>
      </c>
      <c r="B1802" s="166" t="s">
        <v>598</v>
      </c>
      <c r="C1802" s="574" t="s">
        <v>4</v>
      </c>
      <c r="D1802" s="178" t="s">
        <v>955</v>
      </c>
      <c r="E1802" s="180" t="s">
        <v>957</v>
      </c>
      <c r="F1802" s="588" t="s">
        <v>954</v>
      </c>
    </row>
    <row r="1803" spans="1:6" ht="15.75" thickBot="1">
      <c r="A1803" s="164" t="s">
        <v>1</v>
      </c>
      <c r="B1803" s="167" t="s">
        <v>3</v>
      </c>
      <c r="C1803" s="575"/>
      <c r="D1803" s="179" t="s">
        <v>956</v>
      </c>
      <c r="E1803" s="181"/>
      <c r="F1803" s="589"/>
    </row>
    <row r="1804" spans="1:6">
      <c r="A1804" s="94"/>
    </row>
    <row r="1805" spans="1:6">
      <c r="B1805" s="9" t="s">
        <v>599</v>
      </c>
    </row>
    <row r="1806" spans="1:6">
      <c r="B1806" s="73" t="s">
        <v>600</v>
      </c>
    </row>
    <row r="1807" spans="1:6">
      <c r="B1807" s="20" t="s">
        <v>601</v>
      </c>
    </row>
    <row r="1808" spans="1:6">
      <c r="A1808" s="119"/>
    </row>
    <row r="1809" spans="1:6">
      <c r="A1809" s="6" t="s">
        <v>1913</v>
      </c>
    </row>
    <row r="1810" spans="1:6">
      <c r="A1810" s="6" t="s">
        <v>602</v>
      </c>
      <c r="B1810" s="6" t="s">
        <v>603</v>
      </c>
      <c r="C1810" s="209">
        <v>4295</v>
      </c>
      <c r="D1810" s="216">
        <f>+'Cover Sheet'!$B$32</f>
        <v>0.24</v>
      </c>
      <c r="E1810" s="215">
        <v>0</v>
      </c>
      <c r="F1810" s="210">
        <f>+C1810*(1-D1810)+E1810</f>
        <v>3264.2</v>
      </c>
    </row>
    <row r="1811" spans="1:6">
      <c r="A1811" s="120"/>
      <c r="C1811" s="250"/>
    </row>
    <row r="1812" spans="1:6">
      <c r="A1812" s="50" t="s">
        <v>604</v>
      </c>
      <c r="B1812" s="50" t="s">
        <v>605</v>
      </c>
      <c r="C1812" s="209">
        <v>1065</v>
      </c>
      <c r="D1812" s="216">
        <f>+'Cover Sheet'!$B$32</f>
        <v>0.24</v>
      </c>
      <c r="E1812" s="215">
        <v>0</v>
      </c>
      <c r="F1812" s="210">
        <f>+C1812*(1-D1812)+E1812</f>
        <v>809.4</v>
      </c>
    </row>
    <row r="1813" spans="1:6">
      <c r="A1813"/>
      <c r="B1813" s="121" t="s">
        <v>1914</v>
      </c>
      <c r="C1813" s="250"/>
    </row>
    <row r="1814" spans="1:6">
      <c r="A1814" s="50" t="s">
        <v>606</v>
      </c>
      <c r="B1814" s="50" t="s">
        <v>607</v>
      </c>
      <c r="C1814" s="209">
        <v>1065</v>
      </c>
      <c r="D1814" s="216">
        <f>+'Cover Sheet'!$B$32</f>
        <v>0.24</v>
      </c>
      <c r="E1814" s="215">
        <v>0</v>
      </c>
      <c r="F1814" s="210">
        <f>+C1814*(1-D1814)+E1814</f>
        <v>809.4</v>
      </c>
    </row>
    <row r="1815" spans="1:6">
      <c r="A1815"/>
      <c r="B1815" s="121" t="s">
        <v>1914</v>
      </c>
      <c r="C1815" s="250"/>
    </row>
    <row r="1816" spans="1:6">
      <c r="A1816" s="50" t="s">
        <v>608</v>
      </c>
      <c r="B1816" s="50" t="s">
        <v>609</v>
      </c>
      <c r="C1816" s="209">
        <v>1125</v>
      </c>
      <c r="D1816" s="216">
        <f>+'Cover Sheet'!$B$32</f>
        <v>0.24</v>
      </c>
      <c r="E1816" s="215">
        <v>0</v>
      </c>
      <c r="F1816" s="210">
        <f>+C1816*(1-D1816)+E1816</f>
        <v>855</v>
      </c>
    </row>
    <row r="1817" spans="1:6">
      <c r="A1817"/>
      <c r="B1817" s="121" t="s">
        <v>1915</v>
      </c>
      <c r="C1817" s="250"/>
    </row>
    <row r="1818" spans="1:6">
      <c r="A1818" s="50" t="s">
        <v>610</v>
      </c>
      <c r="B1818" s="50" t="s">
        <v>611</v>
      </c>
      <c r="C1818" s="209">
        <v>1190</v>
      </c>
      <c r="D1818" s="216">
        <f>+'Cover Sheet'!$B$32</f>
        <v>0.24</v>
      </c>
      <c r="E1818" s="215">
        <v>0</v>
      </c>
      <c r="F1818" s="210">
        <f>+C1818*(1-D1818)+E1818</f>
        <v>904.4</v>
      </c>
    </row>
    <row r="1819" spans="1:6">
      <c r="A1819"/>
      <c r="B1819" s="121" t="s">
        <v>1915</v>
      </c>
      <c r="C1819" s="250"/>
    </row>
    <row r="1820" spans="1:6">
      <c r="A1820" s="90"/>
      <c r="C1820" s="250"/>
    </row>
    <row r="1821" spans="1:6">
      <c r="A1821" s="6" t="s">
        <v>1916</v>
      </c>
      <c r="C1821" s="250"/>
    </row>
    <row r="1822" spans="1:6">
      <c r="A1822" s="6" t="s">
        <v>2047</v>
      </c>
      <c r="C1822" s="250"/>
    </row>
    <row r="1823" spans="1:6">
      <c r="A1823" s="6" t="s">
        <v>612</v>
      </c>
      <c r="B1823" s="6" t="s">
        <v>613</v>
      </c>
      <c r="C1823" s="209">
        <v>4430</v>
      </c>
      <c r="D1823" s="216">
        <f>+'Cover Sheet'!$B$32</f>
        <v>0.24</v>
      </c>
      <c r="E1823" s="215">
        <v>0</v>
      </c>
      <c r="F1823" s="210">
        <f>+C1823*(1-D1823)+E1823</f>
        <v>3366.8</v>
      </c>
    </row>
    <row r="1824" spans="1:6">
      <c r="A1824" s="43"/>
      <c r="C1824" s="250"/>
    </row>
    <row r="1825" spans="1:6">
      <c r="A1825" s="50" t="s">
        <v>614</v>
      </c>
      <c r="B1825" s="50" t="s">
        <v>605</v>
      </c>
      <c r="C1825" s="209">
        <v>1065</v>
      </c>
      <c r="D1825" s="216">
        <f>+'Cover Sheet'!$B$32</f>
        <v>0.24</v>
      </c>
      <c r="E1825" s="215">
        <v>0</v>
      </c>
      <c r="F1825" s="210">
        <f>+C1825*(1-D1825)+E1825</f>
        <v>809.4</v>
      </c>
    </row>
    <row r="1826" spans="1:6">
      <c r="A1826"/>
      <c r="B1826" s="121" t="s">
        <v>2003</v>
      </c>
      <c r="C1826" s="250"/>
    </row>
    <row r="1827" spans="1:6">
      <c r="A1827" s="50" t="s">
        <v>615</v>
      </c>
      <c r="B1827" s="50" t="s">
        <v>607</v>
      </c>
      <c r="C1827" s="209">
        <v>1065</v>
      </c>
      <c r="D1827" s="216">
        <f>+'Cover Sheet'!$B$32</f>
        <v>0.24</v>
      </c>
      <c r="E1827" s="215">
        <v>0</v>
      </c>
      <c r="F1827" s="210">
        <f>+C1827*(1-D1827)+E1827</f>
        <v>809.4</v>
      </c>
    </row>
    <row r="1828" spans="1:6">
      <c r="A1828"/>
      <c r="B1828" s="121" t="s">
        <v>2003</v>
      </c>
      <c r="C1828" s="250"/>
    </row>
    <row r="1829" spans="1:6">
      <c r="A1829" s="50" t="s">
        <v>616</v>
      </c>
      <c r="B1829" s="50" t="s">
        <v>609</v>
      </c>
      <c r="C1829" s="209">
        <v>1125</v>
      </c>
      <c r="D1829" s="216">
        <f>+'Cover Sheet'!$B$32</f>
        <v>0.24</v>
      </c>
      <c r="E1829" s="215">
        <v>0</v>
      </c>
      <c r="F1829" s="210">
        <f>+C1829*(1-D1829)+E1829</f>
        <v>855</v>
      </c>
    </row>
    <row r="1830" spans="1:6">
      <c r="A1830"/>
      <c r="B1830" s="121" t="s">
        <v>1777</v>
      </c>
      <c r="C1830" s="250"/>
    </row>
    <row r="1831" spans="1:6">
      <c r="A1831"/>
      <c r="B1831" s="49" t="s">
        <v>2058</v>
      </c>
      <c r="C1831" s="250" t="s">
        <v>44</v>
      </c>
    </row>
    <row r="1832" spans="1:6">
      <c r="A1832" s="50" t="s">
        <v>617</v>
      </c>
      <c r="B1832" s="50" t="s">
        <v>611</v>
      </c>
      <c r="C1832" s="209">
        <v>1190</v>
      </c>
      <c r="D1832" s="216">
        <f>+'Cover Sheet'!$B$32</f>
        <v>0.24</v>
      </c>
      <c r="E1832" s="215">
        <v>0</v>
      </c>
      <c r="F1832" s="210">
        <f>+C1832*(1-D1832)+E1832</f>
        <v>904.4</v>
      </c>
    </row>
    <row r="1833" spans="1:6">
      <c r="A1833"/>
      <c r="B1833" s="121" t="s">
        <v>2057</v>
      </c>
    </row>
    <row r="1834" spans="1:6" ht="15.75">
      <c r="A1834" s="65"/>
    </row>
    <row r="1835" spans="1:6">
      <c r="B1835" s="126" t="s">
        <v>618</v>
      </c>
    </row>
    <row r="1836" spans="1:6">
      <c r="A1836"/>
    </row>
    <row r="1837" spans="1:6">
      <c r="B1837" s="73" t="s">
        <v>619</v>
      </c>
    </row>
    <row r="1838" spans="1:6">
      <c r="B1838" s="20" t="s">
        <v>601</v>
      </c>
    </row>
    <row r="1839" spans="1:6">
      <c r="A1839" s="122"/>
    </row>
    <row r="1840" spans="1:6">
      <c r="A1840" s="15" t="s">
        <v>1916</v>
      </c>
    </row>
    <row r="1841" spans="1:6">
      <c r="A1841" s="15" t="s">
        <v>2048</v>
      </c>
    </row>
    <row r="1842" spans="1:6">
      <c r="A1842" s="15" t="s">
        <v>1776</v>
      </c>
    </row>
    <row r="1843" spans="1:6">
      <c r="A1843" s="6" t="s">
        <v>620</v>
      </c>
      <c r="B1843" s="6" t="s">
        <v>621</v>
      </c>
      <c r="C1843" s="209">
        <v>4575</v>
      </c>
      <c r="D1843" s="216">
        <f>+'Cover Sheet'!$B$32</f>
        <v>0.24</v>
      </c>
      <c r="E1843" s="215">
        <v>0</v>
      </c>
      <c r="F1843" s="210">
        <f>+C1843*(1-D1843)+E1843</f>
        <v>3477</v>
      </c>
    </row>
    <row r="1844" spans="1:6">
      <c r="A1844" s="123"/>
      <c r="C1844" s="250"/>
    </row>
    <row r="1845" spans="1:6">
      <c r="A1845" s="50" t="s">
        <v>622</v>
      </c>
      <c r="B1845" s="50" t="s">
        <v>605</v>
      </c>
      <c r="C1845" s="209">
        <v>1065</v>
      </c>
      <c r="D1845" s="216">
        <f>+'Cover Sheet'!$B$32</f>
        <v>0.24</v>
      </c>
      <c r="E1845" s="215">
        <v>0</v>
      </c>
      <c r="F1845" s="210">
        <f>+C1845*(1-D1845)+E1845</f>
        <v>809.4</v>
      </c>
    </row>
    <row r="1846" spans="1:6">
      <c r="A1846"/>
      <c r="B1846" s="121" t="s">
        <v>2056</v>
      </c>
      <c r="C1846" s="250"/>
    </row>
    <row r="1847" spans="1:6">
      <c r="A1847" s="50" t="s">
        <v>623</v>
      </c>
      <c r="B1847" s="50" t="s">
        <v>607</v>
      </c>
      <c r="C1847" s="209">
        <v>1065</v>
      </c>
      <c r="D1847" s="216">
        <f>+'Cover Sheet'!$B$32</f>
        <v>0.24</v>
      </c>
      <c r="E1847" s="215">
        <v>0</v>
      </c>
      <c r="F1847" s="210">
        <f>+C1847*(1-D1847)+E1847</f>
        <v>809.4</v>
      </c>
    </row>
    <row r="1848" spans="1:6">
      <c r="A1848"/>
      <c r="B1848" s="121" t="s">
        <v>2055</v>
      </c>
      <c r="C1848" s="250"/>
    </row>
    <row r="1849" spans="1:6">
      <c r="A1849" s="50" t="s">
        <v>624</v>
      </c>
      <c r="B1849" s="50" t="s">
        <v>609</v>
      </c>
      <c r="C1849" s="209">
        <v>1125</v>
      </c>
      <c r="D1849" s="216">
        <f>+'Cover Sheet'!$B$32</f>
        <v>0.24</v>
      </c>
      <c r="E1849" s="215">
        <v>0</v>
      </c>
      <c r="F1849" s="210">
        <f>+C1849*(1-D1849)+E1849</f>
        <v>855</v>
      </c>
    </row>
    <row r="1850" spans="1:6">
      <c r="A1850"/>
      <c r="B1850" s="121" t="s">
        <v>1778</v>
      </c>
      <c r="C1850" s="250"/>
    </row>
    <row r="1851" spans="1:6">
      <c r="A1851"/>
      <c r="B1851" s="121" t="s">
        <v>2054</v>
      </c>
      <c r="C1851" s="250"/>
    </row>
    <row r="1852" spans="1:6">
      <c r="A1852" s="50" t="s">
        <v>625</v>
      </c>
      <c r="B1852" s="50" t="s">
        <v>611</v>
      </c>
      <c r="C1852" s="209">
        <v>1190</v>
      </c>
      <c r="D1852" s="216">
        <f>+'Cover Sheet'!$B$32</f>
        <v>0.24</v>
      </c>
      <c r="E1852" s="215">
        <v>0</v>
      </c>
      <c r="F1852" s="210">
        <f>+C1852*(1-D1852)+E1852</f>
        <v>904.4</v>
      </c>
    </row>
    <row r="1853" spans="1:6">
      <c r="A1853"/>
      <c r="B1853" s="121" t="s">
        <v>2053</v>
      </c>
      <c r="C1853" s="250"/>
    </row>
    <row r="1854" spans="1:6">
      <c r="A1854" s="121"/>
      <c r="C1854" s="250"/>
    </row>
    <row r="1855" spans="1:6" s="356" customFormat="1">
      <c r="A1855" s="121"/>
      <c r="C1855" s="250"/>
      <c r="D1855" s="421"/>
      <c r="E1855" s="422"/>
      <c r="F1855" s="422"/>
    </row>
    <row r="1856" spans="1:6" s="356" customFormat="1">
      <c r="A1856" s="121"/>
      <c r="C1856" s="250"/>
      <c r="D1856" s="421"/>
      <c r="E1856" s="422"/>
      <c r="F1856" s="422"/>
    </row>
    <row r="1857" spans="1:6">
      <c r="A1857" s="6" t="s">
        <v>1917</v>
      </c>
      <c r="C1857" s="250"/>
    </row>
    <row r="1858" spans="1:6">
      <c r="A1858" s="6" t="s">
        <v>2050</v>
      </c>
      <c r="C1858" s="250"/>
    </row>
    <row r="1859" spans="1:6">
      <c r="A1859" s="6" t="s">
        <v>2049</v>
      </c>
      <c r="C1859" s="250"/>
    </row>
    <row r="1860" spans="1:6">
      <c r="A1860" s="6" t="s">
        <v>626</v>
      </c>
      <c r="B1860" s="6" t="s">
        <v>627</v>
      </c>
      <c r="C1860" s="209">
        <v>4850</v>
      </c>
      <c r="D1860" s="216">
        <f>+'Cover Sheet'!$B$32</f>
        <v>0.24</v>
      </c>
      <c r="E1860" s="215">
        <v>0</v>
      </c>
      <c r="F1860" s="210">
        <f>+C1860*(1-D1860)+E1860</f>
        <v>3686</v>
      </c>
    </row>
    <row r="1861" spans="1:6">
      <c r="A1861" s="94"/>
      <c r="C1861" s="250"/>
    </row>
    <row r="1862" spans="1:6">
      <c r="A1862" s="50" t="s">
        <v>628</v>
      </c>
      <c r="B1862" s="50" t="s">
        <v>607</v>
      </c>
      <c r="C1862" s="209">
        <v>1065</v>
      </c>
      <c r="D1862" s="216">
        <f>+'Cover Sheet'!$B$32</f>
        <v>0.24</v>
      </c>
      <c r="E1862" s="215">
        <v>0</v>
      </c>
      <c r="F1862" s="210">
        <f>+C1862*(1-D1862)+E1862</f>
        <v>809.4</v>
      </c>
    </row>
    <row r="1863" spans="1:6">
      <c r="B1863" s="154" t="s">
        <v>1866</v>
      </c>
      <c r="C1863" s="250"/>
    </row>
    <row r="1864" spans="1:6">
      <c r="B1864" s="154" t="s">
        <v>2052</v>
      </c>
      <c r="C1864" s="250"/>
    </row>
    <row r="1865" spans="1:6">
      <c r="A1865" s="50" t="s">
        <v>629</v>
      </c>
      <c r="B1865" s="50" t="s">
        <v>609</v>
      </c>
      <c r="C1865" s="209">
        <v>1125</v>
      </c>
      <c r="D1865" s="216">
        <f>+'Cover Sheet'!$B$32</f>
        <v>0.24</v>
      </c>
      <c r="E1865" s="215">
        <v>0</v>
      </c>
      <c r="F1865" s="210">
        <f>+C1865*(1-D1865)+E1865</f>
        <v>855</v>
      </c>
    </row>
    <row r="1866" spans="1:6">
      <c r="A1866"/>
      <c r="B1866" s="121" t="s">
        <v>1779</v>
      </c>
      <c r="C1866" s="250"/>
    </row>
    <row r="1867" spans="1:6">
      <c r="A1867"/>
      <c r="B1867" s="121" t="s">
        <v>2051</v>
      </c>
      <c r="C1867" s="250"/>
    </row>
    <row r="1868" spans="1:6">
      <c r="A1868" s="50" t="s">
        <v>630</v>
      </c>
      <c r="B1868" s="50" t="s">
        <v>611</v>
      </c>
      <c r="C1868" s="209">
        <v>1190</v>
      </c>
      <c r="D1868" s="216">
        <f>+'Cover Sheet'!$B$32</f>
        <v>0.24</v>
      </c>
      <c r="E1868" s="215">
        <v>0</v>
      </c>
      <c r="F1868" s="210">
        <f>+C1868*(1-D1868)+E1868</f>
        <v>904.4</v>
      </c>
    </row>
    <row r="1869" spans="1:6">
      <c r="A1869"/>
      <c r="B1869" s="121" t="s">
        <v>1131</v>
      </c>
      <c r="C1869" s="250"/>
    </row>
    <row r="1870" spans="1:6" ht="15.75" thickBot="1">
      <c r="A1870" s="48"/>
      <c r="B1870" s="73" t="s">
        <v>1654</v>
      </c>
    </row>
    <row r="1871" spans="1:6" ht="18.75">
      <c r="A1871" s="162" t="s">
        <v>0</v>
      </c>
      <c r="B1871" s="166" t="s">
        <v>631</v>
      </c>
      <c r="C1871" s="574" t="s">
        <v>4</v>
      </c>
      <c r="D1871" s="178" t="s">
        <v>955</v>
      </c>
      <c r="E1871" s="180" t="s">
        <v>957</v>
      </c>
      <c r="F1871" s="588" t="s">
        <v>954</v>
      </c>
    </row>
    <row r="1872" spans="1:6" ht="15.75" thickBot="1">
      <c r="A1872" s="164" t="s">
        <v>1</v>
      </c>
      <c r="B1872" s="167" t="s">
        <v>3</v>
      </c>
      <c r="C1872" s="575"/>
      <c r="D1872" s="179" t="s">
        <v>956</v>
      </c>
      <c r="E1872" s="181"/>
      <c r="F1872" s="589"/>
    </row>
    <row r="1873" spans="1:18">
      <c r="A1873" s="1"/>
    </row>
    <row r="1874" spans="1:18">
      <c r="A1874" s="6" t="s">
        <v>2059</v>
      </c>
    </row>
    <row r="1875" spans="1:18">
      <c r="A1875" s="6" t="s">
        <v>1780</v>
      </c>
    </row>
    <row r="1876" spans="1:18">
      <c r="A1876" s="6" t="s">
        <v>632</v>
      </c>
      <c r="B1876" s="6" t="s">
        <v>633</v>
      </c>
      <c r="C1876" s="209">
        <v>6120</v>
      </c>
      <c r="D1876" s="216">
        <f>+'Cover Sheet'!$B$32</f>
        <v>0.24</v>
      </c>
      <c r="E1876" s="215">
        <v>0</v>
      </c>
      <c r="F1876" s="210">
        <f>+C1876*(1-D1876)+E1876</f>
        <v>4651.2</v>
      </c>
    </row>
    <row r="1877" spans="1:18" ht="14.25" customHeight="1">
      <c r="A1877" s="94"/>
      <c r="C1877" s="250"/>
    </row>
    <row r="1878" spans="1:18">
      <c r="A1878" s="50" t="s">
        <v>634</v>
      </c>
      <c r="B1878" s="50" t="s">
        <v>609</v>
      </c>
      <c r="C1878" s="209">
        <v>1125</v>
      </c>
      <c r="D1878" s="216">
        <f>+'Cover Sheet'!$B$32</f>
        <v>0.24</v>
      </c>
      <c r="E1878" s="215">
        <v>0</v>
      </c>
      <c r="F1878" s="210">
        <f>+C1878*(1-D1878)+E1878</f>
        <v>855</v>
      </c>
    </row>
    <row r="1879" spans="1:18">
      <c r="B1879" s="121" t="s">
        <v>1781</v>
      </c>
      <c r="C1879" s="250"/>
    </row>
    <row r="1880" spans="1:18">
      <c r="B1880" s="121" t="s">
        <v>2060</v>
      </c>
      <c r="C1880" s="250"/>
      <c r="R1880" t="s">
        <v>44</v>
      </c>
    </row>
    <row r="1881" spans="1:18">
      <c r="A1881" s="50" t="s">
        <v>635</v>
      </c>
      <c r="B1881" s="50" t="s">
        <v>611</v>
      </c>
      <c r="C1881" s="209">
        <v>1190</v>
      </c>
      <c r="D1881" s="216">
        <f>+'Cover Sheet'!$B$32</f>
        <v>0.24</v>
      </c>
      <c r="E1881" s="215">
        <v>0</v>
      </c>
      <c r="F1881" s="210">
        <f>+C1881*(1-D1881)+E1881</f>
        <v>904.4</v>
      </c>
    </row>
    <row r="1882" spans="1:18">
      <c r="B1882" s="121" t="s">
        <v>2061</v>
      </c>
    </row>
    <row r="1883" spans="1:18">
      <c r="B1883" s="6" t="s">
        <v>636</v>
      </c>
    </row>
    <row r="1884" spans="1:18">
      <c r="A1884"/>
    </row>
    <row r="1885" spans="1:18">
      <c r="B1885" s="73" t="s">
        <v>1654</v>
      </c>
    </row>
    <row r="1886" spans="1:18" s="356" customFormat="1">
      <c r="A1886" s="1"/>
      <c r="C1886" s="367"/>
      <c r="D1886" s="365"/>
      <c r="E1886" s="366"/>
      <c r="F1886" s="366"/>
    </row>
    <row r="1887" spans="1:18">
      <c r="A1887" s="6" t="s">
        <v>1782</v>
      </c>
      <c r="C1887" s="250"/>
    </row>
    <row r="1888" spans="1:18">
      <c r="A1888" s="6" t="s">
        <v>637</v>
      </c>
      <c r="B1888" s="6" t="s">
        <v>638</v>
      </c>
      <c r="C1888" s="209">
        <v>6250</v>
      </c>
      <c r="D1888" s="216">
        <f>+'Cover Sheet'!$B$32</f>
        <v>0.24</v>
      </c>
      <c r="E1888" s="215">
        <v>0</v>
      </c>
      <c r="F1888" s="210">
        <f>+C1888*(1-D1888)+E1888</f>
        <v>4750</v>
      </c>
    </row>
    <row r="1889" spans="1:6" ht="6.75" customHeight="1">
      <c r="A1889" s="94"/>
      <c r="C1889" s="250"/>
    </row>
    <row r="1890" spans="1:6">
      <c r="A1890" s="50" t="s">
        <v>639</v>
      </c>
      <c r="B1890" s="50" t="s">
        <v>611</v>
      </c>
      <c r="C1890" s="209">
        <v>1190</v>
      </c>
      <c r="D1890" s="216">
        <f>+'Cover Sheet'!$B$32</f>
        <v>0.24</v>
      </c>
      <c r="E1890" s="215">
        <v>0</v>
      </c>
      <c r="F1890" s="210">
        <f>+C1890*(1-D1890)+E1890</f>
        <v>904.4</v>
      </c>
    </row>
    <row r="1891" spans="1:6">
      <c r="A1891"/>
      <c r="B1891" s="121" t="s">
        <v>1132</v>
      </c>
      <c r="C1891" s="250"/>
    </row>
    <row r="1892" spans="1:6" s="356" customFormat="1" ht="15.75" thickBot="1">
      <c r="A1892" s="1"/>
      <c r="C1892" s="367"/>
      <c r="D1892" s="365"/>
      <c r="E1892" s="366"/>
      <c r="F1892" s="366"/>
    </row>
    <row r="1893" spans="1:6" s="356" customFormat="1" ht="18.75">
      <c r="A1893" s="162" t="s">
        <v>0</v>
      </c>
      <c r="B1893" s="166" t="s">
        <v>640</v>
      </c>
      <c r="C1893" s="574" t="s">
        <v>4</v>
      </c>
      <c r="D1893" s="178" t="s">
        <v>955</v>
      </c>
      <c r="E1893" s="180" t="s">
        <v>957</v>
      </c>
      <c r="F1893" s="588" t="s">
        <v>954</v>
      </c>
    </row>
    <row r="1894" spans="1:6" s="356" customFormat="1" ht="15.75" thickBot="1">
      <c r="A1894" s="164" t="s">
        <v>1</v>
      </c>
      <c r="B1894" s="167" t="s">
        <v>3</v>
      </c>
      <c r="C1894" s="575"/>
      <c r="D1894" s="179" t="s">
        <v>956</v>
      </c>
      <c r="E1894" s="181"/>
      <c r="F1894" s="589"/>
    </row>
    <row r="1895" spans="1:6" s="356" customFormat="1">
      <c r="A1895" s="5"/>
      <c r="B1895" s="73" t="s">
        <v>641</v>
      </c>
      <c r="C1895" s="248"/>
      <c r="D1895" s="213"/>
      <c r="E1895" s="215"/>
      <c r="F1895" s="215"/>
    </row>
    <row r="1896" spans="1:6" s="356" customFormat="1">
      <c r="A1896" s="1"/>
      <c r="B1896"/>
      <c r="C1896" s="248"/>
      <c r="D1896" s="213"/>
      <c r="E1896" s="215"/>
      <c r="F1896" s="215"/>
    </row>
    <row r="1897" spans="1:6" s="356" customFormat="1">
      <c r="A1897" s="6" t="s">
        <v>1918</v>
      </c>
      <c r="B1897"/>
      <c r="C1897" s="248"/>
      <c r="D1897" s="213"/>
      <c r="E1897" s="215"/>
      <c r="F1897" s="215"/>
    </row>
    <row r="1898" spans="1:6" s="356" customFormat="1">
      <c r="A1898" s="6" t="s">
        <v>1784</v>
      </c>
      <c r="B1898"/>
      <c r="C1898" s="248"/>
      <c r="D1898" s="213"/>
      <c r="E1898" s="215"/>
      <c r="F1898" s="215"/>
    </row>
    <row r="1899" spans="1:6" s="356" customFormat="1">
      <c r="A1899" s="6" t="s">
        <v>642</v>
      </c>
      <c r="B1899" s="6" t="s">
        <v>643</v>
      </c>
      <c r="C1899" s="209">
        <v>7830</v>
      </c>
      <c r="D1899" s="216">
        <f>+'Cover Sheet'!$B$32</f>
        <v>0.24</v>
      </c>
      <c r="E1899" s="215">
        <v>0</v>
      </c>
      <c r="F1899" s="210">
        <f>+C1899*(1-D1899)+E1899</f>
        <v>5950.8</v>
      </c>
    </row>
    <row r="1900" spans="1:6">
      <c r="A1900"/>
      <c r="B1900" s="11" t="s">
        <v>595</v>
      </c>
    </row>
    <row r="1901" spans="1:6">
      <c r="A1901" s="124"/>
    </row>
    <row r="1902" spans="1:6">
      <c r="A1902" s="6" t="s">
        <v>1919</v>
      </c>
    </row>
    <row r="1903" spans="1:6">
      <c r="A1903" s="6" t="s">
        <v>1920</v>
      </c>
    </row>
    <row r="1904" spans="1:6">
      <c r="A1904" s="6" t="s">
        <v>644</v>
      </c>
      <c r="B1904" s="6" t="s">
        <v>1092</v>
      </c>
      <c r="C1904" s="209">
        <v>7975</v>
      </c>
      <c r="D1904" s="216">
        <f>+'Cover Sheet'!$B$32</f>
        <v>0.24</v>
      </c>
      <c r="E1904" s="215">
        <v>0</v>
      </c>
      <c r="F1904" s="210">
        <f>+C1904*(1-D1904)+E1904</f>
        <v>6061</v>
      </c>
    </row>
    <row r="1905" spans="1:6" s="440" customFormat="1">
      <c r="B1905" s="402" t="s">
        <v>595</v>
      </c>
      <c r="C1905" s="438"/>
      <c r="D1905" s="437"/>
      <c r="E1905" s="446"/>
      <c r="F1905" s="446"/>
    </row>
    <row r="1906" spans="1:6" ht="15.75" thickBot="1">
      <c r="A1906" s="90"/>
      <c r="C1906" s="250"/>
    </row>
    <row r="1907" spans="1:6" ht="18.75">
      <c r="A1907" s="162" t="s">
        <v>0</v>
      </c>
      <c r="B1907" s="163" t="s">
        <v>451</v>
      </c>
      <c r="C1907" s="574" t="s">
        <v>4</v>
      </c>
      <c r="D1907" s="178" t="s">
        <v>955</v>
      </c>
      <c r="E1907" s="180" t="s">
        <v>957</v>
      </c>
      <c r="F1907" s="588" t="s">
        <v>954</v>
      </c>
    </row>
    <row r="1908" spans="1:6" ht="15.75" thickBot="1">
      <c r="A1908" s="164" t="s">
        <v>1</v>
      </c>
      <c r="B1908" s="165" t="s">
        <v>3</v>
      </c>
      <c r="C1908" s="575"/>
      <c r="D1908" s="179" t="s">
        <v>956</v>
      </c>
      <c r="E1908" s="181"/>
      <c r="F1908" s="589"/>
    </row>
    <row r="1909" spans="1:6">
      <c r="A1909" s="48"/>
    </row>
    <row r="1910" spans="1:6">
      <c r="A1910" s="9">
        <v>6958978</v>
      </c>
      <c r="B1910" s="6" t="s">
        <v>645</v>
      </c>
      <c r="C1910" s="209">
        <v>1535</v>
      </c>
      <c r="D1910" s="216">
        <f>+'Cover Sheet'!$B$32</f>
        <v>0.24</v>
      </c>
      <c r="E1910" s="215">
        <v>270</v>
      </c>
      <c r="F1910" s="210">
        <f>+C1910*(1-D1910)+E1910</f>
        <v>1436.6</v>
      </c>
    </row>
    <row r="1911" spans="1:6">
      <c r="A1911"/>
      <c r="B1911" s="3" t="s">
        <v>646</v>
      </c>
    </row>
    <row r="1912" spans="1:6">
      <c r="A1912"/>
      <c r="B1912" s="3" t="s">
        <v>647</v>
      </c>
    </row>
    <row r="1913" spans="1:6">
      <c r="A1913"/>
      <c r="B1913" s="27" t="s">
        <v>1047</v>
      </c>
    </row>
    <row r="1914" spans="1:6" ht="15.75" thickBot="1">
      <c r="A1914" s="48"/>
    </row>
    <row r="1915" spans="1:6" ht="18.75">
      <c r="A1915" s="162" t="s">
        <v>0</v>
      </c>
      <c r="B1915" s="166" t="s">
        <v>648</v>
      </c>
      <c r="C1915" s="574" t="s">
        <v>4</v>
      </c>
      <c r="D1915" s="178" t="s">
        <v>955</v>
      </c>
      <c r="E1915" s="180" t="s">
        <v>957</v>
      </c>
      <c r="F1915" s="588" t="s">
        <v>954</v>
      </c>
    </row>
    <row r="1916" spans="1:6" ht="15.75" thickBot="1">
      <c r="A1916" s="164" t="s">
        <v>1</v>
      </c>
      <c r="B1916" s="167" t="s">
        <v>3</v>
      </c>
      <c r="C1916" s="575"/>
      <c r="D1916" s="179" t="s">
        <v>956</v>
      </c>
      <c r="E1916" s="181"/>
      <c r="F1916" s="589"/>
    </row>
    <row r="1925" spans="1:6">
      <c r="A1925" s="6" t="s">
        <v>1836</v>
      </c>
    </row>
    <row r="1926" spans="1:6">
      <c r="A1926" s="6" t="s">
        <v>253</v>
      </c>
    </row>
    <row r="1927" spans="1:6">
      <c r="A1927" s="6" t="s">
        <v>2062</v>
      </c>
    </row>
    <row r="1928" spans="1:6">
      <c r="A1928" s="9">
        <v>6906783</v>
      </c>
      <c r="B1928" s="6" t="s">
        <v>648</v>
      </c>
      <c r="C1928" s="209">
        <v>3720</v>
      </c>
      <c r="D1928" s="216">
        <f>+'Cover Sheet'!$B$32</f>
        <v>0.24</v>
      </c>
      <c r="E1928" s="215">
        <v>0</v>
      </c>
      <c r="F1928" s="210">
        <f>+C1928*(1-D1928)+E1928</f>
        <v>2827.2</v>
      </c>
    </row>
    <row r="1929" spans="1:6" ht="15.75" thickBot="1"/>
    <row r="1930" spans="1:6" ht="18.75">
      <c r="A1930" s="162" t="s">
        <v>0</v>
      </c>
      <c r="B1930" s="166" t="s">
        <v>649</v>
      </c>
      <c r="C1930" s="574" t="s">
        <v>4</v>
      </c>
      <c r="D1930" s="178" t="s">
        <v>955</v>
      </c>
      <c r="E1930" s="180" t="s">
        <v>957</v>
      </c>
      <c r="F1930" s="588" t="s">
        <v>954</v>
      </c>
    </row>
    <row r="1931" spans="1:6" ht="15.75" thickBot="1">
      <c r="A1931" s="164" t="s">
        <v>1</v>
      </c>
      <c r="B1931" s="167" t="s">
        <v>3</v>
      </c>
      <c r="C1931" s="575"/>
      <c r="D1931" s="179" t="s">
        <v>956</v>
      </c>
      <c r="E1931" s="181"/>
      <c r="F1931" s="589"/>
    </row>
    <row r="1940" spans="1:6">
      <c r="A1940" s="452" t="s">
        <v>150</v>
      </c>
    </row>
    <row r="1941" spans="1:6">
      <c r="A1941" s="9">
        <v>6958310</v>
      </c>
      <c r="B1941" s="6" t="s">
        <v>650</v>
      </c>
      <c r="C1941" s="209">
        <v>6100</v>
      </c>
      <c r="D1941" s="216">
        <f>+'Cover Sheet'!$B$32</f>
        <v>0.24</v>
      </c>
      <c r="E1941" s="215">
        <v>0</v>
      </c>
      <c r="F1941" s="210">
        <f>+C1941*(1-D1941)+E1941</f>
        <v>4636</v>
      </c>
    </row>
    <row r="1942" spans="1:6">
      <c r="A1942" s="23"/>
    </row>
    <row r="1943" spans="1:6" s="356" customFormat="1">
      <c r="A1943" s="23"/>
      <c r="C1943" s="423"/>
      <c r="D1943" s="421"/>
      <c r="E1943" s="422"/>
      <c r="F1943" s="422"/>
    </row>
    <row r="1944" spans="1:6" s="356" customFormat="1">
      <c r="A1944" s="23"/>
      <c r="C1944" s="423"/>
      <c r="D1944" s="421"/>
      <c r="E1944" s="422"/>
      <c r="F1944" s="422"/>
    </row>
    <row r="1945" spans="1:6" s="356" customFormat="1">
      <c r="A1945" s="23"/>
      <c r="C1945" s="423"/>
      <c r="D1945" s="421"/>
      <c r="E1945" s="422"/>
      <c r="F1945" s="422"/>
    </row>
    <row r="1946" spans="1:6">
      <c r="A1946" s="9" t="s">
        <v>1921</v>
      </c>
    </row>
    <row r="1947" spans="1:6">
      <c r="A1947" s="9" t="s">
        <v>1922</v>
      </c>
    </row>
    <row r="1948" spans="1:6">
      <c r="A1948" s="9" t="s">
        <v>2063</v>
      </c>
    </row>
    <row r="1949" spans="1:6">
      <c r="A1949" s="9">
        <v>6906513</v>
      </c>
      <c r="B1949" s="6" t="s">
        <v>651</v>
      </c>
      <c r="C1949" s="209">
        <v>8000</v>
      </c>
      <c r="D1949" s="216">
        <f>+'Cover Sheet'!$B$32</f>
        <v>0.24</v>
      </c>
      <c r="E1949" s="215">
        <v>0</v>
      </c>
      <c r="F1949" s="210">
        <f>+C1949*(1-D1949)+E1949</f>
        <v>6080</v>
      </c>
    </row>
    <row r="1950" spans="1:6">
      <c r="A1950" s="35"/>
    </row>
    <row r="1951" spans="1:6">
      <c r="A1951" s="9">
        <v>7135945</v>
      </c>
      <c r="B1951" s="6" t="s">
        <v>652</v>
      </c>
      <c r="C1951" s="209">
        <v>8890</v>
      </c>
      <c r="D1951" s="216">
        <f>+'Cover Sheet'!$B$32</f>
        <v>0.24</v>
      </c>
      <c r="E1951" s="215">
        <v>0</v>
      </c>
      <c r="F1951" s="210">
        <f>+C1951*(1-D1951)+E1951</f>
        <v>6756.4</v>
      </c>
    </row>
    <row r="1952" spans="1:6">
      <c r="B1952" s="3" t="s">
        <v>120</v>
      </c>
    </row>
    <row r="1953" spans="1:6">
      <c r="A1953" s="11"/>
    </row>
    <row r="1954" spans="1:6">
      <c r="A1954" s="9" t="s">
        <v>1923</v>
      </c>
    </row>
    <row r="1955" spans="1:6">
      <c r="A1955" s="9" t="s">
        <v>2065</v>
      </c>
    </row>
    <row r="1956" spans="1:6">
      <c r="A1956" s="9" t="s">
        <v>1785</v>
      </c>
    </row>
    <row r="1957" spans="1:6">
      <c r="A1957" s="9">
        <v>7135944</v>
      </c>
      <c r="B1957" s="6" t="s">
        <v>653</v>
      </c>
      <c r="C1957" s="209">
        <v>8990</v>
      </c>
      <c r="D1957" s="216">
        <f>+'Cover Sheet'!$B$32</f>
        <v>0.24</v>
      </c>
      <c r="E1957" s="215">
        <v>0</v>
      </c>
      <c r="F1957" s="210">
        <f>+C1957*(1-D1957)+E1957</f>
        <v>6832.4</v>
      </c>
    </row>
    <row r="1958" spans="1:6">
      <c r="B1958" s="3" t="s">
        <v>120</v>
      </c>
    </row>
    <row r="1959" spans="1:6">
      <c r="A1959" s="11"/>
    </row>
    <row r="1960" spans="1:6">
      <c r="A1960" s="9" t="s">
        <v>1924</v>
      </c>
    </row>
    <row r="1961" spans="1:6">
      <c r="A1961" s="9" t="s">
        <v>1734</v>
      </c>
    </row>
    <row r="1962" spans="1:6">
      <c r="A1962" s="9" t="s">
        <v>2064</v>
      </c>
    </row>
    <row r="1963" spans="1:6">
      <c r="A1963" s="9" t="s">
        <v>1786</v>
      </c>
    </row>
    <row r="1964" spans="1:6">
      <c r="A1964" s="9">
        <v>7135946</v>
      </c>
      <c r="B1964" s="6" t="s">
        <v>654</v>
      </c>
      <c r="C1964" s="209">
        <v>9190</v>
      </c>
      <c r="D1964" s="216">
        <f>+'Cover Sheet'!$B$32</f>
        <v>0.24</v>
      </c>
      <c r="E1964" s="215">
        <v>0</v>
      </c>
      <c r="F1964" s="210">
        <f>+C1964*(1-D1964)+E1964</f>
        <v>6984.4</v>
      </c>
    </row>
    <row r="1965" spans="1:6">
      <c r="B1965" s="3" t="s">
        <v>120</v>
      </c>
    </row>
    <row r="1966" spans="1:6">
      <c r="A1966" s="11"/>
    </row>
    <row r="1967" spans="1:6">
      <c r="A1967" s="9" t="s">
        <v>1925</v>
      </c>
    </row>
    <row r="1968" spans="1:6">
      <c r="A1968" s="9" t="s">
        <v>1926</v>
      </c>
    </row>
    <row r="1969" spans="1:6">
      <c r="A1969" s="9">
        <v>7135947</v>
      </c>
      <c r="B1969" s="6" t="s">
        <v>655</v>
      </c>
      <c r="C1969" s="209">
        <v>9590</v>
      </c>
      <c r="D1969" s="216">
        <f>+'Cover Sheet'!$B$32</f>
        <v>0.24</v>
      </c>
      <c r="E1969" s="215">
        <v>0</v>
      </c>
      <c r="F1969" s="210">
        <f>+C1969*(1-D1969)+E1969</f>
        <v>7288.4</v>
      </c>
    </row>
    <row r="1970" spans="1:6">
      <c r="A1970"/>
      <c r="B1970" s="3" t="s">
        <v>120</v>
      </c>
    </row>
    <row r="1971" spans="1:6">
      <c r="A1971" s="3"/>
    </row>
    <row r="1972" spans="1:6" s="356" customFormat="1">
      <c r="A1972" s="3"/>
      <c r="C1972" s="367"/>
      <c r="D1972" s="365"/>
      <c r="E1972" s="366"/>
      <c r="F1972" s="366"/>
    </row>
    <row r="1973" spans="1:6" s="356" customFormat="1">
      <c r="A1973" s="3"/>
      <c r="C1973" s="367"/>
      <c r="D1973" s="365"/>
      <c r="E1973" s="366"/>
      <c r="F1973" s="366"/>
    </row>
    <row r="1974" spans="1:6" s="356" customFormat="1">
      <c r="A1974" s="3"/>
      <c r="C1974" s="367"/>
      <c r="D1974" s="365"/>
      <c r="E1974" s="366"/>
      <c r="F1974" s="366"/>
    </row>
    <row r="1975" spans="1:6" s="356" customFormat="1">
      <c r="A1975" s="3"/>
      <c r="C1975" s="367"/>
      <c r="D1975" s="365"/>
      <c r="E1975" s="366"/>
      <c r="F1975" s="366"/>
    </row>
    <row r="1976" spans="1:6" s="356" customFormat="1">
      <c r="A1976" s="3"/>
      <c r="C1976" s="367"/>
      <c r="D1976" s="365"/>
      <c r="E1976" s="366"/>
      <c r="F1976" s="366"/>
    </row>
    <row r="1977" spans="1:6" s="356" customFormat="1">
      <c r="A1977" s="3"/>
      <c r="C1977" s="367"/>
      <c r="D1977" s="365"/>
      <c r="E1977" s="366"/>
      <c r="F1977" s="366"/>
    </row>
    <row r="1978" spans="1:6" s="356" customFormat="1">
      <c r="A1978" s="3"/>
      <c r="C1978" s="367"/>
      <c r="D1978" s="365"/>
      <c r="E1978" s="366"/>
      <c r="F1978" s="366"/>
    </row>
    <row r="1979" spans="1:6" s="356" customFormat="1">
      <c r="A1979" s="3"/>
      <c r="C1979" s="367"/>
      <c r="D1979" s="365"/>
      <c r="E1979" s="366"/>
      <c r="F1979" s="366"/>
    </row>
    <row r="1980" spans="1:6" s="356" customFormat="1">
      <c r="A1980" s="3"/>
      <c r="C1980" s="367"/>
      <c r="D1980" s="365"/>
      <c r="E1980" s="366"/>
      <c r="F1980" s="366"/>
    </row>
    <row r="1981" spans="1:6">
      <c r="A1981" s="90"/>
    </row>
    <row r="1982" spans="1:6" s="356" customFormat="1">
      <c r="A1982" s="90"/>
      <c r="C1982" s="423"/>
      <c r="D1982" s="421"/>
      <c r="E1982" s="422"/>
      <c r="F1982" s="422"/>
    </row>
    <row r="1983" spans="1:6" s="356" customFormat="1">
      <c r="A1983" s="90"/>
      <c r="C1983" s="423"/>
      <c r="D1983" s="421"/>
      <c r="E1983" s="422"/>
      <c r="F1983" s="422"/>
    </row>
    <row r="1984" spans="1:6" s="356" customFormat="1" ht="15.75" thickBot="1">
      <c r="A1984" s="90"/>
      <c r="C1984" s="423"/>
      <c r="D1984" s="421"/>
      <c r="E1984" s="422"/>
      <c r="F1984" s="422"/>
    </row>
    <row r="1985" spans="1:6" ht="18.75">
      <c r="A1985" s="162" t="s">
        <v>0</v>
      </c>
      <c r="B1985" s="166" t="s">
        <v>656</v>
      </c>
      <c r="C1985" s="574" t="s">
        <v>4</v>
      </c>
      <c r="D1985" s="178" t="s">
        <v>955</v>
      </c>
      <c r="E1985" s="180" t="s">
        <v>957</v>
      </c>
      <c r="F1985" s="588" t="s">
        <v>954</v>
      </c>
    </row>
    <row r="1986" spans="1:6" ht="15.75" thickBot="1">
      <c r="A1986" s="164" t="s">
        <v>1</v>
      </c>
      <c r="B1986" s="167" t="s">
        <v>3</v>
      </c>
      <c r="C1986" s="575"/>
      <c r="D1986" s="179" t="s">
        <v>956</v>
      </c>
      <c r="E1986" s="181"/>
      <c r="F1986" s="589"/>
    </row>
    <row r="1996" spans="1:6">
      <c r="A1996" s="9" t="s">
        <v>1836</v>
      </c>
    </row>
    <row r="1997" spans="1:6">
      <c r="A1997" s="9" t="s">
        <v>1727</v>
      </c>
    </row>
    <row r="1998" spans="1:6">
      <c r="A1998" s="9" t="s">
        <v>2066</v>
      </c>
    </row>
    <row r="1999" spans="1:6">
      <c r="A1999" s="9">
        <v>7157284</v>
      </c>
      <c r="B1999" s="6" t="s">
        <v>657</v>
      </c>
      <c r="C1999" s="209">
        <v>3435</v>
      </c>
      <c r="D1999" s="216">
        <f>+'Cover Sheet'!$B$32</f>
        <v>0.24</v>
      </c>
      <c r="E1999" s="215">
        <v>0</v>
      </c>
      <c r="F1999" s="210">
        <f>+C1999*(1-D1999)+E1999</f>
        <v>2610.6</v>
      </c>
    </row>
    <row r="2000" spans="1:6" s="356" customFormat="1">
      <c r="A2000" s="401"/>
      <c r="B2000" s="6"/>
      <c r="C2000" s="419"/>
      <c r="D2000" s="216"/>
      <c r="E2000" s="422"/>
      <c r="F2000" s="420"/>
    </row>
    <row r="2001" spans="1:6" ht="15.75" thickBot="1">
      <c r="A2001"/>
      <c r="B2001" s="3"/>
    </row>
    <row r="2002" spans="1:6" s="125" customFormat="1" ht="18.75">
      <c r="A2002" s="162" t="s">
        <v>0</v>
      </c>
      <c r="B2002" s="166" t="s">
        <v>234</v>
      </c>
      <c r="C2002" s="574" t="s">
        <v>4</v>
      </c>
      <c r="D2002" s="178" t="s">
        <v>955</v>
      </c>
      <c r="E2002" s="180" t="s">
        <v>957</v>
      </c>
      <c r="F2002" s="588" t="s">
        <v>954</v>
      </c>
    </row>
    <row r="2003" spans="1:6" ht="15.75" thickBot="1">
      <c r="A2003" s="164" t="s">
        <v>1</v>
      </c>
      <c r="B2003" s="167" t="s">
        <v>3</v>
      </c>
      <c r="C2003" s="575"/>
      <c r="D2003" s="179" t="s">
        <v>956</v>
      </c>
      <c r="E2003" s="181"/>
      <c r="F2003" s="589"/>
    </row>
    <row r="2013" spans="1:6">
      <c r="A2013" s="127"/>
    </row>
    <row r="2014" spans="1:6" ht="15.75">
      <c r="B2014" s="44" t="s">
        <v>658</v>
      </c>
    </row>
    <row r="2015" spans="1:6">
      <c r="B2015" s="20" t="s">
        <v>659</v>
      </c>
    </row>
    <row r="2016" spans="1:6">
      <c r="A2016" s="4"/>
    </row>
    <row r="2017" spans="1:6">
      <c r="A2017" s="23"/>
    </row>
    <row r="2018" spans="1:6">
      <c r="A2018" s="9" t="s">
        <v>1927</v>
      </c>
    </row>
    <row r="2019" spans="1:6">
      <c r="A2019" s="9">
        <v>7222581</v>
      </c>
      <c r="B2019" s="6" t="s">
        <v>1263</v>
      </c>
      <c r="C2019" s="209">
        <v>3215</v>
      </c>
      <c r="D2019" s="216">
        <f>+'Cover Sheet'!$B$32</f>
        <v>0.24</v>
      </c>
      <c r="E2019" s="215">
        <v>0</v>
      </c>
      <c r="F2019" s="210">
        <f>+C2019*(1-D2019)+E2019</f>
        <v>2443.4</v>
      </c>
    </row>
    <row r="2020" spans="1:6">
      <c r="A2020" s="23"/>
      <c r="B2020" t="s">
        <v>1236</v>
      </c>
    </row>
    <row r="2021" spans="1:6">
      <c r="A2021" s="23"/>
    </row>
    <row r="2022" spans="1:6">
      <c r="A2022" s="9" t="s">
        <v>1928</v>
      </c>
    </row>
    <row r="2023" spans="1:6">
      <c r="A2023" s="9">
        <v>7233132</v>
      </c>
      <c r="B2023" s="6" t="s">
        <v>1264</v>
      </c>
      <c r="C2023" s="209">
        <v>2895</v>
      </c>
      <c r="D2023" s="216">
        <f>+'Cover Sheet'!$B$32</f>
        <v>0.24</v>
      </c>
      <c r="E2023" s="215">
        <v>0</v>
      </c>
      <c r="F2023" s="210">
        <f>+C2023*(1-D2023)+E2023</f>
        <v>2200.1999999999998</v>
      </c>
    </row>
    <row r="2024" spans="1:6">
      <c r="A2024" s="23"/>
      <c r="B2024" t="s">
        <v>1237</v>
      </c>
    </row>
    <row r="2025" spans="1:6" s="356" customFormat="1">
      <c r="A2025" s="23"/>
      <c r="C2025" s="367"/>
      <c r="D2025" s="365"/>
      <c r="E2025" s="366"/>
      <c r="F2025" s="366"/>
    </row>
    <row r="2026" spans="1:6">
      <c r="A2026" s="23"/>
    </row>
    <row r="2027" spans="1:6">
      <c r="A2027" s="9" t="s">
        <v>360</v>
      </c>
    </row>
    <row r="2028" spans="1:6">
      <c r="A2028" s="9">
        <v>7178955</v>
      </c>
      <c r="B2028" s="6" t="s">
        <v>1265</v>
      </c>
      <c r="C2028" s="209">
        <v>3390</v>
      </c>
      <c r="D2028" s="216">
        <f>+'Cover Sheet'!$B$32</f>
        <v>0.24</v>
      </c>
      <c r="E2028" s="215">
        <v>0</v>
      </c>
      <c r="F2028" s="210">
        <f>+C2028*(1-D2028)+E2028</f>
        <v>2576.4</v>
      </c>
    </row>
    <row r="2029" spans="1:6">
      <c r="A2029" s="9"/>
    </row>
    <row r="2030" spans="1:6" s="6" customFormat="1" ht="14.25">
      <c r="A2030" s="9" t="s">
        <v>1729</v>
      </c>
      <c r="C2030" s="209"/>
      <c r="D2030" s="213"/>
      <c r="E2030" s="215"/>
      <c r="F2030" s="210"/>
    </row>
    <row r="2031" spans="1:6" s="6" customFormat="1" ht="14.25">
      <c r="A2031" s="9">
        <v>7191754</v>
      </c>
      <c r="B2031" s="6" t="s">
        <v>1265</v>
      </c>
      <c r="C2031" s="237">
        <v>4100</v>
      </c>
      <c r="D2031" s="216">
        <f>+'Cover Sheet'!$B$32</f>
        <v>0.24</v>
      </c>
      <c r="E2031" s="215">
        <v>0</v>
      </c>
      <c r="F2031" s="210">
        <f>+C2031*(1-D2031)+E2031</f>
        <v>3116</v>
      </c>
    </row>
    <row r="2032" spans="1:6" s="6" customFormat="1" ht="14.25">
      <c r="A2032" s="9"/>
      <c r="C2032" s="237"/>
      <c r="D2032" s="213"/>
      <c r="E2032" s="215"/>
      <c r="F2032" s="215"/>
    </row>
    <row r="2033" spans="1:6">
      <c r="A2033" s="9" t="s">
        <v>965</v>
      </c>
      <c r="B2033" s="6"/>
      <c r="C2033" s="237"/>
    </row>
    <row r="2034" spans="1:6">
      <c r="A2034" s="9">
        <v>7191757</v>
      </c>
      <c r="B2034" s="6" t="s">
        <v>1266</v>
      </c>
      <c r="C2034" s="237">
        <v>4745</v>
      </c>
      <c r="D2034" s="216">
        <f>+'Cover Sheet'!$B$32</f>
        <v>0.24</v>
      </c>
      <c r="E2034" s="215">
        <v>0</v>
      </c>
      <c r="F2034" s="210">
        <f>+C2034*(1-D2034)+E2034</f>
        <v>3606.2</v>
      </c>
    </row>
    <row r="2035" spans="1:6" ht="78.75">
      <c r="B2035" s="323" t="s">
        <v>1093</v>
      </c>
    </row>
    <row r="2036" spans="1:6" ht="15.75" thickBot="1">
      <c r="A2036" s="128"/>
      <c r="B2036" s="60" t="s">
        <v>44</v>
      </c>
    </row>
    <row r="2037" spans="1:6" ht="18.75">
      <c r="A2037" s="162" t="s">
        <v>0</v>
      </c>
      <c r="B2037" s="166" t="s">
        <v>660</v>
      </c>
      <c r="C2037" s="574" t="s">
        <v>4</v>
      </c>
      <c r="D2037" s="178" t="s">
        <v>955</v>
      </c>
      <c r="E2037" s="180" t="s">
        <v>957</v>
      </c>
      <c r="F2037" s="588" t="s">
        <v>954</v>
      </c>
    </row>
    <row r="2038" spans="1:6" ht="15.75" thickBot="1">
      <c r="A2038" s="164" t="s">
        <v>1</v>
      </c>
      <c r="B2038" s="167" t="s">
        <v>3</v>
      </c>
      <c r="C2038" s="575"/>
      <c r="D2038" s="179" t="s">
        <v>956</v>
      </c>
      <c r="E2038" s="181"/>
      <c r="F2038" s="589"/>
    </row>
    <row r="2046" spans="1:6">
      <c r="B2046" s="113" t="s">
        <v>661</v>
      </c>
    </row>
    <row r="2047" spans="1:6">
      <c r="A2047" s="9" t="s">
        <v>150</v>
      </c>
    </row>
    <row r="2048" spans="1:6">
      <c r="A2048" s="9">
        <v>7100641</v>
      </c>
      <c r="B2048" s="6" t="s">
        <v>662</v>
      </c>
      <c r="C2048" s="209">
        <v>4995</v>
      </c>
      <c r="D2048" s="216">
        <f>+'Cover Sheet'!$B$32</f>
        <v>0.24</v>
      </c>
      <c r="E2048" s="215">
        <v>0</v>
      </c>
      <c r="F2048" s="210">
        <f>+C2048*(1-D2048)+E2048</f>
        <v>3796.2</v>
      </c>
    </row>
    <row r="2049" spans="1:6">
      <c r="B2049" s="3" t="s">
        <v>663</v>
      </c>
    </row>
    <row r="2050" spans="1:6">
      <c r="A2050" s="22"/>
    </row>
    <row r="2051" spans="1:6">
      <c r="A2051" s="9" t="s">
        <v>1929</v>
      </c>
    </row>
    <row r="2052" spans="1:6">
      <c r="A2052" s="9" t="s">
        <v>1930</v>
      </c>
    </row>
    <row r="2053" spans="1:6">
      <c r="A2053" s="9" t="s">
        <v>2067</v>
      </c>
    </row>
    <row r="2054" spans="1:6">
      <c r="A2054" s="9">
        <v>6808034</v>
      </c>
      <c r="B2054" s="6" t="s">
        <v>664</v>
      </c>
      <c r="C2054" s="209">
        <v>8590</v>
      </c>
      <c r="D2054" s="216">
        <f>+'Cover Sheet'!$B$32</f>
        <v>0.24</v>
      </c>
      <c r="E2054" s="215">
        <v>0</v>
      </c>
      <c r="F2054" s="210">
        <f>+C2054*(1-D2054)+E2054</f>
        <v>6528.4</v>
      </c>
    </row>
    <row r="2055" spans="1:6">
      <c r="B2055" s="6" t="s">
        <v>328</v>
      </c>
    </row>
    <row r="2056" spans="1:6">
      <c r="B2056" s="3" t="s">
        <v>120</v>
      </c>
    </row>
    <row r="2057" spans="1:6">
      <c r="B2057" s="3" t="s">
        <v>1787</v>
      </c>
    </row>
    <row r="2058" spans="1:6">
      <c r="A2058" s="22"/>
    </row>
    <row r="2059" spans="1:6">
      <c r="A2059" s="9" t="s">
        <v>1931</v>
      </c>
    </row>
    <row r="2060" spans="1:6">
      <c r="A2060" s="9" t="s">
        <v>2068</v>
      </c>
    </row>
    <row r="2061" spans="1:6">
      <c r="A2061" s="9">
        <v>7112201</v>
      </c>
      <c r="B2061" s="6" t="s">
        <v>665</v>
      </c>
      <c r="C2061" s="209">
        <v>8890</v>
      </c>
      <c r="D2061" s="216">
        <f>+'Cover Sheet'!$B$32</f>
        <v>0.24</v>
      </c>
      <c r="E2061" s="215">
        <v>0</v>
      </c>
      <c r="F2061" s="210">
        <f>+C2061*(1-D2061)+E2061</f>
        <v>6756.4</v>
      </c>
    </row>
    <row r="2062" spans="1:6">
      <c r="B2062" s="3" t="s">
        <v>120</v>
      </c>
    </row>
    <row r="2063" spans="1:6" ht="15.75" thickBot="1">
      <c r="B2063" s="3" t="s">
        <v>1094</v>
      </c>
    </row>
    <row r="2064" spans="1:6" ht="18.75">
      <c r="A2064" s="162" t="s">
        <v>0</v>
      </c>
      <c r="B2064" s="166" t="s">
        <v>666</v>
      </c>
      <c r="C2064" s="574" t="s">
        <v>4</v>
      </c>
      <c r="D2064" s="178" t="s">
        <v>955</v>
      </c>
      <c r="E2064" s="180" t="s">
        <v>957</v>
      </c>
      <c r="F2064" s="588" t="s">
        <v>954</v>
      </c>
    </row>
    <row r="2065" spans="1:6" ht="15.75" thickBot="1">
      <c r="A2065" s="164" t="s">
        <v>1</v>
      </c>
      <c r="B2065" s="167" t="s">
        <v>3</v>
      </c>
      <c r="C2065" s="575"/>
      <c r="D2065" s="179" t="s">
        <v>956</v>
      </c>
      <c r="E2065" s="181"/>
      <c r="F2065" s="589"/>
    </row>
    <row r="2074" spans="1:6">
      <c r="A2074" s="22"/>
    </row>
    <row r="2075" spans="1:6">
      <c r="A2075" s="9" t="s">
        <v>150</v>
      </c>
    </row>
    <row r="2076" spans="1:6">
      <c r="A2076" s="9">
        <v>7138898</v>
      </c>
      <c r="B2076" s="6" t="s">
        <v>667</v>
      </c>
      <c r="C2076" s="209">
        <v>3160</v>
      </c>
      <c r="D2076" s="216">
        <f>+'Cover Sheet'!$B$32</f>
        <v>0.24</v>
      </c>
      <c r="E2076" s="215">
        <v>0</v>
      </c>
      <c r="F2076" s="210">
        <f>+C2076*(1-D2076)+E2076</f>
        <v>2401.6</v>
      </c>
    </row>
    <row r="2077" spans="1:6">
      <c r="A2077" s="22"/>
    </row>
    <row r="2078" spans="1:6">
      <c r="A2078" s="9" t="s">
        <v>1694</v>
      </c>
    </row>
    <row r="2079" spans="1:6">
      <c r="A2079" s="9">
        <v>7138870</v>
      </c>
      <c r="B2079" s="6" t="s">
        <v>668</v>
      </c>
      <c r="C2079" s="209">
        <v>3410</v>
      </c>
      <c r="D2079" s="216">
        <f>+'Cover Sheet'!$B$32</f>
        <v>0.24</v>
      </c>
      <c r="E2079" s="215">
        <v>0</v>
      </c>
      <c r="F2079" s="210">
        <f>+C2079*(1-D2079)+E2079</f>
        <v>2591.6</v>
      </c>
    </row>
    <row r="2080" spans="1:6">
      <c r="A2080" s="22"/>
    </row>
    <row r="2081" spans="1:6">
      <c r="A2081" s="22"/>
    </row>
    <row r="2082" spans="1:6">
      <c r="A2082" s="9" t="s">
        <v>2003</v>
      </c>
    </row>
    <row r="2083" spans="1:6">
      <c r="A2083" s="9">
        <v>6707144</v>
      </c>
      <c r="B2083" s="6" t="s">
        <v>669</v>
      </c>
      <c r="C2083" s="209">
        <v>3710</v>
      </c>
      <c r="D2083" s="216">
        <f>+'Cover Sheet'!$B$32</f>
        <v>0.24</v>
      </c>
      <c r="E2083" s="215">
        <v>0</v>
      </c>
      <c r="F2083" s="210">
        <f>+C2083*(1-D2083)+E2083</f>
        <v>2819.6</v>
      </c>
    </row>
    <row r="2084" spans="1:6">
      <c r="A2084" s="22"/>
    </row>
    <row r="2085" spans="1:6">
      <c r="A2085" s="22"/>
    </row>
    <row r="2086" spans="1:6">
      <c r="A2086" s="9" t="s">
        <v>1884</v>
      </c>
    </row>
    <row r="2087" spans="1:6">
      <c r="A2087" s="9" t="s">
        <v>2025</v>
      </c>
    </row>
    <row r="2088" spans="1:6">
      <c r="A2088" s="9">
        <v>6707837</v>
      </c>
      <c r="B2088" s="6" t="s">
        <v>670</v>
      </c>
      <c r="C2088" s="209">
        <v>4135</v>
      </c>
      <c r="D2088" s="216">
        <f>+'Cover Sheet'!$B$32</f>
        <v>0.24</v>
      </c>
      <c r="E2088" s="215">
        <v>0</v>
      </c>
      <c r="F2088" s="210">
        <f>+C2088*(1-D2088)+E2088</f>
        <v>3142.6</v>
      </c>
    </row>
    <row r="2089" spans="1:6">
      <c r="A2089" s="23"/>
    </row>
    <row r="2090" spans="1:6">
      <c r="A2090" s="23"/>
    </row>
    <row r="2091" spans="1:6">
      <c r="A2091" s="9" t="s">
        <v>1911</v>
      </c>
    </row>
    <row r="2092" spans="1:6">
      <c r="A2092" s="9" t="s">
        <v>1767</v>
      </c>
    </row>
    <row r="2093" spans="1:6">
      <c r="A2093" s="9">
        <v>7112646</v>
      </c>
      <c r="B2093" s="6" t="s">
        <v>671</v>
      </c>
      <c r="C2093" s="209">
        <v>4700</v>
      </c>
      <c r="D2093" s="216">
        <f>+'Cover Sheet'!$B$32</f>
        <v>0.24</v>
      </c>
      <c r="E2093" s="215">
        <v>0</v>
      </c>
      <c r="F2093" s="210">
        <f>+C2093*(1-D2093)+E2093</f>
        <v>3572</v>
      </c>
    </row>
    <row r="2094" spans="1:6" ht="15.75" thickBot="1">
      <c r="A2094" s="97"/>
    </row>
    <row r="2095" spans="1:6" ht="18.75">
      <c r="A2095" s="162" t="s">
        <v>0</v>
      </c>
      <c r="B2095" s="166" t="s">
        <v>240</v>
      </c>
      <c r="C2095" s="574" t="s">
        <v>4</v>
      </c>
      <c r="D2095" s="178" t="s">
        <v>955</v>
      </c>
      <c r="E2095" s="180" t="s">
        <v>957</v>
      </c>
      <c r="F2095" s="588" t="s">
        <v>954</v>
      </c>
    </row>
    <row r="2096" spans="1:6" ht="15.75" thickBot="1">
      <c r="A2096" s="164" t="s">
        <v>1</v>
      </c>
      <c r="B2096" s="167" t="s">
        <v>3</v>
      </c>
      <c r="C2096" s="575"/>
      <c r="D2096" s="179" t="s">
        <v>956</v>
      </c>
      <c r="E2096" s="181"/>
      <c r="F2096" s="589"/>
    </row>
    <row r="2097" spans="1:6">
      <c r="A2097" s="9">
        <v>6714219</v>
      </c>
      <c r="B2097" s="6" t="s">
        <v>672</v>
      </c>
      <c r="C2097" s="209">
        <v>1340</v>
      </c>
      <c r="D2097" s="216">
        <f>+'Cover Sheet'!$B$32</f>
        <v>0.24</v>
      </c>
      <c r="E2097" s="215">
        <v>270</v>
      </c>
      <c r="F2097" s="210">
        <f>+C2097*(1-D2097)+E2097</f>
        <v>1288.4000000000001</v>
      </c>
    </row>
    <row r="2098" spans="1:6">
      <c r="B2098" s="3" t="s">
        <v>1788</v>
      </c>
    </row>
    <row r="2099" spans="1:6">
      <c r="B2099" s="27" t="s">
        <v>1048</v>
      </c>
    </row>
    <row r="2100" spans="1:6">
      <c r="A2100" s="37"/>
    </row>
    <row r="2101" spans="1:6">
      <c r="A2101" s="9">
        <v>7122418</v>
      </c>
      <c r="B2101" s="6" t="s">
        <v>672</v>
      </c>
      <c r="C2101" s="209">
        <v>1260</v>
      </c>
      <c r="D2101" s="216">
        <f>+'Cover Sheet'!$B$32</f>
        <v>0.24</v>
      </c>
      <c r="E2101" s="215">
        <v>270</v>
      </c>
      <c r="F2101" s="210">
        <f>+C2101*(1-D2101)+E2101</f>
        <v>1227.5999999999999</v>
      </c>
    </row>
    <row r="2102" spans="1:6">
      <c r="B2102" s="3" t="s">
        <v>1789</v>
      </c>
    </row>
    <row r="2103" spans="1:6">
      <c r="A2103"/>
      <c r="B2103" s="27" t="s">
        <v>1048</v>
      </c>
    </row>
    <row r="2104" spans="1:6" ht="15.75" thickBot="1"/>
    <row r="2105" spans="1:6" ht="18.75">
      <c r="A2105" s="162" t="s">
        <v>0</v>
      </c>
      <c r="B2105" s="166" t="s">
        <v>674</v>
      </c>
      <c r="C2105" s="574" t="s">
        <v>4</v>
      </c>
      <c r="D2105" s="178" t="s">
        <v>955</v>
      </c>
      <c r="E2105" s="180" t="s">
        <v>957</v>
      </c>
      <c r="F2105" s="588" t="s">
        <v>954</v>
      </c>
    </row>
    <row r="2106" spans="1:6" ht="15.75" thickBot="1">
      <c r="A2106" s="164" t="s">
        <v>1</v>
      </c>
      <c r="B2106" s="167" t="s">
        <v>3</v>
      </c>
      <c r="C2106" s="575"/>
      <c r="D2106" s="179" t="s">
        <v>956</v>
      </c>
      <c r="E2106" s="181"/>
      <c r="F2106" s="589"/>
    </row>
    <row r="2113" spans="1:6">
      <c r="A2113" s="9" t="s">
        <v>150</v>
      </c>
    </row>
    <row r="2114" spans="1:6">
      <c r="A2114" s="9">
        <v>7196028</v>
      </c>
      <c r="B2114" s="6" t="s">
        <v>1026</v>
      </c>
      <c r="C2114" s="209">
        <v>4045</v>
      </c>
      <c r="D2114" s="216">
        <f>+'Cover Sheet'!$B$32</f>
        <v>0.24</v>
      </c>
      <c r="E2114" s="215">
        <v>0</v>
      </c>
      <c r="F2114" s="210">
        <f>+C2114*(1-D2114)+E2114</f>
        <v>3074.2</v>
      </c>
    </row>
    <row r="2115" spans="1:6">
      <c r="A2115" s="9" t="s">
        <v>44</v>
      </c>
    </row>
    <row r="2116" spans="1:6">
      <c r="A2116" s="9" t="s">
        <v>1932</v>
      </c>
    </row>
    <row r="2117" spans="1:6">
      <c r="A2117" s="9" t="s">
        <v>1922</v>
      </c>
    </row>
    <row r="2118" spans="1:6">
      <c r="A2118" s="9" t="s">
        <v>2069</v>
      </c>
    </row>
    <row r="2119" spans="1:6">
      <c r="A2119" s="9">
        <v>7104371</v>
      </c>
      <c r="B2119" s="6" t="s">
        <v>675</v>
      </c>
      <c r="C2119" s="209">
        <v>4640</v>
      </c>
      <c r="D2119" s="216">
        <f>+'Cover Sheet'!$B$32</f>
        <v>0.24</v>
      </c>
      <c r="E2119" s="215">
        <v>0</v>
      </c>
      <c r="F2119" s="210">
        <f>+C2119*(1-D2119)+E2119</f>
        <v>3526.4</v>
      </c>
    </row>
    <row r="2120" spans="1:6">
      <c r="A2120" s="23"/>
    </row>
    <row r="2121" spans="1:6" s="356" customFormat="1">
      <c r="A2121" s="23"/>
      <c r="C2121" s="367"/>
      <c r="D2121" s="365"/>
      <c r="E2121" s="366"/>
      <c r="F2121" s="366"/>
    </row>
    <row r="2122" spans="1:6" s="356" customFormat="1">
      <c r="A2122" s="23"/>
      <c r="C2122" s="367"/>
      <c r="D2122" s="365"/>
      <c r="E2122" s="366"/>
      <c r="F2122" s="366"/>
    </row>
    <row r="2123" spans="1:6">
      <c r="A2123" s="9" t="s">
        <v>1933</v>
      </c>
    </row>
    <row r="2124" spans="1:6">
      <c r="A2124" s="9" t="s">
        <v>1735</v>
      </c>
    </row>
    <row r="2125" spans="1:6">
      <c r="A2125" s="9" t="s">
        <v>1790</v>
      </c>
    </row>
    <row r="2126" spans="1:6">
      <c r="A2126" s="9" t="s">
        <v>2070</v>
      </c>
    </row>
    <row r="2127" spans="1:6">
      <c r="A2127" s="9">
        <v>7102125</v>
      </c>
      <c r="B2127" s="6" t="s">
        <v>676</v>
      </c>
      <c r="C2127" s="209">
        <v>5640</v>
      </c>
      <c r="D2127" s="216">
        <f>+'Cover Sheet'!$B$32</f>
        <v>0.24</v>
      </c>
      <c r="E2127" s="215">
        <v>0</v>
      </c>
      <c r="F2127" s="210">
        <f>+C2127*(1-D2127)+E2127</f>
        <v>4286.3999999999996</v>
      </c>
    </row>
    <row r="2128" spans="1:6" ht="15.75" thickBot="1"/>
    <row r="2129" spans="1:6" ht="18.75">
      <c r="A2129" s="162" t="s">
        <v>0</v>
      </c>
      <c r="B2129" s="166" t="s">
        <v>677</v>
      </c>
      <c r="C2129" s="574" t="s">
        <v>4</v>
      </c>
      <c r="D2129" s="178" t="s">
        <v>955</v>
      </c>
      <c r="E2129" s="180" t="s">
        <v>957</v>
      </c>
      <c r="F2129" s="588" t="s">
        <v>954</v>
      </c>
    </row>
    <row r="2130" spans="1:6" ht="15.75" thickBot="1">
      <c r="A2130" s="164" t="s">
        <v>1</v>
      </c>
      <c r="B2130" s="167" t="s">
        <v>3</v>
      </c>
      <c r="C2130" s="575"/>
      <c r="D2130" s="179" t="s">
        <v>956</v>
      </c>
      <c r="E2130" s="181"/>
      <c r="F2130" s="589"/>
    </row>
    <row r="2142" spans="1:6" s="356" customFormat="1">
      <c r="A2142" s="399"/>
      <c r="C2142" s="423"/>
      <c r="D2142" s="421"/>
      <c r="E2142" s="422"/>
      <c r="F2142" s="422"/>
    </row>
    <row r="2143" spans="1:6" s="356" customFormat="1">
      <c r="A2143" s="399"/>
      <c r="C2143" s="423"/>
      <c r="D2143" s="421"/>
      <c r="E2143" s="422"/>
      <c r="F2143" s="422"/>
    </row>
    <row r="2144" spans="1:6">
      <c r="A2144" s="6" t="s">
        <v>2071</v>
      </c>
    </row>
    <row r="2145" spans="1:6">
      <c r="A2145" s="9">
        <v>7101600</v>
      </c>
      <c r="B2145" s="6" t="s">
        <v>678</v>
      </c>
      <c r="C2145" s="209">
        <v>2330</v>
      </c>
      <c r="D2145" s="216">
        <f>+'Cover Sheet'!$B$32</f>
        <v>0.24</v>
      </c>
      <c r="E2145" s="215">
        <v>0</v>
      </c>
      <c r="F2145" s="210">
        <f>+C2145*(1-D2145)+E2145</f>
        <v>1770.8</v>
      </c>
    </row>
    <row r="2146" spans="1:6">
      <c r="A2146"/>
      <c r="B2146" s="3" t="s">
        <v>679</v>
      </c>
    </row>
    <row r="2147" spans="1:6">
      <c r="A2147" s="114"/>
    </row>
    <row r="2148" spans="1:6" ht="24.75">
      <c r="A2148" s="114"/>
      <c r="B2148" s="103" t="s">
        <v>680</v>
      </c>
    </row>
    <row r="2149" spans="1:6">
      <c r="A2149" s="114"/>
      <c r="B2149" s="28" t="s">
        <v>681</v>
      </c>
    </row>
    <row r="2150" spans="1:6" ht="15.75" thickBot="1">
      <c r="A2150"/>
      <c r="B2150" s="3" t="s">
        <v>44</v>
      </c>
    </row>
    <row r="2151" spans="1:6" ht="18.75">
      <c r="A2151" s="162" t="s">
        <v>0</v>
      </c>
      <c r="B2151" s="166" t="s">
        <v>682</v>
      </c>
      <c r="C2151" s="574" t="s">
        <v>4</v>
      </c>
      <c r="D2151" s="178" t="s">
        <v>955</v>
      </c>
      <c r="E2151" s="180" t="s">
        <v>957</v>
      </c>
      <c r="F2151" s="588" t="s">
        <v>954</v>
      </c>
    </row>
    <row r="2152" spans="1:6" ht="15.75" thickBot="1">
      <c r="A2152" s="164" t="s">
        <v>1</v>
      </c>
      <c r="B2152" s="167" t="s">
        <v>3</v>
      </c>
      <c r="C2152" s="575"/>
      <c r="D2152" s="179" t="s">
        <v>956</v>
      </c>
      <c r="E2152" s="181"/>
      <c r="F2152" s="589"/>
    </row>
    <row r="2164" spans="1:6" ht="15.75">
      <c r="B2164" s="129" t="s">
        <v>683</v>
      </c>
    </row>
    <row r="2165" spans="1:6" ht="24.75">
      <c r="B2165" s="60" t="s">
        <v>684</v>
      </c>
    </row>
    <row r="2166" spans="1:6">
      <c r="A2166" s="22"/>
    </row>
    <row r="2167" spans="1:6">
      <c r="A2167" s="9" t="s">
        <v>1934</v>
      </c>
    </row>
    <row r="2168" spans="1:6">
      <c r="A2168" s="9" t="s">
        <v>2030</v>
      </c>
    </row>
    <row r="2169" spans="1:6">
      <c r="A2169" s="9">
        <v>7149485</v>
      </c>
      <c r="B2169" s="6" t="s">
        <v>687</v>
      </c>
      <c r="C2169" s="209">
        <v>10990</v>
      </c>
      <c r="D2169" s="216">
        <f>+'Cover Sheet'!$B$32</f>
        <v>0.24</v>
      </c>
      <c r="E2169" s="215">
        <v>0</v>
      </c>
      <c r="F2169" s="210">
        <f>+C2169*(1-D2169)+E2169</f>
        <v>8352.4</v>
      </c>
    </row>
    <row r="2170" spans="1:6">
      <c r="B2170" s="3" t="s">
        <v>686</v>
      </c>
    </row>
    <row r="2171" spans="1:6">
      <c r="A2171" s="9">
        <v>7149442</v>
      </c>
      <c r="B2171" s="6" t="s">
        <v>688</v>
      </c>
      <c r="C2171" s="209">
        <v>10990</v>
      </c>
      <c r="D2171" s="216">
        <f>+'Cover Sheet'!$B$32</f>
        <v>0.24</v>
      </c>
      <c r="E2171" s="215">
        <v>0</v>
      </c>
      <c r="F2171" s="210">
        <f>+C2171*(1-D2171)+E2171</f>
        <v>8352.4</v>
      </c>
    </row>
    <row r="2172" spans="1:6">
      <c r="B2172" s="3" t="s">
        <v>686</v>
      </c>
    </row>
    <row r="2173" spans="1:6" s="356" customFormat="1">
      <c r="A2173" s="357"/>
      <c r="B2173" s="3"/>
      <c r="C2173" s="367"/>
      <c r="D2173" s="365"/>
      <c r="E2173" s="366"/>
      <c r="F2173" s="366"/>
    </row>
    <row r="2174" spans="1:6" s="440" customFormat="1">
      <c r="A2174" s="443" t="s">
        <v>1934</v>
      </c>
      <c r="C2174" s="438"/>
      <c r="D2174" s="437"/>
      <c r="E2174" s="446"/>
      <c r="F2174" s="446"/>
    </row>
    <row r="2175" spans="1:6" s="440" customFormat="1">
      <c r="A2175" s="443" t="s">
        <v>2030</v>
      </c>
      <c r="C2175" s="438"/>
      <c r="D2175" s="437"/>
      <c r="E2175" s="446"/>
      <c r="F2175" s="446"/>
    </row>
    <row r="2176" spans="1:6">
      <c r="A2176" s="9">
        <v>7149488</v>
      </c>
      <c r="B2176" s="6" t="s">
        <v>689</v>
      </c>
      <c r="C2176" s="209">
        <v>11695</v>
      </c>
      <c r="D2176" s="216">
        <f>+'Cover Sheet'!$B$32</f>
        <v>0.24</v>
      </c>
      <c r="E2176" s="215">
        <v>0</v>
      </c>
      <c r="F2176" s="210">
        <f>+C2176*(1-D2176)+E2176</f>
        <v>8888.2000000000007</v>
      </c>
    </row>
    <row r="2177" spans="1:6">
      <c r="B2177" s="3" t="s">
        <v>686</v>
      </c>
    </row>
    <row r="2178" spans="1:6">
      <c r="A2178" s="9">
        <v>7149445</v>
      </c>
      <c r="B2178" s="6" t="s">
        <v>690</v>
      </c>
      <c r="C2178" s="209">
        <v>11695</v>
      </c>
      <c r="D2178" s="216">
        <f>+'Cover Sheet'!$B$32</f>
        <v>0.24</v>
      </c>
      <c r="E2178" s="215">
        <v>0</v>
      </c>
      <c r="F2178" s="210">
        <f>+C2178*(1-D2178)+E2178</f>
        <v>8888.2000000000007</v>
      </c>
    </row>
    <row r="2179" spans="1:6">
      <c r="B2179" s="3" t="s">
        <v>686</v>
      </c>
    </row>
    <row r="2180" spans="1:6">
      <c r="A2180" s="133"/>
    </row>
    <row r="2181" spans="1:6" s="356" customFormat="1">
      <c r="A2181" s="133"/>
      <c r="C2181" s="423"/>
      <c r="D2181" s="421"/>
      <c r="E2181" s="422"/>
      <c r="F2181" s="422"/>
    </row>
    <row r="2182" spans="1:6">
      <c r="A2182" s="9" t="s">
        <v>1935</v>
      </c>
    </row>
    <row r="2183" spans="1:6">
      <c r="A2183" s="9" t="s">
        <v>1762</v>
      </c>
    </row>
    <row r="2184" spans="1:6">
      <c r="A2184" s="9">
        <v>7149491</v>
      </c>
      <c r="B2184" s="6" t="s">
        <v>691</v>
      </c>
      <c r="C2184" s="209">
        <v>15990</v>
      </c>
      <c r="D2184" s="216">
        <f>+'Cover Sheet'!$B$32</f>
        <v>0.24</v>
      </c>
      <c r="E2184" s="215">
        <v>0</v>
      </c>
      <c r="F2184" s="210">
        <f>+C2184*(1-D2184)+E2184</f>
        <v>12152.4</v>
      </c>
    </row>
    <row r="2185" spans="1:6">
      <c r="B2185" s="3" t="s">
        <v>692</v>
      </c>
    </row>
    <row r="2186" spans="1:6">
      <c r="A2186" s="9">
        <v>7149306</v>
      </c>
      <c r="B2186" s="6" t="s">
        <v>693</v>
      </c>
      <c r="C2186" s="209">
        <v>15990</v>
      </c>
      <c r="D2186" s="216">
        <f>+'Cover Sheet'!$B$32</f>
        <v>0.24</v>
      </c>
      <c r="E2186" s="215">
        <v>0</v>
      </c>
      <c r="F2186" s="210">
        <f>+C2186*(1-D2186)+E2186</f>
        <v>12152.4</v>
      </c>
    </row>
    <row r="2187" spans="1:6">
      <c r="B2187" s="3" t="s">
        <v>692</v>
      </c>
    </row>
    <row r="2188" spans="1:6">
      <c r="A2188" s="11"/>
    </row>
    <row r="2189" spans="1:6">
      <c r="B2189" s="30" t="s">
        <v>685</v>
      </c>
    </row>
    <row r="2190" spans="1:6" ht="15.75" thickBot="1">
      <c r="A2190" s="117"/>
    </row>
    <row r="2191" spans="1:6" ht="18.75">
      <c r="A2191" s="162" t="s">
        <v>0</v>
      </c>
      <c r="B2191" s="166" t="s">
        <v>240</v>
      </c>
      <c r="C2191" s="574" t="s">
        <v>4</v>
      </c>
      <c r="D2191" s="178" t="s">
        <v>955</v>
      </c>
      <c r="E2191" s="180" t="s">
        <v>957</v>
      </c>
      <c r="F2191" s="588" t="s">
        <v>954</v>
      </c>
    </row>
    <row r="2192" spans="1:6" ht="15.75" thickBot="1">
      <c r="A2192" s="164" t="s">
        <v>1</v>
      </c>
      <c r="B2192" s="167" t="s">
        <v>3</v>
      </c>
      <c r="C2192" s="575"/>
      <c r="D2192" s="179" t="s">
        <v>956</v>
      </c>
      <c r="E2192" s="181"/>
      <c r="F2192" s="589"/>
    </row>
    <row r="2193" spans="1:6">
      <c r="B2193" s="19" t="s">
        <v>694</v>
      </c>
    </row>
    <row r="2194" spans="1:6">
      <c r="A2194" s="9">
        <v>7152662</v>
      </c>
      <c r="B2194" s="6" t="s">
        <v>695</v>
      </c>
      <c r="C2194" s="209">
        <v>270</v>
      </c>
      <c r="D2194" s="216">
        <f>+'Cover Sheet'!$B$32</f>
        <v>0.24</v>
      </c>
      <c r="E2194" s="215">
        <v>90</v>
      </c>
      <c r="F2194" s="210">
        <f>+C2194*(1-D2194)+E2194</f>
        <v>295.2</v>
      </c>
    </row>
    <row r="2195" spans="1:6">
      <c r="B2195" s="27" t="s">
        <v>1044</v>
      </c>
    </row>
    <row r="2196" spans="1:6">
      <c r="A2196" s="30"/>
    </row>
    <row r="2197" spans="1:6">
      <c r="A2197" s="9">
        <v>7152663</v>
      </c>
      <c r="B2197" s="131" t="s">
        <v>696</v>
      </c>
      <c r="C2197" s="209">
        <v>515</v>
      </c>
      <c r="D2197" s="216">
        <f>+'Cover Sheet'!$B$32</f>
        <v>0.24</v>
      </c>
      <c r="E2197" s="215">
        <v>90</v>
      </c>
      <c r="F2197" s="210">
        <f>+C2197*(1-D2197)+E2197</f>
        <v>481.4</v>
      </c>
    </row>
    <row r="2198" spans="1:6">
      <c r="B2198" s="3" t="s">
        <v>697</v>
      </c>
    </row>
    <row r="2199" spans="1:6">
      <c r="B2199" s="27" t="s">
        <v>1044</v>
      </c>
    </row>
    <row r="2200" spans="1:6">
      <c r="A2200" s="30"/>
    </row>
    <row r="2201" spans="1:6">
      <c r="A2201" s="9">
        <v>7152664</v>
      </c>
      <c r="B2201" s="131" t="s">
        <v>698</v>
      </c>
      <c r="C2201" s="209">
        <v>580</v>
      </c>
      <c r="D2201" s="216">
        <f>+'Cover Sheet'!$B$32</f>
        <v>0.24</v>
      </c>
      <c r="E2201" s="215">
        <v>90</v>
      </c>
      <c r="F2201" s="210">
        <f>+C2201*(1-D2201)+E2201</f>
        <v>530.79999999999995</v>
      </c>
    </row>
    <row r="2202" spans="1:6">
      <c r="A2202"/>
      <c r="B2202" s="3" t="s">
        <v>699</v>
      </c>
    </row>
    <row r="2203" spans="1:6" ht="15.75" thickBot="1">
      <c r="A2203"/>
      <c r="B2203" s="3" t="s">
        <v>1095</v>
      </c>
    </row>
    <row r="2204" spans="1:6">
      <c r="A2204"/>
      <c r="B2204" s="27" t="s">
        <v>44</v>
      </c>
    </row>
    <row r="2205" spans="1:6" ht="15.75" thickBot="1"/>
    <row r="2206" spans="1:6" ht="18.75">
      <c r="A2206" s="162" t="s">
        <v>0</v>
      </c>
      <c r="B2206" s="166" t="s">
        <v>700</v>
      </c>
      <c r="C2206" s="574" t="s">
        <v>4</v>
      </c>
      <c r="D2206" s="178" t="s">
        <v>955</v>
      </c>
      <c r="E2206" s="180" t="s">
        <v>957</v>
      </c>
      <c r="F2206" s="588" t="s">
        <v>954</v>
      </c>
    </row>
    <row r="2207" spans="1:6" ht="15.75" thickBot="1">
      <c r="A2207" s="164" t="s">
        <v>1</v>
      </c>
      <c r="B2207" s="167" t="s">
        <v>3</v>
      </c>
      <c r="C2207" s="575"/>
      <c r="D2207" s="179" t="s">
        <v>956</v>
      </c>
      <c r="E2207" s="181"/>
      <c r="F2207" s="589"/>
    </row>
    <row r="2219" spans="1:6">
      <c r="A2219" s="6" t="s">
        <v>1936</v>
      </c>
    </row>
    <row r="2220" spans="1:6" s="356" customFormat="1">
      <c r="A2220" s="6" t="s">
        <v>1937</v>
      </c>
      <c r="C2220" s="367"/>
      <c r="D2220" s="365"/>
      <c r="E2220" s="366"/>
      <c r="F2220" s="366"/>
    </row>
    <row r="2221" spans="1:6">
      <c r="A2221" s="6" t="s">
        <v>2072</v>
      </c>
    </row>
    <row r="2222" spans="1:6">
      <c r="A2222" s="9">
        <v>6905277</v>
      </c>
      <c r="B2222" s="6" t="s">
        <v>700</v>
      </c>
      <c r="C2222" s="209">
        <v>8670</v>
      </c>
      <c r="D2222" s="216">
        <f>+'Cover Sheet'!$B$32</f>
        <v>0.24</v>
      </c>
      <c r="E2222" s="215">
        <v>0</v>
      </c>
      <c r="F2222" s="210">
        <f>+C2222*(1-D2222)+E2222</f>
        <v>6589.2</v>
      </c>
    </row>
    <row r="2223" spans="1:6">
      <c r="A2223"/>
      <c r="B2223" s="3" t="s">
        <v>701</v>
      </c>
    </row>
    <row r="2224" spans="1:6">
      <c r="A2224"/>
      <c r="B2224" s="3" t="s">
        <v>702</v>
      </c>
    </row>
    <row r="2225" spans="2:6" s="356" customFormat="1">
      <c r="B2225" s="3"/>
      <c r="C2225" s="367"/>
      <c r="D2225" s="365"/>
      <c r="E2225" s="366"/>
      <c r="F2225" s="366"/>
    </row>
    <row r="2226" spans="2:6" s="356" customFormat="1">
      <c r="B2226" s="3"/>
      <c r="C2226" s="367"/>
      <c r="D2226" s="365"/>
      <c r="E2226" s="366"/>
      <c r="F2226" s="366"/>
    </row>
    <row r="2227" spans="2:6" s="356" customFormat="1">
      <c r="B2227" s="3"/>
      <c r="C2227" s="367"/>
      <c r="D2227" s="365"/>
      <c r="E2227" s="366"/>
      <c r="F2227" s="366"/>
    </row>
    <row r="2228" spans="2:6" s="356" customFormat="1">
      <c r="B2228" s="3"/>
      <c r="C2228" s="367"/>
      <c r="D2228" s="365"/>
      <c r="E2228" s="366"/>
      <c r="F2228" s="366"/>
    </row>
    <row r="2229" spans="2:6" s="356" customFormat="1">
      <c r="B2229" s="3"/>
      <c r="C2229" s="367"/>
      <c r="D2229" s="365"/>
      <c r="E2229" s="366"/>
      <c r="F2229" s="366"/>
    </row>
    <row r="2230" spans="2:6" s="356" customFormat="1">
      <c r="B2230" s="3"/>
      <c r="C2230" s="367"/>
      <c r="D2230" s="365"/>
      <c r="E2230" s="366"/>
      <c r="F2230" s="366"/>
    </row>
    <row r="2231" spans="2:6" s="356" customFormat="1">
      <c r="B2231" s="3"/>
      <c r="C2231" s="367"/>
      <c r="D2231" s="365"/>
      <c r="E2231" s="366"/>
      <c r="F2231" s="366"/>
    </row>
    <row r="2232" spans="2:6" s="356" customFormat="1">
      <c r="B2232" s="3"/>
      <c r="C2232" s="367"/>
      <c r="D2232" s="365"/>
      <c r="E2232" s="366"/>
      <c r="F2232" s="366"/>
    </row>
    <row r="2233" spans="2:6" s="356" customFormat="1">
      <c r="B2233" s="3"/>
      <c r="C2233" s="367"/>
      <c r="D2233" s="365"/>
      <c r="E2233" s="366"/>
      <c r="F2233" s="366"/>
    </row>
    <row r="2234" spans="2:6" s="356" customFormat="1">
      <c r="B2234" s="3"/>
      <c r="C2234" s="367"/>
      <c r="D2234" s="365"/>
      <c r="E2234" s="366"/>
      <c r="F2234" s="366"/>
    </row>
    <row r="2235" spans="2:6" s="356" customFormat="1">
      <c r="B2235" s="3"/>
      <c r="C2235" s="367"/>
      <c r="D2235" s="365"/>
      <c r="E2235" s="366"/>
      <c r="F2235" s="366"/>
    </row>
    <row r="2236" spans="2:6" s="356" customFormat="1">
      <c r="B2236" s="3"/>
      <c r="C2236" s="367"/>
      <c r="D2236" s="365"/>
      <c r="E2236" s="366"/>
      <c r="F2236" s="366"/>
    </row>
    <row r="2237" spans="2:6" s="356" customFormat="1">
      <c r="B2237" s="3"/>
      <c r="C2237" s="367"/>
      <c r="D2237" s="365"/>
      <c r="E2237" s="366"/>
      <c r="F2237" s="366"/>
    </row>
    <row r="2238" spans="2:6" s="356" customFormat="1">
      <c r="B2238" s="3"/>
      <c r="C2238" s="367"/>
      <c r="D2238" s="365"/>
      <c r="E2238" s="366"/>
      <c r="F2238" s="366"/>
    </row>
    <row r="2239" spans="2:6" s="356" customFormat="1">
      <c r="B2239" s="3"/>
      <c r="C2239" s="367"/>
      <c r="D2239" s="365"/>
      <c r="E2239" s="366"/>
      <c r="F2239" s="366"/>
    </row>
    <row r="2240" spans="2:6" s="356" customFormat="1">
      <c r="B2240" s="3"/>
      <c r="C2240" s="367"/>
      <c r="D2240" s="365"/>
      <c r="E2240" s="366"/>
      <c r="F2240" s="366"/>
    </row>
    <row r="2241" spans="1:6" s="356" customFormat="1">
      <c r="B2241" s="3"/>
      <c r="C2241" s="367"/>
      <c r="D2241" s="365"/>
      <c r="E2241" s="366"/>
      <c r="F2241" s="366"/>
    </row>
    <row r="2242" spans="1:6" s="356" customFormat="1">
      <c r="B2242" s="3"/>
      <c r="C2242" s="367"/>
      <c r="D2242" s="365"/>
      <c r="E2242" s="366"/>
      <c r="F2242" s="366"/>
    </row>
    <row r="2243" spans="1:6" s="356" customFormat="1" ht="15.75" thickBot="1">
      <c r="B2243" s="3"/>
      <c r="C2243" s="367"/>
      <c r="D2243" s="365"/>
      <c r="E2243" s="366"/>
      <c r="F2243" s="366"/>
    </row>
    <row r="2244" spans="1:6" ht="18.75">
      <c r="A2244" s="162" t="s">
        <v>0</v>
      </c>
      <c r="B2244" s="166" t="s">
        <v>703</v>
      </c>
      <c r="C2244" s="574" t="s">
        <v>4</v>
      </c>
      <c r="D2244" s="178" t="s">
        <v>955</v>
      </c>
      <c r="E2244" s="180" t="s">
        <v>957</v>
      </c>
      <c r="F2244" s="588" t="s">
        <v>954</v>
      </c>
    </row>
    <row r="2245" spans="1:6" ht="15.75" thickBot="1">
      <c r="A2245" s="164" t="s">
        <v>1</v>
      </c>
      <c r="B2245" s="167" t="s">
        <v>3</v>
      </c>
      <c r="C2245" s="575"/>
      <c r="D2245" s="179" t="s">
        <v>956</v>
      </c>
      <c r="E2245" s="181"/>
      <c r="F2245" s="589"/>
    </row>
    <row r="2252" spans="1:6" ht="15.75" thickBot="1"/>
    <row r="2253" spans="1:6" ht="18.75">
      <c r="A2253" s="162" t="s">
        <v>0</v>
      </c>
      <c r="B2253" s="166" t="s">
        <v>704</v>
      </c>
      <c r="C2253" s="574" t="s">
        <v>4</v>
      </c>
      <c r="D2253" s="178" t="s">
        <v>955</v>
      </c>
      <c r="E2253" s="180" t="s">
        <v>957</v>
      </c>
      <c r="F2253" s="588" t="s">
        <v>954</v>
      </c>
    </row>
    <row r="2254" spans="1:6" ht="15.75" thickBot="1">
      <c r="A2254" s="164" t="s">
        <v>1</v>
      </c>
      <c r="B2254" s="167" t="s">
        <v>3</v>
      </c>
      <c r="C2254" s="575"/>
      <c r="D2254" s="179" t="s">
        <v>956</v>
      </c>
      <c r="E2254" s="181"/>
      <c r="F2254" s="589"/>
    </row>
    <row r="2255" spans="1:6">
      <c r="A2255" s="6" t="s">
        <v>150</v>
      </c>
    </row>
    <row r="2256" spans="1:6">
      <c r="A2256" s="9" t="s">
        <v>982</v>
      </c>
      <c r="B2256" s="6" t="s">
        <v>704</v>
      </c>
      <c r="C2256" s="209">
        <v>3465</v>
      </c>
      <c r="D2256" s="216">
        <f>+'Cover Sheet'!$B$32</f>
        <v>0.24</v>
      </c>
      <c r="E2256" s="215">
        <v>0</v>
      </c>
      <c r="F2256" s="210">
        <f>+C2256*(1-D2256)+E2256</f>
        <v>2633.4</v>
      </c>
    </row>
    <row r="2257" spans="1:6">
      <c r="B2257" s="3" t="s">
        <v>705</v>
      </c>
    </row>
    <row r="2258" spans="1:6">
      <c r="B2258" s="3" t="s">
        <v>706</v>
      </c>
    </row>
    <row r="2259" spans="1:6">
      <c r="A2259" s="11"/>
    </row>
    <row r="2260" spans="1:6">
      <c r="B2260" s="118" t="s">
        <v>707</v>
      </c>
    </row>
    <row r="2261" spans="1:6">
      <c r="A2261" s="34"/>
    </row>
    <row r="2262" spans="1:6">
      <c r="A2262" s="9" t="s">
        <v>983</v>
      </c>
      <c r="B2262" s="6" t="s">
        <v>708</v>
      </c>
      <c r="C2262" s="209">
        <v>455</v>
      </c>
      <c r="D2262" s="216">
        <f>+'Cover Sheet'!$B$32</f>
        <v>0.24</v>
      </c>
      <c r="E2262" s="215">
        <v>0</v>
      </c>
      <c r="F2262" s="210">
        <f>+C2262*(1-D2262)+E2262</f>
        <v>345.8</v>
      </c>
    </row>
    <row r="2263" spans="1:6">
      <c r="A2263" s="9" t="s">
        <v>984</v>
      </c>
      <c r="B2263" s="6" t="s">
        <v>709</v>
      </c>
      <c r="C2263" s="209">
        <v>555</v>
      </c>
      <c r="D2263" s="216">
        <f>+'Cover Sheet'!$B$32</f>
        <v>0.24</v>
      </c>
      <c r="E2263" s="215">
        <v>0</v>
      </c>
      <c r="F2263" s="210">
        <f>+C2263*(1-D2263)+E2263</f>
        <v>421.8</v>
      </c>
    </row>
    <row r="2264" spans="1:6">
      <c r="A2264" s="9" t="s">
        <v>985</v>
      </c>
      <c r="B2264" s="6" t="s">
        <v>710</v>
      </c>
      <c r="C2264" s="209">
        <v>1015</v>
      </c>
      <c r="D2264" s="216">
        <f>+'Cover Sheet'!$B$32</f>
        <v>0.24</v>
      </c>
      <c r="E2264" s="215">
        <v>0</v>
      </c>
      <c r="F2264" s="210">
        <f>+C2264*(1-D2264)+E2264</f>
        <v>771.4</v>
      </c>
    </row>
    <row r="2265" spans="1:6">
      <c r="A2265" s="9" t="s">
        <v>1267</v>
      </c>
      <c r="B2265" s="6" t="s">
        <v>1268</v>
      </c>
      <c r="C2265" s="209">
        <v>675</v>
      </c>
      <c r="D2265" s="216">
        <f>+'Cover Sheet'!$B$32</f>
        <v>0.24</v>
      </c>
      <c r="E2265" s="215">
        <v>0</v>
      </c>
      <c r="F2265" s="210">
        <f>+C2265*(1-D2265)+E2265</f>
        <v>513</v>
      </c>
    </row>
    <row r="2266" spans="1:6">
      <c r="A2266" s="9" t="s">
        <v>1269</v>
      </c>
      <c r="B2266" s="6" t="s">
        <v>1270</v>
      </c>
      <c r="C2266" s="209">
        <v>850</v>
      </c>
      <c r="D2266" s="216">
        <f>+'Cover Sheet'!$B$32</f>
        <v>0.24</v>
      </c>
      <c r="E2266" s="215">
        <v>0</v>
      </c>
      <c r="F2266" s="210">
        <f>+C2266*(1-D2266)+E2266</f>
        <v>646</v>
      </c>
    </row>
    <row r="2267" spans="1:6" ht="15.75" thickBot="1">
      <c r="A2267" s="3" t="s">
        <v>44</v>
      </c>
    </row>
    <row r="2268" spans="1:6" ht="18.75">
      <c r="A2268" s="162" t="s">
        <v>0</v>
      </c>
      <c r="B2268" s="166" t="s">
        <v>711</v>
      </c>
      <c r="C2268" s="574" t="s">
        <v>4</v>
      </c>
      <c r="D2268" s="178" t="s">
        <v>955</v>
      </c>
      <c r="E2268" s="180" t="s">
        <v>957</v>
      </c>
      <c r="F2268" s="588" t="s">
        <v>954</v>
      </c>
    </row>
    <row r="2269" spans="1:6" ht="15.75" thickBot="1">
      <c r="A2269" s="164" t="s">
        <v>1</v>
      </c>
      <c r="B2269" s="167" t="s">
        <v>3</v>
      </c>
      <c r="C2269" s="575"/>
      <c r="D2269" s="179" t="s">
        <v>956</v>
      </c>
      <c r="E2269" s="181"/>
      <c r="F2269" s="589"/>
    </row>
    <row r="2270" spans="1:6">
      <c r="A2270" s="89"/>
    </row>
    <row r="2271" spans="1:6">
      <c r="A2271" s="6" t="s">
        <v>150</v>
      </c>
    </row>
    <row r="2272" spans="1:6">
      <c r="A2272" s="9" t="s">
        <v>986</v>
      </c>
      <c r="B2272" s="6" t="s">
        <v>711</v>
      </c>
      <c r="C2272" s="209">
        <v>3685</v>
      </c>
      <c r="D2272" s="216">
        <f>+'Cover Sheet'!$B$32</f>
        <v>0.24</v>
      </c>
      <c r="E2272" s="215">
        <v>0</v>
      </c>
      <c r="F2272" s="210">
        <f>+C2272*(1-D2272)+E2272</f>
        <v>2800.6</v>
      </c>
    </row>
    <row r="2273" spans="1:6">
      <c r="B2273" s="3" t="s">
        <v>712</v>
      </c>
    </row>
    <row r="2274" spans="1:6">
      <c r="B2274" s="3" t="s">
        <v>706</v>
      </c>
    </row>
    <row r="2275" spans="1:6">
      <c r="A2275" s="11"/>
    </row>
    <row r="2276" spans="1:6">
      <c r="B2276" s="73" t="s">
        <v>713</v>
      </c>
    </row>
    <row r="2277" spans="1:6">
      <c r="A2277" s="34"/>
    </row>
    <row r="2278" spans="1:6">
      <c r="A2278" s="9" t="s">
        <v>987</v>
      </c>
      <c r="B2278" s="6" t="s">
        <v>714</v>
      </c>
      <c r="C2278" s="209">
        <v>440</v>
      </c>
      <c r="D2278" s="216">
        <f>+'Cover Sheet'!$B$32</f>
        <v>0.24</v>
      </c>
      <c r="E2278" s="215">
        <v>0</v>
      </c>
      <c r="F2278" s="210">
        <f t="shared" ref="F2278:F2283" si="15">+C2278*(1-D2278)+E2278</f>
        <v>334.4</v>
      </c>
    </row>
    <row r="2279" spans="1:6">
      <c r="A2279" s="9" t="s">
        <v>988</v>
      </c>
      <c r="B2279" s="6" t="s">
        <v>715</v>
      </c>
      <c r="C2279" s="209">
        <v>470</v>
      </c>
      <c r="D2279" s="216">
        <f>+'Cover Sheet'!$B$32</f>
        <v>0.24</v>
      </c>
      <c r="E2279" s="215">
        <v>0</v>
      </c>
      <c r="F2279" s="210">
        <f t="shared" si="15"/>
        <v>357.2</v>
      </c>
    </row>
    <row r="2280" spans="1:6">
      <c r="A2280" s="9" t="s">
        <v>989</v>
      </c>
      <c r="B2280" s="6" t="s">
        <v>716</v>
      </c>
      <c r="C2280" s="209">
        <v>500</v>
      </c>
      <c r="D2280" s="216">
        <f>+'Cover Sheet'!$B$32</f>
        <v>0.24</v>
      </c>
      <c r="E2280" s="215">
        <v>0</v>
      </c>
      <c r="F2280" s="210">
        <f t="shared" si="15"/>
        <v>380</v>
      </c>
    </row>
    <row r="2281" spans="1:6">
      <c r="A2281" s="9" t="s">
        <v>990</v>
      </c>
      <c r="B2281" s="6" t="s">
        <v>717</v>
      </c>
      <c r="C2281" s="209">
        <v>1025</v>
      </c>
      <c r="D2281" s="216">
        <f>+'Cover Sheet'!$B$32</f>
        <v>0.24</v>
      </c>
      <c r="E2281" s="215">
        <v>0</v>
      </c>
      <c r="F2281" s="210">
        <f t="shared" si="15"/>
        <v>779</v>
      </c>
    </row>
    <row r="2282" spans="1:6">
      <c r="A2282" s="9" t="s">
        <v>1273</v>
      </c>
      <c r="B2282" s="6" t="s">
        <v>1274</v>
      </c>
      <c r="C2282" s="209">
        <v>825</v>
      </c>
      <c r="D2282" s="216">
        <f>+'Cover Sheet'!$B$32</f>
        <v>0.24</v>
      </c>
      <c r="E2282" s="215">
        <v>0</v>
      </c>
      <c r="F2282" s="210">
        <f t="shared" si="15"/>
        <v>627</v>
      </c>
    </row>
    <row r="2283" spans="1:6">
      <c r="A2283" s="9" t="s">
        <v>1275</v>
      </c>
      <c r="B2283" s="6" t="s">
        <v>1276</v>
      </c>
      <c r="C2283" s="209">
        <v>1030</v>
      </c>
      <c r="D2283" s="216">
        <f>+'Cover Sheet'!$B$32</f>
        <v>0.24</v>
      </c>
      <c r="E2283" s="215">
        <v>0</v>
      </c>
      <c r="F2283" s="210">
        <f t="shared" si="15"/>
        <v>782.8</v>
      </c>
    </row>
    <row r="2284" spans="1:6" ht="15.75" thickBot="1">
      <c r="A2284" s="3" t="s">
        <v>44</v>
      </c>
      <c r="E2284" s="212"/>
      <c r="F2284" s="212"/>
    </row>
    <row r="2285" spans="1:6" ht="18.75">
      <c r="A2285" s="162" t="s">
        <v>0</v>
      </c>
      <c r="B2285" s="166" t="s">
        <v>718</v>
      </c>
      <c r="C2285" s="574" t="s">
        <v>4</v>
      </c>
      <c r="D2285" s="178" t="s">
        <v>955</v>
      </c>
      <c r="E2285" s="180" t="s">
        <v>957</v>
      </c>
      <c r="F2285" s="588" t="s">
        <v>954</v>
      </c>
    </row>
    <row r="2286" spans="1:6" ht="15.75" thickBot="1">
      <c r="A2286" s="164" t="s">
        <v>1</v>
      </c>
      <c r="B2286" s="167" t="s">
        <v>3</v>
      </c>
      <c r="C2286" s="575"/>
      <c r="D2286" s="179" t="s">
        <v>956</v>
      </c>
      <c r="E2286" s="181"/>
      <c r="F2286" s="589"/>
    </row>
    <row r="2287" spans="1:6">
      <c r="A2287" s="89"/>
      <c r="E2287" s="212"/>
      <c r="F2287" s="212"/>
    </row>
    <row r="2288" spans="1:6">
      <c r="A2288" s="6" t="s">
        <v>1689</v>
      </c>
      <c r="E2288" s="212"/>
      <c r="F2288" s="212"/>
    </row>
    <row r="2289" spans="1:6">
      <c r="A2289" s="9" t="s">
        <v>991</v>
      </c>
      <c r="B2289" s="6" t="s">
        <v>718</v>
      </c>
      <c r="C2289" s="209">
        <v>3710</v>
      </c>
      <c r="D2289" s="216">
        <f>+'Cover Sheet'!$B$32</f>
        <v>0.24</v>
      </c>
      <c r="E2289" s="215">
        <v>0</v>
      </c>
      <c r="F2289" s="210">
        <f>+C2289*(1-D2289)+E2289</f>
        <v>2819.6</v>
      </c>
    </row>
    <row r="2290" spans="1:6">
      <c r="B2290" s="3" t="s">
        <v>1938</v>
      </c>
      <c r="E2290" s="212"/>
      <c r="F2290" s="212"/>
    </row>
    <row r="2291" spans="1:6">
      <c r="B2291" s="3" t="s">
        <v>706</v>
      </c>
      <c r="E2291" s="212"/>
      <c r="F2291" s="212"/>
    </row>
    <row r="2292" spans="1:6">
      <c r="A2292" s="22"/>
      <c r="E2292" s="212"/>
      <c r="F2292" s="212"/>
    </row>
    <row r="2293" spans="1:6">
      <c r="B2293" s="118" t="s">
        <v>719</v>
      </c>
      <c r="E2293" s="212"/>
      <c r="F2293" s="212"/>
    </row>
    <row r="2294" spans="1:6">
      <c r="A2294" s="34"/>
      <c r="E2294" s="212"/>
      <c r="F2294" s="212"/>
    </row>
    <row r="2295" spans="1:6">
      <c r="A2295" s="9" t="s">
        <v>992</v>
      </c>
      <c r="B2295" s="6" t="s">
        <v>714</v>
      </c>
      <c r="C2295" s="209">
        <v>440</v>
      </c>
      <c r="D2295" s="216">
        <f>+'Cover Sheet'!$B$32</f>
        <v>0.24</v>
      </c>
      <c r="E2295" s="215">
        <v>0</v>
      </c>
      <c r="F2295" s="210">
        <f t="shared" ref="F2295:F2300" si="16">+C2295*(1-D2295)+E2295</f>
        <v>334.4</v>
      </c>
    </row>
    <row r="2296" spans="1:6">
      <c r="A2296" s="9" t="s">
        <v>993</v>
      </c>
      <c r="B2296" s="6" t="s">
        <v>715</v>
      </c>
      <c r="C2296" s="209">
        <v>470</v>
      </c>
      <c r="D2296" s="216">
        <f>+'Cover Sheet'!$B$32</f>
        <v>0.24</v>
      </c>
      <c r="E2296" s="215">
        <v>0</v>
      </c>
      <c r="F2296" s="210">
        <f t="shared" si="16"/>
        <v>357.2</v>
      </c>
    </row>
    <row r="2297" spans="1:6">
      <c r="A2297" s="9" t="s">
        <v>994</v>
      </c>
      <c r="B2297" s="6" t="s">
        <v>716</v>
      </c>
      <c r="C2297" s="209">
        <v>500</v>
      </c>
      <c r="D2297" s="216">
        <f>+'Cover Sheet'!$B$32</f>
        <v>0.24</v>
      </c>
      <c r="E2297" s="215">
        <v>0</v>
      </c>
      <c r="F2297" s="210">
        <f t="shared" si="16"/>
        <v>380</v>
      </c>
    </row>
    <row r="2298" spans="1:6">
      <c r="A2298" s="9" t="s">
        <v>995</v>
      </c>
      <c r="B2298" s="6" t="s">
        <v>717</v>
      </c>
      <c r="C2298" s="209">
        <v>1025</v>
      </c>
      <c r="D2298" s="216">
        <f>+'Cover Sheet'!$B$32</f>
        <v>0.24</v>
      </c>
      <c r="E2298" s="215">
        <v>0</v>
      </c>
      <c r="F2298" s="210">
        <f t="shared" si="16"/>
        <v>779</v>
      </c>
    </row>
    <row r="2299" spans="1:6">
      <c r="A2299" s="9" t="s">
        <v>1279</v>
      </c>
      <c r="B2299" s="6" t="s">
        <v>1280</v>
      </c>
      <c r="C2299" s="209">
        <v>825</v>
      </c>
      <c r="D2299" s="216">
        <f>+'Cover Sheet'!$B$32</f>
        <v>0.24</v>
      </c>
      <c r="E2299" s="215">
        <v>0</v>
      </c>
      <c r="F2299" s="210">
        <f t="shared" si="16"/>
        <v>627</v>
      </c>
    </row>
    <row r="2300" spans="1:6">
      <c r="A2300" s="9" t="s">
        <v>1281</v>
      </c>
      <c r="B2300" s="6" t="s">
        <v>1282</v>
      </c>
      <c r="C2300" s="209">
        <v>960</v>
      </c>
      <c r="D2300" s="216">
        <f>+'Cover Sheet'!$B$32</f>
        <v>0.24</v>
      </c>
      <c r="E2300" s="215">
        <v>0</v>
      </c>
      <c r="F2300" s="210">
        <f t="shared" si="16"/>
        <v>729.6</v>
      </c>
    </row>
    <row r="2301" spans="1:6">
      <c r="A2301" s="23"/>
      <c r="E2301" s="212"/>
      <c r="F2301" s="212"/>
    </row>
    <row r="2302" spans="1:6" ht="15.75" thickBot="1">
      <c r="A2302" s="117"/>
      <c r="E2302" s="212"/>
      <c r="F2302" s="212"/>
    </row>
    <row r="2303" spans="1:6" ht="18.75">
      <c r="A2303" s="162" t="s">
        <v>0</v>
      </c>
      <c r="B2303" s="166" t="s">
        <v>720</v>
      </c>
      <c r="C2303" s="574" t="s">
        <v>4</v>
      </c>
      <c r="D2303" s="178" t="s">
        <v>955</v>
      </c>
      <c r="E2303" s="180" t="s">
        <v>957</v>
      </c>
      <c r="F2303" s="588" t="s">
        <v>954</v>
      </c>
    </row>
    <row r="2304" spans="1:6" ht="15.75" thickBot="1">
      <c r="A2304" s="164" t="s">
        <v>1</v>
      </c>
      <c r="B2304" s="167" t="s">
        <v>3</v>
      </c>
      <c r="C2304" s="575"/>
      <c r="D2304" s="179" t="s">
        <v>956</v>
      </c>
      <c r="E2304" s="181"/>
      <c r="F2304" s="589"/>
    </row>
    <row r="2305" spans="1:6">
      <c r="A2305" s="6" t="s">
        <v>1906</v>
      </c>
      <c r="E2305" s="212"/>
      <c r="F2305" s="212"/>
    </row>
    <row r="2306" spans="1:6">
      <c r="A2306" s="6" t="s">
        <v>1687</v>
      </c>
      <c r="E2306" s="212"/>
      <c r="F2306" s="212"/>
    </row>
    <row r="2307" spans="1:6">
      <c r="A2307" s="9" t="s">
        <v>996</v>
      </c>
      <c r="B2307" s="6" t="s">
        <v>720</v>
      </c>
      <c r="C2307" s="209">
        <v>4475</v>
      </c>
      <c r="D2307" s="216">
        <f>+'Cover Sheet'!$B$32</f>
        <v>0.24</v>
      </c>
      <c r="E2307" s="215">
        <v>0</v>
      </c>
      <c r="F2307" s="210">
        <f>+C2307*(1-D2307)+E2307</f>
        <v>3401</v>
      </c>
    </row>
    <row r="2308" spans="1:6">
      <c r="B2308" s="3" t="s">
        <v>1939</v>
      </c>
    </row>
    <row r="2309" spans="1:6">
      <c r="B2309" s="3" t="s">
        <v>706</v>
      </c>
    </row>
    <row r="2310" spans="1:6">
      <c r="A2310" s="22"/>
    </row>
    <row r="2311" spans="1:6">
      <c r="A2311" s="22"/>
    </row>
    <row r="2312" spans="1:6">
      <c r="B2312" s="118" t="s">
        <v>721</v>
      </c>
    </row>
    <row r="2313" spans="1:6">
      <c r="A2313" s="34"/>
    </row>
    <row r="2314" spans="1:6">
      <c r="A2314" s="9" t="s">
        <v>997</v>
      </c>
      <c r="B2314" s="6" t="s">
        <v>722</v>
      </c>
      <c r="C2314" s="209">
        <v>620</v>
      </c>
      <c r="D2314" s="216">
        <f>+'Cover Sheet'!$B$32</f>
        <v>0.24</v>
      </c>
      <c r="E2314" s="215">
        <v>0</v>
      </c>
      <c r="F2314" s="210">
        <f t="shared" ref="F2314:F2319" si="17">+C2314*(1-D2314)+E2314</f>
        <v>471.2</v>
      </c>
    </row>
    <row r="2315" spans="1:6">
      <c r="A2315" s="9" t="s">
        <v>998</v>
      </c>
      <c r="B2315" s="6" t="s">
        <v>723</v>
      </c>
      <c r="C2315" s="209">
        <v>655</v>
      </c>
      <c r="D2315" s="216">
        <f>+'Cover Sheet'!$B$32</f>
        <v>0.24</v>
      </c>
      <c r="E2315" s="215">
        <v>0</v>
      </c>
      <c r="F2315" s="210">
        <f t="shared" si="17"/>
        <v>497.8</v>
      </c>
    </row>
    <row r="2316" spans="1:6">
      <c r="A2316" s="9" t="s">
        <v>999</v>
      </c>
      <c r="B2316" s="6" t="s">
        <v>724</v>
      </c>
      <c r="C2316" s="209">
        <v>1030</v>
      </c>
      <c r="D2316" s="216">
        <f>+'Cover Sheet'!$B$32</f>
        <v>0.24</v>
      </c>
      <c r="E2316" s="215">
        <v>0</v>
      </c>
      <c r="F2316" s="210">
        <f t="shared" si="17"/>
        <v>782.8</v>
      </c>
    </row>
    <row r="2317" spans="1:6">
      <c r="A2317" s="9" t="s">
        <v>1000</v>
      </c>
      <c r="B2317" s="6" t="s">
        <v>725</v>
      </c>
      <c r="C2317" s="209">
        <v>1040</v>
      </c>
      <c r="D2317" s="216">
        <f>+'Cover Sheet'!$B$32</f>
        <v>0.24</v>
      </c>
      <c r="E2317" s="215">
        <v>0</v>
      </c>
      <c r="F2317" s="210">
        <f>+C2317*(1-D2317)+E2317</f>
        <v>790.4</v>
      </c>
    </row>
    <row r="2318" spans="1:6">
      <c r="A2318" s="9" t="s">
        <v>1001</v>
      </c>
      <c r="B2318" s="6" t="s">
        <v>726</v>
      </c>
      <c r="C2318" s="209">
        <v>1685</v>
      </c>
      <c r="D2318" s="216">
        <f>+'Cover Sheet'!$B$32</f>
        <v>0.24</v>
      </c>
      <c r="E2318" s="215">
        <v>0</v>
      </c>
      <c r="F2318" s="210">
        <f t="shared" si="17"/>
        <v>1280.5999999999999</v>
      </c>
    </row>
    <row r="2319" spans="1:6">
      <c r="A2319" s="9" t="s">
        <v>1002</v>
      </c>
      <c r="B2319" s="6" t="s">
        <v>727</v>
      </c>
      <c r="C2319" s="209">
        <v>1725</v>
      </c>
      <c r="D2319" s="216">
        <f>+'Cover Sheet'!$B$32</f>
        <v>0.24</v>
      </c>
      <c r="E2319" s="215">
        <v>0</v>
      </c>
      <c r="F2319" s="210">
        <f t="shared" si="17"/>
        <v>1311</v>
      </c>
    </row>
    <row r="2320" spans="1:6">
      <c r="A2320" s="9" t="s">
        <v>1283</v>
      </c>
      <c r="B2320" s="6" t="s">
        <v>1284</v>
      </c>
      <c r="C2320" s="209">
        <v>1255</v>
      </c>
      <c r="D2320" s="216">
        <f>+'Cover Sheet'!$B$32</f>
        <v>0.24</v>
      </c>
      <c r="E2320" s="215">
        <v>0</v>
      </c>
      <c r="F2320" s="210">
        <f>+C2320*(1-D2320)+E2320</f>
        <v>953.8</v>
      </c>
    </row>
    <row r="2321" spans="1:6">
      <c r="A2321" s="23"/>
    </row>
    <row r="2322" spans="1:6">
      <c r="A2322" s="23"/>
    </row>
    <row r="2323" spans="1:6">
      <c r="B2323" s="118" t="s">
        <v>728</v>
      </c>
    </row>
    <row r="2324" spans="1:6">
      <c r="B2324" s="118" t="s">
        <v>729</v>
      </c>
    </row>
    <row r="2325" spans="1:6">
      <c r="A2325" s="9" t="s">
        <v>1003</v>
      </c>
      <c r="B2325" s="6" t="s">
        <v>730</v>
      </c>
      <c r="C2325" s="209">
        <v>765</v>
      </c>
      <c r="D2325" s="216">
        <f>+'Cover Sheet'!$B$32</f>
        <v>0.24</v>
      </c>
      <c r="E2325" s="215">
        <v>0</v>
      </c>
      <c r="F2325" s="210">
        <f t="shared" ref="F2325:F2330" si="18">+C2325*(1-D2325)+E2325</f>
        <v>581.4</v>
      </c>
    </row>
    <row r="2326" spans="1:6">
      <c r="A2326" s="9" t="s">
        <v>1004</v>
      </c>
      <c r="B2326" s="6" t="s">
        <v>731</v>
      </c>
      <c r="C2326" s="209">
        <v>860</v>
      </c>
      <c r="D2326" s="216">
        <f>+'Cover Sheet'!$B$32</f>
        <v>0.24</v>
      </c>
      <c r="E2326" s="215">
        <v>0</v>
      </c>
      <c r="F2326" s="210">
        <f t="shared" si="18"/>
        <v>653.6</v>
      </c>
    </row>
    <row r="2327" spans="1:6">
      <c r="A2327" s="9" t="s">
        <v>1005</v>
      </c>
      <c r="B2327" s="6" t="s">
        <v>732</v>
      </c>
      <c r="C2327" s="209">
        <v>945</v>
      </c>
      <c r="D2327" s="216">
        <f>+'Cover Sheet'!$B$32</f>
        <v>0.24</v>
      </c>
      <c r="E2327" s="215">
        <v>0</v>
      </c>
      <c r="F2327" s="210">
        <f t="shared" si="18"/>
        <v>718.2</v>
      </c>
    </row>
    <row r="2328" spans="1:6">
      <c r="A2328" s="9" t="s">
        <v>1006</v>
      </c>
      <c r="B2328" s="6" t="s">
        <v>733</v>
      </c>
      <c r="C2328" s="209">
        <v>1220</v>
      </c>
      <c r="D2328" s="216">
        <f>+'Cover Sheet'!$B$32</f>
        <v>0.24</v>
      </c>
      <c r="E2328" s="215">
        <v>0</v>
      </c>
      <c r="F2328" s="210">
        <f>+C2328*(1-D2328)+E2328</f>
        <v>927.2</v>
      </c>
    </row>
    <row r="2329" spans="1:6">
      <c r="A2329" s="9" t="s">
        <v>1007</v>
      </c>
      <c r="B2329" s="6" t="s">
        <v>734</v>
      </c>
      <c r="C2329" s="209">
        <v>1890</v>
      </c>
      <c r="D2329" s="216">
        <f>+'Cover Sheet'!$B$32</f>
        <v>0.24</v>
      </c>
      <c r="E2329" s="215">
        <v>0</v>
      </c>
      <c r="F2329" s="210">
        <f t="shared" si="18"/>
        <v>1436.4</v>
      </c>
    </row>
    <row r="2330" spans="1:6">
      <c r="A2330" s="9" t="s">
        <v>1028</v>
      </c>
      <c r="B2330" s="6" t="s">
        <v>735</v>
      </c>
      <c r="C2330" s="209">
        <v>2020</v>
      </c>
      <c r="D2330" s="216">
        <f>+'Cover Sheet'!$B$32</f>
        <v>0.24</v>
      </c>
      <c r="E2330" s="215">
        <v>0</v>
      </c>
      <c r="F2330" s="210">
        <f t="shared" si="18"/>
        <v>1535.2</v>
      </c>
    </row>
    <row r="2331" spans="1:6">
      <c r="A2331" s="9" t="s">
        <v>1537</v>
      </c>
      <c r="B2331" s="6" t="s">
        <v>1285</v>
      </c>
      <c r="C2331" s="209">
        <v>1385</v>
      </c>
      <c r="D2331" s="216">
        <f>+'Cover Sheet'!$B$32</f>
        <v>0.24</v>
      </c>
      <c r="E2331" s="215">
        <v>0</v>
      </c>
      <c r="F2331" s="210">
        <f>+C2331*(1-D2331)+E2331</f>
        <v>1052.5999999999999</v>
      </c>
    </row>
    <row r="2333" spans="1:6">
      <c r="A2333" s="23"/>
    </row>
    <row r="2334" spans="1:6" ht="13.5" customHeight="1">
      <c r="A2334" s="6" t="s">
        <v>44</v>
      </c>
    </row>
    <row r="2335" spans="1:6" s="356" customFormat="1" ht="13.5" customHeight="1">
      <c r="A2335" s="6"/>
      <c r="C2335" s="367"/>
      <c r="D2335" s="365"/>
      <c r="E2335" s="366"/>
      <c r="F2335" s="366"/>
    </row>
    <row r="2336" spans="1:6" s="356" customFormat="1" ht="13.5" customHeight="1">
      <c r="A2336" s="6"/>
      <c r="C2336" s="367"/>
      <c r="D2336" s="365"/>
      <c r="E2336" s="366"/>
      <c r="F2336" s="366"/>
    </row>
    <row r="2337" spans="1:6" s="356" customFormat="1" ht="13.5" customHeight="1">
      <c r="A2337" s="6"/>
      <c r="C2337" s="367"/>
      <c r="D2337" s="365"/>
      <c r="E2337" s="366"/>
      <c r="F2337" s="366"/>
    </row>
    <row r="2338" spans="1:6" s="356" customFormat="1" ht="13.5" customHeight="1">
      <c r="A2338" s="6"/>
      <c r="C2338" s="367"/>
      <c r="D2338" s="365"/>
      <c r="E2338" s="366"/>
      <c r="F2338" s="366"/>
    </row>
    <row r="2339" spans="1:6" s="356" customFormat="1" ht="13.5" customHeight="1">
      <c r="A2339" s="6"/>
      <c r="C2339" s="367"/>
      <c r="D2339" s="365"/>
      <c r="E2339" s="366"/>
      <c r="F2339" s="366"/>
    </row>
    <row r="2340" spans="1:6" s="356" customFormat="1" ht="13.5" customHeight="1">
      <c r="A2340" s="6"/>
      <c r="C2340" s="367"/>
      <c r="D2340" s="365"/>
      <c r="E2340" s="366"/>
      <c r="F2340" s="366"/>
    </row>
    <row r="2341" spans="1:6" s="356" customFormat="1" ht="13.5" customHeight="1" thickBot="1">
      <c r="A2341" s="6"/>
      <c r="C2341" s="367"/>
      <c r="D2341" s="365"/>
      <c r="E2341" s="366"/>
      <c r="F2341" s="366"/>
    </row>
    <row r="2342" spans="1:6" ht="18.75">
      <c r="A2342" s="162" t="s">
        <v>0</v>
      </c>
      <c r="B2342" s="166" t="s">
        <v>1096</v>
      </c>
      <c r="C2342" s="574" t="s">
        <v>4</v>
      </c>
      <c r="D2342" s="178" t="s">
        <v>955</v>
      </c>
      <c r="E2342" s="180" t="s">
        <v>957</v>
      </c>
      <c r="F2342" s="588" t="s">
        <v>954</v>
      </c>
    </row>
    <row r="2343" spans="1:6" ht="15.75" thickBot="1">
      <c r="A2343" s="164" t="s">
        <v>1</v>
      </c>
      <c r="B2343" s="167" t="s">
        <v>3</v>
      </c>
      <c r="C2343" s="575"/>
      <c r="D2343" s="179" t="s">
        <v>956</v>
      </c>
      <c r="E2343" s="181"/>
      <c r="F2343" s="589"/>
    </row>
    <row r="2344" spans="1:6">
      <c r="A2344" s="6" t="s">
        <v>1940</v>
      </c>
    </row>
    <row r="2345" spans="1:6">
      <c r="A2345" s="6" t="s">
        <v>1941</v>
      </c>
    </row>
    <row r="2346" spans="1:6">
      <c r="A2346" s="6" t="s">
        <v>2073</v>
      </c>
    </row>
    <row r="2347" spans="1:6">
      <c r="B2347" s="6" t="s">
        <v>736</v>
      </c>
    </row>
    <row r="2348" spans="1:6">
      <c r="A2348" s="94"/>
    </row>
    <row r="2349" spans="1:6">
      <c r="A2349" s="6" t="s">
        <v>1941</v>
      </c>
    </row>
    <row r="2350" spans="1:6">
      <c r="A2350" s="6" t="s">
        <v>1785</v>
      </c>
    </row>
    <row r="2351" spans="1:6">
      <c r="B2351" s="6" t="s">
        <v>737</v>
      </c>
    </row>
    <row r="2352" spans="1:6">
      <c r="A2352" s="6"/>
    </row>
    <row r="2353" spans="1:6">
      <c r="A2353" s="9" t="s">
        <v>1008</v>
      </c>
      <c r="B2353" s="6" t="s">
        <v>1986</v>
      </c>
      <c r="C2353" s="209">
        <v>6675</v>
      </c>
      <c r="D2353" s="216">
        <f>+'Cover Sheet'!$B$32</f>
        <v>0.24</v>
      </c>
      <c r="E2353" s="215">
        <v>0</v>
      </c>
      <c r="F2353" s="210">
        <f>+C2353*(1-D2353)+E2353</f>
        <v>5073</v>
      </c>
    </row>
    <row r="2354" spans="1:6">
      <c r="B2354" s="3" t="s">
        <v>738</v>
      </c>
    </row>
    <row r="2355" spans="1:6">
      <c r="B2355" s="3" t="s">
        <v>739</v>
      </c>
    </row>
    <row r="2356" spans="1:6">
      <c r="B2356" s="3" t="s">
        <v>740</v>
      </c>
    </row>
    <row r="2357" spans="1:6">
      <c r="A2357" s="22"/>
    </row>
    <row r="2358" spans="1:6">
      <c r="B2358" s="73" t="s">
        <v>741</v>
      </c>
    </row>
    <row r="2359" spans="1:6">
      <c r="A2359" s="34"/>
    </row>
    <row r="2360" spans="1:6">
      <c r="A2360" s="9" t="s">
        <v>1009</v>
      </c>
      <c r="B2360" s="6" t="s">
        <v>742</v>
      </c>
      <c r="C2360" s="209">
        <v>790</v>
      </c>
      <c r="D2360" s="216">
        <f>+'Cover Sheet'!$B$32</f>
        <v>0.24</v>
      </c>
      <c r="E2360" s="215">
        <v>0</v>
      </c>
      <c r="F2360" s="210">
        <f t="shared" ref="F2360:F2372" si="19">+C2360*(1-D2360)+E2360</f>
        <v>600.4</v>
      </c>
    </row>
    <row r="2361" spans="1:6">
      <c r="A2361" s="9" t="s">
        <v>1010</v>
      </c>
      <c r="B2361" s="6" t="s">
        <v>743</v>
      </c>
      <c r="C2361" s="209">
        <v>910</v>
      </c>
      <c r="D2361" s="216">
        <f>+'Cover Sheet'!$B$32</f>
        <v>0.24</v>
      </c>
      <c r="E2361" s="215">
        <v>0</v>
      </c>
      <c r="F2361" s="210">
        <f t="shared" si="19"/>
        <v>691.6</v>
      </c>
    </row>
    <row r="2362" spans="1:6">
      <c r="A2362" s="9" t="s">
        <v>1011</v>
      </c>
      <c r="B2362" s="6" t="s">
        <v>744</v>
      </c>
      <c r="C2362" s="209">
        <v>1890</v>
      </c>
      <c r="D2362" s="216">
        <f>+'Cover Sheet'!$B$32</f>
        <v>0.24</v>
      </c>
      <c r="E2362" s="215">
        <v>0</v>
      </c>
      <c r="F2362" s="210">
        <f t="shared" si="19"/>
        <v>1436.4</v>
      </c>
    </row>
    <row r="2363" spans="1:6">
      <c r="A2363" s="9" t="s">
        <v>1012</v>
      </c>
      <c r="B2363" s="6" t="s">
        <v>733</v>
      </c>
      <c r="C2363" s="209">
        <v>1565</v>
      </c>
      <c r="D2363" s="216">
        <f>+'Cover Sheet'!$B$32</f>
        <v>0.24</v>
      </c>
      <c r="E2363" s="215">
        <v>0</v>
      </c>
      <c r="F2363" s="210">
        <f t="shared" si="19"/>
        <v>1189.4000000000001</v>
      </c>
    </row>
    <row r="2364" spans="1:6">
      <c r="A2364" s="9" t="s">
        <v>1013</v>
      </c>
      <c r="B2364" s="6" t="s">
        <v>745</v>
      </c>
      <c r="C2364" s="209">
        <v>840</v>
      </c>
      <c r="D2364" s="216">
        <f>+'Cover Sheet'!$B$32</f>
        <v>0.24</v>
      </c>
      <c r="E2364" s="215">
        <v>0</v>
      </c>
      <c r="F2364" s="210">
        <f t="shared" si="19"/>
        <v>638.4</v>
      </c>
    </row>
    <row r="2365" spans="1:6">
      <c r="A2365" s="9" t="s">
        <v>1014</v>
      </c>
      <c r="B2365" s="6" t="s">
        <v>735</v>
      </c>
      <c r="C2365" s="209">
        <v>1965</v>
      </c>
      <c r="D2365" s="216">
        <f>+'Cover Sheet'!$B$32</f>
        <v>0.24</v>
      </c>
      <c r="E2365" s="215">
        <v>0</v>
      </c>
      <c r="F2365" s="210">
        <f t="shared" si="19"/>
        <v>1493.4</v>
      </c>
    </row>
    <row r="2366" spans="1:6">
      <c r="A2366" s="9" t="s">
        <v>1286</v>
      </c>
      <c r="B2366" s="6" t="s">
        <v>1287</v>
      </c>
      <c r="C2366" s="209">
        <v>1450</v>
      </c>
      <c r="D2366" s="216">
        <f>+'Cover Sheet'!$B$32</f>
        <v>0.24</v>
      </c>
      <c r="E2366" s="215">
        <v>0</v>
      </c>
      <c r="F2366" s="210">
        <f t="shared" ref="F2366" si="20">+C2366*(1-D2366)+E2366</f>
        <v>1102</v>
      </c>
    </row>
    <row r="2367" spans="1:6">
      <c r="A2367" s="9" t="s">
        <v>1015</v>
      </c>
      <c r="B2367" s="6" t="s">
        <v>746</v>
      </c>
      <c r="C2367" s="209">
        <v>940</v>
      </c>
      <c r="D2367" s="216">
        <f>+'Cover Sheet'!$B$32</f>
        <v>0.24</v>
      </c>
      <c r="E2367" s="215">
        <v>0</v>
      </c>
      <c r="F2367" s="210">
        <f t="shared" si="19"/>
        <v>714.4</v>
      </c>
    </row>
    <row r="2368" spans="1:6">
      <c r="A2368" s="9" t="s">
        <v>1016</v>
      </c>
      <c r="B2368" s="6" t="s">
        <v>747</v>
      </c>
      <c r="C2368" s="209">
        <v>1075</v>
      </c>
      <c r="D2368" s="216">
        <f>+'Cover Sheet'!$B$32</f>
        <v>0.24</v>
      </c>
      <c r="E2368" s="215">
        <v>0</v>
      </c>
      <c r="F2368" s="210">
        <f t="shared" si="19"/>
        <v>817</v>
      </c>
    </row>
    <row r="2369" spans="1:6">
      <c r="A2369" s="9" t="s">
        <v>1017</v>
      </c>
      <c r="B2369" s="6" t="s">
        <v>748</v>
      </c>
      <c r="C2369" s="209">
        <v>2240</v>
      </c>
      <c r="D2369" s="216">
        <f>+'Cover Sheet'!$B$32</f>
        <v>0.24</v>
      </c>
      <c r="E2369" s="215">
        <v>0</v>
      </c>
      <c r="F2369" s="210">
        <f t="shared" si="19"/>
        <v>1702.4</v>
      </c>
    </row>
    <row r="2370" spans="1:6">
      <c r="A2370" s="9" t="s">
        <v>1018</v>
      </c>
      <c r="B2370" s="6" t="s">
        <v>749</v>
      </c>
      <c r="C2370" s="209">
        <v>1785</v>
      </c>
      <c r="D2370" s="216">
        <f>+'Cover Sheet'!$B$32</f>
        <v>0.24</v>
      </c>
      <c r="E2370" s="215">
        <v>0</v>
      </c>
      <c r="F2370" s="210">
        <f t="shared" si="19"/>
        <v>1356.6</v>
      </c>
    </row>
    <row r="2371" spans="1:6">
      <c r="A2371" s="9" t="s">
        <v>1019</v>
      </c>
      <c r="B2371" s="6" t="s">
        <v>750</v>
      </c>
      <c r="C2371" s="209">
        <v>995</v>
      </c>
      <c r="D2371" s="216">
        <f>+'Cover Sheet'!$B$32</f>
        <v>0.24</v>
      </c>
      <c r="E2371" s="215">
        <v>0</v>
      </c>
      <c r="F2371" s="210">
        <f t="shared" si="19"/>
        <v>756.2</v>
      </c>
    </row>
    <row r="2372" spans="1:6">
      <c r="A2372" s="9" t="s">
        <v>1020</v>
      </c>
      <c r="B2372" s="6" t="s">
        <v>751</v>
      </c>
      <c r="C2372" s="209">
        <v>2450</v>
      </c>
      <c r="D2372" s="216">
        <f>+'Cover Sheet'!$B$32</f>
        <v>0.24</v>
      </c>
      <c r="E2372" s="215">
        <v>0</v>
      </c>
      <c r="F2372" s="210">
        <f t="shared" si="19"/>
        <v>1862</v>
      </c>
    </row>
    <row r="2373" spans="1:6" ht="15.75" thickBot="1">
      <c r="A2373" s="90" t="s">
        <v>44</v>
      </c>
      <c r="E2373" s="212"/>
    </row>
    <row r="2374" spans="1:6" ht="18.75">
      <c r="A2374" s="162" t="s">
        <v>0</v>
      </c>
      <c r="B2374" s="166" t="s">
        <v>1097</v>
      </c>
      <c r="C2374" s="574" t="s">
        <v>4</v>
      </c>
      <c r="D2374" s="178" t="s">
        <v>955</v>
      </c>
      <c r="E2374" s="180" t="s">
        <v>957</v>
      </c>
      <c r="F2374" s="588" t="s">
        <v>954</v>
      </c>
    </row>
    <row r="2375" spans="1:6" ht="15.75" thickBot="1">
      <c r="A2375" s="164" t="s">
        <v>1</v>
      </c>
      <c r="B2375" s="167" t="s">
        <v>3</v>
      </c>
      <c r="C2375" s="575"/>
      <c r="D2375" s="179" t="s">
        <v>956</v>
      </c>
      <c r="E2375" s="181"/>
      <c r="F2375" s="589"/>
    </row>
    <row r="2376" spans="1:6">
      <c r="A2376" s="6" t="s">
        <v>1942</v>
      </c>
    </row>
    <row r="2377" spans="1:6">
      <c r="A2377" s="6" t="s">
        <v>2065</v>
      </c>
    </row>
    <row r="2378" spans="1:6">
      <c r="A2378" s="6" t="s">
        <v>1785</v>
      </c>
    </row>
    <row r="2379" spans="1:6">
      <c r="A2379" s="9">
        <v>6906100</v>
      </c>
      <c r="B2379" s="6" t="s">
        <v>1987</v>
      </c>
      <c r="C2379" s="209">
        <v>10485</v>
      </c>
      <c r="D2379" s="216">
        <f>+'Cover Sheet'!$B$32</f>
        <v>0.24</v>
      </c>
      <c r="E2379" s="215">
        <v>0</v>
      </c>
      <c r="F2379" s="210">
        <f>+C2379*(1-D2379)+E2379</f>
        <v>7968.6</v>
      </c>
    </row>
    <row r="2380" spans="1:6">
      <c r="A2380"/>
      <c r="B2380" s="3" t="s">
        <v>752</v>
      </c>
    </row>
    <row r="2381" spans="1:6">
      <c r="A2381"/>
      <c r="B2381" s="3" t="s">
        <v>1098</v>
      </c>
    </row>
    <row r="2382" spans="1:6" ht="15.75" thickBot="1">
      <c r="A2382" s="3"/>
    </row>
    <row r="2383" spans="1:6" ht="18.75">
      <c r="A2383" s="162" t="s">
        <v>0</v>
      </c>
      <c r="B2383" s="166" t="s">
        <v>762</v>
      </c>
      <c r="C2383" s="574" t="s">
        <v>4</v>
      </c>
      <c r="D2383" s="178" t="s">
        <v>955</v>
      </c>
      <c r="E2383" s="180" t="s">
        <v>957</v>
      </c>
      <c r="F2383" s="588" t="s">
        <v>954</v>
      </c>
    </row>
    <row r="2384" spans="1:6" ht="15.75" thickBot="1">
      <c r="A2384" s="164" t="s">
        <v>1</v>
      </c>
      <c r="B2384" s="167" t="s">
        <v>3</v>
      </c>
      <c r="C2384" s="575"/>
      <c r="D2384" s="179" t="s">
        <v>956</v>
      </c>
      <c r="E2384" s="181"/>
      <c r="F2384" s="589"/>
    </row>
    <row r="2395" spans="1:6">
      <c r="A2395" s="6" t="s">
        <v>2003</v>
      </c>
    </row>
    <row r="2396" spans="1:6">
      <c r="A2396" s="9">
        <v>7165403</v>
      </c>
      <c r="B2396" s="6" t="s">
        <v>763</v>
      </c>
      <c r="C2396" s="209">
        <v>8555</v>
      </c>
      <c r="D2396" s="216">
        <f>+'Cover Sheet'!$B$32</f>
        <v>0.24</v>
      </c>
      <c r="E2396" s="215">
        <v>0</v>
      </c>
      <c r="F2396" s="210">
        <f>+C2396*(1-D2396)+E2396</f>
        <v>6501.8</v>
      </c>
    </row>
    <row r="2397" spans="1:6">
      <c r="A2397" s="9">
        <v>7165404</v>
      </c>
      <c r="B2397" s="6" t="s">
        <v>764</v>
      </c>
      <c r="C2397" s="209">
        <v>8290</v>
      </c>
      <c r="D2397" s="216">
        <f>+'Cover Sheet'!$B$32</f>
        <v>0.24</v>
      </c>
      <c r="E2397" s="215">
        <v>0</v>
      </c>
      <c r="F2397" s="210">
        <f>+C2397*(1-D2397)+E2397</f>
        <v>6300.4</v>
      </c>
    </row>
    <row r="2398" spans="1:6">
      <c r="A2398" s="22"/>
    </row>
    <row r="2399" spans="1:6">
      <c r="A2399" s="22"/>
    </row>
    <row r="2400" spans="1:6">
      <c r="A2400" s="9" t="s">
        <v>1943</v>
      </c>
    </row>
    <row r="2401" spans="1:6">
      <c r="A2401" s="9" t="s">
        <v>1765</v>
      </c>
    </row>
    <row r="2402" spans="1:6">
      <c r="A2402" s="9">
        <v>7165401</v>
      </c>
      <c r="B2402" s="6" t="s">
        <v>765</v>
      </c>
      <c r="C2402" s="209">
        <v>9740</v>
      </c>
      <c r="D2402" s="216">
        <f>+'Cover Sheet'!$B$32</f>
        <v>0.24</v>
      </c>
      <c r="E2402" s="215">
        <v>0</v>
      </c>
      <c r="F2402" s="210">
        <f>+C2402*(1-D2402)+E2402</f>
        <v>7402.4</v>
      </c>
    </row>
    <row r="2403" spans="1:6">
      <c r="A2403" s="9">
        <v>7165402</v>
      </c>
      <c r="B2403" s="6" t="s">
        <v>766</v>
      </c>
      <c r="C2403" s="209">
        <v>9475</v>
      </c>
      <c r="D2403" s="216">
        <f>+'Cover Sheet'!$B$32</f>
        <v>0.24</v>
      </c>
      <c r="E2403" s="215">
        <v>0</v>
      </c>
      <c r="F2403" s="210">
        <f>+C2403*(1-D2403)+E2403</f>
        <v>7201</v>
      </c>
    </row>
    <row r="2404" spans="1:6">
      <c r="A2404" s="23"/>
    </row>
    <row r="2405" spans="1:6">
      <c r="A2405" s="23"/>
    </row>
    <row r="2406" spans="1:6">
      <c r="A2406" s="9" t="s">
        <v>1944</v>
      </c>
    </row>
    <row r="2407" spans="1:6">
      <c r="A2407" s="9" t="s">
        <v>1791</v>
      </c>
    </row>
    <row r="2408" spans="1:6">
      <c r="A2408" s="9">
        <v>7165400</v>
      </c>
      <c r="B2408" s="6" t="s">
        <v>767</v>
      </c>
      <c r="C2408" s="209">
        <v>10265</v>
      </c>
      <c r="D2408" s="216">
        <f>+'Cover Sheet'!$B$32</f>
        <v>0.24</v>
      </c>
      <c r="E2408" s="215">
        <v>0</v>
      </c>
      <c r="F2408" s="210">
        <f>+C2408*(1-D2408)+E2408</f>
        <v>7801.4</v>
      </c>
    </row>
    <row r="2409" spans="1:6">
      <c r="A2409" s="11"/>
    </row>
    <row r="2410" spans="1:6" ht="15.75" thickBot="1">
      <c r="A2410" s="35"/>
    </row>
    <row r="2411" spans="1:6" ht="18.75">
      <c r="A2411" s="162" t="s">
        <v>0</v>
      </c>
      <c r="B2411" s="166" t="s">
        <v>768</v>
      </c>
      <c r="C2411" s="574" t="s">
        <v>4</v>
      </c>
      <c r="D2411" s="178" t="s">
        <v>955</v>
      </c>
      <c r="E2411" s="180" t="s">
        <v>957</v>
      </c>
      <c r="F2411" s="588" t="s">
        <v>954</v>
      </c>
    </row>
    <row r="2412" spans="1:6" ht="15.75" thickBot="1">
      <c r="A2412" s="164" t="s">
        <v>1</v>
      </c>
      <c r="B2412" s="167" t="s">
        <v>3</v>
      </c>
      <c r="C2412" s="575"/>
      <c r="D2412" s="179" t="s">
        <v>956</v>
      </c>
      <c r="E2412" s="181"/>
      <c r="F2412" s="589"/>
    </row>
    <row r="2423" spans="1:6" ht="17.25">
      <c r="B2423" s="134" t="s">
        <v>769</v>
      </c>
    </row>
    <row r="2424" spans="1:6">
      <c r="B2424" s="130" t="s">
        <v>770</v>
      </c>
    </row>
    <row r="2425" spans="1:6">
      <c r="B2425" s="130" t="s">
        <v>771</v>
      </c>
    </row>
    <row r="2426" spans="1:6">
      <c r="A2426" s="23"/>
    </row>
    <row r="2427" spans="1:6">
      <c r="A2427" s="135" t="s">
        <v>2074</v>
      </c>
    </row>
    <row r="2428" spans="1:6">
      <c r="A2428" s="135" t="s">
        <v>1792</v>
      </c>
    </row>
    <row r="2429" spans="1:6">
      <c r="A2429" s="9">
        <v>6729537</v>
      </c>
      <c r="B2429" s="6" t="s">
        <v>772</v>
      </c>
      <c r="C2429" s="209">
        <v>15295</v>
      </c>
      <c r="D2429" s="216">
        <f>+'Cover Sheet'!$B$32</f>
        <v>0.24</v>
      </c>
      <c r="E2429" s="215">
        <v>0</v>
      </c>
      <c r="F2429" s="210">
        <f>+C2429*(1-D2429)+E2429</f>
        <v>11624.2</v>
      </c>
    </row>
    <row r="2430" spans="1:6">
      <c r="A2430" s="9">
        <v>6729544</v>
      </c>
      <c r="B2430" s="6" t="s">
        <v>773</v>
      </c>
      <c r="C2430" s="209">
        <v>3390</v>
      </c>
      <c r="D2430" s="216">
        <f>+'Cover Sheet'!$B$32</f>
        <v>0.24</v>
      </c>
      <c r="E2430" s="215">
        <v>0</v>
      </c>
      <c r="F2430" s="210">
        <f>+C2430*(1-D2430)+E2430</f>
        <v>2576.4</v>
      </c>
    </row>
    <row r="2431" spans="1:6">
      <c r="B2431" s="3" t="s">
        <v>774</v>
      </c>
    </row>
    <row r="2432" spans="1:6">
      <c r="A2432" s="96"/>
      <c r="B2432" s="89" t="s">
        <v>775</v>
      </c>
    </row>
    <row r="2434" spans="1:6">
      <c r="A2434" s="11"/>
    </row>
    <row r="2435" spans="1:6">
      <c r="A2435" s="11"/>
    </row>
    <row r="2436" spans="1:6" ht="17.25">
      <c r="B2436" s="134" t="s">
        <v>776</v>
      </c>
    </row>
    <row r="2437" spans="1:6">
      <c r="B2437" s="130" t="s">
        <v>777</v>
      </c>
    </row>
    <row r="2438" spans="1:6">
      <c r="B2438" s="130" t="s">
        <v>771</v>
      </c>
    </row>
    <row r="2439" spans="1:6" ht="17.25" customHeight="1">
      <c r="A2439" s="23"/>
    </row>
    <row r="2440" spans="1:6" s="440" customFormat="1">
      <c r="A2440" s="135" t="s">
        <v>2074</v>
      </c>
      <c r="C2440" s="438"/>
      <c r="D2440" s="437"/>
      <c r="E2440" s="446"/>
      <c r="F2440" s="446"/>
    </row>
    <row r="2441" spans="1:6" s="440" customFormat="1">
      <c r="A2441" s="135" t="s">
        <v>1792</v>
      </c>
      <c r="C2441" s="438"/>
      <c r="D2441" s="437"/>
      <c r="E2441" s="446"/>
      <c r="F2441" s="446"/>
    </row>
    <row r="2442" spans="1:6">
      <c r="A2442" s="9">
        <v>6729537</v>
      </c>
      <c r="B2442" s="6" t="s">
        <v>772</v>
      </c>
      <c r="C2442" s="209">
        <v>15295</v>
      </c>
      <c r="D2442" s="216">
        <f>+'Cover Sheet'!$B$32</f>
        <v>0.24</v>
      </c>
      <c r="E2442" s="215">
        <v>0</v>
      </c>
      <c r="F2442" s="210">
        <f>+C2442*(1-D2442)+E2442</f>
        <v>11624.2</v>
      </c>
    </row>
    <row r="2443" spans="1:6">
      <c r="A2443" s="9">
        <v>6729546</v>
      </c>
      <c r="B2443" s="6" t="s">
        <v>778</v>
      </c>
      <c r="C2443" s="209">
        <v>3645</v>
      </c>
      <c r="D2443" s="216">
        <f>+'Cover Sheet'!$B$32</f>
        <v>0.24</v>
      </c>
      <c r="E2443" s="215">
        <v>0</v>
      </c>
      <c r="F2443" s="210">
        <f>+C2443*(1-D2443)+E2443</f>
        <v>2770.2</v>
      </c>
    </row>
    <row r="2444" spans="1:6">
      <c r="B2444" s="3" t="s">
        <v>779</v>
      </c>
    </row>
    <row r="2445" spans="1:6">
      <c r="A2445" s="9">
        <v>6729550</v>
      </c>
      <c r="B2445" s="6" t="s">
        <v>780</v>
      </c>
      <c r="C2445" s="209">
        <v>1235</v>
      </c>
      <c r="D2445" s="216">
        <f>+'Cover Sheet'!$B$32</f>
        <v>0.24</v>
      </c>
      <c r="E2445" s="215">
        <v>0</v>
      </c>
      <c r="F2445" s="210">
        <f>+C2445*(1-D2445)+E2445</f>
        <v>938.6</v>
      </c>
    </row>
    <row r="2446" spans="1:6">
      <c r="B2446" s="3" t="s">
        <v>781</v>
      </c>
    </row>
    <row r="2447" spans="1:6">
      <c r="A2447" s="132"/>
    </row>
    <row r="2448" spans="1:6" s="356" customFormat="1">
      <c r="A2448" s="132"/>
      <c r="C2448" s="423"/>
      <c r="D2448" s="421"/>
      <c r="E2448" s="422"/>
      <c r="F2448" s="422"/>
    </row>
    <row r="2449" spans="1:6" s="356" customFormat="1">
      <c r="A2449" s="132"/>
      <c r="C2449" s="423"/>
      <c r="D2449" s="421"/>
      <c r="E2449" s="422"/>
      <c r="F2449" s="422"/>
    </row>
    <row r="2450" spans="1:6" s="356" customFormat="1" ht="15.75" thickBot="1">
      <c r="A2450" s="132"/>
      <c r="C2450" s="423"/>
      <c r="D2450" s="421"/>
      <c r="E2450" s="422"/>
      <c r="F2450" s="422"/>
    </row>
    <row r="2451" spans="1:6" s="356" customFormat="1" ht="18.75">
      <c r="A2451" s="407" t="s">
        <v>0</v>
      </c>
      <c r="B2451" s="409" t="s">
        <v>768</v>
      </c>
      <c r="C2451" s="574" t="s">
        <v>4</v>
      </c>
      <c r="D2451" s="415" t="s">
        <v>955</v>
      </c>
      <c r="E2451" s="417" t="s">
        <v>957</v>
      </c>
      <c r="F2451" s="588" t="s">
        <v>954</v>
      </c>
    </row>
    <row r="2452" spans="1:6" s="356" customFormat="1" ht="15.75" thickBot="1">
      <c r="A2452" s="408" t="s">
        <v>1</v>
      </c>
      <c r="B2452" s="410" t="s">
        <v>3</v>
      </c>
      <c r="C2452" s="575"/>
      <c r="D2452" s="416" t="s">
        <v>956</v>
      </c>
      <c r="E2452" s="418"/>
      <c r="F2452" s="589"/>
    </row>
    <row r="2453" spans="1:6" ht="17.25">
      <c r="B2453" s="134" t="s">
        <v>784</v>
      </c>
    </row>
    <row r="2454" spans="1:6">
      <c r="B2454" s="130" t="s">
        <v>785</v>
      </c>
    </row>
    <row r="2455" spans="1:6">
      <c r="B2455" s="130" t="s">
        <v>771</v>
      </c>
    </row>
    <row r="2456" spans="1:6">
      <c r="A2456" s="23"/>
    </row>
    <row r="2457" spans="1:6">
      <c r="A2457" s="9" t="s">
        <v>1945</v>
      </c>
    </row>
    <row r="2458" spans="1:6">
      <c r="A2458" s="9" t="s">
        <v>1946</v>
      </c>
    </row>
    <row r="2459" spans="1:6">
      <c r="A2459" s="9">
        <v>6729566</v>
      </c>
      <c r="B2459" s="6" t="s">
        <v>786</v>
      </c>
      <c r="C2459" s="209">
        <v>17665</v>
      </c>
      <c r="D2459" s="216">
        <f>+'Cover Sheet'!$B$32</f>
        <v>0.24</v>
      </c>
      <c r="E2459" s="215">
        <v>0</v>
      </c>
      <c r="F2459" s="210">
        <f>+C2459*(1-D2459)+E2459</f>
        <v>13425.4</v>
      </c>
    </row>
    <row r="2460" spans="1:6">
      <c r="A2460" s="9">
        <v>6729573</v>
      </c>
      <c r="B2460" s="6" t="s">
        <v>778</v>
      </c>
      <c r="C2460" s="209">
        <v>4310</v>
      </c>
      <c r="D2460" s="216">
        <f>+'Cover Sheet'!$B$32</f>
        <v>0.24</v>
      </c>
      <c r="E2460" s="215">
        <v>0</v>
      </c>
      <c r="F2460" s="210">
        <f>+C2460*(1-D2460)+E2460</f>
        <v>3275.6</v>
      </c>
    </row>
    <row r="2461" spans="1:6">
      <c r="B2461" s="3" t="s">
        <v>787</v>
      </c>
    </row>
    <row r="2462" spans="1:6">
      <c r="A2462" s="9">
        <v>6729577</v>
      </c>
      <c r="B2462" s="6" t="s">
        <v>780</v>
      </c>
      <c r="C2462" s="209">
        <v>1415</v>
      </c>
      <c r="D2462" s="216">
        <f>+'Cover Sheet'!$B$32</f>
        <v>0.24</v>
      </c>
      <c r="E2462" s="215">
        <v>0</v>
      </c>
      <c r="F2462" s="210">
        <f>+C2462*(1-D2462)+E2462</f>
        <v>1075.4000000000001</v>
      </c>
    </row>
    <row r="2463" spans="1:6">
      <c r="B2463" s="3" t="s">
        <v>788</v>
      </c>
    </row>
    <row r="2464" spans="1:6">
      <c r="A2464" s="11"/>
    </row>
    <row r="2465" spans="1:6" ht="17.25">
      <c r="B2465" s="134" t="s">
        <v>789</v>
      </c>
    </row>
    <row r="2466" spans="1:6">
      <c r="B2466" s="130" t="s">
        <v>790</v>
      </c>
    </row>
    <row r="2467" spans="1:6">
      <c r="B2467" s="130" t="s">
        <v>791</v>
      </c>
    </row>
    <row r="2468" spans="1:6">
      <c r="A2468" s="23"/>
    </row>
    <row r="2469" spans="1:6">
      <c r="A2469" s="23"/>
    </row>
    <row r="2470" spans="1:6">
      <c r="A2470" s="23"/>
    </row>
    <row r="2471" spans="1:6" s="440" customFormat="1">
      <c r="A2471" s="443" t="s">
        <v>1945</v>
      </c>
      <c r="C2471" s="438"/>
      <c r="D2471" s="437"/>
      <c r="E2471" s="446"/>
      <c r="F2471" s="446"/>
    </row>
    <row r="2472" spans="1:6" s="440" customFormat="1">
      <c r="A2472" s="443" t="s">
        <v>1946</v>
      </c>
      <c r="C2472" s="438"/>
      <c r="D2472" s="437"/>
      <c r="E2472" s="446"/>
      <c r="F2472" s="446"/>
    </row>
    <row r="2473" spans="1:6">
      <c r="A2473" s="9">
        <v>6729566</v>
      </c>
      <c r="B2473" s="6" t="s">
        <v>786</v>
      </c>
      <c r="C2473" s="209">
        <v>17665</v>
      </c>
      <c r="D2473" s="216">
        <f>+'Cover Sheet'!$B$32</f>
        <v>0.24</v>
      </c>
      <c r="E2473" s="215">
        <v>0</v>
      </c>
      <c r="F2473" s="210">
        <f>+C2473*(1-D2473)+E2473</f>
        <v>13425.4</v>
      </c>
    </row>
    <row r="2474" spans="1:6">
      <c r="A2474" s="9">
        <v>6729575</v>
      </c>
      <c r="B2474" s="6" t="s">
        <v>782</v>
      </c>
      <c r="C2474" s="209">
        <v>5000</v>
      </c>
      <c r="D2474" s="216">
        <f>+'Cover Sheet'!$B$32</f>
        <v>0.24</v>
      </c>
      <c r="E2474" s="215">
        <v>0</v>
      </c>
      <c r="F2474" s="210">
        <f>+C2474*(1-D2474)+E2474</f>
        <v>3800</v>
      </c>
    </row>
    <row r="2475" spans="1:6">
      <c r="B2475" s="3" t="s">
        <v>792</v>
      </c>
    </row>
    <row r="2476" spans="1:6">
      <c r="A2476" s="9">
        <v>6729579</v>
      </c>
      <c r="B2476" s="6" t="s">
        <v>783</v>
      </c>
      <c r="C2476" s="209">
        <v>1515</v>
      </c>
      <c r="D2476" s="216">
        <f>+'Cover Sheet'!$B$32</f>
        <v>0.24</v>
      </c>
      <c r="E2476" s="215">
        <v>0</v>
      </c>
      <c r="F2476" s="210">
        <f>+C2476*(1-D2476)+E2476</f>
        <v>1151.4000000000001</v>
      </c>
    </row>
    <row r="2477" spans="1:6">
      <c r="B2477" s="3" t="s">
        <v>793</v>
      </c>
    </row>
    <row r="2479" spans="1:6" s="356" customFormat="1">
      <c r="A2479" s="399"/>
      <c r="C2479" s="423"/>
      <c r="D2479" s="421"/>
      <c r="E2479" s="422"/>
      <c r="F2479" s="422"/>
    </row>
    <row r="2480" spans="1:6" s="356" customFormat="1">
      <c r="A2480" s="399"/>
      <c r="C2480" s="423"/>
      <c r="D2480" s="421"/>
      <c r="E2480" s="422"/>
      <c r="F2480" s="422"/>
    </row>
    <row r="2481" spans="1:6" s="356" customFormat="1">
      <c r="A2481" s="399"/>
      <c r="C2481" s="423"/>
      <c r="D2481" s="421"/>
      <c r="E2481" s="422"/>
      <c r="F2481" s="422"/>
    </row>
    <row r="2482" spans="1:6" s="356" customFormat="1">
      <c r="A2482" s="399"/>
      <c r="C2482" s="423"/>
      <c r="D2482" s="421"/>
      <c r="E2482" s="422"/>
      <c r="F2482" s="422"/>
    </row>
    <row r="2483" spans="1:6" s="356" customFormat="1">
      <c r="A2483" s="399"/>
      <c r="C2483" s="423"/>
      <c r="D2483" s="421"/>
      <c r="E2483" s="422"/>
      <c r="F2483" s="422"/>
    </row>
    <row r="2484" spans="1:6" s="356" customFormat="1">
      <c r="A2484" s="399"/>
      <c r="C2484" s="423"/>
      <c r="D2484" s="421"/>
      <c r="E2484" s="422"/>
      <c r="F2484" s="422"/>
    </row>
    <row r="2485" spans="1:6" s="356" customFormat="1">
      <c r="A2485" s="399"/>
      <c r="C2485" s="423"/>
      <c r="D2485" s="421"/>
      <c r="E2485" s="422"/>
      <c r="F2485" s="422"/>
    </row>
    <row r="2486" spans="1:6" s="356" customFormat="1">
      <c r="A2486" s="399"/>
      <c r="C2486" s="423"/>
      <c r="D2486" s="421"/>
      <c r="E2486" s="422"/>
      <c r="F2486" s="422"/>
    </row>
    <row r="2487" spans="1:6" s="356" customFormat="1">
      <c r="A2487" s="399"/>
      <c r="C2487" s="423"/>
      <c r="D2487" s="421"/>
      <c r="E2487" s="422"/>
      <c r="F2487" s="422"/>
    </row>
    <row r="2488" spans="1:6" s="356" customFormat="1">
      <c r="A2488" s="399"/>
      <c r="B2488" s="3" t="s">
        <v>44</v>
      </c>
      <c r="C2488" s="423"/>
      <c r="D2488" s="421"/>
      <c r="E2488" s="422"/>
      <c r="F2488" s="422"/>
    </row>
    <row r="2491" spans="1:6">
      <c r="A2491" s="401" t="s">
        <v>44</v>
      </c>
    </row>
    <row r="2492" spans="1:6">
      <c r="A2492" s="401" t="s">
        <v>44</v>
      </c>
      <c r="B2492" t="s">
        <v>44</v>
      </c>
    </row>
    <row r="2493" spans="1:6">
      <c r="A2493" s="401" t="s">
        <v>44</v>
      </c>
    </row>
    <row r="2494" spans="1:6">
      <c r="A2494" s="401" t="s">
        <v>44</v>
      </c>
    </row>
  </sheetData>
  <customSheetViews>
    <customSheetView guid="{BD9C76A3-834A-481F-AAAA-20F96554093A}" hiddenRows="1">
      <selection activeCell="B21" sqref="B21"/>
      <pageMargins left="0.7" right="0.7" top="0.75" bottom="0.75" header="0.3" footer="0.3"/>
      <pageSetup scale="85" orientation="landscape" r:id="rId1"/>
    </customSheetView>
  </customSheetViews>
  <mergeCells count="189">
    <mergeCell ref="C2451:C2452"/>
    <mergeCell ref="F2451:F2452"/>
    <mergeCell ref="F2411:F2412"/>
    <mergeCell ref="F2342:F2343"/>
    <mergeCell ref="F2374:F2375"/>
    <mergeCell ref="F2383:F2384"/>
    <mergeCell ref="F2206:F2207"/>
    <mergeCell ref="F2244:F2245"/>
    <mergeCell ref="F2253:F2254"/>
    <mergeCell ref="F2268:F2269"/>
    <mergeCell ref="F2285:F2286"/>
    <mergeCell ref="F2303:F2304"/>
    <mergeCell ref="C2411:C2412"/>
    <mergeCell ref="C2285:C2286"/>
    <mergeCell ref="C2303:C2304"/>
    <mergeCell ref="C2342:C2343"/>
    <mergeCell ref="C2374:C2375"/>
    <mergeCell ref="C2383:C2384"/>
    <mergeCell ref="C2253:C2254"/>
    <mergeCell ref="F1907:F1908"/>
    <mergeCell ref="F1915:F1916"/>
    <mergeCell ref="F1930:F1931"/>
    <mergeCell ref="F1985:F1986"/>
    <mergeCell ref="F1776:F1777"/>
    <mergeCell ref="F1790:F1791"/>
    <mergeCell ref="F1802:F1803"/>
    <mergeCell ref="F1871:F1872"/>
    <mergeCell ref="F1893:F1894"/>
    <mergeCell ref="F1631:F1632"/>
    <mergeCell ref="F1648:F1649"/>
    <mergeCell ref="F1671:F1672"/>
    <mergeCell ref="F1711:F1712"/>
    <mergeCell ref="F1730:F1731"/>
    <mergeCell ref="F1524:F1525"/>
    <mergeCell ref="F1559:F1560"/>
    <mergeCell ref="F1578:F1579"/>
    <mergeCell ref="F1591:F1592"/>
    <mergeCell ref="F1608:F1609"/>
    <mergeCell ref="F1364:F1365"/>
    <mergeCell ref="F1384:F1385"/>
    <mergeCell ref="F1399:F1400"/>
    <mergeCell ref="F1404:F1405"/>
    <mergeCell ref="F1443:F1444"/>
    <mergeCell ref="F1460:F1461"/>
    <mergeCell ref="F1142:F1143"/>
    <mergeCell ref="F1183:F1184"/>
    <mergeCell ref="F1225:F1226"/>
    <mergeCell ref="F1274:F1275"/>
    <mergeCell ref="F1305:F1306"/>
    <mergeCell ref="F1344:F1345"/>
    <mergeCell ref="F962:F963"/>
    <mergeCell ref="F978:F979"/>
    <mergeCell ref="F1043:F1044"/>
    <mergeCell ref="F1051:F1052"/>
    <mergeCell ref="F1075:F1076"/>
    <mergeCell ref="F1110:F1111"/>
    <mergeCell ref="F834:F835"/>
    <mergeCell ref="F857:F858"/>
    <mergeCell ref="F869:F870"/>
    <mergeCell ref="F923:F924"/>
    <mergeCell ref="F940:F941"/>
    <mergeCell ref="F441:F442"/>
    <mergeCell ref="F462:F463"/>
    <mergeCell ref="F497:F498"/>
    <mergeCell ref="F280:F281"/>
    <mergeCell ref="F748:F749"/>
    <mergeCell ref="F778:F779"/>
    <mergeCell ref="F817:F818"/>
    <mergeCell ref="F889:F890"/>
    <mergeCell ref="F310:F311"/>
    <mergeCell ref="F340:F341"/>
    <mergeCell ref="F375:F376"/>
    <mergeCell ref="F402:F403"/>
    <mergeCell ref="F423:F424"/>
    <mergeCell ref="C209:C210"/>
    <mergeCell ref="C229:C230"/>
    <mergeCell ref="C260:C261"/>
    <mergeCell ref="C280:C281"/>
    <mergeCell ref="F140:F141"/>
    <mergeCell ref="F209:F210"/>
    <mergeCell ref="F229:F230"/>
    <mergeCell ref="F260:F261"/>
    <mergeCell ref="F3:F4"/>
    <mergeCell ref="F35:F36"/>
    <mergeCell ref="F115:F116"/>
    <mergeCell ref="F133:F134"/>
    <mergeCell ref="C3:C4"/>
    <mergeCell ref="C35:C36"/>
    <mergeCell ref="C140:C141"/>
    <mergeCell ref="C115:C116"/>
    <mergeCell ref="C133:C134"/>
    <mergeCell ref="C151:C152"/>
    <mergeCell ref="C889:C890"/>
    <mergeCell ref="C923:C924"/>
    <mergeCell ref="C940:C941"/>
    <mergeCell ref="C310:C311"/>
    <mergeCell ref="C340:C341"/>
    <mergeCell ref="C375:C376"/>
    <mergeCell ref="C402:C403"/>
    <mergeCell ref="C423:C424"/>
    <mergeCell ref="C441:C442"/>
    <mergeCell ref="C462:C463"/>
    <mergeCell ref="C497:C498"/>
    <mergeCell ref="C748:C749"/>
    <mergeCell ref="C778:C779"/>
    <mergeCell ref="C817:C818"/>
    <mergeCell ref="C834:C835"/>
    <mergeCell ref="C857:C858"/>
    <mergeCell ref="C869:C870"/>
    <mergeCell ref="C962:C963"/>
    <mergeCell ref="C978:C979"/>
    <mergeCell ref="C1043:C1044"/>
    <mergeCell ref="C1051:C1052"/>
    <mergeCell ref="C1075:C1076"/>
    <mergeCell ref="C1110:C1111"/>
    <mergeCell ref="C1460:C1461"/>
    <mergeCell ref="C1142:C1143"/>
    <mergeCell ref="C1183:C1184"/>
    <mergeCell ref="C1225:C1226"/>
    <mergeCell ref="C1274:C1275"/>
    <mergeCell ref="C1305:C1306"/>
    <mergeCell ref="C1344:C1345"/>
    <mergeCell ref="C1871:C1872"/>
    <mergeCell ref="A1545:C1545"/>
    <mergeCell ref="A1546:C1546"/>
    <mergeCell ref="C1364:C1365"/>
    <mergeCell ref="C1384:C1385"/>
    <mergeCell ref="C1399:C1400"/>
    <mergeCell ref="C1404:C1405"/>
    <mergeCell ref="C1443:C1444"/>
    <mergeCell ref="B1555:B1556"/>
    <mergeCell ref="C1555:C1556"/>
    <mergeCell ref="C1524:C1525"/>
    <mergeCell ref="A1540:C1540"/>
    <mergeCell ref="A1541:C1541"/>
    <mergeCell ref="C1542:C1544"/>
    <mergeCell ref="A1542:A1544"/>
    <mergeCell ref="A1550:C1550"/>
    <mergeCell ref="A1551:A1552"/>
    <mergeCell ref="B1551:B1552"/>
    <mergeCell ref="C1551:C1552"/>
    <mergeCell ref="A1547:A1548"/>
    <mergeCell ref="B1547:B1548"/>
    <mergeCell ref="C1547:C1548"/>
    <mergeCell ref="A1549:C1549"/>
    <mergeCell ref="A1555:A1556"/>
    <mergeCell ref="C1907:C1908"/>
    <mergeCell ref="C1915:C1916"/>
    <mergeCell ref="C1930:C1931"/>
    <mergeCell ref="C1985:C1986"/>
    <mergeCell ref="C1591:C1592"/>
    <mergeCell ref="C1608:C1609"/>
    <mergeCell ref="C1631:C1632"/>
    <mergeCell ref="C1648:C1649"/>
    <mergeCell ref="F151:F152"/>
    <mergeCell ref="C167:C168"/>
    <mergeCell ref="F167:F168"/>
    <mergeCell ref="C181:C182"/>
    <mergeCell ref="F181:F182"/>
    <mergeCell ref="C1578:C1579"/>
    <mergeCell ref="A1553:C1553"/>
    <mergeCell ref="A1554:C1554"/>
    <mergeCell ref="C1559:C1560"/>
    <mergeCell ref="C1893:C1894"/>
    <mergeCell ref="C1671:C1672"/>
    <mergeCell ref="C1711:C1712"/>
    <mergeCell ref="C1730:C1731"/>
    <mergeCell ref="C1776:C1777"/>
    <mergeCell ref="C1790:C1791"/>
    <mergeCell ref="C1802:C1803"/>
    <mergeCell ref="C2002:C2003"/>
    <mergeCell ref="C2268:C2269"/>
    <mergeCell ref="C2037:C2038"/>
    <mergeCell ref="C2064:C2065"/>
    <mergeCell ref="C2095:C2096"/>
    <mergeCell ref="C2105:C2106"/>
    <mergeCell ref="C2129:C2130"/>
    <mergeCell ref="F2095:F2096"/>
    <mergeCell ref="F2105:F2106"/>
    <mergeCell ref="F2129:F2130"/>
    <mergeCell ref="F2151:F2152"/>
    <mergeCell ref="F2191:F2192"/>
    <mergeCell ref="F2002:F2003"/>
    <mergeCell ref="F2037:F2038"/>
    <mergeCell ref="F2064:F2065"/>
    <mergeCell ref="C2151:C2152"/>
    <mergeCell ref="C2191:C2192"/>
    <mergeCell ref="C2206:C2207"/>
    <mergeCell ref="C2244:C2245"/>
  </mergeCells>
  <pageMargins left="0.25" right="0.25" top="0.75" bottom="0.75" header="0.3" footer="0.3"/>
  <pageSetup scale="85" orientation="landscape" r:id="rId2"/>
  <rowBreaks count="19" manualBreakCount="19">
    <brk id="34" max="16383" man="1"/>
    <brk id="228" max="16383" man="1"/>
    <brk id="374" max="16383" man="1"/>
    <brk id="888" max="16383" man="1"/>
    <brk id="921" max="16383" man="1"/>
    <brk id="1073" max="16383" man="1"/>
    <brk id="1108" max="16383" man="1"/>
    <brk id="1141" max="16383" man="1"/>
    <brk id="1273" max="16383" man="1"/>
    <brk id="1303" max="16383" man="1"/>
    <brk id="1402" max="16383" man="1"/>
    <brk id="1522" max="16383" man="1"/>
    <brk id="1557" max="16383" man="1"/>
    <brk id="1589" max="16383" man="1"/>
    <brk id="1905" max="16383" man="1"/>
    <brk id="2203" max="16383" man="1"/>
    <brk id="2302" max="16383" man="1"/>
    <brk id="2381" max="16383" man="1"/>
    <brk id="2410" max="16383" man="1"/>
  </rowBreaks>
  <drawing r:id="rId3"/>
  <legacyDrawing r:id="rId4"/>
  <oleObjects>
    <mc:AlternateContent xmlns:mc="http://schemas.openxmlformats.org/markup-compatibility/2006">
      <mc:Choice Requires="x14">
        <oleObject progId="MSPhotoEd.3" shapeId="343041" r:id="rId5">
          <objectPr defaultSize="0" autoPict="0" r:id="rId6">
            <anchor moveWithCells="1" sizeWithCells="1">
              <from>
                <xdr:col>2</xdr:col>
                <xdr:colOff>0</xdr:colOff>
                <xdr:row>1</xdr:row>
                <xdr:rowOff>0</xdr:rowOff>
              </from>
              <to>
                <xdr:col>2</xdr:col>
                <xdr:colOff>0</xdr:colOff>
                <xdr:row>2</xdr:row>
                <xdr:rowOff>0</xdr:rowOff>
              </to>
            </anchor>
          </objectPr>
        </oleObject>
      </mc:Choice>
      <mc:Fallback>
        <oleObject progId="MSPhotoEd.3" shapeId="343041" r:id="rId5"/>
      </mc:Fallback>
    </mc:AlternateContent>
    <mc:AlternateContent xmlns:mc="http://schemas.openxmlformats.org/markup-compatibility/2006">
      <mc:Choice Requires="x14">
        <oleObject progId="MSPhotoEd.3" shapeId="343042" r:id="rId7">
          <objectPr defaultSize="0" autoPict="0" r:id="rId6">
            <anchor moveWithCells="1" sizeWithCells="1">
              <from>
                <xdr:col>1</xdr:col>
                <xdr:colOff>1543050</xdr:colOff>
                <xdr:row>0</xdr:row>
                <xdr:rowOff>47625</xdr:rowOff>
              </from>
              <to>
                <xdr:col>1</xdr:col>
                <xdr:colOff>3457575</xdr:colOff>
                <xdr:row>1</xdr:row>
                <xdr:rowOff>200025</xdr:rowOff>
              </to>
            </anchor>
          </objectPr>
        </oleObject>
      </mc:Choice>
      <mc:Fallback>
        <oleObject progId="MSPhotoEd.3" shapeId="343042" r:id="rId7"/>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H55"/>
  <sheetViews>
    <sheetView topLeftCell="A22" zoomScaleNormal="100" workbookViewId="0">
      <selection activeCell="C36" sqref="C36"/>
    </sheetView>
  </sheetViews>
  <sheetFormatPr defaultRowHeight="15"/>
  <cols>
    <col min="1" max="1" width="26" style="68" customWidth="1"/>
    <col min="2" max="2" width="71" style="68" customWidth="1"/>
    <col min="3" max="3" width="18.140625" style="227" customWidth="1"/>
    <col min="4" max="4" width="16.7109375" style="213" customWidth="1"/>
    <col min="5" max="5" width="10" style="214" customWidth="1"/>
    <col min="6" max="6" width="15.140625" style="199" bestFit="1" customWidth="1"/>
    <col min="7" max="16384" width="9.140625" style="66"/>
  </cols>
  <sheetData>
    <row r="1" spans="1:6" ht="18.75">
      <c r="A1" s="447">
        <v>42552</v>
      </c>
    </row>
    <row r="2" spans="1:6" ht="19.5" thickBot="1">
      <c r="A2" s="269" t="s">
        <v>1427</v>
      </c>
    </row>
    <row r="3" spans="1:6">
      <c r="A3" s="158" t="s">
        <v>0</v>
      </c>
      <c r="B3" s="159" t="s">
        <v>202</v>
      </c>
      <c r="C3" s="590" t="s">
        <v>4</v>
      </c>
      <c r="D3" s="178" t="s">
        <v>955</v>
      </c>
      <c r="E3" s="180" t="s">
        <v>957</v>
      </c>
      <c r="F3" s="588" t="s">
        <v>954</v>
      </c>
    </row>
    <row r="4" spans="1:6" ht="15.75" thickBot="1">
      <c r="A4" s="160" t="s">
        <v>1</v>
      </c>
      <c r="B4" s="161" t="s">
        <v>3</v>
      </c>
      <c r="C4" s="591"/>
      <c r="D4" s="179" t="s">
        <v>956</v>
      </c>
      <c r="E4" s="181"/>
      <c r="F4" s="589"/>
    </row>
    <row r="5" spans="1:6">
      <c r="A5" s="36"/>
    </row>
    <row r="6" spans="1:6">
      <c r="A6" s="9" t="s">
        <v>204</v>
      </c>
      <c r="B6" s="54" t="s">
        <v>1471</v>
      </c>
      <c r="C6" s="228">
        <v>21628</v>
      </c>
      <c r="D6" s="213">
        <f>+'Cover Sheet'!$B$33</f>
        <v>0.22</v>
      </c>
      <c r="E6" s="214">
        <v>0</v>
      </c>
      <c r="F6" s="210">
        <f>+C6*(1-D6)+E6</f>
        <v>16869.84</v>
      </c>
    </row>
    <row r="7" spans="1:6">
      <c r="A7" s="9"/>
      <c r="B7" s="63"/>
      <c r="C7" s="228"/>
    </row>
    <row r="8" spans="1:6">
      <c r="A8" s="9"/>
      <c r="B8" s="63"/>
      <c r="C8" s="228"/>
    </row>
    <row r="9" spans="1:6">
      <c r="A9" s="9"/>
      <c r="B9" s="63"/>
      <c r="C9" s="228"/>
    </row>
    <row r="10" spans="1:6">
      <c r="A10" s="9"/>
      <c r="B10" s="63"/>
      <c r="C10" s="228"/>
    </row>
    <row r="11" spans="1:6">
      <c r="A11" s="9"/>
      <c r="B11" s="63"/>
      <c r="C11" s="228"/>
    </row>
    <row r="12" spans="1:6">
      <c r="A12" s="9"/>
      <c r="B12" s="63"/>
      <c r="C12" s="228"/>
    </row>
    <row r="13" spans="1:6" ht="15" customHeight="1">
      <c r="A13" s="9"/>
    </row>
    <row r="14" spans="1:6" ht="15.75" thickBot="1">
      <c r="A14" s="36"/>
    </row>
    <row r="15" spans="1:6">
      <c r="A15" s="158" t="s">
        <v>0</v>
      </c>
      <c r="B15" s="159" t="s">
        <v>6</v>
      </c>
      <c r="C15" s="590" t="s">
        <v>4</v>
      </c>
      <c r="D15" s="178" t="s">
        <v>955</v>
      </c>
      <c r="E15" s="180" t="s">
        <v>957</v>
      </c>
      <c r="F15" s="588" t="s">
        <v>954</v>
      </c>
    </row>
    <row r="16" spans="1:6" ht="15.75" thickBot="1">
      <c r="A16" s="160" t="s">
        <v>1</v>
      </c>
      <c r="B16" s="161" t="s">
        <v>3</v>
      </c>
      <c r="C16" s="591"/>
      <c r="D16" s="179" t="s">
        <v>956</v>
      </c>
      <c r="E16" s="181"/>
      <c r="F16" s="589"/>
    </row>
    <row r="17" spans="1:8">
      <c r="A17" s="9"/>
    </row>
    <row r="18" spans="1:8">
      <c r="A18" s="9" t="s">
        <v>205</v>
      </c>
      <c r="B18" s="9" t="s">
        <v>206</v>
      </c>
      <c r="C18" s="209">
        <v>789</v>
      </c>
      <c r="D18" s="213">
        <f>+'Cover Sheet'!$B$33</f>
        <v>0.22</v>
      </c>
      <c r="E18" s="214">
        <v>0</v>
      </c>
      <c r="F18" s="210">
        <f>+C18*(1-D18)+E18</f>
        <v>615.42000000000007</v>
      </c>
      <c r="H18" s="66" t="s">
        <v>44</v>
      </c>
    </row>
    <row r="19" spans="1:8" ht="15" customHeight="1">
      <c r="A19" s="9"/>
      <c r="B19" s="45" t="s">
        <v>207</v>
      </c>
      <c r="C19" s="209"/>
    </row>
    <row r="20" spans="1:8" ht="15.75" thickBot="1">
      <c r="B20" s="66"/>
      <c r="C20" s="230"/>
    </row>
    <row r="21" spans="1:8">
      <c r="A21" s="168" t="s">
        <v>0</v>
      </c>
      <c r="B21" s="169" t="s">
        <v>240</v>
      </c>
      <c r="C21" s="590" t="s">
        <v>4</v>
      </c>
      <c r="D21" s="178" t="s">
        <v>955</v>
      </c>
      <c r="E21" s="180" t="s">
        <v>957</v>
      </c>
      <c r="F21" s="588" t="s">
        <v>954</v>
      </c>
    </row>
    <row r="22" spans="1:8" ht="15.75" thickBot="1">
      <c r="A22" s="170" t="s">
        <v>1</v>
      </c>
      <c r="B22" s="171" t="s">
        <v>3</v>
      </c>
      <c r="C22" s="591"/>
      <c r="D22" s="179" t="s">
        <v>956</v>
      </c>
      <c r="E22" s="181"/>
      <c r="F22" s="589"/>
    </row>
    <row r="23" spans="1:8">
      <c r="A23" s="9"/>
      <c r="C23" s="230"/>
    </row>
    <row r="24" spans="1:8">
      <c r="A24" s="9">
        <v>6737684</v>
      </c>
      <c r="B24" s="9" t="s">
        <v>203</v>
      </c>
      <c r="C24" s="209">
        <v>590</v>
      </c>
      <c r="D24" s="213">
        <f>+'Cover Sheet'!$B$33</f>
        <v>0.22</v>
      </c>
      <c r="E24" s="214">
        <v>90</v>
      </c>
      <c r="F24" s="210">
        <f>+C24*(1-D24)+E24</f>
        <v>550.20000000000005</v>
      </c>
      <c r="H24" s="66" t="s">
        <v>44</v>
      </c>
    </row>
    <row r="25" spans="1:8">
      <c r="B25" s="79" t="s">
        <v>1044</v>
      </c>
      <c r="C25" s="230"/>
    </row>
    <row r="26" spans="1:8">
      <c r="A26" s="36" t="s">
        <v>44</v>
      </c>
      <c r="C26" s="230"/>
    </row>
    <row r="27" spans="1:8" ht="15" customHeight="1">
      <c r="A27" s="443"/>
      <c r="B27" s="451" t="s">
        <v>1814</v>
      </c>
      <c r="C27" s="444"/>
      <c r="D27" s="437"/>
    </row>
    <row r="28" spans="1:8" ht="15" customHeight="1">
      <c r="A28" s="443" t="s">
        <v>1815</v>
      </c>
      <c r="B28" s="443" t="s">
        <v>1816</v>
      </c>
      <c r="C28" s="444">
        <v>0</v>
      </c>
      <c r="D28" s="437">
        <f>+'Cover Sheet'!$B$33</f>
        <v>0.22</v>
      </c>
      <c r="E28" s="214">
        <v>0</v>
      </c>
      <c r="F28" s="445">
        <f t="shared" ref="F28:F29" si="0">+C28*(1-D28)+E28</f>
        <v>0</v>
      </c>
    </row>
    <row r="29" spans="1:8" ht="15" customHeight="1">
      <c r="A29" s="443" t="s">
        <v>1813</v>
      </c>
      <c r="B29" s="443" t="s">
        <v>1817</v>
      </c>
      <c r="C29" s="444">
        <v>0</v>
      </c>
      <c r="D29" s="437">
        <f>+'Cover Sheet'!$B$33</f>
        <v>0.22</v>
      </c>
      <c r="E29" s="214">
        <v>0</v>
      </c>
      <c r="F29" s="445">
        <f t="shared" si="0"/>
        <v>0</v>
      </c>
    </row>
    <row r="30" spans="1:8">
      <c r="A30" s="36"/>
      <c r="C30" s="230"/>
      <c r="D30" s="437"/>
    </row>
    <row r="31" spans="1:8">
      <c r="A31" s="36"/>
      <c r="C31" s="230"/>
      <c r="D31" s="437"/>
    </row>
    <row r="32" spans="1:8" ht="15.75" thickBot="1">
      <c r="C32" s="230"/>
    </row>
    <row r="33" spans="1:6">
      <c r="A33" s="158" t="s">
        <v>0</v>
      </c>
      <c r="B33" s="159" t="s">
        <v>202</v>
      </c>
      <c r="C33" s="590" t="s">
        <v>4</v>
      </c>
      <c r="D33" s="433" t="s">
        <v>955</v>
      </c>
      <c r="E33" s="435" t="s">
        <v>957</v>
      </c>
      <c r="F33" s="588" t="s">
        <v>954</v>
      </c>
    </row>
    <row r="34" spans="1:6" ht="15.75" thickBot="1">
      <c r="A34" s="160" t="s">
        <v>1</v>
      </c>
      <c r="B34" s="161" t="s">
        <v>3</v>
      </c>
      <c r="C34" s="591"/>
      <c r="D34" s="434" t="s">
        <v>956</v>
      </c>
      <c r="E34" s="436"/>
      <c r="F34" s="589"/>
    </row>
    <row r="35" spans="1:6">
      <c r="A35" s="36"/>
      <c r="D35" s="437"/>
    </row>
    <row r="36" spans="1:6">
      <c r="A36" s="443" t="s">
        <v>1811</v>
      </c>
      <c r="B36" s="54" t="s">
        <v>1812</v>
      </c>
      <c r="C36" s="228">
        <v>25688</v>
      </c>
      <c r="D36" s="437">
        <f>+'Cover Sheet'!$B$33</f>
        <v>0.22</v>
      </c>
      <c r="E36" s="214">
        <v>0</v>
      </c>
      <c r="F36" s="445">
        <f>+C36*(1-D36)+E36</f>
        <v>20036.64</v>
      </c>
    </row>
    <row r="37" spans="1:6">
      <c r="A37" s="443"/>
      <c r="B37" s="63"/>
      <c r="C37" s="228"/>
      <c r="D37" s="437"/>
    </row>
    <row r="38" spans="1:6">
      <c r="A38" s="443"/>
      <c r="B38" s="63"/>
      <c r="C38" s="228"/>
      <c r="D38" s="437"/>
    </row>
    <row r="39" spans="1:6">
      <c r="A39" s="443"/>
      <c r="B39" s="63"/>
      <c r="C39" s="228"/>
      <c r="D39" s="437"/>
    </row>
    <row r="40" spans="1:6">
      <c r="A40" s="443"/>
      <c r="B40" s="63"/>
      <c r="C40" s="228"/>
      <c r="D40" s="437"/>
    </row>
    <row r="41" spans="1:6">
      <c r="A41" s="443"/>
      <c r="B41" s="63"/>
      <c r="C41" s="228"/>
      <c r="D41" s="437"/>
    </row>
    <row r="42" spans="1:6">
      <c r="A42" s="443"/>
      <c r="B42" s="63"/>
      <c r="C42" s="228"/>
      <c r="D42" s="437"/>
    </row>
    <row r="43" spans="1:6" ht="15" customHeight="1">
      <c r="A43" s="443"/>
      <c r="D43" s="437"/>
    </row>
    <row r="44" spans="1:6" ht="15.75" thickBot="1">
      <c r="A44" s="36"/>
      <c r="D44" s="437"/>
    </row>
    <row r="45" spans="1:6">
      <c r="A45" s="158" t="s">
        <v>0</v>
      </c>
      <c r="B45" s="159" t="s">
        <v>6</v>
      </c>
      <c r="C45" s="590" t="s">
        <v>4</v>
      </c>
      <c r="D45" s="433" t="s">
        <v>955</v>
      </c>
      <c r="E45" s="435" t="s">
        <v>957</v>
      </c>
      <c r="F45" s="588" t="s">
        <v>954</v>
      </c>
    </row>
    <row r="46" spans="1:6" ht="15.75" thickBot="1">
      <c r="A46" s="160" t="s">
        <v>1</v>
      </c>
      <c r="B46" s="161" t="s">
        <v>3</v>
      </c>
      <c r="C46" s="591"/>
      <c r="D46" s="434" t="s">
        <v>956</v>
      </c>
      <c r="E46" s="436"/>
      <c r="F46" s="589"/>
    </row>
    <row r="47" spans="1:6">
      <c r="A47" s="443"/>
      <c r="D47" s="437"/>
    </row>
    <row r="48" spans="1:6">
      <c r="A48" s="443" t="s">
        <v>1813</v>
      </c>
      <c r="B48" s="443" t="s">
        <v>2124</v>
      </c>
      <c r="C48" s="444">
        <v>921</v>
      </c>
      <c r="D48" s="437">
        <f>+'Cover Sheet'!$B$33</f>
        <v>0.22</v>
      </c>
      <c r="E48" s="214">
        <v>0</v>
      </c>
      <c r="F48" s="445">
        <f>+C48*(1-D48)+E48</f>
        <v>718.38</v>
      </c>
    </row>
    <row r="49" spans="1:6" ht="15" customHeight="1">
      <c r="A49" s="443"/>
      <c r="B49" s="45" t="s">
        <v>2125</v>
      </c>
      <c r="C49" s="444"/>
      <c r="D49" s="437"/>
    </row>
    <row r="50" spans="1:6" ht="15" customHeight="1">
      <c r="A50" s="443"/>
      <c r="B50" s="451" t="s">
        <v>1814</v>
      </c>
      <c r="C50" s="444"/>
      <c r="D50" s="437"/>
    </row>
    <row r="51" spans="1:6" ht="15" customHeight="1">
      <c r="A51" s="443" t="s">
        <v>1815</v>
      </c>
      <c r="B51" s="443" t="s">
        <v>1816</v>
      </c>
      <c r="C51" s="444">
        <v>0</v>
      </c>
      <c r="D51" s="437">
        <f>+'Cover Sheet'!$B$33</f>
        <v>0.22</v>
      </c>
      <c r="E51" s="214">
        <v>0</v>
      </c>
      <c r="F51" s="445">
        <f t="shared" ref="F51:F52" si="1">+C51*(1-D51)+E51</f>
        <v>0</v>
      </c>
    </row>
    <row r="52" spans="1:6" ht="15" customHeight="1">
      <c r="A52" s="443" t="s">
        <v>1813</v>
      </c>
      <c r="B52" s="443" t="s">
        <v>1817</v>
      </c>
      <c r="C52" s="444">
        <v>0</v>
      </c>
      <c r="D52" s="437">
        <f>+'Cover Sheet'!$B$33</f>
        <v>0.22</v>
      </c>
      <c r="E52" s="214">
        <v>0</v>
      </c>
      <c r="F52" s="445">
        <f t="shared" si="1"/>
        <v>0</v>
      </c>
    </row>
    <row r="53" spans="1:6" ht="15" customHeight="1">
      <c r="A53" s="443"/>
      <c r="B53" s="45"/>
      <c r="C53" s="444"/>
      <c r="D53" s="437"/>
    </row>
    <row r="54" spans="1:6" ht="15" customHeight="1">
      <c r="A54" s="443"/>
      <c r="B54" s="45"/>
      <c r="C54" s="444"/>
      <c r="D54" s="437"/>
    </row>
    <row r="55" spans="1:6" ht="15" customHeight="1">
      <c r="A55" s="443"/>
      <c r="B55" s="45"/>
      <c r="C55" s="444"/>
      <c r="D55" s="437"/>
    </row>
  </sheetData>
  <customSheetViews>
    <customSheetView guid="{BD9C76A3-834A-481F-AAAA-20F96554093A}">
      <selection activeCell="C51" sqref="C51"/>
      <pageMargins left="0.7" right="0.7" top="0.75" bottom="0.75" header="0.3" footer="0.3"/>
    </customSheetView>
  </customSheetViews>
  <mergeCells count="10">
    <mergeCell ref="C33:C34"/>
    <mergeCell ref="F33:F34"/>
    <mergeCell ref="C45:C46"/>
    <mergeCell ref="F45:F46"/>
    <mergeCell ref="C3:C4"/>
    <mergeCell ref="C21:C22"/>
    <mergeCell ref="C15:C16"/>
    <mergeCell ref="F3:F4"/>
    <mergeCell ref="F15:F16"/>
    <mergeCell ref="F21:F22"/>
  </mergeCells>
  <pageMargins left="0.25" right="0.25" top="0.75" bottom="0.75" header="0.3" footer="0.3"/>
  <pageSetup scale="85" orientation="landscape" r:id="rId1"/>
  <drawing r:id="rId2"/>
  <legacyDrawing r:id="rId3"/>
  <oleObjects>
    <mc:AlternateContent xmlns:mc="http://schemas.openxmlformats.org/markup-compatibility/2006">
      <mc:Choice Requires="x14">
        <oleObject progId="MSPhotoEd.3" shapeId="342017" r:id="rId4">
          <objectPr defaultSize="0" autoPict="0" r:id="rId5">
            <anchor moveWithCells="1" sizeWithCells="1">
              <from>
                <xdr:col>1</xdr:col>
                <xdr:colOff>1085850</xdr:colOff>
                <xdr:row>0</xdr:row>
                <xdr:rowOff>57150</xdr:rowOff>
              </from>
              <to>
                <xdr:col>1</xdr:col>
                <xdr:colOff>3000375</xdr:colOff>
                <xdr:row>1</xdr:row>
                <xdr:rowOff>209550</xdr:rowOff>
              </to>
            </anchor>
          </objectPr>
        </oleObject>
      </mc:Choice>
      <mc:Fallback>
        <oleObject progId="MSPhotoEd.3" shapeId="342017"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437"/>
  <sheetViews>
    <sheetView topLeftCell="A4" workbookViewId="0"/>
  </sheetViews>
  <sheetFormatPr defaultRowHeight="15"/>
  <cols>
    <col min="1" max="1" width="22.5703125" customWidth="1"/>
    <col min="2" max="2" width="70" customWidth="1"/>
    <col min="3" max="3" width="11.5703125" bestFit="1" customWidth="1"/>
    <col min="4" max="4" width="9.28515625" bestFit="1" customWidth="1"/>
    <col min="5" max="5" width="8.42578125" bestFit="1" customWidth="1"/>
    <col min="6" max="6" width="10.140625" bestFit="1" customWidth="1"/>
  </cols>
  <sheetData>
    <row r="1" spans="1:6" s="321" customFormat="1" ht="27.75" customHeight="1">
      <c r="A1" s="447">
        <v>42552</v>
      </c>
      <c r="B1" s="320"/>
      <c r="C1" s="320"/>
      <c r="D1" s="320"/>
      <c r="E1" s="320"/>
      <c r="F1" s="320"/>
    </row>
    <row r="2" spans="1:6" ht="19.5" thickBot="1">
      <c r="A2" s="269" t="s">
        <v>1427</v>
      </c>
      <c r="B2" s="269"/>
      <c r="C2" s="269"/>
      <c r="D2" s="269"/>
      <c r="E2" s="269"/>
      <c r="F2" s="269"/>
    </row>
    <row r="3" spans="1:6" ht="15.75" customHeight="1">
      <c r="A3" s="162" t="s">
        <v>0</v>
      </c>
      <c r="B3" s="166" t="s">
        <v>250</v>
      </c>
      <c r="C3" s="590" t="s">
        <v>4</v>
      </c>
      <c r="D3" s="178" t="s">
        <v>955</v>
      </c>
      <c r="E3" s="180" t="s">
        <v>957</v>
      </c>
      <c r="F3" s="588" t="s">
        <v>954</v>
      </c>
    </row>
    <row r="4" spans="1:6" ht="15.75" thickBot="1">
      <c r="A4" s="164" t="s">
        <v>1</v>
      </c>
      <c r="B4" s="167" t="s">
        <v>3</v>
      </c>
      <c r="C4" s="591"/>
      <c r="D4" s="179" t="s">
        <v>956</v>
      </c>
      <c r="E4" s="181"/>
      <c r="F4" s="589"/>
    </row>
    <row r="5" spans="1:6">
      <c r="A5" s="87"/>
      <c r="B5" s="88"/>
      <c r="C5" s="229"/>
      <c r="D5" s="213"/>
      <c r="E5" s="215"/>
      <c r="F5" s="215"/>
    </row>
    <row r="6" spans="1:6">
      <c r="A6" s="87"/>
      <c r="B6" s="88"/>
      <c r="C6" s="229"/>
      <c r="D6" s="213"/>
      <c r="E6" s="215"/>
      <c r="F6" s="215"/>
    </row>
    <row r="7" spans="1:6">
      <c r="A7" s="87"/>
      <c r="B7" s="88"/>
      <c r="C7" s="229"/>
      <c r="D7" s="213"/>
      <c r="E7" s="215"/>
      <c r="F7" s="215"/>
    </row>
    <row r="8" spans="1:6">
      <c r="A8" s="87"/>
      <c r="B8" s="88"/>
      <c r="C8" s="229"/>
      <c r="D8" s="213"/>
      <c r="E8" s="215"/>
      <c r="F8" s="215"/>
    </row>
    <row r="9" spans="1:6">
      <c r="A9" s="87"/>
      <c r="B9" s="88"/>
      <c r="C9" s="229"/>
      <c r="D9" s="213"/>
      <c r="E9" s="215"/>
      <c r="F9" s="215"/>
    </row>
    <row r="10" spans="1:6">
      <c r="A10" s="87"/>
      <c r="B10" s="88"/>
      <c r="C10" s="229"/>
      <c r="D10" s="213"/>
      <c r="E10" s="215"/>
      <c r="F10" s="215"/>
    </row>
    <row r="11" spans="1:6">
      <c r="A11" s="87"/>
      <c r="B11" s="88"/>
      <c r="C11" s="229"/>
      <c r="D11" s="213"/>
      <c r="E11" s="215"/>
      <c r="F11" s="215"/>
    </row>
    <row r="12" spans="1:6">
      <c r="A12" s="87"/>
      <c r="B12" s="88"/>
      <c r="C12" s="229"/>
      <c r="D12" s="213"/>
      <c r="E12" s="215"/>
      <c r="F12" s="215"/>
    </row>
    <row r="13" spans="1:6">
      <c r="A13" s="87"/>
      <c r="B13" s="88"/>
      <c r="C13" s="229"/>
      <c r="D13" s="213"/>
      <c r="E13" s="215"/>
      <c r="F13" s="215"/>
    </row>
    <row r="14" spans="1:6">
      <c r="A14" s="9" t="s">
        <v>1818</v>
      </c>
      <c r="B14" s="7"/>
      <c r="C14" s="248"/>
      <c r="D14" s="213"/>
      <c r="E14" s="215"/>
      <c r="F14" s="215"/>
    </row>
    <row r="15" spans="1:6">
      <c r="A15" s="9">
        <v>6907000</v>
      </c>
      <c r="B15" s="15" t="s">
        <v>116</v>
      </c>
      <c r="C15" s="209">
        <v>3285</v>
      </c>
      <c r="D15" s="213">
        <f>+'Cover Sheet'!$B$34</f>
        <v>0.24</v>
      </c>
      <c r="E15" s="215">
        <v>0</v>
      </c>
      <c r="F15" s="210">
        <f>+C15*(1-D15)+E15</f>
        <v>2496.6</v>
      </c>
    </row>
    <row r="16" spans="1:6">
      <c r="A16" s="5"/>
      <c r="B16" s="16" t="s">
        <v>117</v>
      </c>
      <c r="C16" s="248"/>
      <c r="D16" s="213"/>
      <c r="E16" s="215"/>
      <c r="F16" s="215"/>
    </row>
    <row r="17" spans="1:6">
      <c r="B17" s="361" t="s">
        <v>1819</v>
      </c>
    </row>
    <row r="18" spans="1:6" s="440" customFormat="1" ht="15.75" thickBot="1"/>
    <row r="19" spans="1:6" ht="18.75">
      <c r="A19" s="162" t="s">
        <v>0</v>
      </c>
      <c r="B19" s="166" t="s">
        <v>251</v>
      </c>
      <c r="C19" s="574" t="s">
        <v>4</v>
      </c>
      <c r="D19" s="178" t="s">
        <v>955</v>
      </c>
      <c r="E19" s="180" t="s">
        <v>957</v>
      </c>
      <c r="F19" s="588" t="s">
        <v>954</v>
      </c>
    </row>
    <row r="20" spans="1:6" ht="15.75" thickBot="1">
      <c r="A20" s="164" t="s">
        <v>1</v>
      </c>
      <c r="B20" s="167" t="s">
        <v>3</v>
      </c>
      <c r="C20" s="575"/>
      <c r="D20" s="179" t="s">
        <v>956</v>
      </c>
      <c r="E20" s="181"/>
      <c r="F20" s="589"/>
    </row>
    <row r="21" spans="1:6">
      <c r="A21" s="11"/>
      <c r="B21" s="7"/>
      <c r="C21" s="248"/>
      <c r="D21" s="213"/>
      <c r="E21" s="215"/>
      <c r="F21" s="215"/>
    </row>
    <row r="22" spans="1:6">
      <c r="A22" s="11"/>
      <c r="B22" s="7"/>
      <c r="C22" s="248"/>
      <c r="D22" s="213"/>
      <c r="E22" s="215"/>
      <c r="F22" s="215"/>
    </row>
    <row r="23" spans="1:6">
      <c r="A23" s="11"/>
      <c r="B23" s="7"/>
      <c r="C23" s="248"/>
      <c r="D23" s="213"/>
      <c r="E23" s="215"/>
      <c r="F23" s="215"/>
    </row>
    <row r="24" spans="1:6">
      <c r="A24" s="11"/>
      <c r="B24" s="7"/>
      <c r="C24" s="248"/>
      <c r="D24" s="213"/>
      <c r="E24" s="215"/>
      <c r="F24" s="215"/>
    </row>
    <row r="25" spans="1:6">
      <c r="A25" s="11"/>
      <c r="B25" s="7"/>
      <c r="C25" s="248"/>
      <c r="D25" s="213"/>
      <c r="E25" s="215"/>
      <c r="F25" s="215"/>
    </row>
    <row r="26" spans="1:6">
      <c r="A26" s="11"/>
      <c r="B26" s="7"/>
      <c r="C26" s="248"/>
      <c r="D26" s="213"/>
      <c r="E26" s="215"/>
      <c r="F26" s="215"/>
    </row>
    <row r="27" spans="1:6">
      <c r="A27" s="11"/>
      <c r="B27" s="7"/>
      <c r="C27" s="248"/>
      <c r="D27" s="213"/>
      <c r="E27" s="215"/>
      <c r="F27" s="215"/>
    </row>
    <row r="28" spans="1:6">
      <c r="A28" s="11"/>
      <c r="B28" s="7"/>
      <c r="C28" s="248"/>
      <c r="D28" s="213"/>
      <c r="E28" s="215"/>
      <c r="F28" s="215"/>
    </row>
    <row r="29" spans="1:6">
      <c r="A29" s="11"/>
      <c r="B29" s="7"/>
      <c r="C29" s="248"/>
      <c r="D29" s="213"/>
      <c r="E29" s="215"/>
      <c r="F29" s="215"/>
    </row>
    <row r="30" spans="1:6">
      <c r="A30" s="11"/>
      <c r="B30" s="7"/>
      <c r="C30" s="248"/>
      <c r="D30" s="213"/>
      <c r="E30" s="215"/>
      <c r="F30" s="215"/>
    </row>
    <row r="31" spans="1:6">
      <c r="A31" s="9" t="s">
        <v>1820</v>
      </c>
      <c r="B31" s="7"/>
      <c r="C31" s="248"/>
      <c r="D31" s="213"/>
      <c r="E31" s="215"/>
      <c r="F31" s="215"/>
    </row>
    <row r="32" spans="1:6">
      <c r="A32" s="9">
        <v>6808799</v>
      </c>
      <c r="B32" s="15" t="s">
        <v>124</v>
      </c>
      <c r="C32" s="209">
        <v>1330</v>
      </c>
      <c r="D32" s="213">
        <f>+'Cover Sheet'!$B$34</f>
        <v>0.24</v>
      </c>
      <c r="E32" s="215">
        <v>0</v>
      </c>
      <c r="F32" s="210">
        <f>+C32*(1-D32)+E32</f>
        <v>1010.8000000000001</v>
      </c>
    </row>
    <row r="33" spans="1:6">
      <c r="A33" s="5"/>
      <c r="B33" s="11" t="s">
        <v>125</v>
      </c>
      <c r="C33" s="248"/>
      <c r="D33" s="213"/>
      <c r="E33" s="215"/>
      <c r="F33" s="215"/>
    </row>
    <row r="34" spans="1:6">
      <c r="A34" s="5"/>
      <c r="B34" s="11" t="s">
        <v>126</v>
      </c>
      <c r="C34" s="248"/>
      <c r="D34" s="213"/>
      <c r="E34" s="215"/>
      <c r="F34" s="215"/>
    </row>
    <row r="36" spans="1:6">
      <c r="A36" s="9">
        <v>6812946</v>
      </c>
      <c r="B36" s="15" t="s">
        <v>2075</v>
      </c>
      <c r="C36" s="209">
        <v>445</v>
      </c>
      <c r="D36" s="213">
        <f>+'Cover Sheet'!$B$34</f>
        <v>0.24</v>
      </c>
      <c r="E36" s="215">
        <v>0</v>
      </c>
      <c r="F36" s="210">
        <f>+C36*(1-D36)+E36</f>
        <v>338.2</v>
      </c>
    </row>
    <row r="37" spans="1:6">
      <c r="A37" s="5"/>
      <c r="B37" s="16" t="s">
        <v>1149</v>
      </c>
      <c r="C37" s="248"/>
      <c r="D37" s="213"/>
      <c r="E37" s="215"/>
      <c r="F37" s="215"/>
    </row>
    <row r="38" spans="1:6" s="440" customFormat="1">
      <c r="A38" s="443">
        <v>7272933</v>
      </c>
      <c r="B38" s="403" t="s">
        <v>2078</v>
      </c>
      <c r="C38" s="444">
        <v>445</v>
      </c>
      <c r="D38" s="437">
        <f>+'Cover Sheet'!$B$34</f>
        <v>0.24</v>
      </c>
      <c r="E38" s="446">
        <v>0</v>
      </c>
      <c r="F38" s="445">
        <f>+C38*(1-D38)+E38</f>
        <v>338.2</v>
      </c>
    </row>
    <row r="39" spans="1:6" ht="19.5">
      <c r="B39" s="25" t="s">
        <v>139</v>
      </c>
    </row>
    <row r="40" spans="1:6">
      <c r="B40" s="22"/>
    </row>
    <row r="41" spans="1:6" ht="15.75">
      <c r="B41" s="26" t="s">
        <v>140</v>
      </c>
    </row>
    <row r="43" spans="1:6" ht="15.75">
      <c r="B43" s="26" t="s">
        <v>143</v>
      </c>
    </row>
    <row r="44" spans="1:6" ht="15.75">
      <c r="B44" s="26" t="s">
        <v>144</v>
      </c>
    </row>
    <row r="45" spans="1:6" s="356" customFormat="1" ht="15.75">
      <c r="B45" s="369"/>
    </row>
    <row r="46" spans="1:6" s="356" customFormat="1" ht="15.75" thickBot="1">
      <c r="A46" s="401" t="s">
        <v>44</v>
      </c>
      <c r="B46" s="400"/>
      <c r="C46" s="423"/>
      <c r="D46" s="421"/>
      <c r="E46" s="422"/>
      <c r="F46" s="422"/>
    </row>
    <row r="47" spans="1:6" s="356" customFormat="1" ht="18.75">
      <c r="A47" s="407" t="s">
        <v>0</v>
      </c>
      <c r="B47" s="409" t="s">
        <v>1747</v>
      </c>
      <c r="C47" s="574" t="s">
        <v>4</v>
      </c>
      <c r="D47" s="415" t="s">
        <v>955</v>
      </c>
      <c r="E47" s="417" t="s">
        <v>957</v>
      </c>
      <c r="F47" s="588" t="s">
        <v>954</v>
      </c>
    </row>
    <row r="48" spans="1:6" s="356" customFormat="1" ht="15.75" thickBot="1">
      <c r="A48" s="408" t="s">
        <v>1</v>
      </c>
      <c r="B48" s="410" t="s">
        <v>3</v>
      </c>
      <c r="C48" s="575"/>
      <c r="D48" s="416" t="s">
        <v>956</v>
      </c>
      <c r="E48" s="418"/>
      <c r="F48" s="589"/>
    </row>
    <row r="49" spans="1:6" s="356" customFormat="1">
      <c r="A49" s="401" t="s">
        <v>1818</v>
      </c>
      <c r="B49" s="400"/>
      <c r="C49" s="423"/>
      <c r="D49" s="421"/>
      <c r="E49" s="422"/>
      <c r="F49" s="422"/>
    </row>
    <row r="50" spans="1:6" s="356" customFormat="1">
      <c r="A50" s="401">
        <v>7101456</v>
      </c>
      <c r="B50" s="403" t="s">
        <v>1748</v>
      </c>
      <c r="C50" s="419">
        <v>6745</v>
      </c>
      <c r="D50" s="437">
        <f>+'Cover Sheet'!$B$34</f>
        <v>0.24</v>
      </c>
      <c r="E50" s="422">
        <v>0</v>
      </c>
      <c r="F50" s="445">
        <f>+C50*(1-D50)+E50</f>
        <v>5126.2</v>
      </c>
    </row>
    <row r="51" spans="1:6" s="356" customFormat="1">
      <c r="A51" s="399"/>
      <c r="B51" s="402" t="s">
        <v>1749</v>
      </c>
      <c r="C51" s="423"/>
      <c r="D51" s="421"/>
      <c r="E51" s="422"/>
      <c r="F51" s="422"/>
    </row>
    <row r="52" spans="1:6" s="440" customFormat="1">
      <c r="A52" s="427"/>
      <c r="B52" s="402"/>
      <c r="C52" s="438"/>
      <c r="D52" s="437"/>
      <c r="E52" s="446"/>
      <c r="F52" s="446"/>
    </row>
    <row r="53" spans="1:6" s="356" customFormat="1" ht="15.75" thickBot="1">
      <c r="A53" s="399"/>
      <c r="B53" s="404"/>
      <c r="C53" s="423"/>
      <c r="D53" s="421"/>
      <c r="E53" s="422"/>
      <c r="F53" s="422"/>
    </row>
    <row r="54" spans="1:6" s="356" customFormat="1" ht="18.75">
      <c r="A54" s="407" t="s">
        <v>0</v>
      </c>
      <c r="B54" s="409" t="s">
        <v>149</v>
      </c>
      <c r="C54" s="574" t="s">
        <v>4</v>
      </c>
      <c r="D54" s="415" t="s">
        <v>955</v>
      </c>
      <c r="E54" s="417" t="s">
        <v>957</v>
      </c>
      <c r="F54" s="588" t="s">
        <v>954</v>
      </c>
    </row>
    <row r="55" spans="1:6" s="356" customFormat="1" ht="15.75" thickBot="1">
      <c r="A55" s="408" t="s">
        <v>1</v>
      </c>
      <c r="B55" s="410" t="s">
        <v>3</v>
      </c>
      <c r="C55" s="575"/>
      <c r="D55" s="416" t="s">
        <v>956</v>
      </c>
      <c r="E55" s="418"/>
      <c r="F55" s="589"/>
    </row>
    <row r="56" spans="1:6" s="356" customFormat="1">
      <c r="A56" s="399"/>
      <c r="B56" s="404"/>
      <c r="C56" s="423"/>
      <c r="D56" s="421"/>
      <c r="E56" s="422"/>
      <c r="F56" s="422"/>
    </row>
    <row r="57" spans="1:6" s="356" customFormat="1">
      <c r="A57" s="401">
        <v>7101552</v>
      </c>
      <c r="B57" s="403" t="s">
        <v>1750</v>
      </c>
      <c r="C57" s="419">
        <v>165</v>
      </c>
      <c r="D57" s="437">
        <f>+'Cover Sheet'!$B$34</f>
        <v>0.24</v>
      </c>
      <c r="E57" s="422">
        <v>180</v>
      </c>
      <c r="F57" s="445">
        <f>+C57*(1-D57)+E57</f>
        <v>305.39999999999998</v>
      </c>
    </row>
    <row r="58" spans="1:6" s="356" customFormat="1">
      <c r="A58" s="399"/>
      <c r="B58" s="402" t="s">
        <v>1751</v>
      </c>
      <c r="C58" s="423"/>
      <c r="D58" s="421"/>
      <c r="E58" s="422"/>
      <c r="F58" s="422"/>
    </row>
    <row r="59" spans="1:6" s="356" customFormat="1" ht="15.75" thickBot="1">
      <c r="A59" s="399"/>
      <c r="B59" s="402"/>
      <c r="C59" s="423"/>
      <c r="D59" s="421"/>
      <c r="E59" s="422"/>
      <c r="F59" s="422"/>
    </row>
    <row r="60" spans="1:6" s="356" customFormat="1" ht="18.75">
      <c r="A60" s="411" t="s">
        <v>156</v>
      </c>
      <c r="B60" s="412" t="s">
        <v>155</v>
      </c>
      <c r="C60" s="574" t="s">
        <v>4</v>
      </c>
      <c r="D60" s="415" t="s">
        <v>955</v>
      </c>
      <c r="E60" s="417" t="s">
        <v>957</v>
      </c>
      <c r="F60" s="588" t="s">
        <v>954</v>
      </c>
    </row>
    <row r="61" spans="1:6" s="356" customFormat="1" ht="15.75" thickBot="1">
      <c r="A61" s="413" t="s">
        <v>1</v>
      </c>
      <c r="B61" s="414" t="s">
        <v>3</v>
      </c>
      <c r="C61" s="575"/>
      <c r="D61" s="416" t="s">
        <v>956</v>
      </c>
      <c r="E61" s="418"/>
      <c r="F61" s="589"/>
    </row>
    <row r="62" spans="1:6" s="356" customFormat="1">
      <c r="A62" s="405"/>
      <c r="B62" s="400"/>
      <c r="C62" s="423"/>
      <c r="D62" s="421"/>
      <c r="E62" s="422"/>
      <c r="F62" s="422"/>
    </row>
    <row r="63" spans="1:6" s="356" customFormat="1">
      <c r="A63" s="401" t="s">
        <v>1752</v>
      </c>
      <c r="B63" s="400"/>
      <c r="C63" s="423"/>
      <c r="D63" s="421"/>
      <c r="E63" s="422"/>
      <c r="F63" s="422"/>
    </row>
    <row r="64" spans="1:6" s="356" customFormat="1">
      <c r="A64" s="401">
        <v>6715495</v>
      </c>
      <c r="B64" s="403" t="s">
        <v>162</v>
      </c>
      <c r="C64" s="419">
        <v>420</v>
      </c>
      <c r="D64" s="437">
        <f>+'Cover Sheet'!$B$34</f>
        <v>0.24</v>
      </c>
      <c r="E64" s="422">
        <v>0</v>
      </c>
      <c r="F64" s="445">
        <f t="shared" ref="F64:F65" si="0">+C64*(1-D64)+E64</f>
        <v>319.2</v>
      </c>
    </row>
    <row r="65" spans="1:6" s="356" customFormat="1">
      <c r="A65" s="401">
        <v>6715496</v>
      </c>
      <c r="B65" s="403" t="s">
        <v>163</v>
      </c>
      <c r="C65" s="419">
        <v>465</v>
      </c>
      <c r="D65" s="437">
        <f>+'Cover Sheet'!$B$34</f>
        <v>0.24</v>
      </c>
      <c r="E65" s="422">
        <v>0</v>
      </c>
      <c r="F65" s="445">
        <f t="shared" si="0"/>
        <v>353.4</v>
      </c>
    </row>
    <row r="66" spans="1:6" s="356" customFormat="1" ht="15.75">
      <c r="B66" s="369"/>
    </row>
    <row r="67" spans="1:6" ht="15.75" thickBot="1"/>
    <row r="68" spans="1:6" ht="18.75">
      <c r="A68" s="162" t="s">
        <v>0</v>
      </c>
      <c r="B68" s="166" t="s">
        <v>256</v>
      </c>
      <c r="C68" s="574" t="s">
        <v>4</v>
      </c>
      <c r="D68" s="178" t="s">
        <v>955</v>
      </c>
      <c r="E68" s="180" t="s">
        <v>957</v>
      </c>
      <c r="F68" s="588" t="s">
        <v>954</v>
      </c>
    </row>
    <row r="69" spans="1:6" ht="15.75" thickBot="1">
      <c r="A69" s="164" t="s">
        <v>1</v>
      </c>
      <c r="B69" s="167" t="s">
        <v>3</v>
      </c>
      <c r="C69" s="575"/>
      <c r="D69" s="179" t="s">
        <v>956</v>
      </c>
      <c r="E69" s="181"/>
      <c r="F69" s="589"/>
    </row>
    <row r="70" spans="1:6">
      <c r="A70" s="5"/>
      <c r="C70" s="248"/>
      <c r="D70" s="213"/>
      <c r="E70" s="215"/>
      <c r="F70" s="215"/>
    </row>
    <row r="71" spans="1:6">
      <c r="A71" s="5"/>
      <c r="C71" s="248"/>
      <c r="D71" s="213"/>
      <c r="E71" s="215"/>
      <c r="F71" s="215"/>
    </row>
    <row r="72" spans="1:6">
      <c r="A72" s="5"/>
      <c r="C72" s="248"/>
      <c r="D72" s="213"/>
      <c r="E72" s="215"/>
      <c r="F72" s="215"/>
    </row>
    <row r="73" spans="1:6">
      <c r="A73" s="5"/>
      <c r="C73" s="248"/>
      <c r="D73" s="213"/>
      <c r="E73" s="215"/>
      <c r="F73" s="215"/>
    </row>
    <row r="74" spans="1:6">
      <c r="A74" s="5"/>
      <c r="C74" s="248"/>
      <c r="D74" s="213"/>
      <c r="E74" s="215"/>
      <c r="F74" s="215"/>
    </row>
    <row r="75" spans="1:6">
      <c r="A75" s="5"/>
      <c r="C75" s="248"/>
      <c r="D75" s="213"/>
      <c r="E75" s="215"/>
      <c r="F75" s="215"/>
    </row>
    <row r="76" spans="1:6">
      <c r="A76" s="5"/>
      <c r="C76" s="248"/>
      <c r="D76" s="213"/>
      <c r="E76" s="215"/>
      <c r="F76" s="215"/>
    </row>
    <row r="77" spans="1:6">
      <c r="A77" s="5"/>
      <c r="C77" s="248"/>
      <c r="D77" s="213"/>
      <c r="E77" s="215"/>
      <c r="F77" s="215"/>
    </row>
    <row r="78" spans="1:6">
      <c r="A78" s="5"/>
      <c r="C78" s="248"/>
      <c r="D78" s="213"/>
      <c r="E78" s="215"/>
      <c r="F78" s="215"/>
    </row>
    <row r="79" spans="1:6">
      <c r="A79" s="5"/>
      <c r="C79" s="248"/>
      <c r="D79" s="213"/>
      <c r="E79" s="215"/>
      <c r="F79" s="215"/>
    </row>
    <row r="80" spans="1:6">
      <c r="A80" s="5"/>
      <c r="C80" s="248"/>
      <c r="D80" s="213"/>
      <c r="E80" s="215"/>
      <c r="F80" s="215"/>
    </row>
    <row r="81" spans="1:6">
      <c r="A81" s="5"/>
      <c r="C81" s="248"/>
      <c r="D81" s="213"/>
      <c r="E81" s="215"/>
      <c r="F81" s="215"/>
    </row>
    <row r="82" spans="1:6">
      <c r="A82" s="9" t="s">
        <v>1820</v>
      </c>
      <c r="C82" s="248"/>
      <c r="D82" s="213"/>
      <c r="E82" s="215"/>
      <c r="F82" s="215"/>
    </row>
    <row r="83" spans="1:6">
      <c r="A83" s="9">
        <v>7110098</v>
      </c>
      <c r="B83" s="6" t="s">
        <v>256</v>
      </c>
      <c r="C83" s="209">
        <v>2075</v>
      </c>
      <c r="D83" s="213">
        <f>+'Cover Sheet'!$B$34</f>
        <v>0.24</v>
      </c>
      <c r="E83" s="215">
        <v>0</v>
      </c>
      <c r="F83" s="210">
        <f>+C83*(1-D83)+E83</f>
        <v>1577</v>
      </c>
    </row>
    <row r="84" spans="1:6">
      <c r="A84" s="5"/>
      <c r="B84" s="3" t="s">
        <v>257</v>
      </c>
      <c r="C84" s="248"/>
      <c r="D84" s="213"/>
      <c r="E84" s="215"/>
      <c r="F84" s="215"/>
    </row>
    <row r="85" spans="1:6" ht="15.75" thickBot="1">
      <c r="A85" s="11"/>
      <c r="C85" s="248"/>
      <c r="D85" s="213"/>
      <c r="E85" s="215"/>
      <c r="F85" s="215"/>
    </row>
    <row r="86" spans="1:6" ht="18.75">
      <c r="A86" s="162" t="s">
        <v>0</v>
      </c>
      <c r="B86" s="166" t="s">
        <v>277</v>
      </c>
      <c r="C86" s="574" t="s">
        <v>4</v>
      </c>
      <c r="D86" s="178" t="s">
        <v>955</v>
      </c>
      <c r="E86" s="180" t="s">
        <v>957</v>
      </c>
      <c r="F86" s="588" t="s">
        <v>954</v>
      </c>
    </row>
    <row r="87" spans="1:6" ht="15.75" thickBot="1">
      <c r="A87" s="164" t="s">
        <v>1</v>
      </c>
      <c r="B87" s="167" t="s">
        <v>3</v>
      </c>
      <c r="C87" s="575"/>
      <c r="D87" s="179" t="s">
        <v>956</v>
      </c>
      <c r="E87" s="181"/>
      <c r="F87" s="589"/>
    </row>
    <row r="88" spans="1:6">
      <c r="A88" s="5"/>
      <c r="C88" s="248"/>
      <c r="D88" s="213"/>
      <c r="E88" s="215"/>
      <c r="F88" s="215"/>
    </row>
    <row r="89" spans="1:6">
      <c r="A89" s="5"/>
      <c r="C89" s="248"/>
      <c r="D89" s="213"/>
      <c r="E89" s="215"/>
      <c r="F89" s="215"/>
    </row>
    <row r="90" spans="1:6">
      <c r="A90" s="5"/>
      <c r="C90" s="248"/>
      <c r="D90" s="213"/>
      <c r="E90" s="215"/>
      <c r="F90" s="215"/>
    </row>
    <row r="91" spans="1:6">
      <c r="A91" s="5"/>
      <c r="C91" s="248"/>
      <c r="D91" s="213"/>
      <c r="E91" s="215"/>
      <c r="F91" s="215"/>
    </row>
    <row r="92" spans="1:6">
      <c r="A92" s="5"/>
      <c r="C92" s="248"/>
      <c r="D92" s="213"/>
      <c r="E92" s="215"/>
      <c r="F92" s="215"/>
    </row>
    <row r="93" spans="1:6">
      <c r="A93" s="5"/>
      <c r="C93" s="248"/>
      <c r="D93" s="213"/>
      <c r="E93" s="215"/>
      <c r="F93" s="215"/>
    </row>
    <row r="94" spans="1:6">
      <c r="A94" s="9" t="s">
        <v>1820</v>
      </c>
      <c r="C94" s="248"/>
      <c r="D94" s="213"/>
      <c r="E94" s="215"/>
      <c r="F94" s="215"/>
    </row>
    <row r="95" spans="1:6">
      <c r="A95" s="9">
        <v>7113419</v>
      </c>
      <c r="B95" s="6" t="s">
        <v>278</v>
      </c>
      <c r="C95" s="209">
        <v>4430</v>
      </c>
      <c r="D95" s="213">
        <f>+'Cover Sheet'!$B$34</f>
        <v>0.24</v>
      </c>
      <c r="E95" s="215">
        <v>0</v>
      </c>
      <c r="F95" s="210">
        <f>+C95*(1-D95)+E95</f>
        <v>3366.8</v>
      </c>
    </row>
    <row r="96" spans="1:6">
      <c r="A96" s="5"/>
      <c r="B96" s="3" t="s">
        <v>279</v>
      </c>
      <c r="C96" s="248"/>
      <c r="D96" s="213"/>
      <c r="E96" s="215"/>
      <c r="F96" s="215"/>
    </row>
    <row r="97" spans="1:6">
      <c r="A97" s="5"/>
      <c r="B97" s="3" t="s">
        <v>280</v>
      </c>
      <c r="C97" s="248"/>
      <c r="D97" s="213"/>
      <c r="E97" s="215"/>
      <c r="F97" s="215"/>
    </row>
    <row r="98" spans="1:6">
      <c r="A98" s="5"/>
      <c r="B98" s="3" t="s">
        <v>281</v>
      </c>
      <c r="C98" s="248"/>
      <c r="D98" s="213"/>
      <c r="E98" s="215"/>
      <c r="F98" s="215"/>
    </row>
    <row r="99" spans="1:6">
      <c r="A99" s="5"/>
      <c r="B99" s="3" t="s">
        <v>282</v>
      </c>
      <c r="C99" s="248"/>
      <c r="D99" s="213"/>
      <c r="E99" s="215"/>
      <c r="F99" s="215"/>
    </row>
    <row r="100" spans="1:6">
      <c r="A100" s="11"/>
      <c r="C100" s="248"/>
      <c r="D100" s="213"/>
      <c r="E100" s="215"/>
      <c r="F100" s="215"/>
    </row>
    <row r="101" spans="1:6">
      <c r="A101" s="5"/>
      <c r="B101" s="92" t="s">
        <v>283</v>
      </c>
      <c r="C101" s="248"/>
      <c r="D101" s="213"/>
      <c r="E101" s="215"/>
      <c r="F101" s="215"/>
    </row>
    <row r="102" spans="1:6">
      <c r="A102" s="34"/>
      <c r="C102" s="248"/>
      <c r="D102" s="213"/>
      <c r="E102" s="215"/>
      <c r="F102" s="215"/>
    </row>
    <row r="103" spans="1:6">
      <c r="A103" s="9">
        <v>7113736</v>
      </c>
      <c r="B103" s="6" t="s">
        <v>2076</v>
      </c>
      <c r="C103" s="209">
        <v>630</v>
      </c>
      <c r="D103" s="213">
        <f>+'Cover Sheet'!$B$34</f>
        <v>0.24</v>
      </c>
      <c r="E103" s="215">
        <v>0</v>
      </c>
      <c r="F103" s="210">
        <f>+C103*(1-D103)+E103</f>
        <v>478.8</v>
      </c>
    </row>
    <row r="104" spans="1:6">
      <c r="A104" s="5"/>
      <c r="B104" s="3" t="s">
        <v>285</v>
      </c>
      <c r="C104" s="248"/>
      <c r="D104" s="213"/>
      <c r="E104" s="215"/>
      <c r="F104" s="215"/>
    </row>
    <row r="105" spans="1:6" s="440" customFormat="1">
      <c r="A105" s="443">
        <v>7272954</v>
      </c>
      <c r="B105" s="442" t="s">
        <v>2077</v>
      </c>
      <c r="C105" s="444">
        <v>630</v>
      </c>
      <c r="D105" s="437">
        <v>0</v>
      </c>
      <c r="E105" s="446">
        <v>0</v>
      </c>
      <c r="F105" s="445">
        <f>+C105*(1-D105)+E105</f>
        <v>630</v>
      </c>
    </row>
    <row r="106" spans="1:6" s="440" customFormat="1">
      <c r="A106" s="427"/>
      <c r="B106" s="441" t="s">
        <v>285</v>
      </c>
      <c r="C106" s="438"/>
      <c r="D106" s="437"/>
      <c r="E106" s="446"/>
      <c r="F106" s="446"/>
    </row>
    <row r="107" spans="1:6">
      <c r="A107" s="9">
        <v>7150181</v>
      </c>
      <c r="B107" s="6" t="s">
        <v>286</v>
      </c>
      <c r="C107" s="209">
        <v>925</v>
      </c>
      <c r="D107" s="213">
        <f>+'Cover Sheet'!$B$34</f>
        <v>0.24</v>
      </c>
      <c r="E107" s="215">
        <v>0</v>
      </c>
      <c r="F107" s="210">
        <f>+C107*(1-D107)+E107</f>
        <v>703</v>
      </c>
    </row>
    <row r="108" spans="1:6">
      <c r="A108" s="5"/>
      <c r="B108" s="16" t="s">
        <v>287</v>
      </c>
      <c r="C108" s="248"/>
      <c r="D108" s="213"/>
      <c r="E108" s="215"/>
      <c r="F108" s="215"/>
    </row>
    <row r="109" spans="1:6">
      <c r="A109" s="5"/>
      <c r="B109" s="16" t="s">
        <v>288</v>
      </c>
      <c r="C109" s="248"/>
      <c r="D109" s="213"/>
      <c r="E109" s="215"/>
      <c r="F109" s="215"/>
    </row>
    <row r="110" spans="1:6">
      <c r="A110" s="5"/>
      <c r="B110" s="3" t="s">
        <v>285</v>
      </c>
      <c r="C110" s="248"/>
      <c r="D110" s="213"/>
      <c r="E110" s="215"/>
      <c r="F110" s="215"/>
    </row>
    <row r="111" spans="1:6">
      <c r="A111" s="9">
        <v>7113656</v>
      </c>
      <c r="B111" s="6" t="s">
        <v>289</v>
      </c>
      <c r="C111" s="209">
        <v>460</v>
      </c>
      <c r="D111" s="213">
        <f>+'Cover Sheet'!$B$34</f>
        <v>0.24</v>
      </c>
      <c r="E111" s="215">
        <v>0</v>
      </c>
      <c r="F111" s="210">
        <f>+C111*(1-D111)+E111</f>
        <v>349.6</v>
      </c>
    </row>
    <row r="112" spans="1:6">
      <c r="A112" s="22"/>
      <c r="C112" s="248"/>
      <c r="D112" s="213"/>
      <c r="E112" s="215"/>
      <c r="F112" s="215"/>
    </row>
    <row r="113" spans="1:6">
      <c r="A113" s="5"/>
      <c r="B113" s="92" t="s">
        <v>290</v>
      </c>
      <c r="C113" s="248"/>
      <c r="D113" s="213"/>
      <c r="E113" s="215"/>
      <c r="F113" s="215"/>
    </row>
    <row r="114" spans="1:6">
      <c r="A114" s="9">
        <v>6727411</v>
      </c>
      <c r="B114" s="6" t="s">
        <v>291</v>
      </c>
      <c r="C114" s="209">
        <v>180</v>
      </c>
      <c r="D114" s="213">
        <f>+'Cover Sheet'!$B$34</f>
        <v>0.24</v>
      </c>
      <c r="E114" s="215">
        <v>0</v>
      </c>
      <c r="F114" s="210">
        <f>+C114*(1-D114)+E114</f>
        <v>136.80000000000001</v>
      </c>
    </row>
    <row r="115" spans="1:6">
      <c r="A115" s="5"/>
      <c r="B115" s="3" t="s">
        <v>292</v>
      </c>
      <c r="C115" s="248"/>
      <c r="D115" s="213"/>
      <c r="E115" s="215"/>
      <c r="F115" s="215"/>
    </row>
    <row r="116" spans="1:6" ht="15.75" thickBot="1">
      <c r="A116" s="22"/>
      <c r="C116" s="248"/>
      <c r="D116" s="213"/>
      <c r="E116" s="215"/>
      <c r="F116" s="215"/>
    </row>
    <row r="117" spans="1:6" ht="18.75">
      <c r="A117" s="162" t="s">
        <v>0</v>
      </c>
      <c r="B117" s="166" t="s">
        <v>329</v>
      </c>
      <c r="C117" s="574" t="s">
        <v>4</v>
      </c>
      <c r="D117" s="178" t="s">
        <v>955</v>
      </c>
      <c r="E117" s="180" t="s">
        <v>957</v>
      </c>
      <c r="F117" s="588" t="s">
        <v>954</v>
      </c>
    </row>
    <row r="118" spans="1:6" ht="15.75" thickBot="1">
      <c r="A118" s="164" t="s">
        <v>1</v>
      </c>
      <c r="B118" s="167" t="s">
        <v>3</v>
      </c>
      <c r="C118" s="575"/>
      <c r="D118" s="179" t="s">
        <v>956</v>
      </c>
      <c r="E118" s="181"/>
      <c r="F118" s="589"/>
    </row>
    <row r="119" spans="1:6">
      <c r="A119" s="5"/>
      <c r="C119" s="248"/>
      <c r="D119" s="213"/>
      <c r="E119" s="215"/>
      <c r="F119" s="215"/>
    </row>
    <row r="120" spans="1:6">
      <c r="A120" s="5"/>
      <c r="C120" s="248"/>
      <c r="D120" s="213"/>
      <c r="E120" s="215"/>
      <c r="F120" s="215"/>
    </row>
    <row r="121" spans="1:6">
      <c r="A121" s="5"/>
      <c r="C121" s="248"/>
      <c r="D121" s="213"/>
      <c r="E121" s="215"/>
      <c r="F121" s="215"/>
    </row>
    <row r="122" spans="1:6">
      <c r="A122" s="5"/>
      <c r="C122" s="248"/>
      <c r="D122" s="213"/>
      <c r="E122" s="215"/>
      <c r="F122" s="215"/>
    </row>
    <row r="123" spans="1:6">
      <c r="A123" s="5"/>
      <c r="C123" s="248"/>
      <c r="D123" s="213"/>
      <c r="E123" s="215"/>
      <c r="F123" s="215"/>
    </row>
    <row r="124" spans="1:6">
      <c r="A124" s="5"/>
      <c r="C124" s="248"/>
      <c r="D124" s="213"/>
      <c r="E124" s="215"/>
      <c r="F124" s="215"/>
    </row>
    <row r="125" spans="1:6">
      <c r="A125" s="5"/>
      <c r="C125" s="248"/>
      <c r="D125" s="213"/>
      <c r="E125" s="215"/>
      <c r="F125" s="215"/>
    </row>
    <row r="126" spans="1:6">
      <c r="A126" s="5"/>
      <c r="C126" s="248"/>
      <c r="D126" s="213"/>
      <c r="E126" s="215"/>
      <c r="F126" s="215"/>
    </row>
    <row r="127" spans="1:6">
      <c r="A127" s="9" t="s">
        <v>1818</v>
      </c>
      <c r="C127" s="248"/>
      <c r="D127" s="213"/>
      <c r="E127" s="215"/>
      <c r="F127" s="215"/>
    </row>
    <row r="128" spans="1:6">
      <c r="A128" s="9">
        <v>6731520</v>
      </c>
      <c r="B128" s="6" t="s">
        <v>330</v>
      </c>
      <c r="C128" s="209">
        <v>525</v>
      </c>
      <c r="D128" s="213">
        <f>+'Cover Sheet'!$B$34</f>
        <v>0.24</v>
      </c>
      <c r="E128" s="215">
        <v>0</v>
      </c>
      <c r="F128" s="210">
        <f>+C128*(1-D128)+E128</f>
        <v>399</v>
      </c>
    </row>
    <row r="129" spans="1:6">
      <c r="A129" s="5"/>
      <c r="B129" s="3" t="s">
        <v>331</v>
      </c>
      <c r="C129" s="248"/>
      <c r="D129" s="213"/>
      <c r="E129" s="215"/>
      <c r="F129" s="215"/>
    </row>
    <row r="130" spans="1:6">
      <c r="A130" s="9">
        <v>7117432</v>
      </c>
      <c r="B130" s="6" t="s">
        <v>332</v>
      </c>
      <c r="C130" s="209">
        <v>485</v>
      </c>
      <c r="D130" s="213">
        <f>+'Cover Sheet'!$B$34</f>
        <v>0.24</v>
      </c>
      <c r="E130" s="215">
        <v>0</v>
      </c>
      <c r="F130" s="210">
        <f>+C130*(1-D130)+E130</f>
        <v>368.6</v>
      </c>
    </row>
    <row r="131" spans="1:6">
      <c r="A131" s="5"/>
      <c r="B131" s="3" t="s">
        <v>331</v>
      </c>
      <c r="C131" s="248"/>
      <c r="D131" s="213"/>
      <c r="E131" s="215"/>
      <c r="F131" s="215"/>
    </row>
    <row r="132" spans="1:6">
      <c r="A132" s="9">
        <v>7117433</v>
      </c>
      <c r="B132" s="6" t="s">
        <v>333</v>
      </c>
      <c r="C132" s="209">
        <v>515</v>
      </c>
      <c r="D132" s="213">
        <f>+'Cover Sheet'!$B$34</f>
        <v>0.24</v>
      </c>
      <c r="E132" s="215">
        <v>0</v>
      </c>
      <c r="F132" s="210">
        <f>+C132*(1-D132)+E132</f>
        <v>391.4</v>
      </c>
    </row>
    <row r="133" spans="1:6">
      <c r="A133" s="9">
        <v>7114488</v>
      </c>
      <c r="B133" s="6" t="s">
        <v>334</v>
      </c>
      <c r="C133" s="209">
        <v>530</v>
      </c>
      <c r="D133" s="213">
        <f>+'Cover Sheet'!$B$34</f>
        <v>0.24</v>
      </c>
      <c r="E133" s="215">
        <v>0</v>
      </c>
      <c r="F133" s="210">
        <f>+C133*(1-D133)+E133</f>
        <v>402.8</v>
      </c>
    </row>
    <row r="134" spans="1:6">
      <c r="A134" s="5"/>
      <c r="B134" s="3" t="s">
        <v>335</v>
      </c>
      <c r="C134" s="248"/>
      <c r="D134" s="213"/>
      <c r="E134" s="215"/>
      <c r="F134" s="215"/>
    </row>
    <row r="135" spans="1:6">
      <c r="A135" s="9">
        <v>7114581</v>
      </c>
      <c r="B135" s="6" t="s">
        <v>336</v>
      </c>
      <c r="C135" s="209">
        <v>560</v>
      </c>
      <c r="D135" s="213">
        <f>+'Cover Sheet'!$B$34</f>
        <v>0.24</v>
      </c>
      <c r="E135" s="215">
        <v>0</v>
      </c>
      <c r="F135" s="210">
        <f>+C135*(1-D135)+E135</f>
        <v>425.6</v>
      </c>
    </row>
    <row r="136" spans="1:6">
      <c r="A136" s="5"/>
      <c r="B136" s="3" t="s">
        <v>335</v>
      </c>
      <c r="C136" s="248"/>
      <c r="D136" s="213"/>
      <c r="E136" s="215"/>
      <c r="F136" s="215"/>
    </row>
    <row r="137" spans="1:6" s="440" customFormat="1">
      <c r="A137" s="443">
        <v>7272912</v>
      </c>
      <c r="B137" s="442" t="s">
        <v>2080</v>
      </c>
      <c r="C137" s="444">
        <v>530</v>
      </c>
      <c r="D137" s="437">
        <f>+'Cover Sheet'!$B$34</f>
        <v>0.24</v>
      </c>
      <c r="E137" s="446">
        <v>0</v>
      </c>
      <c r="F137" s="445">
        <f>+C137*(1-D137)+E137</f>
        <v>402.8</v>
      </c>
    </row>
    <row r="138" spans="1:6" s="440" customFormat="1">
      <c r="A138" s="427"/>
      <c r="B138" s="441" t="s">
        <v>2081</v>
      </c>
      <c r="C138" s="438"/>
      <c r="D138" s="437"/>
      <c r="E138" s="446"/>
      <c r="F138" s="446"/>
    </row>
    <row r="139" spans="1:6" s="440" customFormat="1">
      <c r="A139" s="443">
        <v>7272919</v>
      </c>
      <c r="B139" s="442" t="s">
        <v>2082</v>
      </c>
      <c r="C139" s="444">
        <v>560</v>
      </c>
      <c r="D139" s="437">
        <f>+'Cover Sheet'!$B$34</f>
        <v>0.24</v>
      </c>
      <c r="E139" s="446">
        <v>0</v>
      </c>
      <c r="F139" s="445">
        <f>+C139*(1-D139)+E139</f>
        <v>425.6</v>
      </c>
    </row>
    <row r="140" spans="1:6" s="440" customFormat="1">
      <c r="A140" s="427"/>
      <c r="B140" s="441" t="s">
        <v>2081</v>
      </c>
      <c r="C140" s="438"/>
      <c r="D140" s="437"/>
      <c r="E140" s="446"/>
      <c r="F140" s="446"/>
    </row>
    <row r="141" spans="1:6">
      <c r="A141" s="9">
        <v>7114583</v>
      </c>
      <c r="B141" s="6" t="s">
        <v>2079</v>
      </c>
      <c r="C141" s="209">
        <v>585</v>
      </c>
      <c r="D141" s="213">
        <f>+'Cover Sheet'!$B$34</f>
        <v>0.24</v>
      </c>
      <c r="E141" s="215">
        <v>0</v>
      </c>
      <c r="F141" s="210">
        <f>+C141*(1-D141)+E141</f>
        <v>444.6</v>
      </c>
    </row>
    <row r="142" spans="1:6">
      <c r="A142" s="9" t="s">
        <v>44</v>
      </c>
      <c r="C142" s="248"/>
      <c r="D142" s="213"/>
      <c r="E142" s="215"/>
      <c r="F142" s="215"/>
    </row>
    <row r="144" spans="1:6" ht="15.75">
      <c r="A144" s="100" t="s">
        <v>341</v>
      </c>
      <c r="B144" s="98" t="s">
        <v>342</v>
      </c>
    </row>
    <row r="145" spans="1:6" ht="15.75" thickBot="1"/>
    <row r="146" spans="1:6" ht="18.75">
      <c r="A146" s="162" t="s">
        <v>0</v>
      </c>
      <c r="B146" s="166" t="s">
        <v>416</v>
      </c>
      <c r="C146" s="574" t="s">
        <v>4</v>
      </c>
      <c r="D146" s="178" t="s">
        <v>955</v>
      </c>
      <c r="E146" s="180" t="s">
        <v>957</v>
      </c>
      <c r="F146" s="588" t="s">
        <v>954</v>
      </c>
    </row>
    <row r="147" spans="1:6" ht="15.75" thickBot="1">
      <c r="A147" s="164" t="s">
        <v>1</v>
      </c>
      <c r="B147" s="167" t="s">
        <v>3</v>
      </c>
      <c r="C147" s="575"/>
      <c r="D147" s="179" t="s">
        <v>956</v>
      </c>
      <c r="E147" s="181"/>
      <c r="F147" s="589"/>
    </row>
    <row r="148" spans="1:6">
      <c r="A148" s="5"/>
      <c r="C148" s="248"/>
      <c r="D148" s="213"/>
      <c r="E148" s="215"/>
      <c r="F148" s="215"/>
    </row>
    <row r="149" spans="1:6">
      <c r="A149" s="5"/>
      <c r="C149" s="248"/>
      <c r="D149" s="213"/>
      <c r="E149" s="215"/>
      <c r="F149" s="215"/>
    </row>
    <row r="150" spans="1:6">
      <c r="A150" s="5"/>
      <c r="C150" s="248"/>
      <c r="D150" s="213"/>
      <c r="E150" s="215"/>
      <c r="F150" s="215"/>
    </row>
    <row r="151" spans="1:6">
      <c r="A151" s="5"/>
      <c r="C151" s="248"/>
      <c r="D151" s="213"/>
      <c r="E151" s="215"/>
      <c r="F151" s="215"/>
    </row>
    <row r="152" spans="1:6">
      <c r="A152" s="5"/>
      <c r="C152" s="248"/>
      <c r="D152" s="213"/>
      <c r="E152" s="215"/>
      <c r="F152" s="215"/>
    </row>
    <row r="153" spans="1:6">
      <c r="A153" s="5"/>
      <c r="C153" s="248"/>
      <c r="D153" s="213"/>
      <c r="E153" s="215"/>
      <c r="F153" s="215"/>
    </row>
    <row r="154" spans="1:6">
      <c r="A154" s="5"/>
      <c r="C154" s="248"/>
      <c r="D154" s="213"/>
      <c r="E154" s="215"/>
      <c r="F154" s="215"/>
    </row>
    <row r="155" spans="1:6">
      <c r="A155" s="5"/>
      <c r="C155" s="248"/>
      <c r="D155" s="213"/>
      <c r="E155" s="215"/>
      <c r="F155" s="215"/>
    </row>
    <row r="156" spans="1:6">
      <c r="A156" s="5"/>
      <c r="C156" s="248"/>
      <c r="D156" s="213"/>
      <c r="E156" s="215"/>
      <c r="F156" s="215"/>
    </row>
    <row r="157" spans="1:6">
      <c r="A157" s="6" t="s">
        <v>1820</v>
      </c>
      <c r="C157" s="248"/>
      <c r="D157" s="213"/>
      <c r="E157" s="215"/>
      <c r="F157" s="215"/>
    </row>
    <row r="158" spans="1:6">
      <c r="A158" s="9">
        <v>7100915</v>
      </c>
      <c r="B158" s="6" t="s">
        <v>417</v>
      </c>
      <c r="C158" s="209">
        <v>790</v>
      </c>
      <c r="D158" s="213">
        <f>+'Cover Sheet'!$B$34</f>
        <v>0.24</v>
      </c>
      <c r="E158" s="215">
        <v>0</v>
      </c>
      <c r="F158" s="210">
        <f>+C158*(1-D158)+E158</f>
        <v>600.4</v>
      </c>
    </row>
    <row r="159" spans="1:6" ht="15.75" thickBot="1"/>
    <row r="160" spans="1:6" ht="18.75">
      <c r="A160" s="162" t="s">
        <v>0</v>
      </c>
      <c r="B160" s="166" t="s">
        <v>421</v>
      </c>
      <c r="C160" s="574" t="s">
        <v>4</v>
      </c>
      <c r="D160" s="178" t="s">
        <v>955</v>
      </c>
      <c r="E160" s="180" t="s">
        <v>957</v>
      </c>
      <c r="F160" s="588" t="s">
        <v>954</v>
      </c>
    </row>
    <row r="161" spans="1:6" ht="15.75" thickBot="1">
      <c r="A161" s="164" t="s">
        <v>1</v>
      </c>
      <c r="B161" s="167" t="s">
        <v>3</v>
      </c>
      <c r="C161" s="575"/>
      <c r="D161" s="179" t="s">
        <v>956</v>
      </c>
      <c r="E161" s="181"/>
      <c r="F161" s="589"/>
    </row>
    <row r="162" spans="1:6">
      <c r="A162" s="5"/>
      <c r="C162" s="248"/>
      <c r="D162" s="213"/>
      <c r="E162" s="215"/>
      <c r="F162" s="215"/>
    </row>
    <row r="163" spans="1:6">
      <c r="A163" s="5"/>
      <c r="C163" s="248"/>
      <c r="D163" s="213"/>
      <c r="E163" s="215"/>
      <c r="F163" s="215"/>
    </row>
    <row r="164" spans="1:6">
      <c r="A164" s="5"/>
      <c r="C164" s="248"/>
      <c r="D164" s="213"/>
      <c r="E164" s="215"/>
      <c r="F164" s="215"/>
    </row>
    <row r="165" spans="1:6">
      <c r="A165" s="5"/>
      <c r="C165" s="248"/>
      <c r="D165" s="213"/>
      <c r="E165" s="215"/>
      <c r="F165" s="215"/>
    </row>
    <row r="166" spans="1:6">
      <c r="A166" s="5"/>
      <c r="C166" s="248"/>
      <c r="D166" s="213"/>
      <c r="E166" s="215"/>
      <c r="F166" s="215"/>
    </row>
    <row r="167" spans="1:6">
      <c r="A167" s="5"/>
      <c r="C167" s="248"/>
      <c r="D167" s="213"/>
      <c r="E167" s="215"/>
      <c r="F167" s="215"/>
    </row>
    <row r="168" spans="1:6">
      <c r="A168" s="5"/>
      <c r="C168" s="248"/>
      <c r="D168" s="213"/>
      <c r="E168" s="215"/>
      <c r="F168" s="215"/>
    </row>
    <row r="169" spans="1:6">
      <c r="A169" s="5"/>
      <c r="C169" s="248"/>
      <c r="D169" s="213"/>
      <c r="E169" s="215"/>
      <c r="F169" s="215"/>
    </row>
    <row r="170" spans="1:6">
      <c r="A170" s="5"/>
      <c r="C170" s="248"/>
      <c r="D170" s="213"/>
      <c r="E170" s="215"/>
      <c r="F170" s="215"/>
    </row>
    <row r="171" spans="1:6">
      <c r="A171" s="6" t="s">
        <v>1820</v>
      </c>
      <c r="C171" s="248"/>
      <c r="D171" s="213"/>
      <c r="E171" s="215"/>
      <c r="F171" s="215"/>
    </row>
    <row r="172" spans="1:6">
      <c r="A172" s="9">
        <v>7196165</v>
      </c>
      <c r="B172" s="6" t="s">
        <v>566</v>
      </c>
      <c r="C172" s="209">
        <v>1580</v>
      </c>
      <c r="D172" s="213">
        <f>+'Cover Sheet'!$B$34</f>
        <v>0.24</v>
      </c>
      <c r="E172" s="215">
        <v>0</v>
      </c>
      <c r="F172" s="210">
        <f>+C172*(1-D172)+E172</f>
        <v>1200.8</v>
      </c>
    </row>
    <row r="173" spans="1:6">
      <c r="B173" s="3" t="s">
        <v>422</v>
      </c>
      <c r="C173" s="248"/>
      <c r="D173" s="213"/>
      <c r="E173" s="215"/>
      <c r="F173" s="215"/>
    </row>
    <row r="174" spans="1:6" ht="15.75" thickBot="1">
      <c r="A174" s="48"/>
      <c r="C174" s="248"/>
      <c r="D174" s="213"/>
      <c r="E174" s="215"/>
      <c r="F174" s="215"/>
    </row>
    <row r="175" spans="1:6" ht="18.75">
      <c r="A175" s="162" t="s">
        <v>0</v>
      </c>
      <c r="B175" s="166" t="s">
        <v>452</v>
      </c>
      <c r="C175" s="574" t="s">
        <v>4</v>
      </c>
      <c r="D175" s="178" t="s">
        <v>955</v>
      </c>
      <c r="E175" s="180" t="s">
        <v>957</v>
      </c>
      <c r="F175" s="588" t="s">
        <v>954</v>
      </c>
    </row>
    <row r="176" spans="1:6" ht="15.75" thickBot="1">
      <c r="A176" s="164" t="s">
        <v>1</v>
      </c>
      <c r="B176" s="167" t="s">
        <v>3</v>
      </c>
      <c r="C176" s="575"/>
      <c r="D176" s="179" t="s">
        <v>956</v>
      </c>
      <c r="E176" s="181"/>
      <c r="F176" s="589"/>
    </row>
    <row r="177" spans="1:6">
      <c r="A177" s="5"/>
      <c r="C177" s="248"/>
      <c r="D177" s="213"/>
      <c r="E177" s="215"/>
      <c r="F177" s="215"/>
    </row>
    <row r="178" spans="1:6">
      <c r="A178" s="5"/>
      <c r="C178" s="248"/>
      <c r="D178" s="213"/>
      <c r="E178" s="215"/>
      <c r="F178" s="215"/>
    </row>
    <row r="179" spans="1:6">
      <c r="A179" s="5"/>
      <c r="C179" s="248"/>
      <c r="D179" s="213"/>
      <c r="E179" s="215"/>
      <c r="F179" s="215"/>
    </row>
    <row r="180" spans="1:6">
      <c r="A180" s="5"/>
      <c r="C180" s="248"/>
      <c r="D180" s="213"/>
      <c r="E180" s="215"/>
      <c r="F180" s="215"/>
    </row>
    <row r="181" spans="1:6">
      <c r="A181" s="5"/>
      <c r="C181" s="248"/>
      <c r="D181" s="213"/>
      <c r="E181" s="215"/>
      <c r="F181" s="215"/>
    </row>
    <row r="182" spans="1:6">
      <c r="A182" s="5"/>
      <c r="C182" s="248"/>
      <c r="D182" s="213"/>
      <c r="E182" s="215"/>
      <c r="F182" s="215"/>
    </row>
    <row r="183" spans="1:6">
      <c r="A183" s="5"/>
      <c r="C183" s="248"/>
      <c r="D183" s="213"/>
      <c r="E183" s="215"/>
      <c r="F183" s="215"/>
    </row>
    <row r="184" spans="1:6">
      <c r="A184" s="5"/>
      <c r="C184" s="248"/>
      <c r="D184" s="213"/>
      <c r="E184" s="215"/>
      <c r="F184" s="215"/>
    </row>
    <row r="185" spans="1:6">
      <c r="A185" s="5"/>
      <c r="C185" s="248"/>
      <c r="D185" s="213"/>
      <c r="E185" s="215"/>
      <c r="F185" s="215"/>
    </row>
    <row r="186" spans="1:6">
      <c r="A186" s="5"/>
      <c r="C186" s="248"/>
      <c r="D186" s="213"/>
      <c r="E186" s="215"/>
      <c r="F186" s="215"/>
    </row>
    <row r="187" spans="1:6">
      <c r="A187" s="6" t="s">
        <v>1818</v>
      </c>
      <c r="C187" s="248"/>
      <c r="D187" s="213"/>
      <c r="E187" s="215"/>
      <c r="F187" s="215"/>
    </row>
    <row r="188" spans="1:6">
      <c r="A188" s="9">
        <v>6727904</v>
      </c>
      <c r="B188" s="6" t="s">
        <v>453</v>
      </c>
      <c r="C188" s="209">
        <v>790</v>
      </c>
      <c r="D188" s="213">
        <f>+'Cover Sheet'!$B$34</f>
        <v>0.24</v>
      </c>
      <c r="E188" s="215">
        <v>0</v>
      </c>
      <c r="F188" s="210">
        <f>+C188*(1-D188)+E188</f>
        <v>600.4</v>
      </c>
    </row>
    <row r="189" spans="1:6">
      <c r="A189" s="5"/>
      <c r="B189" s="3" t="s">
        <v>1081</v>
      </c>
      <c r="C189" s="248"/>
      <c r="D189" s="213"/>
      <c r="E189" s="215"/>
      <c r="F189" s="215"/>
    </row>
    <row r="190" spans="1:6" ht="15.75" thickBot="1">
      <c r="A190" s="5"/>
      <c r="B190" s="3"/>
      <c r="C190" s="248"/>
      <c r="D190" s="213"/>
      <c r="E190" s="215"/>
      <c r="F190" s="215"/>
    </row>
    <row r="191" spans="1:6" ht="18.75">
      <c r="A191" s="162" t="s">
        <v>0</v>
      </c>
      <c r="B191" s="166" t="s">
        <v>476</v>
      </c>
      <c r="C191" s="574" t="s">
        <v>4</v>
      </c>
      <c r="D191" s="178" t="s">
        <v>955</v>
      </c>
      <c r="E191" s="180" t="s">
        <v>957</v>
      </c>
      <c r="F191" s="588" t="s">
        <v>954</v>
      </c>
    </row>
    <row r="192" spans="1:6" ht="15.75" thickBot="1">
      <c r="A192" s="164" t="s">
        <v>1</v>
      </c>
      <c r="B192" s="167" t="s">
        <v>3</v>
      </c>
      <c r="C192" s="575"/>
      <c r="D192" s="179" t="s">
        <v>956</v>
      </c>
      <c r="E192" s="181"/>
      <c r="F192" s="589"/>
    </row>
    <row r="193" spans="1:6">
      <c r="A193" s="5"/>
      <c r="C193" s="248"/>
      <c r="D193" s="213"/>
      <c r="E193" s="215"/>
      <c r="F193" s="215"/>
    </row>
    <row r="194" spans="1:6">
      <c r="A194" s="5"/>
      <c r="C194" s="248"/>
      <c r="D194" s="213"/>
      <c r="E194" s="215"/>
      <c r="F194" s="215"/>
    </row>
    <row r="195" spans="1:6">
      <c r="A195" s="5"/>
      <c r="C195" s="248"/>
      <c r="D195" s="213"/>
      <c r="E195" s="215"/>
      <c r="F195" s="215"/>
    </row>
    <row r="196" spans="1:6">
      <c r="A196" s="5"/>
      <c r="C196" s="248"/>
      <c r="D196" s="213"/>
      <c r="E196" s="215"/>
      <c r="F196" s="215"/>
    </row>
    <row r="197" spans="1:6">
      <c r="A197" s="5"/>
      <c r="C197" s="248"/>
      <c r="D197" s="213"/>
      <c r="E197" s="215"/>
      <c r="F197" s="215"/>
    </row>
    <row r="198" spans="1:6">
      <c r="A198" s="5"/>
      <c r="C198" s="248"/>
      <c r="D198" s="213"/>
      <c r="E198" s="215"/>
      <c r="F198" s="215"/>
    </row>
    <row r="199" spans="1:6">
      <c r="A199" s="5"/>
      <c r="C199" s="248"/>
      <c r="D199" s="213"/>
      <c r="E199" s="215"/>
      <c r="F199" s="215"/>
    </row>
    <row r="200" spans="1:6">
      <c r="A200" s="5"/>
      <c r="C200" s="248"/>
      <c r="D200" s="213"/>
      <c r="E200" s="215"/>
      <c r="F200" s="215"/>
    </row>
    <row r="201" spans="1:6">
      <c r="A201" s="5"/>
      <c r="C201" s="248"/>
      <c r="D201" s="213"/>
      <c r="E201" s="215"/>
      <c r="F201" s="215"/>
    </row>
    <row r="202" spans="1:6">
      <c r="A202" s="5"/>
      <c r="C202" s="248"/>
      <c r="D202" s="213"/>
      <c r="E202" s="215"/>
      <c r="F202" s="215"/>
    </row>
    <row r="203" spans="1:6">
      <c r="A203" s="5"/>
      <c r="C203" s="248"/>
      <c r="D203" s="213"/>
      <c r="E203" s="215"/>
      <c r="F203" s="215"/>
    </row>
    <row r="204" spans="1:6">
      <c r="A204" s="5"/>
      <c r="B204" s="113" t="s">
        <v>477</v>
      </c>
      <c r="C204" s="248"/>
      <c r="D204" s="213"/>
      <c r="E204" s="215"/>
      <c r="F204" s="215"/>
    </row>
    <row r="205" spans="1:6">
      <c r="A205" s="5"/>
      <c r="C205" s="248"/>
      <c r="D205" s="213"/>
      <c r="E205" s="215"/>
      <c r="F205" s="215"/>
    </row>
    <row r="206" spans="1:6">
      <c r="A206" s="442" t="s">
        <v>1818</v>
      </c>
      <c r="C206" s="248"/>
      <c r="D206" s="213"/>
      <c r="E206" s="215"/>
      <c r="F206" s="215"/>
    </row>
    <row r="207" spans="1:6">
      <c r="A207" s="9">
        <v>6728117</v>
      </c>
      <c r="B207" s="6" t="s">
        <v>478</v>
      </c>
      <c r="C207" s="209">
        <v>1140</v>
      </c>
      <c r="D207" s="213">
        <f>+'Cover Sheet'!$B$34</f>
        <v>0.24</v>
      </c>
      <c r="E207" s="215">
        <v>360</v>
      </c>
      <c r="F207" s="210">
        <f>+C207*(1-D207)+E207</f>
        <v>1226.4000000000001</v>
      </c>
    </row>
    <row r="208" spans="1:6">
      <c r="A208" s="5"/>
      <c r="B208" s="3" t="s">
        <v>479</v>
      </c>
      <c r="C208" s="248"/>
      <c r="D208" s="213"/>
      <c r="E208" s="215"/>
      <c r="F208" s="215"/>
    </row>
    <row r="209" spans="1:6">
      <c r="A209" s="5"/>
      <c r="B209" s="27" t="s">
        <v>1046</v>
      </c>
      <c r="C209" s="248"/>
      <c r="D209" s="213"/>
      <c r="E209" s="215"/>
      <c r="F209" s="215"/>
    </row>
    <row r="211" spans="1:6">
      <c r="A211" s="9">
        <v>7125370</v>
      </c>
      <c r="B211" s="6" t="s">
        <v>480</v>
      </c>
      <c r="C211" s="209">
        <v>1140</v>
      </c>
      <c r="D211" s="213">
        <f>+'Cover Sheet'!$B$34</f>
        <v>0.24</v>
      </c>
      <c r="E211" s="215">
        <v>360</v>
      </c>
      <c r="F211" s="210">
        <f>+C211*(1-D211)+E211</f>
        <v>1226.4000000000001</v>
      </c>
    </row>
    <row r="212" spans="1:6">
      <c r="A212" s="5"/>
      <c r="B212" s="3" t="s">
        <v>481</v>
      </c>
      <c r="C212" s="248"/>
      <c r="D212" s="213"/>
      <c r="E212" s="215"/>
      <c r="F212" s="215"/>
    </row>
    <row r="213" spans="1:6">
      <c r="A213" s="5"/>
      <c r="B213" s="3" t="s">
        <v>482</v>
      </c>
      <c r="C213" s="248"/>
      <c r="D213" s="213"/>
      <c r="E213" s="215"/>
      <c r="F213" s="215"/>
    </row>
    <row r="214" spans="1:6">
      <c r="A214" s="5"/>
      <c r="B214" s="27" t="s">
        <v>1046</v>
      </c>
      <c r="C214" s="248"/>
      <c r="D214" s="213"/>
      <c r="E214" s="215"/>
      <c r="F214" s="215"/>
    </row>
    <row r="215" spans="1:6">
      <c r="A215" s="11"/>
      <c r="C215" s="248"/>
      <c r="D215" s="213"/>
      <c r="E215" s="215"/>
      <c r="F215" s="215"/>
    </row>
    <row r="216" spans="1:6">
      <c r="A216" s="9">
        <v>7135737</v>
      </c>
      <c r="B216" s="6" t="s">
        <v>491</v>
      </c>
      <c r="C216" s="209">
        <v>1835</v>
      </c>
      <c r="D216" s="213">
        <f>+'Cover Sheet'!$B$34</f>
        <v>0.24</v>
      </c>
      <c r="E216" s="215">
        <v>0</v>
      </c>
      <c r="F216" s="210">
        <f>+C216*(1-D216)+E216</f>
        <v>1394.6</v>
      </c>
    </row>
    <row r="217" spans="1:6">
      <c r="A217" s="5"/>
      <c r="B217" s="3" t="s">
        <v>492</v>
      </c>
      <c r="C217" s="248"/>
      <c r="D217" s="213"/>
      <c r="E217" s="215"/>
      <c r="F217" s="215"/>
    </row>
    <row r="219" spans="1:6" ht="24.75">
      <c r="B219" s="103" t="s">
        <v>499</v>
      </c>
    </row>
    <row r="220" spans="1:6">
      <c r="B220" s="28" t="s">
        <v>400</v>
      </c>
    </row>
    <row r="221" spans="1:6" ht="15.75" thickBot="1"/>
    <row r="222" spans="1:6" ht="18.75">
      <c r="A222" s="162" t="s">
        <v>0</v>
      </c>
      <c r="B222" s="166" t="s">
        <v>500</v>
      </c>
      <c r="C222" s="574" t="s">
        <v>4</v>
      </c>
      <c r="D222" s="178" t="s">
        <v>955</v>
      </c>
      <c r="E222" s="180" t="s">
        <v>957</v>
      </c>
      <c r="F222" s="588" t="s">
        <v>954</v>
      </c>
    </row>
    <row r="223" spans="1:6" ht="15.75" thickBot="1">
      <c r="A223" s="164" t="s">
        <v>1</v>
      </c>
      <c r="B223" s="167" t="s">
        <v>3</v>
      </c>
      <c r="C223" s="575"/>
      <c r="D223" s="179" t="s">
        <v>956</v>
      </c>
      <c r="E223" s="181"/>
      <c r="F223" s="589"/>
    </row>
    <row r="224" spans="1:6">
      <c r="A224" s="5"/>
      <c r="C224" s="248"/>
      <c r="D224" s="213"/>
      <c r="E224" s="215"/>
      <c r="F224" s="215"/>
    </row>
    <row r="225" spans="1:6">
      <c r="A225" s="5"/>
      <c r="C225" s="248"/>
      <c r="D225" s="213"/>
      <c r="E225" s="215"/>
      <c r="F225" s="215"/>
    </row>
    <row r="226" spans="1:6">
      <c r="A226" s="5"/>
      <c r="C226" s="248"/>
      <c r="D226" s="213"/>
      <c r="E226" s="215"/>
      <c r="F226" s="215"/>
    </row>
    <row r="227" spans="1:6">
      <c r="A227" s="5"/>
      <c r="C227" s="248"/>
      <c r="D227" s="213"/>
      <c r="E227" s="215"/>
      <c r="F227" s="215"/>
    </row>
    <row r="228" spans="1:6">
      <c r="A228" s="5"/>
      <c r="C228" s="248"/>
      <c r="D228" s="213"/>
      <c r="E228" s="215"/>
      <c r="F228" s="215"/>
    </row>
    <row r="229" spans="1:6">
      <c r="A229" s="5"/>
      <c r="C229" s="248"/>
      <c r="D229" s="213"/>
      <c r="E229" s="215"/>
      <c r="F229" s="215"/>
    </row>
    <row r="230" spans="1:6">
      <c r="A230" s="5"/>
      <c r="C230" s="248"/>
      <c r="D230" s="213"/>
      <c r="E230" s="215"/>
      <c r="F230" s="215"/>
    </row>
    <row r="231" spans="1:6">
      <c r="A231" s="5"/>
      <c r="C231" s="248"/>
      <c r="D231" s="213"/>
      <c r="E231" s="215"/>
      <c r="F231" s="215"/>
    </row>
    <row r="232" spans="1:6">
      <c r="A232" s="5"/>
      <c r="C232" s="248"/>
      <c r="D232" s="213"/>
      <c r="E232" s="215"/>
      <c r="F232" s="215"/>
    </row>
    <row r="233" spans="1:6">
      <c r="A233" s="5"/>
      <c r="C233" s="248"/>
      <c r="D233" s="213"/>
      <c r="E233" s="215"/>
      <c r="F233" s="215"/>
    </row>
    <row r="234" spans="1:6">
      <c r="A234" s="5"/>
      <c r="C234" s="248"/>
      <c r="D234" s="213"/>
      <c r="E234" s="215"/>
      <c r="F234" s="215"/>
    </row>
    <row r="235" spans="1:6">
      <c r="A235" s="442" t="s">
        <v>1818</v>
      </c>
      <c r="C235" s="248"/>
      <c r="D235" s="213"/>
      <c r="E235" s="215"/>
      <c r="F235" s="215"/>
    </row>
    <row r="236" spans="1:6">
      <c r="A236" s="9">
        <v>7134179</v>
      </c>
      <c r="B236" s="6" t="s">
        <v>501</v>
      </c>
      <c r="C236" s="209">
        <v>1825</v>
      </c>
      <c r="D236" s="213">
        <f>+'Cover Sheet'!$B$34</f>
        <v>0.24</v>
      </c>
      <c r="E236" s="215">
        <v>0</v>
      </c>
      <c r="F236" s="210">
        <f>+C236*(1-D236)+E236</f>
        <v>1387</v>
      </c>
    </row>
    <row r="237" spans="1:6">
      <c r="A237" s="22"/>
      <c r="C237" s="248"/>
      <c r="D237" s="213"/>
      <c r="E237" s="215"/>
      <c r="F237" s="215"/>
    </row>
    <row r="238" spans="1:6" ht="24.75">
      <c r="B238" s="103" t="s">
        <v>499</v>
      </c>
    </row>
    <row r="239" spans="1:6">
      <c r="B239" s="28" t="s">
        <v>400</v>
      </c>
    </row>
    <row r="240" spans="1:6" ht="15.75" thickBot="1"/>
    <row r="241" spans="1:6" ht="18.75">
      <c r="A241" s="162" t="s">
        <v>0</v>
      </c>
      <c r="B241" s="166" t="s">
        <v>505</v>
      </c>
      <c r="C241" s="574" t="s">
        <v>4</v>
      </c>
      <c r="D241" s="178" t="s">
        <v>955</v>
      </c>
      <c r="E241" s="180" t="s">
        <v>957</v>
      </c>
      <c r="F241" s="588" t="s">
        <v>954</v>
      </c>
    </row>
    <row r="242" spans="1:6" ht="15.75" thickBot="1">
      <c r="A242" s="164" t="s">
        <v>1</v>
      </c>
      <c r="B242" s="167" t="s">
        <v>3</v>
      </c>
      <c r="C242" s="575"/>
      <c r="D242" s="179" t="s">
        <v>956</v>
      </c>
      <c r="E242" s="181"/>
      <c r="F242" s="589"/>
    </row>
    <row r="243" spans="1:6">
      <c r="A243" s="5"/>
      <c r="C243" s="248"/>
      <c r="D243" s="213"/>
      <c r="E243" s="215"/>
      <c r="F243" s="215"/>
    </row>
    <row r="244" spans="1:6">
      <c r="A244" s="5"/>
      <c r="C244" s="248"/>
      <c r="D244" s="213"/>
      <c r="E244" s="215"/>
      <c r="F244" s="215"/>
    </row>
    <row r="245" spans="1:6">
      <c r="A245" s="5"/>
      <c r="C245" s="248"/>
      <c r="D245" s="213"/>
      <c r="E245" s="215"/>
      <c r="F245" s="215"/>
    </row>
    <row r="246" spans="1:6">
      <c r="A246" s="5"/>
      <c r="C246" s="248"/>
      <c r="D246" s="213"/>
      <c r="E246" s="215"/>
      <c r="F246" s="215"/>
    </row>
    <row r="247" spans="1:6">
      <c r="A247" s="5"/>
      <c r="C247" s="248"/>
      <c r="D247" s="213"/>
      <c r="E247" s="215"/>
      <c r="F247" s="215"/>
    </row>
    <row r="248" spans="1:6">
      <c r="A248" s="5"/>
      <c r="C248" s="248"/>
      <c r="D248" s="213"/>
      <c r="E248" s="215"/>
      <c r="F248" s="215"/>
    </row>
    <row r="249" spans="1:6">
      <c r="A249" s="5"/>
      <c r="C249" s="248"/>
      <c r="D249" s="213"/>
      <c r="E249" s="215"/>
      <c r="F249" s="215"/>
    </row>
    <row r="250" spans="1:6">
      <c r="A250" s="5"/>
      <c r="C250" s="248"/>
      <c r="D250" s="213"/>
      <c r="E250" s="215"/>
      <c r="F250" s="215"/>
    </row>
    <row r="251" spans="1:6">
      <c r="A251" s="442" t="s">
        <v>1818</v>
      </c>
      <c r="C251" s="248"/>
      <c r="D251" s="213"/>
      <c r="E251" s="215"/>
      <c r="F251" s="215"/>
    </row>
    <row r="252" spans="1:6">
      <c r="A252" s="9">
        <v>6907173</v>
      </c>
      <c r="B252" s="6" t="s">
        <v>506</v>
      </c>
      <c r="C252" s="209">
        <v>1200</v>
      </c>
      <c r="D252" s="213">
        <f>+'Cover Sheet'!$B$34</f>
        <v>0.24</v>
      </c>
      <c r="E252" s="215">
        <v>0</v>
      </c>
      <c r="F252" s="210">
        <f>+C252*(1-D252)+E252</f>
        <v>912</v>
      </c>
    </row>
    <row r="253" spans="1:6">
      <c r="A253" s="5"/>
      <c r="B253" s="3" t="s">
        <v>507</v>
      </c>
      <c r="C253" s="248"/>
      <c r="D253" s="213"/>
      <c r="E253" s="215"/>
      <c r="F253" s="215"/>
    </row>
    <row r="254" spans="1:6" ht="15.75" thickBot="1"/>
    <row r="255" spans="1:6" ht="18.75">
      <c r="A255" s="162" t="s">
        <v>0</v>
      </c>
      <c r="B255" s="166" t="s">
        <v>517</v>
      </c>
      <c r="C255" s="574" t="s">
        <v>4</v>
      </c>
      <c r="D255" s="178" t="s">
        <v>955</v>
      </c>
      <c r="E255" s="180" t="s">
        <v>957</v>
      </c>
      <c r="F255" s="588" t="s">
        <v>954</v>
      </c>
    </row>
    <row r="256" spans="1:6" ht="15.75" thickBot="1">
      <c r="A256" s="164" t="s">
        <v>1</v>
      </c>
      <c r="B256" s="167" t="s">
        <v>3</v>
      </c>
      <c r="C256" s="575"/>
      <c r="D256" s="179" t="s">
        <v>956</v>
      </c>
      <c r="E256" s="181"/>
      <c r="F256" s="589"/>
    </row>
    <row r="257" spans="1:6">
      <c r="A257" s="5"/>
      <c r="C257" s="248"/>
      <c r="D257" s="213"/>
      <c r="E257" s="215"/>
      <c r="F257" s="215"/>
    </row>
    <row r="258" spans="1:6">
      <c r="A258" s="5"/>
      <c r="C258" s="248"/>
      <c r="D258" s="213"/>
      <c r="E258" s="215"/>
      <c r="F258" s="215"/>
    </row>
    <row r="259" spans="1:6">
      <c r="A259" s="5"/>
      <c r="C259" s="248"/>
      <c r="D259" s="213"/>
      <c r="E259" s="215"/>
      <c r="F259" s="215"/>
    </row>
    <row r="260" spans="1:6">
      <c r="A260" s="5"/>
      <c r="C260" s="248"/>
      <c r="D260" s="213"/>
      <c r="E260" s="215"/>
      <c r="F260" s="215"/>
    </row>
    <row r="261" spans="1:6">
      <c r="A261" s="5"/>
      <c r="C261" s="248"/>
      <c r="D261" s="213"/>
      <c r="E261" s="215"/>
      <c r="F261" s="215"/>
    </row>
    <row r="262" spans="1:6">
      <c r="A262" s="5"/>
      <c r="C262" s="248"/>
      <c r="D262" s="213"/>
      <c r="E262" s="215"/>
      <c r="F262" s="215"/>
    </row>
    <row r="263" spans="1:6">
      <c r="A263" s="5"/>
      <c r="C263" s="248"/>
      <c r="D263" s="213"/>
      <c r="E263" s="215"/>
      <c r="F263" s="215"/>
    </row>
    <row r="264" spans="1:6">
      <c r="A264" s="5"/>
      <c r="C264" s="248"/>
      <c r="D264" s="213"/>
      <c r="E264" s="215"/>
      <c r="F264" s="215"/>
    </row>
    <row r="265" spans="1:6">
      <c r="A265" s="5"/>
      <c r="C265" s="248"/>
      <c r="D265" s="213"/>
      <c r="E265" s="215"/>
      <c r="F265" s="215"/>
    </row>
    <row r="266" spans="1:6">
      <c r="A266" s="442" t="s">
        <v>1818</v>
      </c>
      <c r="C266" s="248"/>
      <c r="D266" s="213"/>
      <c r="E266" s="215"/>
      <c r="F266" s="215"/>
    </row>
    <row r="267" spans="1:6">
      <c r="A267" s="9">
        <v>6809716</v>
      </c>
      <c r="B267" s="6" t="s">
        <v>2083</v>
      </c>
      <c r="C267" s="209">
        <v>390</v>
      </c>
      <c r="D267" s="213">
        <f>+'Cover Sheet'!$B$34</f>
        <v>0.24</v>
      </c>
      <c r="E267" s="215">
        <v>0</v>
      </c>
      <c r="F267" s="210">
        <f>+C267*(1-D267)+E267</f>
        <v>296.39999999999998</v>
      </c>
    </row>
    <row r="268" spans="1:6" s="440" customFormat="1">
      <c r="A268" s="443">
        <v>7276448</v>
      </c>
      <c r="B268" s="442" t="s">
        <v>2084</v>
      </c>
      <c r="C268" s="444">
        <v>390</v>
      </c>
      <c r="D268" s="437">
        <f>+'Cover Sheet'!$B$34</f>
        <v>0.24</v>
      </c>
      <c r="E268" s="446">
        <v>0</v>
      </c>
      <c r="F268" s="445">
        <f>+C268*(1-D268)+E268</f>
        <v>296.39999999999998</v>
      </c>
    </row>
    <row r="269" spans="1:6" s="440" customFormat="1">
      <c r="A269" s="443"/>
      <c r="B269" s="442"/>
      <c r="C269" s="444"/>
      <c r="D269" s="437"/>
      <c r="E269" s="446"/>
      <c r="F269" s="445"/>
    </row>
    <row r="270" spans="1:6">
      <c r="A270" s="9">
        <v>6540184</v>
      </c>
      <c r="B270" s="6" t="s">
        <v>520</v>
      </c>
      <c r="C270" s="209">
        <v>270</v>
      </c>
      <c r="D270" s="213">
        <f>+'Cover Sheet'!$B$34</f>
        <v>0.24</v>
      </c>
      <c r="E270" s="215">
        <v>0</v>
      </c>
      <c r="F270" s="210">
        <f>+C270*(1-D270)+E270</f>
        <v>205.2</v>
      </c>
    </row>
    <row r="271" spans="1:6" ht="15.75" thickBot="1"/>
    <row r="272" spans="1:6" ht="18.75">
      <c r="A272" s="162" t="s">
        <v>0</v>
      </c>
      <c r="B272" s="166" t="s">
        <v>565</v>
      </c>
      <c r="C272" s="574" t="s">
        <v>4</v>
      </c>
      <c r="D272" s="178" t="s">
        <v>955</v>
      </c>
      <c r="E272" s="180" t="s">
        <v>957</v>
      </c>
      <c r="F272" s="588" t="s">
        <v>954</v>
      </c>
    </row>
    <row r="273" spans="1:6" ht="15.75" thickBot="1">
      <c r="A273" s="164" t="s">
        <v>1</v>
      </c>
      <c r="B273" s="167" t="s">
        <v>3</v>
      </c>
      <c r="C273" s="575"/>
      <c r="D273" s="179" t="s">
        <v>956</v>
      </c>
      <c r="E273" s="181"/>
      <c r="F273" s="589"/>
    </row>
    <row r="274" spans="1:6">
      <c r="A274" s="5"/>
      <c r="C274" s="248"/>
      <c r="D274" s="213"/>
      <c r="E274" s="215"/>
      <c r="F274" s="215"/>
    </row>
    <row r="275" spans="1:6">
      <c r="A275" s="5"/>
      <c r="C275" s="248"/>
      <c r="D275" s="213"/>
      <c r="E275" s="215"/>
      <c r="F275" s="215"/>
    </row>
    <row r="276" spans="1:6">
      <c r="A276" s="5"/>
      <c r="C276" s="248"/>
      <c r="D276" s="213"/>
      <c r="E276" s="215"/>
      <c r="F276" s="215"/>
    </row>
    <row r="277" spans="1:6">
      <c r="A277" s="5"/>
      <c r="C277" s="248"/>
      <c r="D277" s="213"/>
      <c r="E277" s="215"/>
      <c r="F277" s="215"/>
    </row>
    <row r="278" spans="1:6">
      <c r="A278" s="5"/>
      <c r="C278" s="248"/>
      <c r="D278" s="213"/>
      <c r="E278" s="215"/>
      <c r="F278" s="215"/>
    </row>
    <row r="279" spans="1:6">
      <c r="A279" s="5"/>
      <c r="C279" s="248"/>
      <c r="D279" s="213"/>
      <c r="E279" s="215"/>
      <c r="F279" s="215"/>
    </row>
    <row r="280" spans="1:6">
      <c r="A280" s="5"/>
      <c r="C280" s="248"/>
      <c r="D280" s="213"/>
      <c r="E280" s="215"/>
      <c r="F280" s="215"/>
    </row>
    <row r="281" spans="1:6">
      <c r="A281" s="5"/>
      <c r="C281" s="248"/>
      <c r="D281" s="213"/>
      <c r="E281" s="215"/>
      <c r="F281" s="215"/>
    </row>
    <row r="282" spans="1:6">
      <c r="A282" s="5"/>
      <c r="C282" s="248"/>
      <c r="D282" s="213"/>
      <c r="E282" s="215"/>
      <c r="F282" s="215"/>
    </row>
    <row r="283" spans="1:6">
      <c r="A283" s="5"/>
      <c r="C283" s="248"/>
      <c r="D283" s="213"/>
      <c r="E283" s="215"/>
      <c r="F283" s="215"/>
    </row>
    <row r="284" spans="1:6">
      <c r="A284" s="5"/>
      <c r="C284" s="248"/>
      <c r="D284" s="213"/>
      <c r="E284" s="215"/>
      <c r="F284" s="215"/>
    </row>
    <row r="285" spans="1:6">
      <c r="A285" s="5"/>
      <c r="C285" s="248"/>
      <c r="D285" s="213"/>
      <c r="E285" s="215"/>
      <c r="F285" s="215"/>
    </row>
    <row r="286" spans="1:6">
      <c r="A286" s="442" t="s">
        <v>1818</v>
      </c>
      <c r="C286" s="248"/>
      <c r="D286" s="213"/>
      <c r="E286" s="215"/>
      <c r="F286" s="215"/>
    </row>
    <row r="287" spans="1:6">
      <c r="A287" s="9">
        <v>7196165</v>
      </c>
      <c r="B287" s="6" t="s">
        <v>566</v>
      </c>
      <c r="C287" s="209">
        <v>1580</v>
      </c>
      <c r="D287" s="216">
        <f>+'Cover Sheet'!$B$34</f>
        <v>0.24</v>
      </c>
      <c r="E287" s="215">
        <v>0</v>
      </c>
      <c r="F287" s="210">
        <f>+C287*(1-D287)+E287</f>
        <v>1200.8</v>
      </c>
    </row>
    <row r="288" spans="1:6">
      <c r="A288" s="5"/>
      <c r="B288" s="3" t="s">
        <v>422</v>
      </c>
      <c r="C288" s="248"/>
      <c r="D288" s="213"/>
      <c r="E288" s="215"/>
      <c r="F288" s="215"/>
    </row>
    <row r="289" spans="1:6" ht="15.75" thickBot="1"/>
    <row r="290" spans="1:6" ht="18.75">
      <c r="A290" s="162" t="s">
        <v>0</v>
      </c>
      <c r="B290" s="166" t="s">
        <v>1082</v>
      </c>
      <c r="C290" s="574" t="s">
        <v>4</v>
      </c>
      <c r="D290" s="178" t="s">
        <v>955</v>
      </c>
      <c r="E290" s="180" t="s">
        <v>957</v>
      </c>
      <c r="F290" s="588" t="s">
        <v>954</v>
      </c>
    </row>
    <row r="291" spans="1:6" ht="15.75" thickBot="1">
      <c r="A291" s="164" t="s">
        <v>1</v>
      </c>
      <c r="B291" s="167" t="s">
        <v>3</v>
      </c>
      <c r="C291" s="575"/>
      <c r="D291" s="179" t="s">
        <v>956</v>
      </c>
      <c r="E291" s="181"/>
      <c r="F291" s="589"/>
    </row>
    <row r="292" spans="1:6">
      <c r="A292" s="5"/>
      <c r="C292" s="248"/>
      <c r="D292" s="213"/>
      <c r="E292" s="215"/>
      <c r="F292" s="215"/>
    </row>
    <row r="293" spans="1:6">
      <c r="A293" s="5"/>
      <c r="C293" s="248"/>
      <c r="D293" s="213"/>
      <c r="E293" s="215"/>
      <c r="F293" s="215"/>
    </row>
    <row r="294" spans="1:6">
      <c r="A294" s="5"/>
      <c r="C294" s="248"/>
      <c r="D294" s="213"/>
      <c r="E294" s="215"/>
      <c r="F294" s="215"/>
    </row>
    <row r="295" spans="1:6">
      <c r="A295" s="5"/>
      <c r="C295" s="248"/>
      <c r="D295" s="213"/>
      <c r="E295" s="215"/>
      <c r="F295" s="215"/>
    </row>
    <row r="296" spans="1:6">
      <c r="A296" s="5"/>
      <c r="C296" s="248"/>
      <c r="D296" s="213"/>
      <c r="E296" s="215"/>
      <c r="F296" s="215"/>
    </row>
    <row r="297" spans="1:6">
      <c r="A297" s="5"/>
      <c r="C297" s="248"/>
      <c r="D297" s="213"/>
      <c r="E297" s="215"/>
      <c r="F297" s="215"/>
    </row>
    <row r="298" spans="1:6">
      <c r="A298" s="5"/>
      <c r="C298" s="248"/>
      <c r="D298" s="213"/>
      <c r="E298" s="215"/>
      <c r="F298" s="215"/>
    </row>
    <row r="299" spans="1:6">
      <c r="A299" s="5"/>
      <c r="C299" s="248"/>
      <c r="D299" s="213"/>
      <c r="E299" s="215"/>
      <c r="F299" s="215"/>
    </row>
    <row r="300" spans="1:6">
      <c r="A300" s="5"/>
      <c r="C300" s="248"/>
      <c r="D300" s="213"/>
      <c r="E300" s="215"/>
      <c r="F300" s="215"/>
    </row>
    <row r="301" spans="1:6">
      <c r="A301" s="5"/>
      <c r="C301" s="248"/>
      <c r="D301" s="213"/>
      <c r="E301" s="215"/>
      <c r="F301" s="215"/>
    </row>
    <row r="302" spans="1:6">
      <c r="A302" s="5"/>
      <c r="C302" s="248"/>
      <c r="D302" s="213"/>
      <c r="E302" s="215"/>
      <c r="F302" s="215"/>
    </row>
    <row r="303" spans="1:6">
      <c r="A303" s="5"/>
      <c r="C303" s="248"/>
      <c r="D303" s="213"/>
      <c r="E303" s="215"/>
      <c r="F303" s="215"/>
    </row>
    <row r="304" spans="1:6">
      <c r="A304" s="442" t="s">
        <v>1818</v>
      </c>
      <c r="C304" s="248"/>
      <c r="D304" s="213"/>
      <c r="E304" s="215"/>
      <c r="F304" s="215"/>
    </row>
    <row r="305" spans="1:6">
      <c r="A305" s="6" t="s">
        <v>592</v>
      </c>
      <c r="B305" s="6" t="s">
        <v>593</v>
      </c>
      <c r="C305" s="209">
        <v>4380</v>
      </c>
      <c r="D305" s="216">
        <f>+'Cover Sheet'!$B$34</f>
        <v>0.24</v>
      </c>
      <c r="E305" s="215">
        <v>0</v>
      </c>
      <c r="F305" s="210">
        <f>+C305*(1-D305)+E305</f>
        <v>3328.8</v>
      </c>
    </row>
    <row r="306" spans="1:6">
      <c r="B306" s="3" t="s">
        <v>594</v>
      </c>
      <c r="C306" s="248"/>
      <c r="D306" s="213"/>
      <c r="E306" s="215"/>
      <c r="F306" s="215"/>
    </row>
    <row r="307" spans="1:6">
      <c r="B307" s="3" t="s">
        <v>595</v>
      </c>
      <c r="C307" s="248"/>
      <c r="D307" s="213"/>
      <c r="E307" s="215"/>
      <c r="F307" s="215"/>
    </row>
    <row r="308" spans="1:6">
      <c r="A308" s="89"/>
      <c r="C308" s="248"/>
      <c r="D308" s="213"/>
      <c r="E308" s="215"/>
      <c r="F308" s="215"/>
    </row>
    <row r="309" spans="1:6">
      <c r="A309" s="442" t="s">
        <v>1818</v>
      </c>
      <c r="C309" s="248"/>
      <c r="D309" s="213"/>
      <c r="E309" s="215"/>
      <c r="F309" s="215"/>
    </row>
    <row r="310" spans="1:6">
      <c r="A310" s="6" t="s">
        <v>596</v>
      </c>
      <c r="B310" s="6" t="s">
        <v>597</v>
      </c>
      <c r="C310" s="209">
        <v>4525</v>
      </c>
      <c r="D310" s="216">
        <f>+'Cover Sheet'!$B$34</f>
        <v>0.24</v>
      </c>
      <c r="E310" s="215">
        <v>0</v>
      </c>
      <c r="F310" s="210">
        <f>+C310*(1-D310)+E310</f>
        <v>3439</v>
      </c>
    </row>
    <row r="311" spans="1:6">
      <c r="B311" s="3" t="s">
        <v>594</v>
      </c>
      <c r="C311" s="248"/>
      <c r="D311" s="213"/>
      <c r="E311" s="215"/>
      <c r="F311" s="215"/>
    </row>
    <row r="312" spans="1:6">
      <c r="B312" s="3" t="s">
        <v>595</v>
      </c>
      <c r="C312" s="248"/>
      <c r="D312" s="213"/>
      <c r="E312" s="215"/>
      <c r="F312" s="215"/>
    </row>
    <row r="313" spans="1:6" ht="15.75" thickBot="1"/>
    <row r="314" spans="1:6" ht="18.75">
      <c r="A314" s="162" t="s">
        <v>0</v>
      </c>
      <c r="B314" s="166" t="s">
        <v>649</v>
      </c>
      <c r="C314" s="574" t="s">
        <v>4</v>
      </c>
      <c r="D314" s="178" t="s">
        <v>955</v>
      </c>
      <c r="E314" s="180" t="s">
        <v>957</v>
      </c>
      <c r="F314" s="588" t="s">
        <v>954</v>
      </c>
    </row>
    <row r="315" spans="1:6" ht="15.75" thickBot="1">
      <c r="A315" s="164" t="s">
        <v>1</v>
      </c>
      <c r="B315" s="167" t="s">
        <v>3</v>
      </c>
      <c r="C315" s="575"/>
      <c r="D315" s="179" t="s">
        <v>956</v>
      </c>
      <c r="E315" s="181"/>
      <c r="F315" s="589"/>
    </row>
    <row r="316" spans="1:6">
      <c r="A316" s="5"/>
      <c r="C316" s="248"/>
      <c r="D316" s="213"/>
      <c r="E316" s="215"/>
      <c r="F316" s="215"/>
    </row>
    <row r="317" spans="1:6">
      <c r="A317" s="5"/>
      <c r="C317" s="248"/>
      <c r="D317" s="213"/>
      <c r="E317" s="215"/>
      <c r="F317" s="215"/>
    </row>
    <row r="318" spans="1:6">
      <c r="A318" s="5"/>
      <c r="C318" s="248"/>
      <c r="D318" s="213"/>
      <c r="E318" s="215"/>
      <c r="F318" s="215"/>
    </row>
    <row r="319" spans="1:6">
      <c r="A319" s="5"/>
      <c r="C319" s="248"/>
      <c r="D319" s="213"/>
      <c r="E319" s="215"/>
      <c r="F319" s="215"/>
    </row>
    <row r="320" spans="1:6">
      <c r="A320" s="5"/>
      <c r="C320" s="248"/>
      <c r="D320" s="213"/>
      <c r="E320" s="215"/>
      <c r="F320" s="215"/>
    </row>
    <row r="321" spans="1:6">
      <c r="A321" s="5"/>
      <c r="C321" s="248"/>
      <c r="D321" s="213"/>
      <c r="E321" s="215"/>
      <c r="F321" s="215"/>
    </row>
    <row r="322" spans="1:6">
      <c r="A322" s="5"/>
      <c r="C322" s="248"/>
      <c r="D322" s="213"/>
      <c r="E322" s="215"/>
      <c r="F322" s="215"/>
    </row>
    <row r="323" spans="1:6">
      <c r="A323" s="5"/>
      <c r="C323" s="248"/>
      <c r="D323" s="213"/>
      <c r="E323" s="215"/>
      <c r="F323" s="215"/>
    </row>
    <row r="324" spans="1:6">
      <c r="A324" s="442" t="s">
        <v>1818</v>
      </c>
      <c r="C324" s="248"/>
      <c r="D324" s="213"/>
      <c r="E324" s="215"/>
      <c r="F324" s="215"/>
    </row>
    <row r="325" spans="1:6">
      <c r="A325" s="9">
        <v>6958310</v>
      </c>
      <c r="B325" s="6" t="s">
        <v>650</v>
      </c>
      <c r="C325" s="209">
        <v>6100</v>
      </c>
      <c r="D325" s="216">
        <f>+'Cover Sheet'!$B$34</f>
        <v>0.24</v>
      </c>
      <c r="E325" s="215">
        <v>0</v>
      </c>
      <c r="F325" s="210">
        <f>+C325*(1-D325)+E325</f>
        <v>4636</v>
      </c>
    </row>
    <row r="326" spans="1:6" ht="15.75" thickBot="1"/>
    <row r="327" spans="1:6" ht="18.75">
      <c r="A327" s="162" t="s">
        <v>0</v>
      </c>
      <c r="B327" s="166" t="s">
        <v>660</v>
      </c>
      <c r="C327" s="574" t="s">
        <v>4</v>
      </c>
      <c r="D327" s="178" t="s">
        <v>955</v>
      </c>
      <c r="E327" s="180" t="s">
        <v>957</v>
      </c>
      <c r="F327" s="588" t="s">
        <v>954</v>
      </c>
    </row>
    <row r="328" spans="1:6" ht="15.75" thickBot="1">
      <c r="A328" s="164" t="s">
        <v>1</v>
      </c>
      <c r="B328" s="167" t="s">
        <v>3</v>
      </c>
      <c r="C328" s="575"/>
      <c r="D328" s="179" t="s">
        <v>956</v>
      </c>
      <c r="E328" s="181"/>
      <c r="F328" s="589"/>
    </row>
    <row r="329" spans="1:6">
      <c r="A329" s="5"/>
      <c r="C329" s="248"/>
      <c r="D329" s="213"/>
      <c r="E329" s="215"/>
      <c r="F329" s="215"/>
    </row>
    <row r="330" spans="1:6">
      <c r="A330" s="5"/>
      <c r="C330" s="248"/>
      <c r="D330" s="213"/>
      <c r="E330" s="215"/>
      <c r="F330" s="215"/>
    </row>
    <row r="331" spans="1:6">
      <c r="A331" s="5"/>
      <c r="C331" s="248"/>
      <c r="D331" s="213"/>
      <c r="E331" s="215"/>
      <c r="F331" s="215"/>
    </row>
    <row r="332" spans="1:6">
      <c r="A332" s="5"/>
      <c r="C332" s="248"/>
      <c r="D332" s="213"/>
      <c r="E332" s="215"/>
      <c r="F332" s="215"/>
    </row>
    <row r="333" spans="1:6">
      <c r="A333" s="5"/>
      <c r="C333" s="248"/>
      <c r="D333" s="213"/>
      <c r="E333" s="215"/>
      <c r="F333" s="215"/>
    </row>
    <row r="334" spans="1:6">
      <c r="A334" s="5"/>
      <c r="C334" s="248"/>
      <c r="D334" s="213"/>
      <c r="E334" s="215"/>
      <c r="F334" s="215"/>
    </row>
    <row r="335" spans="1:6">
      <c r="A335" s="5"/>
      <c r="C335" s="248"/>
      <c r="D335" s="213"/>
      <c r="E335" s="215"/>
      <c r="F335" s="215"/>
    </row>
    <row r="336" spans="1:6">
      <c r="A336" s="5"/>
      <c r="C336" s="248"/>
      <c r="D336" s="213"/>
      <c r="E336" s="215"/>
      <c r="F336" s="215"/>
    </row>
    <row r="337" spans="1:6">
      <c r="A337" s="5"/>
      <c r="C337" s="248"/>
      <c r="D337" s="213"/>
      <c r="E337" s="215"/>
      <c r="F337" s="215"/>
    </row>
    <row r="338" spans="1:6">
      <c r="A338" s="5"/>
      <c r="B338" s="113"/>
      <c r="C338" s="248"/>
      <c r="D338" s="213"/>
      <c r="E338" s="215"/>
      <c r="F338" s="215"/>
    </row>
    <row r="339" spans="1:6">
      <c r="A339" s="442" t="s">
        <v>1818</v>
      </c>
      <c r="C339" s="248"/>
      <c r="D339" s="213"/>
      <c r="E339" s="215"/>
      <c r="F339" s="215"/>
    </row>
    <row r="340" spans="1:6">
      <c r="A340" s="9">
        <v>7100641</v>
      </c>
      <c r="B340" s="6" t="s">
        <v>662</v>
      </c>
      <c r="C340" s="209">
        <v>4995</v>
      </c>
      <c r="D340" s="216">
        <f>+'Cover Sheet'!$B$34</f>
        <v>0.24</v>
      </c>
      <c r="E340" s="215">
        <v>0</v>
      </c>
      <c r="F340" s="210">
        <f>+C340*(1-D340)+E340</f>
        <v>3796.2</v>
      </c>
    </row>
    <row r="341" spans="1:6">
      <c r="A341" s="5"/>
      <c r="B341" s="3" t="s">
        <v>663</v>
      </c>
      <c r="C341" s="248"/>
      <c r="D341" s="213"/>
      <c r="E341" s="215"/>
      <c r="F341" s="215"/>
    </row>
    <row r="342" spans="1:6" ht="15.75" thickBot="1">
      <c r="A342" s="22"/>
      <c r="C342" s="248"/>
      <c r="D342" s="213"/>
      <c r="E342" s="215"/>
      <c r="F342" s="215"/>
    </row>
    <row r="343" spans="1:6" ht="18.75">
      <c r="A343" s="162" t="s">
        <v>0</v>
      </c>
      <c r="B343" s="166" t="s">
        <v>666</v>
      </c>
      <c r="C343" s="574" t="s">
        <v>4</v>
      </c>
      <c r="D343" s="178" t="s">
        <v>955</v>
      </c>
      <c r="E343" s="180" t="s">
        <v>957</v>
      </c>
      <c r="F343" s="588" t="s">
        <v>954</v>
      </c>
    </row>
    <row r="344" spans="1:6" ht="15.75" thickBot="1">
      <c r="A344" s="164" t="s">
        <v>1</v>
      </c>
      <c r="B344" s="167" t="s">
        <v>3</v>
      </c>
      <c r="C344" s="575"/>
      <c r="D344" s="179" t="s">
        <v>956</v>
      </c>
      <c r="E344" s="181"/>
      <c r="F344" s="589"/>
    </row>
    <row r="345" spans="1:6">
      <c r="A345" s="5"/>
      <c r="C345" s="248"/>
      <c r="D345" s="213"/>
      <c r="E345" s="215"/>
      <c r="F345" s="215"/>
    </row>
    <row r="346" spans="1:6">
      <c r="A346" s="5"/>
      <c r="C346" s="248"/>
      <c r="D346" s="213"/>
      <c r="E346" s="215"/>
      <c r="F346" s="215"/>
    </row>
    <row r="347" spans="1:6">
      <c r="A347" s="5"/>
      <c r="C347" s="248"/>
      <c r="D347" s="213"/>
      <c r="E347" s="215"/>
      <c r="F347" s="215"/>
    </row>
    <row r="348" spans="1:6">
      <c r="A348" s="5"/>
      <c r="C348" s="248"/>
      <c r="D348" s="213"/>
      <c r="E348" s="215"/>
      <c r="F348" s="215"/>
    </row>
    <row r="349" spans="1:6">
      <c r="A349" s="5"/>
      <c r="C349" s="248"/>
      <c r="D349" s="213"/>
      <c r="E349" s="215"/>
      <c r="F349" s="215"/>
    </row>
    <row r="350" spans="1:6">
      <c r="A350" s="5"/>
      <c r="C350" s="248"/>
      <c r="D350" s="213"/>
      <c r="E350" s="215"/>
      <c r="F350" s="215"/>
    </row>
    <row r="351" spans="1:6">
      <c r="A351" s="5"/>
      <c r="C351" s="248"/>
      <c r="D351" s="213"/>
      <c r="E351" s="215"/>
      <c r="F351" s="215"/>
    </row>
    <row r="352" spans="1:6">
      <c r="A352" s="9" t="s">
        <v>1821</v>
      </c>
      <c r="C352" s="248"/>
      <c r="D352" s="213"/>
      <c r="E352" s="215"/>
      <c r="F352" s="215"/>
    </row>
    <row r="353" spans="1:6">
      <c r="A353" s="9">
        <v>7138898</v>
      </c>
      <c r="B353" s="6" t="s">
        <v>667</v>
      </c>
      <c r="C353" s="209">
        <v>3160</v>
      </c>
      <c r="D353" s="216">
        <f>+'Cover Sheet'!$B$34</f>
        <v>0.24</v>
      </c>
      <c r="E353" s="215">
        <v>0</v>
      </c>
      <c r="F353" s="210">
        <f>+C353*(1-D353)+E353</f>
        <v>2401.6</v>
      </c>
    </row>
    <row r="354" spans="1:6" ht="15.75" thickBot="1"/>
    <row r="355" spans="1:6" ht="18.75">
      <c r="A355" s="162" t="s">
        <v>0</v>
      </c>
      <c r="B355" s="166" t="s">
        <v>674</v>
      </c>
      <c r="C355" s="574" t="s">
        <v>4</v>
      </c>
      <c r="D355" s="178" t="s">
        <v>955</v>
      </c>
      <c r="E355" s="180" t="s">
        <v>957</v>
      </c>
      <c r="F355" s="588" t="s">
        <v>954</v>
      </c>
    </row>
    <row r="356" spans="1:6" ht="15.75" thickBot="1">
      <c r="A356" s="164" t="s">
        <v>1</v>
      </c>
      <c r="B356" s="167" t="s">
        <v>3</v>
      </c>
      <c r="C356" s="575"/>
      <c r="D356" s="179" t="s">
        <v>956</v>
      </c>
      <c r="E356" s="181"/>
      <c r="F356" s="589"/>
    </row>
    <row r="357" spans="1:6">
      <c r="A357" s="5"/>
      <c r="C357" s="248"/>
      <c r="D357" s="213"/>
      <c r="E357" s="215"/>
      <c r="F357" s="215"/>
    </row>
    <row r="358" spans="1:6">
      <c r="A358" s="5"/>
      <c r="C358" s="248"/>
      <c r="D358" s="213"/>
      <c r="E358" s="215"/>
      <c r="F358" s="215"/>
    </row>
    <row r="359" spans="1:6">
      <c r="A359" s="5"/>
      <c r="C359" s="248"/>
      <c r="D359" s="213"/>
      <c r="E359" s="215"/>
      <c r="F359" s="215"/>
    </row>
    <row r="360" spans="1:6">
      <c r="A360" s="5"/>
      <c r="C360" s="248"/>
      <c r="D360" s="213"/>
      <c r="E360" s="215"/>
      <c r="F360" s="215"/>
    </row>
    <row r="361" spans="1:6">
      <c r="A361" s="5"/>
      <c r="C361" s="248"/>
      <c r="D361" s="213"/>
      <c r="E361" s="215"/>
      <c r="F361" s="215"/>
    </row>
    <row r="362" spans="1:6">
      <c r="A362" s="5"/>
      <c r="C362" s="248"/>
      <c r="D362" s="213"/>
      <c r="E362" s="215"/>
      <c r="F362" s="215"/>
    </row>
    <row r="363" spans="1:6">
      <c r="A363" s="5"/>
      <c r="C363" s="248"/>
      <c r="D363" s="213"/>
      <c r="E363" s="215"/>
      <c r="F363" s="215"/>
    </row>
    <row r="364" spans="1:6">
      <c r="A364" s="442" t="s">
        <v>1818</v>
      </c>
      <c r="C364" s="248"/>
      <c r="D364" s="213"/>
      <c r="E364" s="215"/>
      <c r="F364" s="215"/>
    </row>
    <row r="365" spans="1:6">
      <c r="A365" s="9">
        <v>7196028</v>
      </c>
      <c r="B365" s="6" t="s">
        <v>1085</v>
      </c>
      <c r="C365" s="209">
        <v>4045</v>
      </c>
      <c r="D365" s="216">
        <f>+'Cover Sheet'!$B$34</f>
        <v>0.24</v>
      </c>
      <c r="E365" s="215">
        <v>0</v>
      </c>
      <c r="F365" s="210">
        <f>+C365*(1-D365)+E365</f>
        <v>3074.2</v>
      </c>
    </row>
    <row r="366" spans="1:6" ht="15.75" thickBot="1"/>
    <row r="367" spans="1:6" ht="18.75">
      <c r="A367" s="162" t="s">
        <v>0</v>
      </c>
      <c r="B367" s="166" t="s">
        <v>703</v>
      </c>
      <c r="C367" s="574" t="s">
        <v>4</v>
      </c>
      <c r="D367" s="178" t="s">
        <v>955</v>
      </c>
      <c r="E367" s="180" t="s">
        <v>957</v>
      </c>
      <c r="F367" s="588" t="s">
        <v>954</v>
      </c>
    </row>
    <row r="368" spans="1:6" ht="15.75" thickBot="1">
      <c r="A368" s="164" t="s">
        <v>1</v>
      </c>
      <c r="B368" s="167" t="s">
        <v>3</v>
      </c>
      <c r="C368" s="575"/>
      <c r="D368" s="179" t="s">
        <v>956</v>
      </c>
      <c r="E368" s="181"/>
      <c r="F368" s="589"/>
    </row>
    <row r="369" spans="1:6">
      <c r="A369" s="5"/>
      <c r="C369" s="248"/>
      <c r="D369" s="213"/>
      <c r="E369" s="215"/>
      <c r="F369" s="215"/>
    </row>
    <row r="370" spans="1:6">
      <c r="A370" s="5"/>
      <c r="C370" s="248"/>
      <c r="D370" s="213"/>
      <c r="E370" s="215"/>
      <c r="F370" s="215"/>
    </row>
    <row r="371" spans="1:6">
      <c r="A371" s="5"/>
      <c r="C371" s="248"/>
      <c r="D371" s="213"/>
      <c r="E371" s="215"/>
      <c r="F371" s="215"/>
    </row>
    <row r="372" spans="1:6">
      <c r="A372" s="5"/>
      <c r="C372" s="248"/>
      <c r="D372" s="213"/>
      <c r="E372" s="215"/>
      <c r="F372" s="215"/>
    </row>
    <row r="373" spans="1:6">
      <c r="A373" s="5"/>
      <c r="C373" s="248"/>
      <c r="D373" s="213"/>
      <c r="E373" s="215"/>
      <c r="F373" s="215"/>
    </row>
    <row r="374" spans="1:6">
      <c r="A374" s="5"/>
      <c r="C374" s="248"/>
      <c r="D374" s="213"/>
      <c r="E374" s="215"/>
      <c r="F374" s="215"/>
    </row>
    <row r="375" spans="1:6" ht="15.75" thickBot="1">
      <c r="A375" s="5"/>
      <c r="C375" s="248"/>
      <c r="D375" s="213"/>
      <c r="E375" s="215"/>
      <c r="F375" s="215"/>
    </row>
    <row r="376" spans="1:6" ht="18.75">
      <c r="A376" s="162" t="s">
        <v>0</v>
      </c>
      <c r="B376" s="166" t="s">
        <v>704</v>
      </c>
      <c r="C376" s="574" t="s">
        <v>4</v>
      </c>
      <c r="D376" s="178" t="s">
        <v>955</v>
      </c>
      <c r="E376" s="180" t="s">
        <v>957</v>
      </c>
      <c r="F376" s="588" t="s">
        <v>954</v>
      </c>
    </row>
    <row r="377" spans="1:6" ht="15.75" thickBot="1">
      <c r="A377" s="164" t="s">
        <v>1</v>
      </c>
      <c r="B377" s="167" t="s">
        <v>3</v>
      </c>
      <c r="C377" s="575"/>
      <c r="D377" s="179" t="s">
        <v>956</v>
      </c>
      <c r="E377" s="181"/>
      <c r="F377" s="589"/>
    </row>
    <row r="378" spans="1:6">
      <c r="A378" s="89"/>
      <c r="C378" s="248"/>
      <c r="D378" s="213"/>
      <c r="E378" s="215"/>
      <c r="F378" s="215"/>
    </row>
    <row r="379" spans="1:6">
      <c r="A379" s="442" t="s">
        <v>1818</v>
      </c>
      <c r="C379" s="248"/>
      <c r="D379" s="213"/>
      <c r="E379" s="215"/>
      <c r="F379" s="215"/>
    </row>
    <row r="380" spans="1:6">
      <c r="A380" s="9" t="s">
        <v>982</v>
      </c>
      <c r="B380" s="6" t="s">
        <v>704</v>
      </c>
      <c r="C380" s="209">
        <v>3465</v>
      </c>
      <c r="D380" s="216">
        <f>+'Cover Sheet'!$B$34</f>
        <v>0.24</v>
      </c>
      <c r="E380" s="215">
        <v>0</v>
      </c>
      <c r="F380" s="210">
        <f>+C380*(1-D380)+E380</f>
        <v>2633.4</v>
      </c>
    </row>
    <row r="381" spans="1:6">
      <c r="A381" s="5"/>
      <c r="B381" s="3" t="s">
        <v>705</v>
      </c>
      <c r="C381" s="248"/>
      <c r="D381" s="213"/>
      <c r="E381" s="215"/>
      <c r="F381" s="215"/>
    </row>
    <row r="382" spans="1:6">
      <c r="A382" s="5"/>
      <c r="B382" s="3" t="s">
        <v>706</v>
      </c>
      <c r="C382" s="248"/>
      <c r="D382" s="213"/>
      <c r="E382" s="215"/>
      <c r="F382" s="215"/>
    </row>
    <row r="383" spans="1:6">
      <c r="A383" s="11"/>
      <c r="C383" s="248"/>
      <c r="D383" s="213"/>
      <c r="E383" s="215"/>
      <c r="F383" s="215"/>
    </row>
    <row r="384" spans="1:6">
      <c r="A384" s="5"/>
      <c r="B384" s="118" t="s">
        <v>707</v>
      </c>
      <c r="C384" s="248"/>
      <c r="D384" s="213"/>
      <c r="E384" s="215"/>
      <c r="F384" s="215"/>
    </row>
    <row r="385" spans="1:6">
      <c r="A385" s="34"/>
      <c r="C385" s="248"/>
      <c r="D385" s="213"/>
      <c r="E385" s="215"/>
      <c r="F385" s="215"/>
    </row>
    <row r="386" spans="1:6">
      <c r="A386" s="9" t="s">
        <v>983</v>
      </c>
      <c r="B386" s="6" t="s">
        <v>708</v>
      </c>
      <c r="C386" s="209">
        <v>455</v>
      </c>
      <c r="D386" s="216">
        <f>+'Cover Sheet'!$B$34</f>
        <v>0.24</v>
      </c>
      <c r="E386" s="215">
        <v>0</v>
      </c>
      <c r="F386" s="210">
        <f>+C386*(1-D386)+E386</f>
        <v>345.8</v>
      </c>
    </row>
    <row r="387" spans="1:6">
      <c r="A387" s="9" t="s">
        <v>984</v>
      </c>
      <c r="B387" s="6" t="s">
        <v>709</v>
      </c>
      <c r="C387" s="209">
        <v>555</v>
      </c>
      <c r="D387" s="216">
        <f>+'Cover Sheet'!$B$34</f>
        <v>0.24</v>
      </c>
      <c r="E387" s="215">
        <v>0</v>
      </c>
      <c r="F387" s="210">
        <f>+C387*(1-D387)+E387</f>
        <v>421.8</v>
      </c>
    </row>
    <row r="388" spans="1:6">
      <c r="A388" s="9" t="s">
        <v>985</v>
      </c>
      <c r="B388" s="6" t="s">
        <v>710</v>
      </c>
      <c r="C388" s="209">
        <v>1015</v>
      </c>
      <c r="D388" s="216">
        <f>+'Cover Sheet'!$B$34</f>
        <v>0.24</v>
      </c>
      <c r="E388" s="215">
        <v>0</v>
      </c>
      <c r="F388" s="210">
        <f>+C388*(1-D388)+E388</f>
        <v>771.4</v>
      </c>
    </row>
    <row r="389" spans="1:6">
      <c r="A389" s="9" t="s">
        <v>1267</v>
      </c>
      <c r="B389" s="6" t="s">
        <v>1271</v>
      </c>
      <c r="C389" s="209">
        <v>675</v>
      </c>
      <c r="D389" s="216">
        <f>+'Cover Sheet'!$B$34</f>
        <v>0.24</v>
      </c>
      <c r="E389" s="215">
        <v>0</v>
      </c>
      <c r="F389" s="364">
        <f t="shared" ref="F389:F390" si="1">+C389*(1-D389)+E389</f>
        <v>513</v>
      </c>
    </row>
    <row r="390" spans="1:6">
      <c r="A390" s="9" t="s">
        <v>1269</v>
      </c>
      <c r="B390" s="6" t="s">
        <v>1272</v>
      </c>
      <c r="C390" s="209">
        <v>850</v>
      </c>
      <c r="D390" s="216">
        <f>+'Cover Sheet'!$B$34</f>
        <v>0.24</v>
      </c>
      <c r="E390" s="215">
        <v>0</v>
      </c>
      <c r="F390" s="364">
        <f t="shared" si="1"/>
        <v>646</v>
      </c>
    </row>
    <row r="391" spans="1:6" ht="15.75" thickBot="1">
      <c r="A391" s="3" t="s">
        <v>44</v>
      </c>
      <c r="C391" s="248"/>
      <c r="D391" s="213"/>
      <c r="E391" s="215"/>
      <c r="F391" s="215"/>
    </row>
    <row r="392" spans="1:6" ht="18.75">
      <c r="A392" s="162" t="s">
        <v>0</v>
      </c>
      <c r="B392" s="166" t="s">
        <v>711</v>
      </c>
      <c r="C392" s="574" t="s">
        <v>4</v>
      </c>
      <c r="D392" s="178" t="s">
        <v>955</v>
      </c>
      <c r="E392" s="180" t="s">
        <v>957</v>
      </c>
      <c r="F392" s="588" t="s">
        <v>954</v>
      </c>
    </row>
    <row r="393" spans="1:6" ht="15.75" thickBot="1">
      <c r="A393" s="164" t="s">
        <v>1</v>
      </c>
      <c r="B393" s="167" t="s">
        <v>3</v>
      </c>
      <c r="C393" s="575"/>
      <c r="D393" s="179" t="s">
        <v>956</v>
      </c>
      <c r="E393" s="181"/>
      <c r="F393" s="589"/>
    </row>
    <row r="394" spans="1:6">
      <c r="A394" s="89"/>
      <c r="C394" s="248"/>
      <c r="D394" s="213"/>
      <c r="E394" s="215"/>
      <c r="F394" s="215"/>
    </row>
    <row r="395" spans="1:6">
      <c r="A395" s="442" t="s">
        <v>1818</v>
      </c>
      <c r="C395" s="248"/>
      <c r="D395" s="213"/>
      <c r="E395" s="215"/>
      <c r="F395" s="215"/>
    </row>
    <row r="396" spans="1:6">
      <c r="A396" s="9" t="s">
        <v>986</v>
      </c>
      <c r="B396" s="6" t="s">
        <v>2085</v>
      </c>
      <c r="C396" s="209">
        <v>3685</v>
      </c>
      <c r="D396" s="216">
        <f>+'Cover Sheet'!$B$34</f>
        <v>0.24</v>
      </c>
      <c r="E396" s="215">
        <v>0</v>
      </c>
      <c r="F396" s="210">
        <f>+C396*(1-D396)+E396</f>
        <v>2800.6</v>
      </c>
    </row>
    <row r="397" spans="1:6">
      <c r="A397" s="5"/>
      <c r="B397" s="3" t="s">
        <v>712</v>
      </c>
      <c r="C397" s="248"/>
      <c r="D397" s="213"/>
      <c r="E397" s="215"/>
      <c r="F397" s="215"/>
    </row>
    <row r="398" spans="1:6">
      <c r="A398" s="5"/>
      <c r="B398" s="3" t="s">
        <v>706</v>
      </c>
      <c r="C398" s="248"/>
      <c r="D398" s="213"/>
      <c r="E398" s="215"/>
      <c r="F398" s="215"/>
    </row>
    <row r="399" spans="1:6" s="440" customFormat="1">
      <c r="A399" s="427"/>
      <c r="B399" s="441"/>
      <c r="C399" s="438"/>
      <c r="D399" s="437"/>
      <c r="E399" s="446"/>
      <c r="F399" s="446"/>
    </row>
    <row r="400" spans="1:6" s="440" customFormat="1">
      <c r="A400" s="442" t="s">
        <v>2086</v>
      </c>
      <c r="C400" s="438"/>
      <c r="D400" s="437"/>
      <c r="E400" s="446"/>
      <c r="F400" s="446"/>
    </row>
    <row r="401" spans="1:6" s="440" customFormat="1">
      <c r="A401" s="443" t="s">
        <v>2087</v>
      </c>
      <c r="B401" s="442" t="s">
        <v>2088</v>
      </c>
      <c r="C401" s="444">
        <v>3685</v>
      </c>
      <c r="D401" s="216">
        <f>+'Cover Sheet'!$B$34</f>
        <v>0.24</v>
      </c>
      <c r="E401" s="446">
        <v>0</v>
      </c>
      <c r="F401" s="445">
        <f>+C401*(1-D401)+E401</f>
        <v>2800.6</v>
      </c>
    </row>
    <row r="402" spans="1:6" s="440" customFormat="1">
      <c r="A402" s="427"/>
      <c r="B402" s="441" t="s">
        <v>712</v>
      </c>
      <c r="C402" s="438"/>
      <c r="D402" s="437"/>
      <c r="E402" s="446"/>
      <c r="F402" s="446"/>
    </row>
    <row r="403" spans="1:6" s="440" customFormat="1">
      <c r="A403" s="427"/>
      <c r="B403" s="441" t="s">
        <v>706</v>
      </c>
      <c r="C403" s="438"/>
      <c r="D403" s="437"/>
      <c r="E403" s="446"/>
      <c r="F403" s="446"/>
    </row>
    <row r="404" spans="1:6">
      <c r="A404" s="5"/>
      <c r="B404" s="73" t="s">
        <v>713</v>
      </c>
      <c r="C404" s="248"/>
      <c r="D404" s="213"/>
      <c r="E404" s="215"/>
      <c r="F404" s="215"/>
    </row>
    <row r="405" spans="1:6">
      <c r="A405" s="34"/>
      <c r="C405" s="248"/>
      <c r="D405" s="213"/>
      <c r="E405" s="215"/>
      <c r="F405" s="215"/>
    </row>
    <row r="406" spans="1:6">
      <c r="A406" s="9" t="s">
        <v>987</v>
      </c>
      <c r="B406" s="6" t="s">
        <v>714</v>
      </c>
      <c r="C406" s="209">
        <v>440</v>
      </c>
      <c r="D406" s="216">
        <f>+'Cover Sheet'!$B$34</f>
        <v>0.24</v>
      </c>
      <c r="E406" s="215">
        <v>0</v>
      </c>
      <c r="F406" s="210">
        <f>+C406*(1-D406)+E406</f>
        <v>334.4</v>
      </c>
    </row>
    <row r="407" spans="1:6">
      <c r="A407" s="9" t="s">
        <v>988</v>
      </c>
      <c r="B407" s="6" t="s">
        <v>715</v>
      </c>
      <c r="C407" s="209">
        <v>470</v>
      </c>
      <c r="D407" s="216">
        <f>+'Cover Sheet'!$B$34</f>
        <v>0.24</v>
      </c>
      <c r="E407" s="215">
        <v>0</v>
      </c>
      <c r="F407" s="210">
        <f>+C407*(1-D407)+E407</f>
        <v>357.2</v>
      </c>
    </row>
    <row r="408" spans="1:6">
      <c r="A408" s="9" t="s">
        <v>989</v>
      </c>
      <c r="B408" s="6" t="s">
        <v>716</v>
      </c>
      <c r="C408" s="209">
        <v>500</v>
      </c>
      <c r="D408" s="216">
        <f>+'Cover Sheet'!$B$34</f>
        <v>0.24</v>
      </c>
      <c r="E408" s="215">
        <v>0</v>
      </c>
      <c r="F408" s="210">
        <f>+C408*(1-D408)+E408</f>
        <v>380</v>
      </c>
    </row>
    <row r="409" spans="1:6">
      <c r="A409" s="9" t="s">
        <v>990</v>
      </c>
      <c r="B409" s="6" t="s">
        <v>717</v>
      </c>
      <c r="C409" s="209">
        <v>1025</v>
      </c>
      <c r="D409" s="216">
        <f>+'Cover Sheet'!$B$34</f>
        <v>0.24</v>
      </c>
      <c r="E409" s="215">
        <v>0</v>
      </c>
      <c r="F409" s="210">
        <f>+C409*(1-D409)+E409</f>
        <v>779</v>
      </c>
    </row>
    <row r="410" spans="1:6">
      <c r="A410" s="9" t="s">
        <v>1273</v>
      </c>
      <c r="B410" s="6" t="s">
        <v>1277</v>
      </c>
      <c r="C410" s="209">
        <v>825</v>
      </c>
      <c r="D410" s="216">
        <f>+'Cover Sheet'!$B$34</f>
        <v>0.24</v>
      </c>
      <c r="E410" s="215">
        <v>0</v>
      </c>
      <c r="F410" s="364">
        <f t="shared" ref="F410:F411" si="2">+C410*(1-D410)+E410</f>
        <v>627</v>
      </c>
    </row>
    <row r="411" spans="1:6">
      <c r="A411" s="9" t="s">
        <v>1275</v>
      </c>
      <c r="B411" s="6" t="s">
        <v>1278</v>
      </c>
      <c r="C411" s="209">
        <v>1030</v>
      </c>
      <c r="D411" s="216">
        <f>+'Cover Sheet'!$B$34</f>
        <v>0.24</v>
      </c>
      <c r="E411" s="215">
        <v>0</v>
      </c>
      <c r="F411" s="364">
        <f t="shared" si="2"/>
        <v>782.8</v>
      </c>
    </row>
    <row r="412" spans="1:6" ht="15.75" thickBot="1"/>
    <row r="413" spans="1:6" ht="18.75">
      <c r="A413" s="162" t="s">
        <v>0</v>
      </c>
      <c r="B413" s="166" t="s">
        <v>753</v>
      </c>
      <c r="C413" s="574" t="s">
        <v>4</v>
      </c>
      <c r="D413" s="178" t="s">
        <v>955</v>
      </c>
      <c r="E413" s="180" t="s">
        <v>957</v>
      </c>
      <c r="F413" s="588" t="s">
        <v>954</v>
      </c>
    </row>
    <row r="414" spans="1:6" ht="15.75" thickBot="1">
      <c r="A414" s="164" t="s">
        <v>1</v>
      </c>
      <c r="B414" s="167" t="s">
        <v>3</v>
      </c>
      <c r="C414" s="575"/>
      <c r="D414" s="179" t="s">
        <v>956</v>
      </c>
      <c r="E414" s="181"/>
      <c r="F414" s="589"/>
    </row>
    <row r="415" spans="1:6">
      <c r="A415" s="5"/>
      <c r="C415" s="248"/>
      <c r="D415" s="213"/>
      <c r="E415" s="215"/>
      <c r="F415" s="215"/>
    </row>
    <row r="416" spans="1:6">
      <c r="A416" s="5"/>
      <c r="C416" s="248"/>
      <c r="D416" s="213"/>
      <c r="E416" s="215"/>
      <c r="F416" s="215"/>
    </row>
    <row r="417" spans="1:6">
      <c r="A417" s="5"/>
      <c r="C417" s="248"/>
      <c r="D417" s="213"/>
      <c r="E417" s="215"/>
      <c r="F417" s="215"/>
    </row>
    <row r="418" spans="1:6">
      <c r="A418" s="5"/>
      <c r="C418" s="248"/>
      <c r="D418" s="213"/>
      <c r="E418" s="215"/>
      <c r="F418" s="215"/>
    </row>
    <row r="419" spans="1:6">
      <c r="A419" s="5"/>
      <c r="C419" s="248"/>
      <c r="D419" s="213"/>
      <c r="E419" s="215"/>
      <c r="F419" s="215"/>
    </row>
    <row r="420" spans="1:6">
      <c r="A420" s="5"/>
      <c r="C420" s="248"/>
      <c r="D420" s="213"/>
      <c r="E420" s="215"/>
      <c r="F420" s="215"/>
    </row>
    <row r="421" spans="1:6">
      <c r="A421" s="5"/>
      <c r="C421" s="248"/>
      <c r="D421" s="213"/>
      <c r="E421" s="215"/>
      <c r="F421" s="215"/>
    </row>
    <row r="422" spans="1:6">
      <c r="A422" s="5"/>
      <c r="C422" s="248"/>
      <c r="D422" s="213"/>
      <c r="E422" s="215"/>
      <c r="F422" s="215"/>
    </row>
    <row r="423" spans="1:6">
      <c r="A423" s="5"/>
      <c r="C423" s="248"/>
      <c r="D423" s="213"/>
      <c r="E423" s="215"/>
      <c r="F423" s="215"/>
    </row>
    <row r="424" spans="1:6">
      <c r="A424" s="5"/>
      <c r="C424" s="248"/>
      <c r="D424" s="213"/>
      <c r="E424" s="215"/>
      <c r="F424" s="215"/>
    </row>
    <row r="425" spans="1:6">
      <c r="A425" s="5"/>
      <c r="C425" s="248"/>
      <c r="D425" s="213"/>
      <c r="E425" s="215"/>
      <c r="F425" s="215"/>
    </row>
    <row r="426" spans="1:6">
      <c r="A426" s="5"/>
      <c r="C426" s="248"/>
      <c r="D426" s="213"/>
      <c r="E426" s="215"/>
      <c r="F426" s="215"/>
    </row>
    <row r="427" spans="1:6">
      <c r="A427" s="442" t="s">
        <v>1818</v>
      </c>
      <c r="C427" s="248"/>
      <c r="D427" s="213"/>
      <c r="E427" s="215"/>
      <c r="F427" s="215"/>
    </row>
    <row r="428" spans="1:6">
      <c r="A428" s="9">
        <v>7100484</v>
      </c>
      <c r="B428" s="6" t="s">
        <v>754</v>
      </c>
      <c r="C428" s="209">
        <v>7825</v>
      </c>
      <c r="D428" s="216">
        <f>+'Cover Sheet'!$B$34</f>
        <v>0.24</v>
      </c>
      <c r="E428" s="215">
        <v>0</v>
      </c>
      <c r="F428" s="210">
        <f>+C428*(1-D428)+E428</f>
        <v>5947</v>
      </c>
    </row>
    <row r="429" spans="1:6">
      <c r="A429" s="5"/>
      <c r="B429" s="3" t="s">
        <v>755</v>
      </c>
      <c r="C429" s="248"/>
      <c r="D429" s="213"/>
      <c r="E429" s="215"/>
      <c r="F429" s="215"/>
    </row>
    <row r="430" spans="1:6">
      <c r="A430" s="11"/>
      <c r="C430" s="248"/>
      <c r="D430" s="213"/>
      <c r="E430" s="215"/>
      <c r="F430" s="215"/>
    </row>
    <row r="431" spans="1:6">
      <c r="A431" s="9">
        <v>7100491</v>
      </c>
      <c r="B431" s="6" t="s">
        <v>756</v>
      </c>
      <c r="C431" s="209">
        <v>195</v>
      </c>
      <c r="D431" s="216">
        <f>+'Cover Sheet'!$B$34</f>
        <v>0.24</v>
      </c>
      <c r="E431" s="215">
        <v>0</v>
      </c>
      <c r="F431" s="210">
        <f>+C431*(1-D431)+E431</f>
        <v>148.19999999999999</v>
      </c>
    </row>
    <row r="432" spans="1:6">
      <c r="A432" s="9">
        <v>7100493</v>
      </c>
      <c r="B432" s="6" t="s">
        <v>757</v>
      </c>
      <c r="C432" s="209">
        <v>210</v>
      </c>
      <c r="D432" s="216">
        <f>+'Cover Sheet'!$B$34</f>
        <v>0.24</v>
      </c>
      <c r="E432" s="215">
        <v>0</v>
      </c>
      <c r="F432" s="210">
        <f>+C432*(1-D432)+E432</f>
        <v>159.6</v>
      </c>
    </row>
    <row r="433" spans="1:6">
      <c r="A433" s="5"/>
      <c r="B433" s="3" t="s">
        <v>758</v>
      </c>
      <c r="C433" s="248"/>
      <c r="D433" s="213"/>
      <c r="E433" s="215"/>
      <c r="F433" s="215"/>
    </row>
    <row r="434" spans="1:6">
      <c r="A434" s="11"/>
      <c r="C434" s="248"/>
      <c r="D434" s="213"/>
      <c r="E434" s="215"/>
      <c r="F434" s="215"/>
    </row>
    <row r="435" spans="1:6">
      <c r="A435" s="9">
        <v>7100495</v>
      </c>
      <c r="B435" s="6" t="s">
        <v>759</v>
      </c>
      <c r="C435" s="209">
        <v>330</v>
      </c>
      <c r="D435" s="216">
        <f>+'Cover Sheet'!$B$34</f>
        <v>0.24</v>
      </c>
      <c r="E435" s="215">
        <v>0</v>
      </c>
      <c r="F435" s="210">
        <f>+C435*(1-D435)+E435</f>
        <v>250.8</v>
      </c>
    </row>
    <row r="436" spans="1:6">
      <c r="A436" s="9">
        <v>7100497</v>
      </c>
      <c r="B436" s="6" t="s">
        <v>760</v>
      </c>
      <c r="C436" s="209">
        <v>355</v>
      </c>
      <c r="D436" s="216">
        <f>+'Cover Sheet'!$B$34</f>
        <v>0.24</v>
      </c>
      <c r="E436" s="215">
        <v>0</v>
      </c>
      <c r="F436" s="210">
        <f>+C436*(1-D436)+E436</f>
        <v>269.8</v>
      </c>
    </row>
    <row r="437" spans="1:6">
      <c r="B437" s="3" t="s">
        <v>761</v>
      </c>
      <c r="C437" s="248"/>
      <c r="D437" s="213"/>
      <c r="E437" s="215"/>
      <c r="F437" s="215"/>
    </row>
  </sheetData>
  <mergeCells count="50">
    <mergeCell ref="C376:C377"/>
    <mergeCell ref="F376:F377"/>
    <mergeCell ref="C392:C393"/>
    <mergeCell ref="F392:F393"/>
    <mergeCell ref="F413:F414"/>
    <mergeCell ref="C413:C414"/>
    <mergeCell ref="C355:C356"/>
    <mergeCell ref="F355:F356"/>
    <mergeCell ref="C367:C368"/>
    <mergeCell ref="F367:F368"/>
    <mergeCell ref="C314:C315"/>
    <mergeCell ref="F314:F315"/>
    <mergeCell ref="C327:C328"/>
    <mergeCell ref="F327:F328"/>
    <mergeCell ref="C343:C344"/>
    <mergeCell ref="F343:F344"/>
    <mergeCell ref="C272:C273"/>
    <mergeCell ref="F272:F273"/>
    <mergeCell ref="C290:C291"/>
    <mergeCell ref="F290:F291"/>
    <mergeCell ref="C222:C223"/>
    <mergeCell ref="F222:F223"/>
    <mergeCell ref="C241:C242"/>
    <mergeCell ref="F241:F242"/>
    <mergeCell ref="C255:C256"/>
    <mergeCell ref="F255:F256"/>
    <mergeCell ref="C160:C161"/>
    <mergeCell ref="F160:F161"/>
    <mergeCell ref="C175:C176"/>
    <mergeCell ref="F175:F176"/>
    <mergeCell ref="C191:C192"/>
    <mergeCell ref="F191:F192"/>
    <mergeCell ref="C146:C147"/>
    <mergeCell ref="F146:F147"/>
    <mergeCell ref="C68:C69"/>
    <mergeCell ref="F68:F69"/>
    <mergeCell ref="C86:C87"/>
    <mergeCell ref="F86:F87"/>
    <mergeCell ref="C3:C4"/>
    <mergeCell ref="F3:F4"/>
    <mergeCell ref="C19:C20"/>
    <mergeCell ref="F19:F20"/>
    <mergeCell ref="C117:C118"/>
    <mergeCell ref="F117:F118"/>
    <mergeCell ref="C47:C48"/>
    <mergeCell ref="F47:F48"/>
    <mergeCell ref="C54:C55"/>
    <mergeCell ref="F54:F55"/>
    <mergeCell ref="C60:C61"/>
    <mergeCell ref="F60:F61"/>
  </mergeCells>
  <pageMargins left="0.25" right="0.25" top="0.75" bottom="0.75" header="0.3" footer="0.3"/>
  <pageSetup orientation="landscape" r:id="rId1"/>
  <rowBreaks count="1" manualBreakCount="1">
    <brk id="411" max="16383" man="1"/>
  </rowBreaks>
  <drawing r:id="rId2"/>
  <legacyDrawing r:id="rId3"/>
  <oleObjects>
    <mc:AlternateContent xmlns:mc="http://schemas.openxmlformats.org/markup-compatibility/2006">
      <mc:Choice Requires="x14">
        <oleObject progId="MSPhotoEd.3" shapeId="356353" r:id="rId4">
          <objectPr defaultSize="0" autoPict="0" r:id="rId5">
            <anchor moveWithCells="1" sizeWithCells="1">
              <from>
                <xdr:col>1</xdr:col>
                <xdr:colOff>1295400</xdr:colOff>
                <xdr:row>0</xdr:row>
                <xdr:rowOff>57150</xdr:rowOff>
              </from>
              <to>
                <xdr:col>1</xdr:col>
                <xdr:colOff>2828925</xdr:colOff>
                <xdr:row>1</xdr:row>
                <xdr:rowOff>209550</xdr:rowOff>
              </to>
            </anchor>
          </objectPr>
        </oleObject>
      </mc:Choice>
      <mc:Fallback>
        <oleObject progId="MSPhotoEd.3" shapeId="356353"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E607"/>
  <sheetViews>
    <sheetView zoomScaleNormal="100" workbookViewId="0">
      <selection activeCell="I580" sqref="I580"/>
    </sheetView>
  </sheetViews>
  <sheetFormatPr defaultRowHeight="15"/>
  <cols>
    <col min="1" max="1" width="26.85546875" style="5" customWidth="1"/>
    <col min="2" max="2" width="66.5703125" style="5" customWidth="1"/>
    <col min="3" max="3" width="23.42578125" style="227" customWidth="1"/>
    <col min="4" max="4" width="17.42578125" style="217" bestFit="1" customWidth="1"/>
    <col min="5" max="5" width="15.7109375" style="218" customWidth="1"/>
  </cols>
  <sheetData>
    <row r="1" spans="1:5" ht="18.75">
      <c r="A1" s="447">
        <v>42552</v>
      </c>
    </row>
    <row r="2" spans="1:5" ht="19.5" thickBot="1">
      <c r="A2" s="269" t="s">
        <v>1427</v>
      </c>
    </row>
    <row r="3" spans="1:5">
      <c r="A3" s="158" t="s">
        <v>0</v>
      </c>
      <c r="B3" s="159" t="s">
        <v>208</v>
      </c>
      <c r="C3" s="574" t="s">
        <v>4</v>
      </c>
      <c r="D3" s="176" t="s">
        <v>944</v>
      </c>
      <c r="E3" s="572" t="s">
        <v>954</v>
      </c>
    </row>
    <row r="4" spans="1:5" ht="15.75" thickBot="1">
      <c r="A4" s="160" t="s">
        <v>1</v>
      </c>
      <c r="B4" s="161" t="s">
        <v>3</v>
      </c>
      <c r="C4" s="575"/>
      <c r="D4" s="177"/>
      <c r="E4" s="573"/>
    </row>
    <row r="5" spans="1:5">
      <c r="A5" s="52" t="s">
        <v>1108</v>
      </c>
      <c r="B5" s="82" t="s">
        <v>1323</v>
      </c>
      <c r="C5" s="228">
        <v>23090</v>
      </c>
      <c r="D5" s="217">
        <f>+'Cover Sheet'!$B$35</f>
        <v>0.3</v>
      </c>
      <c r="E5" s="198">
        <f>+C5*(1-D5)</f>
        <v>16162.999999999998</v>
      </c>
    </row>
    <row r="14" spans="1:5" s="356" customFormat="1" ht="15.75" thickBot="1">
      <c r="A14" s="357"/>
      <c r="B14" s="357"/>
      <c r="C14" s="227"/>
      <c r="D14" s="217"/>
      <c r="E14" s="218"/>
    </row>
    <row r="15" spans="1:5" s="356" customFormat="1">
      <c r="A15" s="158" t="s">
        <v>0</v>
      </c>
      <c r="B15" s="159" t="s">
        <v>208</v>
      </c>
      <c r="C15" s="574" t="s">
        <v>4</v>
      </c>
      <c r="D15" s="176" t="s">
        <v>944</v>
      </c>
      <c r="E15" s="572" t="s">
        <v>954</v>
      </c>
    </row>
    <row r="16" spans="1:5" s="356" customFormat="1" ht="15.75" thickBot="1">
      <c r="A16" s="160" t="s">
        <v>1</v>
      </c>
      <c r="B16" s="161" t="s">
        <v>3</v>
      </c>
      <c r="C16" s="575"/>
      <c r="D16" s="177"/>
      <c r="E16" s="573"/>
    </row>
    <row r="17" spans="1:5" s="356" customFormat="1">
      <c r="A17" s="52" t="s">
        <v>1591</v>
      </c>
      <c r="B17" s="82" t="s">
        <v>1592</v>
      </c>
      <c r="C17" s="228">
        <v>30963</v>
      </c>
      <c r="D17" s="217">
        <f>+'Cover Sheet'!$B$35</f>
        <v>0.3</v>
      </c>
      <c r="E17" s="198">
        <f t="shared" ref="E17" si="0">+C17*(1-D17)</f>
        <v>21674.1</v>
      </c>
    </row>
    <row r="18" spans="1:5" s="356" customFormat="1">
      <c r="A18" s="52"/>
      <c r="B18" s="83"/>
      <c r="C18" s="228"/>
      <c r="D18" s="217"/>
      <c r="E18" s="198"/>
    </row>
    <row r="19" spans="1:5" s="356" customFormat="1">
      <c r="A19" s="52"/>
      <c r="B19" s="83"/>
      <c r="C19" s="228"/>
      <c r="D19" s="217"/>
      <c r="E19" s="198"/>
    </row>
    <row r="20" spans="1:5" s="356" customFormat="1">
      <c r="A20" s="52"/>
      <c r="B20" s="83"/>
      <c r="C20" s="228"/>
      <c r="D20" s="217"/>
      <c r="E20" s="198"/>
    </row>
    <row r="21" spans="1:5" s="356" customFormat="1">
      <c r="A21" s="52"/>
      <c r="B21" s="83"/>
      <c r="C21" s="228"/>
      <c r="D21" s="217"/>
      <c r="E21" s="198"/>
    </row>
    <row r="22" spans="1:5" s="356" customFormat="1">
      <c r="A22" s="52"/>
      <c r="B22" s="83"/>
      <c r="C22" s="228"/>
      <c r="D22" s="217"/>
      <c r="E22" s="198"/>
    </row>
    <row r="23" spans="1:5" s="356" customFormat="1">
      <c r="A23" s="52"/>
      <c r="B23" s="83"/>
      <c r="C23" s="228"/>
      <c r="D23" s="217"/>
      <c r="E23" s="198"/>
    </row>
    <row r="24" spans="1:5" s="356" customFormat="1">
      <c r="A24" s="52"/>
      <c r="B24" s="83"/>
      <c r="C24" s="228"/>
      <c r="D24" s="217"/>
      <c r="E24" s="198"/>
    </row>
    <row r="25" spans="1:5" s="356" customFormat="1">
      <c r="A25" s="52"/>
      <c r="B25" s="83"/>
      <c r="C25" s="228"/>
      <c r="D25" s="217"/>
      <c r="E25" s="198"/>
    </row>
    <row r="26" spans="1:5" s="356" customFormat="1" ht="15.75" thickBot="1">
      <c r="A26" s="52"/>
      <c r="B26" s="83"/>
      <c r="C26" s="228"/>
      <c r="D26" s="217"/>
      <c r="E26" s="198"/>
    </row>
    <row r="27" spans="1:5" s="356" customFormat="1">
      <c r="A27" s="158" t="s">
        <v>0</v>
      </c>
      <c r="B27" s="159" t="s">
        <v>1600</v>
      </c>
      <c r="C27" s="574" t="s">
        <v>4</v>
      </c>
      <c r="D27" s="176" t="s">
        <v>944</v>
      </c>
      <c r="E27" s="572" t="s">
        <v>954</v>
      </c>
    </row>
    <row r="28" spans="1:5" s="356" customFormat="1" ht="15.75" thickBot="1">
      <c r="A28" s="160" t="s">
        <v>1</v>
      </c>
      <c r="B28" s="161" t="s">
        <v>3</v>
      </c>
      <c r="C28" s="575"/>
      <c r="D28" s="177"/>
      <c r="E28" s="573"/>
    </row>
    <row r="29" spans="1:5" s="356" customFormat="1">
      <c r="A29" s="52" t="s">
        <v>1601</v>
      </c>
      <c r="B29" s="52" t="s">
        <v>1602</v>
      </c>
      <c r="C29" s="363">
        <v>0</v>
      </c>
      <c r="D29" s="217">
        <f>+'Cover Sheet'!$B$35</f>
        <v>0.3</v>
      </c>
      <c r="E29" s="363">
        <v>0</v>
      </c>
    </row>
    <row r="30" spans="1:5" s="356" customFormat="1">
      <c r="A30" s="52"/>
      <c r="B30" s="377" t="s">
        <v>1603</v>
      </c>
      <c r="C30" s="363"/>
      <c r="D30" s="217"/>
      <c r="E30" s="198"/>
    </row>
    <row r="31" spans="1:5" s="356" customFormat="1">
      <c r="A31" s="52"/>
      <c r="B31" s="377" t="s">
        <v>1604</v>
      </c>
      <c r="C31" s="363"/>
      <c r="D31" s="217"/>
      <c r="E31" s="198"/>
    </row>
    <row r="32" spans="1:5" s="356" customFormat="1">
      <c r="A32" s="52" t="s">
        <v>1596</v>
      </c>
      <c r="B32" s="52" t="s">
        <v>1597</v>
      </c>
      <c r="C32" s="363">
        <v>484</v>
      </c>
      <c r="D32" s="217">
        <f>+'Cover Sheet'!$B$35</f>
        <v>0.3</v>
      </c>
      <c r="E32" s="198">
        <f>+C32*(1-D32)</f>
        <v>338.79999999999995</v>
      </c>
    </row>
    <row r="33" spans="1:5" s="356" customFormat="1">
      <c r="A33" s="52"/>
      <c r="B33" s="377" t="s">
        <v>1598</v>
      </c>
      <c r="C33" s="363"/>
      <c r="D33" s="217"/>
      <c r="E33" s="198"/>
    </row>
    <row r="34" spans="1:5" s="356" customFormat="1">
      <c r="A34" s="52"/>
      <c r="B34" s="377" t="s">
        <v>1599</v>
      </c>
      <c r="C34" s="363"/>
      <c r="D34" s="217"/>
      <c r="E34" s="198"/>
    </row>
    <row r="35" spans="1:5" s="356" customFormat="1" ht="15.75" thickBot="1">
      <c r="A35" s="52"/>
      <c r="C35" s="228"/>
      <c r="D35" s="217"/>
      <c r="E35" s="198"/>
    </row>
    <row r="36" spans="1:5" s="356" customFormat="1">
      <c r="A36" s="158" t="s">
        <v>0</v>
      </c>
      <c r="B36" s="159" t="s">
        <v>6</v>
      </c>
      <c r="C36" s="574" t="s">
        <v>4</v>
      </c>
      <c r="D36" s="176" t="s">
        <v>944</v>
      </c>
      <c r="E36" s="572" t="s">
        <v>954</v>
      </c>
    </row>
    <row r="37" spans="1:5" s="356" customFormat="1" ht="15.75" thickBot="1">
      <c r="A37" s="160" t="s">
        <v>1</v>
      </c>
      <c r="B37" s="161" t="s">
        <v>3</v>
      </c>
      <c r="C37" s="575"/>
      <c r="D37" s="177"/>
      <c r="E37" s="573"/>
    </row>
    <row r="38" spans="1:5" s="356" customFormat="1">
      <c r="A38" s="52" t="s">
        <v>1623</v>
      </c>
      <c r="B38" s="52" t="s">
        <v>1593</v>
      </c>
      <c r="C38" s="363">
        <v>3667</v>
      </c>
      <c r="D38" s="217">
        <f>+'Cover Sheet'!$B$35</f>
        <v>0.3</v>
      </c>
      <c r="E38" s="198">
        <f>+C38*(1-D38)</f>
        <v>2566.8999999999996</v>
      </c>
    </row>
    <row r="39" spans="1:5" s="356" customFormat="1">
      <c r="A39" s="52"/>
      <c r="B39" s="377" t="s">
        <v>1594</v>
      </c>
      <c r="C39" s="363"/>
      <c r="D39" s="217"/>
      <c r="E39" s="198"/>
    </row>
    <row r="40" spans="1:5" s="356" customFormat="1" ht="15.75" thickBot="1">
      <c r="A40" s="52"/>
      <c r="B40" s="377" t="s">
        <v>1595</v>
      </c>
      <c r="C40" s="363"/>
      <c r="D40" s="217"/>
      <c r="E40" s="198"/>
    </row>
    <row r="41" spans="1:5" s="356" customFormat="1">
      <c r="A41" s="52" t="s">
        <v>44</v>
      </c>
      <c r="B41" s="52" t="s">
        <v>44</v>
      </c>
      <c r="C41" s="363" t="s">
        <v>44</v>
      </c>
      <c r="D41" s="217"/>
      <c r="E41" s="198"/>
    </row>
    <row r="42" spans="1:5" s="356" customFormat="1" ht="15.75" thickBot="1">
      <c r="A42" s="52" t="s">
        <v>44</v>
      </c>
      <c r="B42" s="52" t="s">
        <v>44</v>
      </c>
      <c r="C42" s="363" t="s">
        <v>44</v>
      </c>
      <c r="D42" s="217"/>
      <c r="E42" s="198"/>
    </row>
    <row r="43" spans="1:5">
      <c r="A43" s="158" t="s">
        <v>0</v>
      </c>
      <c r="B43" s="159" t="s">
        <v>208</v>
      </c>
      <c r="C43" s="574" t="s">
        <v>4</v>
      </c>
      <c r="D43" s="176" t="s">
        <v>944</v>
      </c>
      <c r="E43" s="572" t="s">
        <v>954</v>
      </c>
    </row>
    <row r="44" spans="1:5" ht="15.75" thickBot="1">
      <c r="A44" s="160" t="s">
        <v>1</v>
      </c>
      <c r="B44" s="161" t="s">
        <v>3</v>
      </c>
      <c r="C44" s="575"/>
      <c r="D44" s="177"/>
      <c r="E44" s="573"/>
    </row>
    <row r="45" spans="1:5">
      <c r="A45" s="52" t="s">
        <v>1738</v>
      </c>
      <c r="B45" s="82" t="s">
        <v>1288</v>
      </c>
      <c r="C45" s="228">
        <v>36740</v>
      </c>
      <c r="D45" s="217">
        <f>+'Cover Sheet'!$B$35</f>
        <v>0.3</v>
      </c>
      <c r="E45" s="198">
        <f t="shared" ref="E45" si="1">+C45*(1-D45)</f>
        <v>25718</v>
      </c>
    </row>
    <row r="46" spans="1:5">
      <c r="A46" s="52"/>
      <c r="B46" s="83"/>
      <c r="C46" s="228"/>
      <c r="E46" s="198"/>
    </row>
    <row r="47" spans="1:5">
      <c r="A47" s="52"/>
      <c r="B47" s="83"/>
      <c r="C47" s="228"/>
      <c r="E47" s="198"/>
    </row>
    <row r="48" spans="1:5">
      <c r="A48" s="52"/>
      <c r="B48" s="83"/>
      <c r="C48" s="228"/>
      <c r="E48" s="198"/>
    </row>
    <row r="49" spans="1:5">
      <c r="A49" s="52"/>
      <c r="B49" s="83"/>
      <c r="C49" s="228"/>
      <c r="E49" s="198"/>
    </row>
    <row r="50" spans="1:5">
      <c r="A50" s="52"/>
      <c r="B50" s="83"/>
      <c r="C50" s="228"/>
      <c r="E50" s="198"/>
    </row>
    <row r="51" spans="1:5">
      <c r="A51" s="52"/>
      <c r="B51" s="83"/>
      <c r="C51" s="228"/>
      <c r="E51" s="198"/>
    </row>
    <row r="52" spans="1:5">
      <c r="A52" s="52"/>
      <c r="B52" s="83"/>
      <c r="C52" s="228"/>
      <c r="E52" s="198"/>
    </row>
    <row r="53" spans="1:5">
      <c r="A53" s="52"/>
      <c r="B53" s="83"/>
      <c r="C53" s="228"/>
      <c r="E53" s="198"/>
    </row>
    <row r="54" spans="1:5" ht="15.75" thickBot="1">
      <c r="A54" s="52"/>
      <c r="B54" s="83"/>
      <c r="C54" s="228"/>
      <c r="E54" s="198"/>
    </row>
    <row r="55" spans="1:5">
      <c r="A55" s="158" t="s">
        <v>0</v>
      </c>
      <c r="B55" s="159" t="s">
        <v>1321</v>
      </c>
      <c r="C55" s="574" t="s">
        <v>4</v>
      </c>
      <c r="D55" s="176" t="s">
        <v>944</v>
      </c>
      <c r="E55" s="572" t="s">
        <v>954</v>
      </c>
    </row>
    <row r="56" spans="1:5" ht="15.75" thickBot="1">
      <c r="A56" s="160" t="s">
        <v>1</v>
      </c>
      <c r="B56" s="161" t="s">
        <v>3</v>
      </c>
      <c r="C56" s="575"/>
      <c r="D56" s="177"/>
      <c r="E56" s="573"/>
    </row>
    <row r="57" spans="1:5">
      <c r="A57" s="52" t="s">
        <v>1739</v>
      </c>
      <c r="B57" s="52" t="s">
        <v>1367</v>
      </c>
      <c r="C57" s="209">
        <v>1299</v>
      </c>
      <c r="D57" s="217">
        <f>+'Cover Sheet'!$B$35</f>
        <v>0.3</v>
      </c>
      <c r="E57" s="198">
        <f>+C57*(1-D57)</f>
        <v>909.3</v>
      </c>
    </row>
    <row r="58" spans="1:5" ht="15.75" thickBot="1">
      <c r="A58" s="52"/>
      <c r="B58" s="83"/>
      <c r="C58" s="228"/>
      <c r="E58" s="198"/>
    </row>
    <row r="59" spans="1:5">
      <c r="A59" s="158" t="s">
        <v>0</v>
      </c>
      <c r="B59" s="159" t="s">
        <v>6</v>
      </c>
      <c r="C59" s="574" t="s">
        <v>4</v>
      </c>
      <c r="D59" s="176" t="s">
        <v>944</v>
      </c>
      <c r="E59" s="572" t="s">
        <v>954</v>
      </c>
    </row>
    <row r="60" spans="1:5" ht="15.75" thickBot="1">
      <c r="A60" s="160" t="s">
        <v>1</v>
      </c>
      <c r="B60" s="161" t="s">
        <v>3</v>
      </c>
      <c r="C60" s="575"/>
      <c r="D60" s="177"/>
      <c r="E60" s="573"/>
    </row>
    <row r="61" spans="1:5">
      <c r="A61" s="52" t="s">
        <v>1740</v>
      </c>
      <c r="B61" s="52" t="s">
        <v>1027</v>
      </c>
      <c r="C61" s="209">
        <v>5732</v>
      </c>
      <c r="D61" s="217">
        <f>+'Cover Sheet'!$B$35</f>
        <v>0.3</v>
      </c>
      <c r="E61" s="198">
        <f>+C61*(1-D61)</f>
        <v>4012.3999999999996</v>
      </c>
    </row>
    <row r="62" spans="1:5">
      <c r="A62" s="52"/>
      <c r="B62" s="311" t="s">
        <v>1150</v>
      </c>
      <c r="C62" s="209"/>
      <c r="E62" s="198"/>
    </row>
    <row r="63" spans="1:5">
      <c r="A63" s="52" t="s">
        <v>1741</v>
      </c>
      <c r="B63" s="52" t="s">
        <v>219</v>
      </c>
      <c r="C63" s="209">
        <v>285</v>
      </c>
      <c r="D63" s="217">
        <f>+'Cover Sheet'!$B$35</f>
        <v>0.3</v>
      </c>
      <c r="E63" s="198">
        <f>+C63*(1-D63)</f>
        <v>199.5</v>
      </c>
    </row>
    <row r="64" spans="1:5">
      <c r="A64" s="52" t="s">
        <v>1742</v>
      </c>
      <c r="B64" s="52" t="s">
        <v>1368</v>
      </c>
      <c r="C64" s="209">
        <v>1787</v>
      </c>
      <c r="D64" s="217">
        <f>+'Cover Sheet'!$B$35</f>
        <v>0.3</v>
      </c>
      <c r="E64" s="198">
        <f>+C64*(1-D64)</f>
        <v>1250.8999999999999</v>
      </c>
    </row>
    <row r="65" spans="1:5" s="356" customFormat="1">
      <c r="A65" s="52" t="s">
        <v>1743</v>
      </c>
      <c r="B65" s="52" t="s">
        <v>1744</v>
      </c>
      <c r="C65" s="363">
        <v>1076</v>
      </c>
      <c r="D65" s="217">
        <f>+'Cover Sheet'!$B$35</f>
        <v>0.3</v>
      </c>
      <c r="E65" s="198">
        <f>+C65*(1-D65)</f>
        <v>753.19999999999993</v>
      </c>
    </row>
    <row r="66" spans="1:5" s="356" customFormat="1">
      <c r="A66" s="52" t="s">
        <v>1745</v>
      </c>
      <c r="B66" s="52" t="s">
        <v>1746</v>
      </c>
      <c r="C66" s="363">
        <v>498</v>
      </c>
      <c r="D66" s="217">
        <f>+'Cover Sheet'!$B$35</f>
        <v>0.3</v>
      </c>
      <c r="E66" s="198">
        <f>+C66*(1-D66)</f>
        <v>348.59999999999997</v>
      </c>
    </row>
    <row r="67" spans="1:5" s="356" customFormat="1">
      <c r="A67" s="52"/>
      <c r="B67" s="52"/>
      <c r="C67" s="363"/>
      <c r="D67" s="217"/>
      <c r="E67" s="198"/>
    </row>
    <row r="68" spans="1:5" ht="15.75" thickBot="1">
      <c r="A68" s="52"/>
      <c r="B68" s="52"/>
      <c r="C68" s="209"/>
      <c r="E68" s="198"/>
    </row>
    <row r="69" spans="1:5">
      <c r="A69" s="158" t="s">
        <v>0</v>
      </c>
      <c r="B69" s="159" t="s">
        <v>208</v>
      </c>
      <c r="C69" s="574" t="s">
        <v>4</v>
      </c>
      <c r="D69" s="176" t="s">
        <v>944</v>
      </c>
      <c r="E69" s="572" t="s">
        <v>954</v>
      </c>
    </row>
    <row r="70" spans="1:5" ht="15.75" thickBot="1">
      <c r="A70" s="160" t="s">
        <v>1</v>
      </c>
      <c r="B70" s="161" t="s">
        <v>3</v>
      </c>
      <c r="C70" s="575"/>
      <c r="D70" s="177"/>
      <c r="E70" s="573"/>
    </row>
    <row r="71" spans="1:5">
      <c r="A71" s="52" t="s">
        <v>1405</v>
      </c>
      <c r="B71" s="82" t="s">
        <v>1406</v>
      </c>
      <c r="C71" s="228">
        <v>45176</v>
      </c>
      <c r="D71" s="217">
        <f>+'Cover Sheet'!$B$35</f>
        <v>0.3</v>
      </c>
      <c r="E71" s="198">
        <f t="shared" ref="E71" si="2">+C71*(1-D71)</f>
        <v>31623.199999999997</v>
      </c>
    </row>
    <row r="72" spans="1:5">
      <c r="A72" s="52"/>
      <c r="B72" s="83"/>
      <c r="C72" s="228"/>
      <c r="E72" s="198"/>
    </row>
    <row r="73" spans="1:5">
      <c r="A73" s="52"/>
      <c r="B73" s="83"/>
      <c r="C73" s="228"/>
      <c r="E73" s="198"/>
    </row>
    <row r="74" spans="1:5">
      <c r="A74" s="52"/>
      <c r="B74" s="83"/>
      <c r="C74" s="228"/>
      <c r="E74" s="198"/>
    </row>
    <row r="75" spans="1:5">
      <c r="A75" s="52"/>
      <c r="B75" s="83"/>
      <c r="C75" s="228"/>
      <c r="E75" s="198"/>
    </row>
    <row r="76" spans="1:5">
      <c r="A76" s="52"/>
      <c r="B76" s="83"/>
      <c r="C76" s="228"/>
      <c r="E76" s="198"/>
    </row>
    <row r="77" spans="1:5">
      <c r="A77" s="52"/>
      <c r="B77" s="83"/>
      <c r="C77" s="228"/>
      <c r="E77" s="198"/>
    </row>
    <row r="78" spans="1:5">
      <c r="A78" s="52"/>
      <c r="B78" s="83"/>
      <c r="C78" s="228"/>
      <c r="E78" s="198"/>
    </row>
    <row r="79" spans="1:5">
      <c r="A79" s="52"/>
      <c r="B79" s="83"/>
      <c r="C79" s="228"/>
      <c r="E79" s="198"/>
    </row>
    <row r="80" spans="1:5" ht="15.75" thickBot="1">
      <c r="A80" s="52"/>
      <c r="B80" s="83"/>
      <c r="C80" s="228"/>
      <c r="E80" s="198"/>
    </row>
    <row r="81" spans="1:5">
      <c r="A81" s="158" t="s">
        <v>0</v>
      </c>
      <c r="B81" s="159" t="s">
        <v>49</v>
      </c>
      <c r="C81" s="574" t="s">
        <v>4</v>
      </c>
      <c r="D81" s="176" t="s">
        <v>944</v>
      </c>
      <c r="E81" s="572" t="s">
        <v>954</v>
      </c>
    </row>
    <row r="82" spans="1:5" ht="15.75" thickBot="1">
      <c r="A82" s="160" t="s">
        <v>1</v>
      </c>
      <c r="B82" s="161" t="s">
        <v>3</v>
      </c>
      <c r="C82" s="575"/>
      <c r="D82" s="177"/>
      <c r="E82" s="573"/>
    </row>
    <row r="83" spans="1:5">
      <c r="A83" s="9" t="s">
        <v>1472</v>
      </c>
      <c r="B83" s="9" t="s">
        <v>1474</v>
      </c>
      <c r="C83" s="209">
        <v>11235</v>
      </c>
      <c r="D83" s="217">
        <f>+'Cover Sheet'!$B$35</f>
        <v>0.3</v>
      </c>
      <c r="E83" s="198">
        <f t="shared" ref="E83:E88" si="3">+C83*(1-D83)</f>
        <v>7864.4999999999991</v>
      </c>
    </row>
    <row r="84" spans="1:5" s="356" customFormat="1">
      <c r="A84" s="359" t="s">
        <v>244</v>
      </c>
      <c r="B84" s="359" t="s">
        <v>64</v>
      </c>
      <c r="C84" s="363">
        <v>10760</v>
      </c>
      <c r="D84" s="217">
        <f>+'Cover Sheet'!$B$35</f>
        <v>0.3</v>
      </c>
      <c r="E84" s="198">
        <f t="shared" ref="E84" si="4">+C84*(1-D84)</f>
        <v>7531.9999999999991</v>
      </c>
    </row>
    <row r="85" spans="1:5" s="356" customFormat="1">
      <c r="A85" s="359" t="s">
        <v>1473</v>
      </c>
      <c r="B85" s="359" t="s">
        <v>1475</v>
      </c>
      <c r="C85" s="363">
        <v>9318</v>
      </c>
      <c r="D85" s="217">
        <f>+'Cover Sheet'!$B$35</f>
        <v>0.3</v>
      </c>
      <c r="E85" s="198">
        <f t="shared" ref="E85" si="5">+C85*(1-D85)</f>
        <v>6522.5999999999995</v>
      </c>
    </row>
    <row r="86" spans="1:5">
      <c r="A86" s="9" t="s">
        <v>210</v>
      </c>
      <c r="B86" s="9" t="s">
        <v>65</v>
      </c>
      <c r="C86" s="209">
        <v>8833</v>
      </c>
      <c r="D86" s="217">
        <f>+'Cover Sheet'!$B$35</f>
        <v>0.3</v>
      </c>
      <c r="E86" s="198">
        <f t="shared" si="3"/>
        <v>6183.0999999999995</v>
      </c>
    </row>
    <row r="87" spans="1:5">
      <c r="A87" s="9" t="s">
        <v>211</v>
      </c>
      <c r="B87" s="9" t="s">
        <v>66</v>
      </c>
      <c r="C87" s="209">
        <v>7188</v>
      </c>
      <c r="D87" s="217">
        <f>+'Cover Sheet'!$B$35</f>
        <v>0.3</v>
      </c>
      <c r="E87" s="198">
        <f t="shared" si="3"/>
        <v>5031.5999999999995</v>
      </c>
    </row>
    <row r="88" spans="1:5">
      <c r="A88" s="9" t="s">
        <v>212</v>
      </c>
      <c r="B88" s="9" t="s">
        <v>67</v>
      </c>
      <c r="C88" s="209">
        <v>5732</v>
      </c>
      <c r="D88" s="217">
        <f>+'Cover Sheet'!$B$35</f>
        <v>0.3</v>
      </c>
      <c r="E88" s="198">
        <f t="shared" si="3"/>
        <v>4012.3999999999996</v>
      </c>
    </row>
    <row r="89" spans="1:5">
      <c r="A89" s="4"/>
      <c r="C89" s="230"/>
    </row>
    <row r="90" spans="1:5">
      <c r="A90" s="80" t="s">
        <v>53</v>
      </c>
      <c r="B90" s="80" t="s">
        <v>1086</v>
      </c>
      <c r="C90" s="231" t="s">
        <v>56</v>
      </c>
      <c r="D90" s="231" t="s">
        <v>1479</v>
      </c>
    </row>
    <row r="91" spans="1:5" ht="24">
      <c r="A91" s="343" t="s">
        <v>213</v>
      </c>
      <c r="B91" s="343" t="s">
        <v>213</v>
      </c>
      <c r="C91" s="232" t="s">
        <v>213</v>
      </c>
      <c r="D91" s="232" t="s">
        <v>213</v>
      </c>
    </row>
    <row r="92" spans="1:5" ht="24">
      <c r="A92" s="343" t="s">
        <v>1476</v>
      </c>
      <c r="B92" s="343" t="s">
        <v>1476</v>
      </c>
      <c r="C92" s="232" t="s">
        <v>1476</v>
      </c>
      <c r="D92" s="232" t="s">
        <v>1476</v>
      </c>
    </row>
    <row r="93" spans="1:5">
      <c r="A93" s="343"/>
      <c r="B93" s="343" t="s">
        <v>214</v>
      </c>
      <c r="C93" s="232" t="s">
        <v>214</v>
      </c>
      <c r="D93" s="232" t="s">
        <v>214</v>
      </c>
    </row>
    <row r="94" spans="1:5" ht="24">
      <c r="B94" s="343" t="s">
        <v>236</v>
      </c>
      <c r="C94" s="232" t="s">
        <v>236</v>
      </c>
      <c r="D94" s="232" t="s">
        <v>1480</v>
      </c>
    </row>
    <row r="95" spans="1:5" s="356" customFormat="1">
      <c r="A95" s="357"/>
      <c r="B95" s="375"/>
      <c r="C95" s="232" t="s">
        <v>219</v>
      </c>
      <c r="D95" s="232" t="s">
        <v>219</v>
      </c>
      <c r="E95" s="218"/>
    </row>
    <row r="96" spans="1:5">
      <c r="A96" s="80" t="s">
        <v>54</v>
      </c>
      <c r="B96" s="80" t="s">
        <v>1484</v>
      </c>
      <c r="C96" s="232" t="s">
        <v>1400</v>
      </c>
      <c r="D96" s="232" t="s">
        <v>1400</v>
      </c>
    </row>
    <row r="97" spans="1:5">
      <c r="A97" s="343" t="s">
        <v>213</v>
      </c>
      <c r="B97" s="375" t="s">
        <v>213</v>
      </c>
      <c r="C97" s="232" t="s">
        <v>90</v>
      </c>
      <c r="D97" s="232" t="s">
        <v>90</v>
      </c>
    </row>
    <row r="98" spans="1:5" ht="24">
      <c r="A98" s="343" t="s">
        <v>1476</v>
      </c>
      <c r="B98" s="375" t="s">
        <v>1476</v>
      </c>
      <c r="C98" s="232" t="s">
        <v>1401</v>
      </c>
      <c r="D98" s="232" t="s">
        <v>1401</v>
      </c>
    </row>
    <row r="99" spans="1:5">
      <c r="A99" s="343" t="s">
        <v>214</v>
      </c>
      <c r="B99" s="375" t="s">
        <v>214</v>
      </c>
    </row>
    <row r="100" spans="1:5">
      <c r="B100" s="375" t="s">
        <v>1478</v>
      </c>
    </row>
    <row r="101" spans="1:5" s="356" customFormat="1">
      <c r="A101" s="357"/>
      <c r="B101" s="375"/>
      <c r="C101" s="227"/>
      <c r="D101" s="217"/>
      <c r="E101" s="218"/>
    </row>
    <row r="102" spans="1:5" ht="38.25">
      <c r="B102" s="336" t="s">
        <v>1477</v>
      </c>
      <c r="C102" s="343"/>
    </row>
    <row r="103" spans="1:5" ht="15.75" thickBot="1">
      <c r="A103" s="52"/>
      <c r="B103" s="304" t="s">
        <v>44</v>
      </c>
      <c r="C103" s="230"/>
    </row>
    <row r="104" spans="1:5">
      <c r="A104" s="158" t="s">
        <v>0</v>
      </c>
      <c r="B104" s="159" t="s">
        <v>18</v>
      </c>
      <c r="C104" s="574" t="s">
        <v>4</v>
      </c>
      <c r="D104" s="176" t="s">
        <v>944</v>
      </c>
      <c r="E104" s="572" t="s">
        <v>954</v>
      </c>
    </row>
    <row r="105" spans="1:5" ht="15.75" thickBot="1">
      <c r="A105" s="160" t="s">
        <v>1</v>
      </c>
      <c r="B105" s="161" t="s">
        <v>3</v>
      </c>
      <c r="C105" s="575"/>
      <c r="D105" s="177"/>
      <c r="E105" s="573"/>
    </row>
    <row r="106" spans="1:5" s="356" customFormat="1">
      <c r="A106" s="359" t="s">
        <v>1481</v>
      </c>
      <c r="B106" s="359" t="s">
        <v>1485</v>
      </c>
      <c r="C106" s="363">
        <v>8624</v>
      </c>
      <c r="D106" s="217">
        <f>+'Cover Sheet'!$B$35</f>
        <v>0.3</v>
      </c>
      <c r="E106" s="198">
        <f t="shared" ref="E106" si="6">+C106*(1-D106)</f>
        <v>6036.7999999999993</v>
      </c>
    </row>
    <row r="107" spans="1:5">
      <c r="A107" s="9" t="s">
        <v>220</v>
      </c>
      <c r="B107" s="9" t="s">
        <v>70</v>
      </c>
      <c r="C107" s="209">
        <v>8124</v>
      </c>
      <c r="D107" s="217">
        <f>+'Cover Sheet'!$B$35</f>
        <v>0.3</v>
      </c>
      <c r="E107" s="198">
        <f t="shared" ref="E107:E109" si="7">+C107*(1-D107)</f>
        <v>5686.7999999999993</v>
      </c>
    </row>
    <row r="108" spans="1:5">
      <c r="A108" s="9" t="s">
        <v>221</v>
      </c>
      <c r="B108" s="9" t="s">
        <v>71</v>
      </c>
      <c r="C108" s="209">
        <v>6330</v>
      </c>
      <c r="D108" s="217">
        <f>+'Cover Sheet'!$B$35</f>
        <v>0.3</v>
      </c>
      <c r="E108" s="198">
        <f t="shared" si="7"/>
        <v>4431</v>
      </c>
    </row>
    <row r="109" spans="1:5">
      <c r="A109" s="9" t="s">
        <v>222</v>
      </c>
      <c r="B109" s="9" t="s">
        <v>72</v>
      </c>
      <c r="C109" s="209">
        <v>4823</v>
      </c>
      <c r="D109" s="217">
        <f>+'Cover Sheet'!$B$35</f>
        <v>0.3</v>
      </c>
      <c r="E109" s="198">
        <f t="shared" si="7"/>
        <v>3376.1</v>
      </c>
    </row>
    <row r="110" spans="1:5">
      <c r="A110" s="4"/>
      <c r="C110" s="230"/>
    </row>
    <row r="111" spans="1:5">
      <c r="A111" s="80" t="s">
        <v>20</v>
      </c>
      <c r="B111" s="80" t="s">
        <v>21</v>
      </c>
      <c r="C111" s="233" t="s">
        <v>1087</v>
      </c>
      <c r="D111" s="233" t="s">
        <v>1482</v>
      </c>
    </row>
    <row r="112" spans="1:5" ht="24">
      <c r="A112" s="343" t="s">
        <v>22</v>
      </c>
      <c r="B112" s="343" t="s">
        <v>22</v>
      </c>
      <c r="C112" s="344" t="s">
        <v>22</v>
      </c>
      <c r="D112" s="376" t="s">
        <v>22</v>
      </c>
    </row>
    <row r="113" spans="1:5" ht="24">
      <c r="A113" s="343" t="s">
        <v>1476</v>
      </c>
      <c r="B113" s="343" t="s">
        <v>1476</v>
      </c>
      <c r="C113" s="344" t="s">
        <v>1476</v>
      </c>
      <c r="D113" s="376" t="s">
        <v>1476</v>
      </c>
    </row>
    <row r="114" spans="1:5">
      <c r="A114" s="343"/>
      <c r="B114" s="343" t="s">
        <v>214</v>
      </c>
      <c r="C114" s="344" t="s">
        <v>214</v>
      </c>
      <c r="D114" s="376" t="s">
        <v>214</v>
      </c>
    </row>
    <row r="115" spans="1:5" ht="24">
      <c r="A115" s="343"/>
      <c r="B115" s="343"/>
      <c r="C115" s="344" t="s">
        <v>236</v>
      </c>
      <c r="D115" s="376" t="s">
        <v>1478</v>
      </c>
    </row>
    <row r="116" spans="1:5">
      <c r="A116" s="343"/>
      <c r="B116" s="343"/>
      <c r="C116" s="344"/>
    </row>
    <row r="117" spans="1:5" ht="25.5">
      <c r="A117" s="343"/>
      <c r="B117" s="336" t="s">
        <v>1320</v>
      </c>
      <c r="C117" s="344"/>
    </row>
    <row r="118" spans="1:5">
      <c r="A118" s="52"/>
      <c r="B118" s="52"/>
      <c r="C118" s="209"/>
      <c r="E118" s="198"/>
    </row>
    <row r="119" spans="1:5" ht="15.75" thickBot="1">
      <c r="A119" s="52"/>
    </row>
    <row r="120" spans="1:5">
      <c r="A120" s="158" t="s">
        <v>0</v>
      </c>
      <c r="B120" s="159" t="s">
        <v>28</v>
      </c>
      <c r="C120" s="574" t="s">
        <v>4</v>
      </c>
      <c r="D120" s="176" t="s">
        <v>944</v>
      </c>
      <c r="E120" s="572" t="s">
        <v>954</v>
      </c>
    </row>
    <row r="121" spans="1:5" ht="15.75" thickBot="1">
      <c r="A121" s="160" t="s">
        <v>1</v>
      </c>
      <c r="B121" s="161" t="s">
        <v>3</v>
      </c>
      <c r="C121" s="575"/>
      <c r="D121" s="177"/>
      <c r="E121" s="573"/>
    </row>
    <row r="122" spans="1:5" s="356" customFormat="1">
      <c r="A122" s="359" t="s">
        <v>1486</v>
      </c>
      <c r="B122" s="359" t="s">
        <v>1487</v>
      </c>
      <c r="C122" s="363">
        <v>3867</v>
      </c>
      <c r="D122" s="217">
        <f>+'Cover Sheet'!$B$35</f>
        <v>0.3</v>
      </c>
      <c r="E122" s="198">
        <f>+C122*(1-D122)</f>
        <v>2706.8999999999996</v>
      </c>
    </row>
    <row r="123" spans="1:5">
      <c r="A123" s="9" t="s">
        <v>223</v>
      </c>
      <c r="B123" s="9" t="s">
        <v>73</v>
      </c>
      <c r="C123" s="209">
        <v>3382</v>
      </c>
      <c r="D123" s="217">
        <f>+'Cover Sheet'!$B$35</f>
        <v>0.3</v>
      </c>
      <c r="E123" s="198">
        <f>+C123*(1-D123)</f>
        <v>2367.3999999999996</v>
      </c>
    </row>
    <row r="124" spans="1:5">
      <c r="A124" s="9" t="s">
        <v>224</v>
      </c>
      <c r="B124" s="9" t="s">
        <v>74</v>
      </c>
      <c r="C124" s="209">
        <v>1569</v>
      </c>
      <c r="D124" s="217">
        <f>+'Cover Sheet'!$B$35</f>
        <v>0.3</v>
      </c>
      <c r="E124" s="198">
        <f t="shared" ref="E124" si="8">+C124*(1-D124)</f>
        <v>1098.3</v>
      </c>
    </row>
    <row r="125" spans="1:5">
      <c r="A125" s="4"/>
      <c r="C125" s="230"/>
    </row>
    <row r="126" spans="1:5">
      <c r="A126" s="80" t="s">
        <v>33</v>
      </c>
      <c r="B126" s="80" t="s">
        <v>1088</v>
      </c>
      <c r="C126" s="80" t="s">
        <v>1488</v>
      </c>
    </row>
    <row r="127" spans="1:5">
      <c r="A127" s="343" t="s">
        <v>214</v>
      </c>
      <c r="B127" s="343" t="s">
        <v>214</v>
      </c>
      <c r="C127" s="375" t="s">
        <v>214</v>
      </c>
    </row>
    <row r="128" spans="1:5">
      <c r="A128" s="343"/>
      <c r="B128" s="343" t="s">
        <v>236</v>
      </c>
      <c r="C128" s="375" t="s">
        <v>1478</v>
      </c>
    </row>
    <row r="129" spans="1:5">
      <c r="A129" s="343"/>
      <c r="B129" s="343"/>
      <c r="C129" s="230"/>
    </row>
    <row r="130" spans="1:5" ht="38.25">
      <c r="A130" s="343"/>
      <c r="B130" s="336" t="s">
        <v>1655</v>
      </c>
      <c r="C130" s="230"/>
    </row>
    <row r="131" spans="1:5" ht="15.75" thickBot="1">
      <c r="A131" s="52"/>
      <c r="B131" s="52"/>
      <c r="C131" s="209"/>
      <c r="E131" s="198"/>
    </row>
    <row r="132" spans="1:5">
      <c r="A132" s="158" t="s">
        <v>0</v>
      </c>
      <c r="B132" s="159" t="s">
        <v>1321</v>
      </c>
      <c r="C132" s="574" t="s">
        <v>4</v>
      </c>
      <c r="D132" s="176" t="s">
        <v>944</v>
      </c>
      <c r="E132" s="572" t="s">
        <v>954</v>
      </c>
    </row>
    <row r="133" spans="1:5" ht="15.75" thickBot="1">
      <c r="A133" s="160" t="s">
        <v>1</v>
      </c>
      <c r="B133" s="161" t="s">
        <v>3</v>
      </c>
      <c r="C133" s="575"/>
      <c r="D133" s="177"/>
      <c r="E133" s="573"/>
    </row>
    <row r="134" spans="1:5">
      <c r="A134" s="9" t="s">
        <v>228</v>
      </c>
      <c r="B134" s="9" t="s">
        <v>229</v>
      </c>
      <c r="C134" s="209">
        <v>1545</v>
      </c>
      <c r="D134" s="217">
        <f>+'Cover Sheet'!$B$35</f>
        <v>0.3</v>
      </c>
      <c r="E134" s="198">
        <f>+C134*(1-D134)</f>
        <v>1081.5</v>
      </c>
    </row>
    <row r="135" spans="1:5">
      <c r="B135" s="11" t="s">
        <v>230</v>
      </c>
      <c r="C135" s="230"/>
    </row>
    <row r="136" spans="1:5" ht="15.75">
      <c r="A136" s="26" t="s">
        <v>970</v>
      </c>
      <c r="B136" s="26" t="s">
        <v>967</v>
      </c>
      <c r="C136" s="234">
        <v>4200</v>
      </c>
      <c r="D136" s="217">
        <f>+'Cover Sheet'!$B$35</f>
        <v>0.3</v>
      </c>
      <c r="E136" s="198">
        <f>+C136*(1-D136)</f>
        <v>2940</v>
      </c>
    </row>
    <row r="137" spans="1:5">
      <c r="B137" s="11" t="s">
        <v>1489</v>
      </c>
      <c r="C137" s="230"/>
    </row>
    <row r="138" spans="1:5" ht="15.75" thickBot="1">
      <c r="A138" s="343"/>
      <c r="B138" s="343"/>
      <c r="C138" s="230"/>
    </row>
    <row r="139" spans="1:5">
      <c r="A139" s="158" t="s">
        <v>0</v>
      </c>
      <c r="B139" s="159" t="s">
        <v>6</v>
      </c>
      <c r="C139" s="574" t="s">
        <v>4</v>
      </c>
      <c r="D139" s="176" t="s">
        <v>944</v>
      </c>
      <c r="E139" s="572" t="s">
        <v>954</v>
      </c>
    </row>
    <row r="140" spans="1:5" ht="15.75" thickBot="1">
      <c r="A140" s="160" t="s">
        <v>1</v>
      </c>
      <c r="B140" s="161" t="s">
        <v>3</v>
      </c>
      <c r="C140" s="575"/>
      <c r="D140" s="177"/>
      <c r="E140" s="573"/>
    </row>
    <row r="141" spans="1:5">
      <c r="A141" s="9" t="s">
        <v>1311</v>
      </c>
      <c r="B141" s="9" t="s">
        <v>1402</v>
      </c>
      <c r="C141" s="209">
        <v>498</v>
      </c>
      <c r="D141" s="217">
        <f>+'Cover Sheet'!$B$35</f>
        <v>0.3</v>
      </c>
      <c r="E141" s="198">
        <f t="shared" ref="E141:E143" si="9">+C141*(1-D141)</f>
        <v>348.59999999999997</v>
      </c>
    </row>
    <row r="142" spans="1:5">
      <c r="A142" s="9" t="s">
        <v>226</v>
      </c>
      <c r="B142" s="9" t="s">
        <v>227</v>
      </c>
      <c r="C142" s="209">
        <v>165</v>
      </c>
      <c r="D142" s="217">
        <f>+'Cover Sheet'!$B$35</f>
        <v>0.3</v>
      </c>
      <c r="E142" s="198">
        <f t="shared" si="9"/>
        <v>115.49999999999999</v>
      </c>
    </row>
    <row r="143" spans="1:5">
      <c r="A143" s="9" t="s">
        <v>1109</v>
      </c>
      <c r="B143" s="9" t="s">
        <v>1490</v>
      </c>
      <c r="C143" s="209">
        <v>1918</v>
      </c>
      <c r="D143" s="217">
        <f>+'Cover Sheet'!$B$35</f>
        <v>0.3</v>
      </c>
      <c r="E143" s="198">
        <f t="shared" si="9"/>
        <v>1342.6</v>
      </c>
    </row>
    <row r="144" spans="1:5">
      <c r="A144" s="9"/>
      <c r="B144" s="36" t="s">
        <v>1111</v>
      </c>
      <c r="C144" s="209"/>
      <c r="E144" s="198"/>
    </row>
    <row r="145" spans="1:5">
      <c r="A145" s="9"/>
      <c r="B145" s="36" t="s">
        <v>1110</v>
      </c>
      <c r="C145" s="209"/>
      <c r="E145" s="198"/>
    </row>
    <row r="146" spans="1:5" s="356" customFormat="1">
      <c r="A146" s="359" t="s">
        <v>1434</v>
      </c>
      <c r="B146" s="359" t="s">
        <v>1435</v>
      </c>
      <c r="C146" s="363">
        <v>2418</v>
      </c>
      <c r="D146" s="217">
        <f>+'Cover Sheet'!$B$35</f>
        <v>0.3</v>
      </c>
      <c r="E146" s="198">
        <f t="shared" ref="E146" si="10">+C146*(1-D146)</f>
        <v>1692.6</v>
      </c>
    </row>
    <row r="147" spans="1:5" s="356" customFormat="1">
      <c r="A147" s="359"/>
      <c r="B147" s="36" t="s">
        <v>1436</v>
      </c>
      <c r="C147" s="363"/>
      <c r="D147" s="217"/>
      <c r="E147" s="198"/>
    </row>
    <row r="148" spans="1:5">
      <c r="A148" s="9" t="s">
        <v>1238</v>
      </c>
      <c r="B148" s="9" t="s">
        <v>90</v>
      </c>
      <c r="C148" s="209">
        <v>397</v>
      </c>
      <c r="D148" s="217">
        <f>+'Cover Sheet'!$B$35</f>
        <v>0.3</v>
      </c>
      <c r="E148" s="198">
        <f t="shared" ref="E148:E149" si="11">+C148*(1-D148)</f>
        <v>277.89999999999998</v>
      </c>
    </row>
    <row r="149" spans="1:5">
      <c r="A149" s="9" t="s">
        <v>231</v>
      </c>
      <c r="B149" s="9" t="s">
        <v>232</v>
      </c>
      <c r="C149" s="209">
        <v>1076</v>
      </c>
      <c r="D149" s="217">
        <f>+'Cover Sheet'!$B$35</f>
        <v>0.3</v>
      </c>
      <c r="E149" s="198">
        <f t="shared" si="11"/>
        <v>753.19999999999993</v>
      </c>
    </row>
    <row r="150" spans="1:5">
      <c r="A150" s="9" t="s">
        <v>235</v>
      </c>
      <c r="B150" s="9" t="s">
        <v>219</v>
      </c>
      <c r="C150" s="209">
        <v>285</v>
      </c>
      <c r="D150" s="217">
        <f>+'Cover Sheet'!$B$35</f>
        <v>0.3</v>
      </c>
      <c r="E150" s="198">
        <f>+C150*(1-D150)</f>
        <v>199.5</v>
      </c>
    </row>
    <row r="151" spans="1:5">
      <c r="A151" s="52"/>
    </row>
    <row r="152" spans="1:5" ht="15.75" thickBot="1">
      <c r="A152" s="52"/>
    </row>
    <row r="153" spans="1:5">
      <c r="A153" s="158" t="s">
        <v>0</v>
      </c>
      <c r="B153" s="159" t="s">
        <v>1319</v>
      </c>
      <c r="C153" s="574" t="s">
        <v>4</v>
      </c>
      <c r="D153" s="176" t="s">
        <v>944</v>
      </c>
      <c r="E153" s="572" t="s">
        <v>954</v>
      </c>
    </row>
    <row r="154" spans="1:5" ht="15.75" thickBot="1">
      <c r="A154" s="160" t="s">
        <v>1</v>
      </c>
      <c r="B154" s="161" t="s">
        <v>3</v>
      </c>
      <c r="C154" s="575"/>
      <c r="D154" s="177"/>
      <c r="E154" s="573"/>
    </row>
    <row r="155" spans="1:5">
      <c r="A155" s="9" t="s">
        <v>233</v>
      </c>
      <c r="B155" s="9" t="s">
        <v>234</v>
      </c>
      <c r="C155" s="209">
        <v>2385</v>
      </c>
      <c r="D155" s="217">
        <f>+'Cover Sheet'!$B$35</f>
        <v>0.3</v>
      </c>
      <c r="E155" s="198">
        <f>+C155*(1-D155)</f>
        <v>1669.5</v>
      </c>
    </row>
    <row r="156" spans="1:5">
      <c r="B156" s="11" t="s">
        <v>225</v>
      </c>
      <c r="C156" s="230"/>
    </row>
    <row r="157" spans="1:5">
      <c r="A157" s="52"/>
      <c r="B157" s="52"/>
      <c r="C157" s="209"/>
      <c r="E157" s="198"/>
    </row>
    <row r="158" spans="1:5" ht="15.75" thickBot="1"/>
    <row r="159" spans="1:5">
      <c r="A159" s="158" t="s">
        <v>0</v>
      </c>
      <c r="B159" s="159" t="s">
        <v>208</v>
      </c>
      <c r="C159" s="574" t="s">
        <v>4</v>
      </c>
      <c r="D159" s="176" t="s">
        <v>944</v>
      </c>
      <c r="E159" s="572" t="s">
        <v>954</v>
      </c>
    </row>
    <row r="160" spans="1:5" ht="15.75" thickBot="1">
      <c r="A160" s="160" t="s">
        <v>1</v>
      </c>
      <c r="B160" s="161" t="s">
        <v>3</v>
      </c>
      <c r="C160" s="575"/>
      <c r="D160" s="177"/>
      <c r="E160" s="573"/>
    </row>
    <row r="161" spans="1:5">
      <c r="A161" s="52" t="s">
        <v>1322</v>
      </c>
      <c r="B161" s="82" t="s">
        <v>1324</v>
      </c>
      <c r="C161" s="228">
        <v>46551</v>
      </c>
      <c r="D161" s="217">
        <f>+'Cover Sheet'!$B$35</f>
        <v>0.3</v>
      </c>
      <c r="E161" s="198">
        <f t="shared" ref="E161" si="12">+C161*(1-D161)</f>
        <v>32585.699999999997</v>
      </c>
    </row>
    <row r="162" spans="1:5">
      <c r="A162" s="52"/>
      <c r="B162" s="313"/>
      <c r="C162" s="228"/>
      <c r="E162" s="198"/>
    </row>
    <row r="163" spans="1:5">
      <c r="A163" s="52"/>
      <c r="B163" s="313"/>
      <c r="C163" s="228"/>
      <c r="E163" s="198"/>
    </row>
    <row r="164" spans="1:5">
      <c r="A164" s="52"/>
      <c r="B164" s="83"/>
      <c r="C164" s="228"/>
    </row>
    <row r="165" spans="1:5">
      <c r="A165" s="52"/>
      <c r="B165" s="83"/>
      <c r="C165" s="228"/>
    </row>
    <row r="166" spans="1:5">
      <c r="A166" s="52"/>
      <c r="B166" s="83"/>
      <c r="C166" s="228"/>
    </row>
    <row r="167" spans="1:5">
      <c r="A167" s="52"/>
      <c r="B167" s="83"/>
      <c r="C167" s="228"/>
    </row>
    <row r="168" spans="1:5">
      <c r="A168" s="52"/>
      <c r="B168" s="83"/>
      <c r="C168" s="228"/>
    </row>
    <row r="169" spans="1:5">
      <c r="A169" s="52"/>
      <c r="B169" s="83"/>
      <c r="C169" s="228"/>
    </row>
    <row r="170" spans="1:5">
      <c r="A170" s="52"/>
      <c r="B170" s="83"/>
      <c r="C170" s="228"/>
    </row>
    <row r="171" spans="1:5" ht="15.75" thickBot="1">
      <c r="A171" s="52"/>
      <c r="B171" s="83"/>
      <c r="C171" s="228"/>
    </row>
    <row r="172" spans="1:5">
      <c r="A172" s="158" t="s">
        <v>0</v>
      </c>
      <c r="B172" s="159" t="s">
        <v>49</v>
      </c>
      <c r="C172" s="574" t="s">
        <v>4</v>
      </c>
      <c r="D172" s="176" t="s">
        <v>944</v>
      </c>
      <c r="E172" s="572" t="s">
        <v>954</v>
      </c>
    </row>
    <row r="173" spans="1:5" ht="15.75" thickBot="1">
      <c r="A173" s="160" t="s">
        <v>1</v>
      </c>
      <c r="B173" s="161" t="s">
        <v>3</v>
      </c>
      <c r="C173" s="575"/>
      <c r="D173" s="177"/>
      <c r="E173" s="573"/>
    </row>
    <row r="174" spans="1:5">
      <c r="A174" s="9" t="s">
        <v>1472</v>
      </c>
      <c r="B174" s="9" t="s">
        <v>1474</v>
      </c>
      <c r="C174" s="209">
        <v>13668</v>
      </c>
      <c r="D174" s="217">
        <f>+'Cover Sheet'!$B$35</f>
        <v>0.3</v>
      </c>
      <c r="E174" s="198">
        <f t="shared" ref="E174:E179" si="13">+C174*(1-D174)</f>
        <v>9567.5999999999985</v>
      </c>
    </row>
    <row r="175" spans="1:5" s="356" customFormat="1">
      <c r="A175" s="359" t="s">
        <v>244</v>
      </c>
      <c r="B175" s="359" t="s">
        <v>64</v>
      </c>
      <c r="C175" s="363">
        <v>13193</v>
      </c>
      <c r="D175" s="217">
        <f>+'Cover Sheet'!$B$35</f>
        <v>0.3</v>
      </c>
      <c r="E175" s="198">
        <f t="shared" ref="E175:E176" si="14">+C175*(1-D175)</f>
        <v>9235.0999999999985</v>
      </c>
    </row>
    <row r="176" spans="1:5" s="356" customFormat="1">
      <c r="A176" s="359" t="s">
        <v>1473</v>
      </c>
      <c r="B176" s="359" t="s">
        <v>1475</v>
      </c>
      <c r="C176" s="363">
        <v>9318</v>
      </c>
      <c r="D176" s="217">
        <f>+'Cover Sheet'!$B$35</f>
        <v>0.3</v>
      </c>
      <c r="E176" s="198">
        <f t="shared" si="14"/>
        <v>6522.5999999999995</v>
      </c>
    </row>
    <row r="177" spans="1:5">
      <c r="A177" s="9" t="s">
        <v>210</v>
      </c>
      <c r="B177" s="9" t="s">
        <v>65</v>
      </c>
      <c r="C177" s="209">
        <v>8833</v>
      </c>
      <c r="D177" s="217">
        <f>+'Cover Sheet'!$B$35</f>
        <v>0.3</v>
      </c>
      <c r="E177" s="198">
        <f t="shared" si="13"/>
        <v>6183.0999999999995</v>
      </c>
    </row>
    <row r="178" spans="1:5">
      <c r="A178" s="9" t="s">
        <v>211</v>
      </c>
      <c r="B178" s="9" t="s">
        <v>66</v>
      </c>
      <c r="C178" s="209">
        <v>7188</v>
      </c>
      <c r="D178" s="217">
        <f>+'Cover Sheet'!$B$35</f>
        <v>0.3</v>
      </c>
      <c r="E178" s="198">
        <f t="shared" si="13"/>
        <v>5031.5999999999995</v>
      </c>
    </row>
    <row r="179" spans="1:5">
      <c r="A179" s="9" t="s">
        <v>212</v>
      </c>
      <c r="B179" s="9" t="s">
        <v>67</v>
      </c>
      <c r="C179" s="209">
        <v>5732</v>
      </c>
      <c r="D179" s="217">
        <f>+'Cover Sheet'!$B$35</f>
        <v>0.3</v>
      </c>
      <c r="E179" s="198">
        <f t="shared" si="13"/>
        <v>4012.3999999999996</v>
      </c>
    </row>
    <row r="180" spans="1:5">
      <c r="A180" s="4"/>
      <c r="C180" s="230"/>
    </row>
    <row r="181" spans="1:5">
      <c r="A181" s="80" t="s">
        <v>53</v>
      </c>
      <c r="B181" s="80" t="s">
        <v>1086</v>
      </c>
      <c r="C181" s="231" t="s">
        <v>56</v>
      </c>
      <c r="D181" s="231" t="s">
        <v>1479</v>
      </c>
    </row>
    <row r="182" spans="1:5" ht="24">
      <c r="A182" s="375" t="s">
        <v>213</v>
      </c>
      <c r="B182" s="375" t="s">
        <v>213</v>
      </c>
      <c r="C182" s="232" t="s">
        <v>213</v>
      </c>
      <c r="D182" s="232" t="s">
        <v>213</v>
      </c>
    </row>
    <row r="183" spans="1:5" ht="24">
      <c r="A183" s="375" t="s">
        <v>1476</v>
      </c>
      <c r="B183" s="375" t="s">
        <v>1476</v>
      </c>
      <c r="C183" s="232" t="s">
        <v>1476</v>
      </c>
      <c r="D183" s="232" t="s">
        <v>1476</v>
      </c>
    </row>
    <row r="184" spans="1:5">
      <c r="A184" s="375"/>
      <c r="B184" s="375" t="s">
        <v>214</v>
      </c>
      <c r="C184" s="232" t="s">
        <v>214</v>
      </c>
      <c r="D184" s="232" t="s">
        <v>214</v>
      </c>
    </row>
    <row r="185" spans="1:5" ht="24">
      <c r="A185" s="357"/>
      <c r="B185" s="375" t="s">
        <v>236</v>
      </c>
      <c r="C185" s="232" t="s">
        <v>236</v>
      </c>
      <c r="D185" s="232" t="s">
        <v>1480</v>
      </c>
    </row>
    <row r="186" spans="1:5">
      <c r="A186" s="357"/>
      <c r="B186" s="375"/>
      <c r="C186" s="232" t="s">
        <v>219</v>
      </c>
      <c r="D186" s="232" t="s">
        <v>219</v>
      </c>
    </row>
    <row r="187" spans="1:5">
      <c r="A187" s="80" t="s">
        <v>54</v>
      </c>
      <c r="B187" s="80" t="s">
        <v>1484</v>
      </c>
      <c r="C187" s="232" t="s">
        <v>1400</v>
      </c>
      <c r="D187" s="232" t="s">
        <v>1400</v>
      </c>
    </row>
    <row r="188" spans="1:5">
      <c r="A188" s="375" t="s">
        <v>213</v>
      </c>
      <c r="B188" s="375" t="s">
        <v>213</v>
      </c>
      <c r="C188" s="232" t="s">
        <v>90</v>
      </c>
      <c r="D188" s="232" t="s">
        <v>90</v>
      </c>
    </row>
    <row r="189" spans="1:5" ht="24">
      <c r="A189" s="375" t="s">
        <v>1476</v>
      </c>
      <c r="B189" s="375" t="s">
        <v>1476</v>
      </c>
      <c r="C189" s="232" t="s">
        <v>1401</v>
      </c>
      <c r="D189" s="232" t="s">
        <v>1401</v>
      </c>
    </row>
    <row r="190" spans="1:5">
      <c r="A190" s="375" t="s">
        <v>214</v>
      </c>
      <c r="B190" s="375" t="s">
        <v>214</v>
      </c>
      <c r="C190" s="232" t="s">
        <v>1491</v>
      </c>
      <c r="D190" s="232" t="s">
        <v>1491</v>
      </c>
    </row>
    <row r="191" spans="1:5">
      <c r="A191" s="357"/>
      <c r="B191" s="375" t="s">
        <v>1478</v>
      </c>
    </row>
    <row r="192" spans="1:5" s="356" customFormat="1">
      <c r="A192" s="357"/>
      <c r="B192" s="375"/>
      <c r="C192" s="375"/>
      <c r="D192" s="217"/>
      <c r="E192" s="218"/>
    </row>
    <row r="193" spans="1:5" ht="25.5">
      <c r="B193" s="336" t="s">
        <v>1320</v>
      </c>
      <c r="C193" s="337"/>
    </row>
    <row r="194" spans="1:5" ht="15.75" thickBot="1">
      <c r="A194" s="52"/>
      <c r="B194" s="304" t="s">
        <v>44</v>
      </c>
      <c r="C194" s="230"/>
    </row>
    <row r="195" spans="1:5">
      <c r="A195" s="158" t="s">
        <v>0</v>
      </c>
      <c r="B195" s="159" t="s">
        <v>18</v>
      </c>
      <c r="C195" s="574" t="s">
        <v>4</v>
      </c>
      <c r="D195" s="176" t="s">
        <v>944</v>
      </c>
      <c r="E195" s="572" t="s">
        <v>954</v>
      </c>
    </row>
    <row r="196" spans="1:5" ht="15.75" thickBot="1">
      <c r="A196" s="160" t="s">
        <v>1</v>
      </c>
      <c r="B196" s="161" t="s">
        <v>3</v>
      </c>
      <c r="C196" s="575"/>
      <c r="D196" s="177"/>
      <c r="E196" s="573"/>
    </row>
    <row r="197" spans="1:5">
      <c r="A197" s="9" t="s">
        <v>1492</v>
      </c>
      <c r="B197" s="9" t="s">
        <v>1485</v>
      </c>
      <c r="C197" s="209">
        <v>8624</v>
      </c>
      <c r="D197" s="217">
        <f>+'Cover Sheet'!$B$35</f>
        <v>0.3</v>
      </c>
      <c r="E197" s="198">
        <f t="shared" ref="E197:E200" si="15">+C197*(1-D197)</f>
        <v>6036.7999999999993</v>
      </c>
    </row>
    <row r="198" spans="1:5" s="356" customFormat="1">
      <c r="A198" s="359" t="s">
        <v>220</v>
      </c>
      <c r="B198" s="359" t="s">
        <v>70</v>
      </c>
      <c r="C198" s="363">
        <v>8124</v>
      </c>
      <c r="D198" s="217">
        <f>+'Cover Sheet'!$B$35</f>
        <v>0.3</v>
      </c>
      <c r="E198" s="198">
        <f t="shared" ref="E198" si="16">+C198*(1-D198)</f>
        <v>5686.7999999999993</v>
      </c>
    </row>
    <row r="199" spans="1:5">
      <c r="A199" s="9" t="s">
        <v>221</v>
      </c>
      <c r="B199" s="9" t="s">
        <v>71</v>
      </c>
      <c r="C199" s="209">
        <v>6330</v>
      </c>
      <c r="D199" s="217">
        <f>+'Cover Sheet'!$B$35</f>
        <v>0.3</v>
      </c>
      <c r="E199" s="198">
        <f t="shared" si="15"/>
        <v>4431</v>
      </c>
    </row>
    <row r="200" spans="1:5">
      <c r="A200" s="9" t="s">
        <v>222</v>
      </c>
      <c r="B200" s="9" t="s">
        <v>72</v>
      </c>
      <c r="C200" s="209">
        <v>4823</v>
      </c>
      <c r="D200" s="217">
        <f>+'Cover Sheet'!$B$35</f>
        <v>0.3</v>
      </c>
      <c r="E200" s="198">
        <f t="shared" si="15"/>
        <v>3376.1</v>
      </c>
    </row>
    <row r="201" spans="1:5">
      <c r="A201" s="4"/>
      <c r="C201" s="230"/>
    </row>
    <row r="202" spans="1:5">
      <c r="A202" s="80" t="s">
        <v>20</v>
      </c>
      <c r="B202" s="80" t="s">
        <v>21</v>
      </c>
      <c r="C202" s="233" t="s">
        <v>1087</v>
      </c>
      <c r="D202" s="233" t="s">
        <v>1483</v>
      </c>
    </row>
    <row r="203" spans="1:5" ht="24">
      <c r="A203" s="337" t="s">
        <v>22</v>
      </c>
      <c r="B203" s="337" t="s">
        <v>22</v>
      </c>
      <c r="C203" s="338" t="s">
        <v>22</v>
      </c>
      <c r="D203" s="376" t="s">
        <v>22</v>
      </c>
    </row>
    <row r="204" spans="1:5" ht="24">
      <c r="A204" s="337" t="s">
        <v>1476</v>
      </c>
      <c r="B204" s="337" t="s">
        <v>1476</v>
      </c>
      <c r="C204" s="338" t="s">
        <v>1476</v>
      </c>
      <c r="D204" s="376" t="s">
        <v>1476</v>
      </c>
    </row>
    <row r="205" spans="1:5">
      <c r="A205" s="337"/>
      <c r="B205" s="337" t="s">
        <v>214</v>
      </c>
      <c r="C205" s="338" t="s">
        <v>214</v>
      </c>
      <c r="D205" s="376" t="s">
        <v>214</v>
      </c>
    </row>
    <row r="206" spans="1:5" ht="24">
      <c r="A206" s="337"/>
      <c r="B206" s="337"/>
      <c r="C206" s="338" t="s">
        <v>236</v>
      </c>
      <c r="D206" s="376" t="s">
        <v>1478</v>
      </c>
    </row>
    <row r="207" spans="1:5">
      <c r="A207" s="337"/>
      <c r="B207" s="337"/>
      <c r="C207" s="338"/>
    </row>
    <row r="208" spans="1:5" ht="25.5">
      <c r="A208" s="337"/>
      <c r="B208" s="336" t="s">
        <v>1320</v>
      </c>
      <c r="C208" s="338"/>
    </row>
    <row r="209" spans="1:5" ht="15.75" thickBot="1">
      <c r="A209" s="52"/>
    </row>
    <row r="210" spans="1:5">
      <c r="A210" s="158" t="s">
        <v>0</v>
      </c>
      <c r="B210" s="159" t="s">
        <v>28</v>
      </c>
      <c r="C210" s="574" t="s">
        <v>4</v>
      </c>
      <c r="D210" s="176" t="s">
        <v>944</v>
      </c>
      <c r="E210" s="572" t="s">
        <v>954</v>
      </c>
    </row>
    <row r="211" spans="1:5" ht="15.75" thickBot="1">
      <c r="A211" s="160" t="s">
        <v>1</v>
      </c>
      <c r="B211" s="161" t="s">
        <v>3</v>
      </c>
      <c r="C211" s="575"/>
      <c r="D211" s="177"/>
      <c r="E211" s="573"/>
    </row>
    <row r="212" spans="1:5">
      <c r="A212" s="9" t="s">
        <v>1486</v>
      </c>
      <c r="B212" s="9" t="s">
        <v>1487</v>
      </c>
      <c r="C212" s="209">
        <v>3867</v>
      </c>
      <c r="D212" s="217">
        <f>+'Cover Sheet'!$B$35</f>
        <v>0.3</v>
      </c>
      <c r="E212" s="198">
        <f t="shared" ref="E212:E214" si="17">+C212*(1-D212)</f>
        <v>2706.8999999999996</v>
      </c>
    </row>
    <row r="213" spans="1:5" s="356" customFormat="1">
      <c r="A213" s="359" t="s">
        <v>223</v>
      </c>
      <c r="B213" s="359" t="s">
        <v>73</v>
      </c>
      <c r="C213" s="363">
        <v>3382</v>
      </c>
      <c r="D213" s="217">
        <f>+'Cover Sheet'!$B$35</f>
        <v>0.3</v>
      </c>
      <c r="E213" s="198">
        <f t="shared" ref="E213" si="18">+C213*(1-D213)</f>
        <v>2367.3999999999996</v>
      </c>
    </row>
    <row r="214" spans="1:5">
      <c r="A214" s="9" t="s">
        <v>224</v>
      </c>
      <c r="B214" s="9" t="s">
        <v>74</v>
      </c>
      <c r="C214" s="209">
        <v>1569</v>
      </c>
      <c r="D214" s="217">
        <f>+'Cover Sheet'!$B$35</f>
        <v>0.3</v>
      </c>
      <c r="E214" s="198">
        <f t="shared" si="17"/>
        <v>1098.3</v>
      </c>
    </row>
    <row r="215" spans="1:5">
      <c r="A215" s="4"/>
      <c r="C215" s="230"/>
    </row>
    <row r="216" spans="1:5">
      <c r="A216" s="80" t="s">
        <v>33</v>
      </c>
      <c r="B216" s="80" t="s">
        <v>1088</v>
      </c>
      <c r="C216" s="80" t="s">
        <v>1488</v>
      </c>
    </row>
    <row r="217" spans="1:5">
      <c r="A217" s="337" t="s">
        <v>214</v>
      </c>
      <c r="B217" s="337" t="s">
        <v>214</v>
      </c>
      <c r="C217" s="375" t="s">
        <v>214</v>
      </c>
    </row>
    <row r="218" spans="1:5">
      <c r="A218" s="337"/>
      <c r="B218" s="337" t="s">
        <v>236</v>
      </c>
      <c r="C218" s="375" t="s">
        <v>1478</v>
      </c>
    </row>
    <row r="219" spans="1:5">
      <c r="A219" s="337"/>
      <c r="B219" s="337"/>
      <c r="C219" s="230"/>
    </row>
    <row r="220" spans="1:5" ht="25.5">
      <c r="A220" s="337"/>
      <c r="B220" s="336" t="s">
        <v>1320</v>
      </c>
      <c r="C220" s="230"/>
    </row>
    <row r="221" spans="1:5" ht="15.75" thickBot="1">
      <c r="A221" s="52"/>
    </row>
    <row r="222" spans="1:5">
      <c r="A222" s="158" t="s">
        <v>0</v>
      </c>
      <c r="B222" s="159" t="s">
        <v>1321</v>
      </c>
      <c r="C222" s="574" t="s">
        <v>4</v>
      </c>
      <c r="D222" s="176" t="s">
        <v>944</v>
      </c>
      <c r="E222" s="572" t="s">
        <v>954</v>
      </c>
    </row>
    <row r="223" spans="1:5" ht="15.75" thickBot="1">
      <c r="A223" s="160" t="s">
        <v>1</v>
      </c>
      <c r="B223" s="161" t="s">
        <v>3</v>
      </c>
      <c r="C223" s="575"/>
      <c r="D223" s="177"/>
      <c r="E223" s="573"/>
    </row>
    <row r="224" spans="1:5">
      <c r="A224" s="9" t="s">
        <v>228</v>
      </c>
      <c r="B224" s="9" t="s">
        <v>229</v>
      </c>
      <c r="C224" s="209">
        <v>1545</v>
      </c>
      <c r="D224" s="217">
        <f>+'Cover Sheet'!$B$35</f>
        <v>0.3</v>
      </c>
      <c r="E224" s="198">
        <f>+C224*(1-D224)</f>
        <v>1081.5</v>
      </c>
    </row>
    <row r="225" spans="1:5">
      <c r="B225" s="11" t="s">
        <v>230</v>
      </c>
      <c r="C225" s="230"/>
    </row>
    <row r="226" spans="1:5" ht="15.75">
      <c r="A226" s="26" t="s">
        <v>970</v>
      </c>
      <c r="B226" s="26" t="s">
        <v>967</v>
      </c>
      <c r="C226" s="234">
        <v>4200</v>
      </c>
      <c r="D226" s="217">
        <f>+'Cover Sheet'!$B$35</f>
        <v>0.3</v>
      </c>
      <c r="E226" s="198">
        <f>+C226*(1-D226)</f>
        <v>2940</v>
      </c>
    </row>
    <row r="227" spans="1:5">
      <c r="B227" s="11" t="s">
        <v>968</v>
      </c>
      <c r="C227" s="230"/>
    </row>
    <row r="228" spans="1:5" ht="15.75" thickBot="1">
      <c r="A228" s="337"/>
      <c r="B228" s="337"/>
      <c r="C228" s="230"/>
    </row>
    <row r="229" spans="1:5">
      <c r="A229" s="158" t="s">
        <v>0</v>
      </c>
      <c r="B229" s="159" t="s">
        <v>6</v>
      </c>
      <c r="C229" s="574" t="s">
        <v>4</v>
      </c>
      <c r="D229" s="176" t="s">
        <v>944</v>
      </c>
      <c r="E229" s="572" t="s">
        <v>954</v>
      </c>
    </row>
    <row r="230" spans="1:5" ht="15.75" thickBot="1">
      <c r="A230" s="160" t="s">
        <v>1</v>
      </c>
      <c r="B230" s="161" t="s">
        <v>3</v>
      </c>
      <c r="C230" s="575"/>
      <c r="D230" s="177"/>
      <c r="E230" s="573"/>
    </row>
    <row r="231" spans="1:5">
      <c r="A231" s="9" t="s">
        <v>246</v>
      </c>
      <c r="B231" s="9" t="s">
        <v>237</v>
      </c>
      <c r="C231" s="209">
        <v>2561</v>
      </c>
      <c r="D231" s="217">
        <f>+'Cover Sheet'!$B$35</f>
        <v>0.3</v>
      </c>
      <c r="E231" s="198">
        <f>+C231*(1-D231)</f>
        <v>1792.6999999999998</v>
      </c>
    </row>
    <row r="232" spans="1:5">
      <c r="B232" s="11" t="s">
        <v>225</v>
      </c>
      <c r="C232" s="230"/>
    </row>
    <row r="233" spans="1:5">
      <c r="A233" s="9" t="s">
        <v>1311</v>
      </c>
      <c r="B233" s="9" t="s">
        <v>1402</v>
      </c>
      <c r="C233" s="209">
        <v>498</v>
      </c>
      <c r="D233" s="217">
        <f>+'Cover Sheet'!$B$35</f>
        <v>0.3</v>
      </c>
      <c r="E233" s="198">
        <f t="shared" ref="E233:E235" si="19">+C233*(1-D233)</f>
        <v>348.59999999999997</v>
      </c>
    </row>
    <row r="234" spans="1:5">
      <c r="A234" s="9" t="s">
        <v>226</v>
      </c>
      <c r="B234" s="9" t="s">
        <v>227</v>
      </c>
      <c r="C234" s="209">
        <v>165</v>
      </c>
      <c r="D234" s="217">
        <f>+'Cover Sheet'!$B$35</f>
        <v>0.3</v>
      </c>
      <c r="E234" s="198">
        <f t="shared" ref="E234" si="20">+C234*(1-D234)</f>
        <v>115.49999999999999</v>
      </c>
    </row>
    <row r="235" spans="1:5">
      <c r="A235" s="9" t="s">
        <v>1109</v>
      </c>
      <c r="B235" s="9" t="s">
        <v>1490</v>
      </c>
      <c r="C235" s="209">
        <v>1918</v>
      </c>
      <c r="D235" s="217">
        <f>+'Cover Sheet'!$B$35</f>
        <v>0.3</v>
      </c>
      <c r="E235" s="198">
        <f t="shared" si="19"/>
        <v>1342.6</v>
      </c>
    </row>
    <row r="236" spans="1:5">
      <c r="A236" s="9"/>
      <c r="B236" s="36" t="s">
        <v>1111</v>
      </c>
      <c r="C236" s="209"/>
      <c r="E236" s="198"/>
    </row>
    <row r="237" spans="1:5">
      <c r="A237" s="9"/>
      <c r="B237" s="36" t="s">
        <v>1110</v>
      </c>
      <c r="C237" s="209"/>
      <c r="E237" s="198"/>
    </row>
    <row r="238" spans="1:5" s="356" customFormat="1">
      <c r="A238" s="359" t="s">
        <v>1434</v>
      </c>
      <c r="B238" s="359" t="s">
        <v>1435</v>
      </c>
      <c r="C238" s="363">
        <v>2418</v>
      </c>
      <c r="D238" s="217">
        <f>+'Cover Sheet'!$B$35</f>
        <v>0.3</v>
      </c>
      <c r="E238" s="198">
        <f t="shared" ref="E238" si="21">+C238*(1-D238)</f>
        <v>1692.6</v>
      </c>
    </row>
    <row r="239" spans="1:5" s="356" customFormat="1">
      <c r="A239" s="359"/>
      <c r="B239" s="36" t="s">
        <v>1436</v>
      </c>
      <c r="C239" s="363"/>
      <c r="D239" s="217"/>
      <c r="E239" s="198"/>
    </row>
    <row r="240" spans="1:5">
      <c r="A240" s="9" t="s">
        <v>1238</v>
      </c>
      <c r="B240" s="9" t="s">
        <v>90</v>
      </c>
      <c r="C240" s="209">
        <v>397</v>
      </c>
      <c r="D240" s="217">
        <f>+'Cover Sheet'!$B$35</f>
        <v>0.3</v>
      </c>
      <c r="E240" s="198">
        <f t="shared" ref="E240:E241" si="22">+C240*(1-D240)</f>
        <v>277.89999999999998</v>
      </c>
    </row>
    <row r="241" spans="1:5">
      <c r="A241" s="9" t="s">
        <v>231</v>
      </c>
      <c r="B241" s="9" t="s">
        <v>232</v>
      </c>
      <c r="C241" s="209">
        <v>1076</v>
      </c>
      <c r="D241" s="217">
        <f>+'Cover Sheet'!$B$35</f>
        <v>0.3</v>
      </c>
      <c r="E241" s="198">
        <f t="shared" si="22"/>
        <v>753.19999999999993</v>
      </c>
    </row>
    <row r="242" spans="1:5">
      <c r="A242" s="9" t="s">
        <v>235</v>
      </c>
      <c r="B242" s="9" t="s">
        <v>219</v>
      </c>
      <c r="C242" s="209">
        <v>285</v>
      </c>
      <c r="D242" s="217">
        <f>+'Cover Sheet'!$B$35</f>
        <v>0.3</v>
      </c>
      <c r="E242" s="198">
        <f>+C242*(1-D242)</f>
        <v>199.5</v>
      </c>
    </row>
    <row r="243" spans="1:5">
      <c r="A243" s="52"/>
    </row>
    <row r="244" spans="1:5" ht="15.75" thickBot="1">
      <c r="A244" s="52"/>
    </row>
    <row r="245" spans="1:5">
      <c r="A245" s="158" t="s">
        <v>0</v>
      </c>
      <c r="B245" s="159" t="s">
        <v>1319</v>
      </c>
      <c r="C245" s="574" t="s">
        <v>4</v>
      </c>
      <c r="D245" s="176" t="s">
        <v>944</v>
      </c>
      <c r="E245" s="572" t="s">
        <v>954</v>
      </c>
    </row>
    <row r="246" spans="1:5" ht="15.75" thickBot="1">
      <c r="A246" s="160" t="s">
        <v>1</v>
      </c>
      <c r="B246" s="161" t="s">
        <v>3</v>
      </c>
      <c r="C246" s="575"/>
      <c r="D246" s="177"/>
      <c r="E246" s="573"/>
    </row>
    <row r="247" spans="1:5">
      <c r="A247" s="9" t="s">
        <v>233</v>
      </c>
      <c r="B247" s="9" t="s">
        <v>234</v>
      </c>
      <c r="C247" s="209">
        <v>2385</v>
      </c>
      <c r="D247" s="217">
        <f>+'Cover Sheet'!$B$35</f>
        <v>0.3</v>
      </c>
      <c r="E247" s="198">
        <f>+C247*(1-D247)</f>
        <v>1669.5</v>
      </c>
    </row>
    <row r="248" spans="1:5">
      <c r="B248" s="11" t="s">
        <v>225</v>
      </c>
      <c r="C248" s="230"/>
    </row>
    <row r="249" spans="1:5">
      <c r="A249" s="52"/>
    </row>
    <row r="250" spans="1:5">
      <c r="A250" s="52"/>
    </row>
    <row r="251" spans="1:5" ht="15.75" thickBot="1"/>
    <row r="252" spans="1:5">
      <c r="A252" s="158" t="s">
        <v>0</v>
      </c>
      <c r="B252" s="159" t="s">
        <v>208</v>
      </c>
      <c r="C252" s="574" t="s">
        <v>4</v>
      </c>
      <c r="D252" s="176" t="s">
        <v>944</v>
      </c>
      <c r="E252" s="572" t="s">
        <v>954</v>
      </c>
    </row>
    <row r="253" spans="1:5" ht="15.75" thickBot="1">
      <c r="A253" s="160" t="s">
        <v>1</v>
      </c>
      <c r="B253" s="161" t="s">
        <v>3</v>
      </c>
      <c r="C253" s="575"/>
      <c r="D253" s="177"/>
      <c r="E253" s="573"/>
    </row>
    <row r="254" spans="1:5">
      <c r="A254" s="52" t="s">
        <v>1315</v>
      </c>
      <c r="B254" s="82" t="s">
        <v>1325</v>
      </c>
      <c r="C254" s="228">
        <v>51061</v>
      </c>
      <c r="D254" s="217">
        <f>+'Cover Sheet'!$B$35</f>
        <v>0.3</v>
      </c>
      <c r="E254" s="198">
        <f t="shared" ref="E254:E256" si="23">+C254*(1-D254)</f>
        <v>35742.699999999997</v>
      </c>
    </row>
    <row r="255" spans="1:5">
      <c r="A255" s="52"/>
      <c r="B255" s="313"/>
      <c r="C255" s="228"/>
      <c r="E255" s="198"/>
    </row>
    <row r="256" spans="1:5">
      <c r="A256" s="52" t="s">
        <v>1316</v>
      </c>
      <c r="B256" s="82" t="s">
        <v>1326</v>
      </c>
      <c r="C256" s="228">
        <v>52436</v>
      </c>
      <c r="D256" s="217">
        <f>+'Cover Sheet'!$B$35</f>
        <v>0.3</v>
      </c>
      <c r="E256" s="198">
        <f t="shared" si="23"/>
        <v>36705.199999999997</v>
      </c>
    </row>
    <row r="257" spans="1:5">
      <c r="A257" s="52"/>
      <c r="B257" s="313"/>
      <c r="C257" s="228"/>
      <c r="E257" s="198"/>
    </row>
    <row r="258" spans="1:5">
      <c r="A258" s="52"/>
      <c r="B258" s="83"/>
      <c r="C258" s="228"/>
    </row>
    <row r="259" spans="1:5">
      <c r="A259" s="52"/>
      <c r="B259" s="83"/>
      <c r="C259" s="228"/>
    </row>
    <row r="260" spans="1:5">
      <c r="A260" s="52"/>
      <c r="B260" s="83"/>
      <c r="C260" s="228"/>
    </row>
    <row r="261" spans="1:5">
      <c r="A261" s="52"/>
      <c r="B261" s="83"/>
      <c r="C261" s="228"/>
    </row>
    <row r="262" spans="1:5">
      <c r="A262" s="52"/>
      <c r="B262" s="83"/>
      <c r="C262" s="228"/>
    </row>
    <row r="263" spans="1:5">
      <c r="A263" s="52"/>
      <c r="B263" s="83"/>
      <c r="C263" s="228"/>
    </row>
    <row r="264" spans="1:5">
      <c r="A264" s="52"/>
      <c r="B264" s="83"/>
      <c r="C264" s="228"/>
    </row>
    <row r="265" spans="1:5" ht="15.75" thickBot="1">
      <c r="A265" s="52"/>
      <c r="B265" s="83"/>
      <c r="C265" s="228"/>
    </row>
    <row r="266" spans="1:5">
      <c r="A266" s="158" t="s">
        <v>0</v>
      </c>
      <c r="B266" s="159" t="s">
        <v>49</v>
      </c>
      <c r="C266" s="574" t="s">
        <v>4</v>
      </c>
      <c r="D266" s="176" t="s">
        <v>944</v>
      </c>
      <c r="E266" s="572" t="s">
        <v>954</v>
      </c>
    </row>
    <row r="267" spans="1:5" ht="15.75" thickBot="1">
      <c r="A267" s="160" t="s">
        <v>1</v>
      </c>
      <c r="B267" s="161" t="s">
        <v>3</v>
      </c>
      <c r="C267" s="575"/>
      <c r="D267" s="177"/>
      <c r="E267" s="573"/>
    </row>
    <row r="268" spans="1:5">
      <c r="A268" s="9" t="s">
        <v>1493</v>
      </c>
      <c r="B268" s="9" t="s">
        <v>1495</v>
      </c>
      <c r="C268" s="209">
        <v>13668</v>
      </c>
      <c r="D268" s="217">
        <f>+'Cover Sheet'!$B$35</f>
        <v>0.3</v>
      </c>
      <c r="E268" s="198">
        <f t="shared" ref="E268:E277" si="24">+C268*(1-D268)</f>
        <v>9567.5999999999985</v>
      </c>
    </row>
    <row r="269" spans="1:5" s="356" customFormat="1">
      <c r="A269" s="359" t="s">
        <v>1317</v>
      </c>
      <c r="B269" s="359" t="s">
        <v>972</v>
      </c>
      <c r="C269" s="363">
        <v>13193</v>
      </c>
      <c r="D269" s="217">
        <f>+'Cover Sheet'!$B$35</f>
        <v>0.3</v>
      </c>
      <c r="E269" s="198">
        <f t="shared" ref="E269" si="25">+C269*(1-D269)</f>
        <v>9235.0999999999985</v>
      </c>
    </row>
    <row r="270" spans="1:5" s="356" customFormat="1">
      <c r="A270" s="359"/>
      <c r="B270" s="359"/>
      <c r="C270" s="363"/>
      <c r="D270" s="217"/>
      <c r="E270" s="198"/>
    </row>
    <row r="271" spans="1:5">
      <c r="A271" s="9" t="s">
        <v>1494</v>
      </c>
      <c r="B271" s="9" t="s">
        <v>1496</v>
      </c>
      <c r="C271" s="209">
        <v>11235</v>
      </c>
      <c r="D271" s="217">
        <f>+'Cover Sheet'!$B$35</f>
        <v>0.3</v>
      </c>
      <c r="E271" s="198">
        <f t="shared" si="24"/>
        <v>7864.4999999999991</v>
      </c>
    </row>
    <row r="272" spans="1:5" s="356" customFormat="1">
      <c r="A272" s="359" t="s">
        <v>1314</v>
      </c>
      <c r="B272" s="359" t="s">
        <v>973</v>
      </c>
      <c r="C272" s="363">
        <v>10760</v>
      </c>
      <c r="D272" s="217">
        <f>+'Cover Sheet'!$B$35</f>
        <v>0.3</v>
      </c>
      <c r="E272" s="198">
        <f t="shared" ref="E272" si="26">+C272*(1-D272)</f>
        <v>7531.9999999999991</v>
      </c>
    </row>
    <row r="273" spans="1:5" s="356" customFormat="1">
      <c r="A273" s="359"/>
      <c r="B273" s="359"/>
      <c r="C273" s="363"/>
      <c r="D273" s="217"/>
      <c r="E273" s="198"/>
    </row>
    <row r="274" spans="1:5" s="356" customFormat="1">
      <c r="A274" s="359" t="s">
        <v>1473</v>
      </c>
      <c r="B274" s="359" t="s">
        <v>1475</v>
      </c>
      <c r="C274" s="363">
        <v>9318</v>
      </c>
      <c r="D274" s="217">
        <f>+'Cover Sheet'!$B$35</f>
        <v>0.3</v>
      </c>
      <c r="E274" s="198">
        <f t="shared" ref="E274" si="27">+C274*(1-D274)</f>
        <v>6522.5999999999995</v>
      </c>
    </row>
    <row r="275" spans="1:5">
      <c r="A275" s="9" t="s">
        <v>210</v>
      </c>
      <c r="B275" s="9" t="s">
        <v>65</v>
      </c>
      <c r="C275" s="209">
        <v>8833</v>
      </c>
      <c r="D275" s="217">
        <f>+'Cover Sheet'!$B$35</f>
        <v>0.3</v>
      </c>
      <c r="E275" s="198">
        <f t="shared" si="24"/>
        <v>6183.0999999999995</v>
      </c>
    </row>
    <row r="276" spans="1:5">
      <c r="A276" s="9" t="s">
        <v>211</v>
      </c>
      <c r="B276" s="9" t="s">
        <v>66</v>
      </c>
      <c r="C276" s="209">
        <v>7188</v>
      </c>
      <c r="D276" s="217">
        <f>+'Cover Sheet'!$B$35</f>
        <v>0.3</v>
      </c>
      <c r="E276" s="198">
        <f t="shared" si="24"/>
        <v>5031.5999999999995</v>
      </c>
    </row>
    <row r="277" spans="1:5">
      <c r="A277" s="9" t="s">
        <v>212</v>
      </c>
      <c r="B277" s="9" t="s">
        <v>67</v>
      </c>
      <c r="C277" s="209">
        <v>5732</v>
      </c>
      <c r="D277" s="217">
        <f>+'Cover Sheet'!$B$35</f>
        <v>0.3</v>
      </c>
      <c r="E277" s="198">
        <f t="shared" si="24"/>
        <v>4012.3999999999996</v>
      </c>
    </row>
    <row r="278" spans="1:5">
      <c r="A278" s="4"/>
      <c r="C278" s="230"/>
    </row>
    <row r="279" spans="1:5">
      <c r="A279" s="80" t="s">
        <v>53</v>
      </c>
      <c r="B279" s="80" t="s">
        <v>1086</v>
      </c>
      <c r="C279" s="231" t="s">
        <v>56</v>
      </c>
      <c r="D279" s="231" t="s">
        <v>1479</v>
      </c>
    </row>
    <row r="280" spans="1:5" ht="24">
      <c r="A280" s="297" t="s">
        <v>213</v>
      </c>
      <c r="B280" s="297" t="s">
        <v>213</v>
      </c>
      <c r="C280" s="232" t="s">
        <v>213</v>
      </c>
      <c r="D280" s="232" t="s">
        <v>213</v>
      </c>
    </row>
    <row r="281" spans="1:5" ht="24">
      <c r="A281" s="297" t="s">
        <v>1476</v>
      </c>
      <c r="B281" s="297" t="s">
        <v>1476</v>
      </c>
      <c r="C281" s="232" t="s">
        <v>1476</v>
      </c>
      <c r="D281" s="232" t="s">
        <v>1476</v>
      </c>
    </row>
    <row r="282" spans="1:5">
      <c r="A282" s="297"/>
      <c r="B282" s="297" t="s">
        <v>214</v>
      </c>
      <c r="C282" s="232" t="s">
        <v>214</v>
      </c>
      <c r="D282" s="232" t="s">
        <v>214</v>
      </c>
    </row>
    <row r="283" spans="1:5" ht="24">
      <c r="B283" s="297" t="s">
        <v>236</v>
      </c>
      <c r="C283" s="232" t="s">
        <v>215</v>
      </c>
      <c r="D283" s="232" t="s">
        <v>1478</v>
      </c>
    </row>
    <row r="284" spans="1:5">
      <c r="A284" s="80" t="s">
        <v>54</v>
      </c>
      <c r="B284" s="297"/>
      <c r="C284" s="232" t="s">
        <v>1400</v>
      </c>
      <c r="D284" s="232" t="s">
        <v>1400</v>
      </c>
    </row>
    <row r="285" spans="1:5" ht="24">
      <c r="A285" s="297" t="s">
        <v>213</v>
      </c>
      <c r="B285" s="80" t="s">
        <v>1484</v>
      </c>
      <c r="C285" s="232" t="s">
        <v>217</v>
      </c>
      <c r="D285" s="232" t="s">
        <v>217</v>
      </c>
    </row>
    <row r="286" spans="1:5" ht="24">
      <c r="A286" s="297" t="s">
        <v>1497</v>
      </c>
      <c r="B286" s="375" t="s">
        <v>213</v>
      </c>
      <c r="C286" s="232" t="s">
        <v>1498</v>
      </c>
      <c r="D286" s="232" t="s">
        <v>1498</v>
      </c>
    </row>
    <row r="287" spans="1:5">
      <c r="A287" s="297" t="s">
        <v>214</v>
      </c>
      <c r="B287" s="375" t="s">
        <v>1476</v>
      </c>
      <c r="C287" s="232" t="s">
        <v>219</v>
      </c>
      <c r="D287" s="232" t="s">
        <v>219</v>
      </c>
    </row>
    <row r="288" spans="1:5">
      <c r="B288" s="375" t="s">
        <v>214</v>
      </c>
      <c r="C288" s="232" t="s">
        <v>90</v>
      </c>
      <c r="D288" s="232" t="s">
        <v>90</v>
      </c>
    </row>
    <row r="289" spans="1:5">
      <c r="B289" s="375" t="s">
        <v>1478</v>
      </c>
      <c r="C289" s="297" t="s">
        <v>218</v>
      </c>
      <c r="D289" s="375" t="s">
        <v>218</v>
      </c>
    </row>
    <row r="290" spans="1:5" s="356" customFormat="1">
      <c r="A290" s="357"/>
      <c r="B290" s="375"/>
      <c r="C290" s="375"/>
      <c r="D290" s="217"/>
      <c r="E290" s="218"/>
    </row>
    <row r="291" spans="1:5" ht="25.5">
      <c r="B291" s="303" t="s">
        <v>1320</v>
      </c>
      <c r="C291" s="301"/>
    </row>
    <row r="292" spans="1:5" ht="15.75" thickBot="1">
      <c r="A292" s="52"/>
      <c r="B292" s="304" t="s">
        <v>44</v>
      </c>
      <c r="C292" s="230"/>
    </row>
    <row r="293" spans="1:5">
      <c r="A293" s="158" t="s">
        <v>0</v>
      </c>
      <c r="B293" s="159" t="s">
        <v>18</v>
      </c>
      <c r="C293" s="574" t="s">
        <v>4</v>
      </c>
      <c r="D293" s="176" t="s">
        <v>944</v>
      </c>
      <c r="E293" s="572" t="s">
        <v>954</v>
      </c>
    </row>
    <row r="294" spans="1:5" ht="15.75" thickBot="1">
      <c r="A294" s="160" t="s">
        <v>1</v>
      </c>
      <c r="B294" s="161" t="s">
        <v>3</v>
      </c>
      <c r="C294" s="575"/>
      <c r="D294" s="177"/>
      <c r="E294" s="573"/>
    </row>
    <row r="295" spans="1:5">
      <c r="A295" s="9" t="s">
        <v>1492</v>
      </c>
      <c r="B295" s="9" t="s">
        <v>1485</v>
      </c>
      <c r="C295" s="209">
        <v>8624</v>
      </c>
      <c r="D295" s="217">
        <f>+'Cover Sheet'!$B$35</f>
        <v>0.3</v>
      </c>
      <c r="E295" s="198">
        <f t="shared" ref="E295:E298" si="28">+C295*(1-D295)</f>
        <v>6036.7999999999993</v>
      </c>
    </row>
    <row r="296" spans="1:5" s="356" customFormat="1">
      <c r="A296" s="359" t="s">
        <v>220</v>
      </c>
      <c r="B296" s="359" t="s">
        <v>70</v>
      </c>
      <c r="C296" s="363">
        <v>8124</v>
      </c>
      <c r="D296" s="217">
        <f>+'Cover Sheet'!$B$35</f>
        <v>0.3</v>
      </c>
      <c r="E296" s="198">
        <f t="shared" ref="E296" si="29">+C296*(1-D296)</f>
        <v>5686.7999999999993</v>
      </c>
    </row>
    <row r="297" spans="1:5">
      <c r="A297" s="9" t="s">
        <v>221</v>
      </c>
      <c r="B297" s="9" t="s">
        <v>71</v>
      </c>
      <c r="C297" s="209">
        <v>6330</v>
      </c>
      <c r="D297" s="217">
        <f>+'Cover Sheet'!$B$35</f>
        <v>0.3</v>
      </c>
      <c r="E297" s="198">
        <f t="shared" si="28"/>
        <v>4431</v>
      </c>
    </row>
    <row r="298" spans="1:5">
      <c r="A298" s="9" t="s">
        <v>222</v>
      </c>
      <c r="B298" s="9" t="s">
        <v>72</v>
      </c>
      <c r="C298" s="209">
        <v>4823</v>
      </c>
      <c r="D298" s="217">
        <f>+'Cover Sheet'!$B$35</f>
        <v>0.3</v>
      </c>
      <c r="E298" s="198">
        <f t="shared" si="28"/>
        <v>3376.1</v>
      </c>
    </row>
    <row r="299" spans="1:5">
      <c r="A299" s="4"/>
      <c r="C299" s="230"/>
    </row>
    <row r="300" spans="1:5">
      <c r="A300" s="80" t="s">
        <v>20</v>
      </c>
      <c r="B300" s="80" t="s">
        <v>21</v>
      </c>
      <c r="C300" s="233" t="s">
        <v>1087</v>
      </c>
      <c r="D300" s="233" t="s">
        <v>1482</v>
      </c>
    </row>
    <row r="301" spans="1:5" ht="24">
      <c r="A301" s="297" t="s">
        <v>22</v>
      </c>
      <c r="B301" s="297" t="s">
        <v>22</v>
      </c>
      <c r="C301" s="298" t="s">
        <v>22</v>
      </c>
      <c r="D301" s="376" t="s">
        <v>22</v>
      </c>
    </row>
    <row r="302" spans="1:5" ht="24">
      <c r="A302" s="297" t="s">
        <v>1476</v>
      </c>
      <c r="B302" s="297" t="s">
        <v>1476</v>
      </c>
      <c r="C302" s="298" t="s">
        <v>1476</v>
      </c>
      <c r="D302" s="376" t="s">
        <v>1476</v>
      </c>
    </row>
    <row r="303" spans="1:5">
      <c r="A303" s="297"/>
      <c r="B303" s="297" t="s">
        <v>214</v>
      </c>
      <c r="C303" s="298" t="s">
        <v>214</v>
      </c>
      <c r="D303" s="376" t="s">
        <v>214</v>
      </c>
    </row>
    <row r="304" spans="1:5" ht="24">
      <c r="A304" s="297"/>
      <c r="B304" s="297"/>
      <c r="C304" s="298" t="s">
        <v>236</v>
      </c>
      <c r="D304" s="376" t="s">
        <v>1478</v>
      </c>
    </row>
    <row r="305" spans="1:5">
      <c r="A305" s="301"/>
      <c r="B305" s="301"/>
      <c r="C305" s="302"/>
    </row>
    <row r="306" spans="1:5" ht="25.5">
      <c r="A306" s="301"/>
      <c r="B306" s="303" t="s">
        <v>1320</v>
      </c>
      <c r="C306" s="302"/>
    </row>
    <row r="307" spans="1:5">
      <c r="A307" s="301"/>
      <c r="B307" s="301"/>
      <c r="C307" s="302"/>
    </row>
    <row r="308" spans="1:5" ht="15.75" thickBot="1">
      <c r="A308" s="81"/>
      <c r="B308" s="297"/>
      <c r="C308" s="298"/>
    </row>
    <row r="309" spans="1:5">
      <c r="A309" s="158" t="s">
        <v>0</v>
      </c>
      <c r="B309" s="159" t="s">
        <v>28</v>
      </c>
      <c r="C309" s="574" t="s">
        <v>4</v>
      </c>
      <c r="D309" s="176" t="s">
        <v>944</v>
      </c>
      <c r="E309" s="572" t="s">
        <v>954</v>
      </c>
    </row>
    <row r="310" spans="1:5" ht="15.75" thickBot="1">
      <c r="A310" s="160" t="s">
        <v>1</v>
      </c>
      <c r="B310" s="161" t="s">
        <v>3</v>
      </c>
      <c r="C310" s="575"/>
      <c r="D310" s="177"/>
      <c r="E310" s="573"/>
    </row>
    <row r="311" spans="1:5">
      <c r="A311" s="9" t="s">
        <v>1486</v>
      </c>
      <c r="B311" s="9" t="s">
        <v>1487</v>
      </c>
      <c r="C311" s="209">
        <v>3867</v>
      </c>
      <c r="D311" s="217">
        <f>+'Cover Sheet'!$B$35</f>
        <v>0.3</v>
      </c>
      <c r="E311" s="198">
        <f t="shared" ref="E311:E313" si="30">+C311*(1-D311)</f>
        <v>2706.8999999999996</v>
      </c>
    </row>
    <row r="312" spans="1:5" s="356" customFormat="1">
      <c r="A312" s="359" t="s">
        <v>223</v>
      </c>
      <c r="B312" s="359" t="s">
        <v>73</v>
      </c>
      <c r="C312" s="363">
        <v>3382</v>
      </c>
      <c r="D312" s="217">
        <f>+'Cover Sheet'!$B$35</f>
        <v>0.3</v>
      </c>
      <c r="E312" s="198">
        <f t="shared" ref="E312" si="31">+C312*(1-D312)</f>
        <v>2367.3999999999996</v>
      </c>
    </row>
    <row r="313" spans="1:5">
      <c r="A313" s="9" t="s">
        <v>224</v>
      </c>
      <c r="B313" s="9" t="s">
        <v>74</v>
      </c>
      <c r="C313" s="209">
        <v>1569</v>
      </c>
      <c r="D313" s="217">
        <f>+'Cover Sheet'!$B$35</f>
        <v>0.3</v>
      </c>
      <c r="E313" s="198">
        <f t="shared" si="30"/>
        <v>1098.3</v>
      </c>
    </row>
    <row r="314" spans="1:5">
      <c r="A314" s="4"/>
      <c r="C314" s="230"/>
    </row>
    <row r="315" spans="1:5">
      <c r="A315" s="80" t="s">
        <v>33</v>
      </c>
      <c r="B315" s="80" t="s">
        <v>1088</v>
      </c>
      <c r="C315" s="80" t="s">
        <v>1488</v>
      </c>
    </row>
    <row r="316" spans="1:5">
      <c r="A316" s="297" t="s">
        <v>214</v>
      </c>
      <c r="B316" s="297" t="s">
        <v>214</v>
      </c>
      <c r="C316" s="375" t="s">
        <v>214</v>
      </c>
    </row>
    <row r="317" spans="1:5">
      <c r="A317" s="297"/>
      <c r="B317" s="297" t="s">
        <v>236</v>
      </c>
      <c r="C317" s="375" t="s">
        <v>1478</v>
      </c>
    </row>
    <row r="318" spans="1:5">
      <c r="A318" s="301"/>
      <c r="B318" s="301"/>
      <c r="C318" s="230"/>
    </row>
    <row r="319" spans="1:5" ht="38.25">
      <c r="A319" s="301"/>
      <c r="B319" s="303" t="s">
        <v>1656</v>
      </c>
      <c r="C319" s="230"/>
    </row>
    <row r="320" spans="1:5" ht="15.75" thickBot="1">
      <c r="A320" s="337"/>
      <c r="B320" s="336"/>
      <c r="C320" s="230"/>
    </row>
    <row r="321" spans="1:5">
      <c r="A321" s="158" t="s">
        <v>0</v>
      </c>
      <c r="B321" s="159" t="s">
        <v>1321</v>
      </c>
      <c r="C321" s="574" t="s">
        <v>4</v>
      </c>
      <c r="D321" s="176" t="s">
        <v>944</v>
      </c>
      <c r="E321" s="572" t="s">
        <v>954</v>
      </c>
    </row>
    <row r="322" spans="1:5" ht="15.75" thickBot="1">
      <c r="A322" s="160" t="s">
        <v>1</v>
      </c>
      <c r="B322" s="161" t="s">
        <v>3</v>
      </c>
      <c r="C322" s="575"/>
      <c r="D322" s="177"/>
      <c r="E322" s="573"/>
    </row>
    <row r="323" spans="1:5">
      <c r="A323" s="9" t="s">
        <v>228</v>
      </c>
      <c r="B323" s="9" t="s">
        <v>229</v>
      </c>
      <c r="C323" s="209">
        <v>1545</v>
      </c>
      <c r="D323" s="217">
        <f>+'Cover Sheet'!$B$35</f>
        <v>0.3</v>
      </c>
      <c r="E323" s="198">
        <f>+C323*(1-D323)</f>
        <v>1081.5</v>
      </c>
    </row>
    <row r="324" spans="1:5">
      <c r="B324" s="11" t="s">
        <v>230</v>
      </c>
      <c r="C324" s="230"/>
    </row>
    <row r="325" spans="1:5" ht="15.75">
      <c r="A325" s="26" t="s">
        <v>970</v>
      </c>
      <c r="B325" s="26" t="s">
        <v>967</v>
      </c>
      <c r="C325" s="234">
        <v>4200</v>
      </c>
      <c r="D325" s="217">
        <f>+'Cover Sheet'!$B$35</f>
        <v>0.3</v>
      </c>
      <c r="E325" s="198">
        <f>+C325*(1-D325)</f>
        <v>2940</v>
      </c>
    </row>
    <row r="326" spans="1:5">
      <c r="B326" s="11" t="s">
        <v>1518</v>
      </c>
      <c r="C326" s="230"/>
    </row>
    <row r="327" spans="1:5">
      <c r="A327" s="301"/>
      <c r="B327" s="301"/>
      <c r="C327" s="230"/>
    </row>
    <row r="328" spans="1:5" ht="15.75" thickBot="1">
      <c r="A328" s="8"/>
      <c r="C328" s="230"/>
    </row>
    <row r="329" spans="1:5">
      <c r="A329" s="158" t="s">
        <v>0</v>
      </c>
      <c r="B329" s="159" t="s">
        <v>6</v>
      </c>
      <c r="C329" s="574" t="s">
        <v>4</v>
      </c>
      <c r="D329" s="176" t="s">
        <v>944</v>
      </c>
      <c r="E329" s="572" t="s">
        <v>954</v>
      </c>
    </row>
    <row r="330" spans="1:5" ht="15.75" thickBot="1">
      <c r="A330" s="160" t="s">
        <v>1</v>
      </c>
      <c r="B330" s="161" t="s">
        <v>3</v>
      </c>
      <c r="C330" s="575"/>
      <c r="D330" s="177"/>
      <c r="E330" s="573"/>
    </row>
    <row r="331" spans="1:5">
      <c r="A331" s="9" t="s">
        <v>1318</v>
      </c>
      <c r="B331" s="9" t="s">
        <v>1089</v>
      </c>
      <c r="C331" s="209">
        <v>2561</v>
      </c>
      <c r="D331" s="217">
        <f>+'Cover Sheet'!$B$35</f>
        <v>0.3</v>
      </c>
      <c r="E331" s="198">
        <f>+C331*(1-D331)</f>
        <v>1792.6999999999998</v>
      </c>
    </row>
    <row r="332" spans="1:5">
      <c r="B332" s="11" t="s">
        <v>225</v>
      </c>
      <c r="C332" s="230"/>
    </row>
    <row r="333" spans="1:5">
      <c r="A333" s="9" t="s">
        <v>1311</v>
      </c>
      <c r="B333" s="9" t="s">
        <v>1402</v>
      </c>
      <c r="C333" s="209">
        <v>498</v>
      </c>
      <c r="D333" s="217">
        <f>+'Cover Sheet'!$B$35</f>
        <v>0.3</v>
      </c>
      <c r="E333" s="198">
        <f t="shared" ref="E333" si="32">+C333*(1-D333)</f>
        <v>348.59999999999997</v>
      </c>
    </row>
    <row r="334" spans="1:5">
      <c r="A334" s="9" t="s">
        <v>226</v>
      </c>
      <c r="B334" s="9" t="s">
        <v>227</v>
      </c>
      <c r="C334" s="209">
        <v>165</v>
      </c>
      <c r="D334" s="217">
        <f>+'Cover Sheet'!$B$35</f>
        <v>0.3</v>
      </c>
      <c r="E334" s="198">
        <f t="shared" ref="E334" si="33">+C334*(1-D334)</f>
        <v>115.49999999999999</v>
      </c>
    </row>
    <row r="335" spans="1:5">
      <c r="A335" s="9" t="s">
        <v>1109</v>
      </c>
      <c r="B335" s="9" t="s">
        <v>1490</v>
      </c>
      <c r="C335" s="209">
        <v>1918</v>
      </c>
      <c r="D335" s="217">
        <f>+'Cover Sheet'!$B$35</f>
        <v>0.3</v>
      </c>
      <c r="E335" s="198">
        <f t="shared" ref="E335" si="34">+C335*(1-D335)</f>
        <v>1342.6</v>
      </c>
    </row>
    <row r="336" spans="1:5">
      <c r="A336" s="9"/>
      <c r="B336" s="36" t="s">
        <v>1111</v>
      </c>
      <c r="C336" s="209"/>
      <c r="E336" s="198"/>
    </row>
    <row r="337" spans="1:5">
      <c r="A337" s="9"/>
      <c r="B337" s="36" t="s">
        <v>1110</v>
      </c>
      <c r="C337" s="209"/>
      <c r="E337" s="198"/>
    </row>
    <row r="338" spans="1:5" s="356" customFormat="1">
      <c r="A338" s="359" t="s">
        <v>1434</v>
      </c>
      <c r="B338" s="359" t="s">
        <v>1437</v>
      </c>
      <c r="C338" s="363">
        <v>2418</v>
      </c>
      <c r="D338" s="217">
        <f>+'Cover Sheet'!$B$35</f>
        <v>0.3</v>
      </c>
      <c r="E338" s="198">
        <f t="shared" ref="E338" si="35">+C338*(1-D338)</f>
        <v>1692.6</v>
      </c>
    </row>
    <row r="339" spans="1:5" s="356" customFormat="1">
      <c r="A339" s="359"/>
      <c r="B339" s="36" t="s">
        <v>1436</v>
      </c>
      <c r="C339" s="363"/>
      <c r="D339" s="217"/>
      <c r="E339" s="198"/>
    </row>
    <row r="340" spans="1:5">
      <c r="A340" s="9" t="s">
        <v>1238</v>
      </c>
      <c r="B340" s="9" t="s">
        <v>90</v>
      </c>
      <c r="C340" s="209">
        <v>397</v>
      </c>
      <c r="D340" s="217">
        <f>+'Cover Sheet'!$B$35</f>
        <v>0.3</v>
      </c>
      <c r="E340" s="198">
        <f t="shared" ref="E340:E341" si="36">+C340*(1-D340)</f>
        <v>277.89999999999998</v>
      </c>
    </row>
    <row r="341" spans="1:5">
      <c r="A341" s="9" t="s">
        <v>231</v>
      </c>
      <c r="B341" s="9" t="s">
        <v>232</v>
      </c>
      <c r="C341" s="209">
        <v>1076</v>
      </c>
      <c r="D341" s="217">
        <f>+'Cover Sheet'!$B$35</f>
        <v>0.3</v>
      </c>
      <c r="E341" s="198">
        <f t="shared" si="36"/>
        <v>753.19999999999993</v>
      </c>
    </row>
    <row r="342" spans="1:5">
      <c r="A342" s="9" t="s">
        <v>235</v>
      </c>
      <c r="B342" s="9" t="s">
        <v>219</v>
      </c>
      <c r="C342" s="209">
        <v>285</v>
      </c>
      <c r="D342" s="217">
        <f>+'Cover Sheet'!$B$35</f>
        <v>0.3</v>
      </c>
      <c r="E342" s="198">
        <f>+C342*(1-D342)</f>
        <v>199.5</v>
      </c>
    </row>
    <row r="343" spans="1:5">
      <c r="A343" s="9"/>
      <c r="B343" s="9"/>
      <c r="C343" s="209"/>
      <c r="E343" s="198"/>
    </row>
    <row r="344" spans="1:5" ht="15.75" thickBot="1">
      <c r="A344" s="9"/>
      <c r="B344" s="9"/>
      <c r="C344" s="209"/>
      <c r="E344" s="198"/>
    </row>
    <row r="345" spans="1:5">
      <c r="A345" s="158" t="s">
        <v>0</v>
      </c>
      <c r="B345" s="159" t="s">
        <v>1319</v>
      </c>
      <c r="C345" s="574" t="s">
        <v>4</v>
      </c>
      <c r="D345" s="176" t="s">
        <v>944</v>
      </c>
      <c r="E345" s="572" t="s">
        <v>954</v>
      </c>
    </row>
    <row r="346" spans="1:5" ht="15.75" thickBot="1">
      <c r="A346" s="160" t="s">
        <v>1</v>
      </c>
      <c r="B346" s="161" t="s">
        <v>3</v>
      </c>
      <c r="C346" s="575"/>
      <c r="D346" s="177"/>
      <c r="E346" s="573"/>
    </row>
    <row r="347" spans="1:5">
      <c r="A347" s="9" t="s">
        <v>233</v>
      </c>
      <c r="B347" s="9" t="s">
        <v>234</v>
      </c>
      <c r="C347" s="209">
        <v>2385</v>
      </c>
      <c r="D347" s="217">
        <f>+'Cover Sheet'!$B$35</f>
        <v>0.3</v>
      </c>
      <c r="E347" s="198">
        <f>+C347*(1-D347)</f>
        <v>1669.5</v>
      </c>
    </row>
    <row r="348" spans="1:5">
      <c r="B348" s="11" t="s">
        <v>225</v>
      </c>
      <c r="C348" s="230"/>
    </row>
    <row r="349" spans="1:5">
      <c r="B349" s="11"/>
      <c r="C349" s="230"/>
    </row>
    <row r="350" spans="1:5" ht="15.75" thickBot="1"/>
    <row r="351" spans="1:5">
      <c r="A351" s="158" t="s">
        <v>0</v>
      </c>
      <c r="B351" s="159" t="s">
        <v>208</v>
      </c>
      <c r="C351" s="574" t="s">
        <v>4</v>
      </c>
      <c r="D351" s="176" t="s">
        <v>944</v>
      </c>
      <c r="E351" s="572" t="s">
        <v>954</v>
      </c>
    </row>
    <row r="352" spans="1:5" ht="15.75" thickBot="1">
      <c r="A352" s="160" t="s">
        <v>1</v>
      </c>
      <c r="B352" s="161" t="s">
        <v>3</v>
      </c>
      <c r="C352" s="575"/>
      <c r="D352" s="177"/>
      <c r="E352" s="573"/>
    </row>
    <row r="353" spans="1:5">
      <c r="A353" s="52" t="s">
        <v>1327</v>
      </c>
      <c r="B353" s="82" t="s">
        <v>1308</v>
      </c>
      <c r="C353" s="228">
        <v>53553</v>
      </c>
      <c r="D353" s="217">
        <f>+'Cover Sheet'!$B$35</f>
        <v>0.3</v>
      </c>
      <c r="E353" s="198">
        <f>+C353*(1-D353)</f>
        <v>37487.1</v>
      </c>
    </row>
    <row r="354" spans="1:5">
      <c r="A354" s="52"/>
      <c r="B354" s="83"/>
      <c r="C354" s="228"/>
    </row>
    <row r="355" spans="1:5">
      <c r="A355" s="52"/>
      <c r="B355" s="83"/>
      <c r="C355" s="228"/>
    </row>
    <row r="356" spans="1:5">
      <c r="A356" s="52"/>
      <c r="B356" s="83"/>
      <c r="C356" s="228"/>
    </row>
    <row r="357" spans="1:5">
      <c r="A357" s="52"/>
      <c r="B357" s="83"/>
      <c r="C357" s="228"/>
    </row>
    <row r="358" spans="1:5">
      <c r="A358" s="52"/>
      <c r="B358" s="83"/>
      <c r="C358" s="228"/>
    </row>
    <row r="359" spans="1:5">
      <c r="A359" s="52"/>
      <c r="B359" s="83"/>
      <c r="C359" s="228"/>
    </row>
    <row r="360" spans="1:5" ht="55.5" customHeight="1">
      <c r="A360" s="52"/>
      <c r="B360" s="83"/>
      <c r="C360" s="228"/>
    </row>
    <row r="361" spans="1:5">
      <c r="A361" s="52"/>
      <c r="B361" s="83"/>
      <c r="C361" s="228"/>
    </row>
    <row r="362" spans="1:5" ht="15.75" thickBot="1">
      <c r="A362" s="52"/>
    </row>
    <row r="363" spans="1:5">
      <c r="A363" s="158" t="s">
        <v>0</v>
      </c>
      <c r="B363" s="159" t="s">
        <v>49</v>
      </c>
      <c r="C363" s="574" t="s">
        <v>4</v>
      </c>
      <c r="D363" s="176" t="s">
        <v>944</v>
      </c>
      <c r="E363" s="572" t="s">
        <v>954</v>
      </c>
    </row>
    <row r="364" spans="1:5" ht="15.75" thickBot="1">
      <c r="A364" s="160" t="s">
        <v>1</v>
      </c>
      <c r="B364" s="161" t="s">
        <v>3</v>
      </c>
      <c r="C364" s="575"/>
      <c r="D364" s="177"/>
      <c r="E364" s="573"/>
    </row>
    <row r="365" spans="1:5" s="112" customFormat="1">
      <c r="A365" s="9" t="s">
        <v>1499</v>
      </c>
      <c r="B365" s="9" t="s">
        <v>1474</v>
      </c>
      <c r="C365" s="235">
        <v>14897</v>
      </c>
      <c r="D365" s="217">
        <f>+'Cover Sheet'!$B$35</f>
        <v>0.3</v>
      </c>
      <c r="E365" s="198">
        <f t="shared" ref="E365:E372" si="37">+C365*(1-D365)</f>
        <v>10427.9</v>
      </c>
    </row>
    <row r="366" spans="1:5" s="112" customFormat="1">
      <c r="A366" s="359" t="s">
        <v>1328</v>
      </c>
      <c r="B366" s="359" t="s">
        <v>958</v>
      </c>
      <c r="C366" s="235">
        <v>14422</v>
      </c>
      <c r="D366" s="217">
        <f>+'Cover Sheet'!$B$35</f>
        <v>0.3</v>
      </c>
      <c r="E366" s="198">
        <f t="shared" ref="E366" si="38">+C366*(1-D366)</f>
        <v>10095.4</v>
      </c>
    </row>
    <row r="367" spans="1:5">
      <c r="A367" s="9" t="s">
        <v>1329</v>
      </c>
      <c r="B367" s="9" t="s">
        <v>64</v>
      </c>
      <c r="C367" s="209">
        <v>14034</v>
      </c>
      <c r="D367" s="217">
        <f>+'Cover Sheet'!$B$35</f>
        <v>0.3</v>
      </c>
      <c r="E367" s="198">
        <f t="shared" si="37"/>
        <v>9823.7999999999993</v>
      </c>
    </row>
    <row r="368" spans="1:5" s="356" customFormat="1">
      <c r="A368" s="359" t="s">
        <v>1500</v>
      </c>
      <c r="B368" s="359" t="s">
        <v>1475</v>
      </c>
      <c r="C368" s="363">
        <v>10292</v>
      </c>
      <c r="D368" s="217">
        <f>+'Cover Sheet'!$B$35</f>
        <v>0.3</v>
      </c>
      <c r="E368" s="198">
        <f t="shared" ref="E368" si="39">+C368*(1-D368)</f>
        <v>7204.4</v>
      </c>
    </row>
    <row r="369" spans="1:5">
      <c r="A369" s="9" t="s">
        <v>1330</v>
      </c>
      <c r="B369" s="9" t="s">
        <v>962</v>
      </c>
      <c r="C369" s="209">
        <v>9807</v>
      </c>
      <c r="D369" s="217">
        <f>+'Cover Sheet'!$B$35</f>
        <v>0.3</v>
      </c>
      <c r="E369" s="198">
        <f t="shared" si="37"/>
        <v>6864.9</v>
      </c>
    </row>
    <row r="370" spans="1:5">
      <c r="A370" s="9" t="s">
        <v>1331</v>
      </c>
      <c r="B370" s="9" t="s">
        <v>65</v>
      </c>
      <c r="C370" s="209">
        <v>9411</v>
      </c>
      <c r="D370" s="217">
        <f>+'Cover Sheet'!$B$35</f>
        <v>0.3</v>
      </c>
      <c r="E370" s="198">
        <f t="shared" si="37"/>
        <v>6587.7</v>
      </c>
    </row>
    <row r="371" spans="1:5">
      <c r="A371" s="9" t="s">
        <v>1332</v>
      </c>
      <c r="B371" s="9" t="s">
        <v>66</v>
      </c>
      <c r="C371" s="209">
        <v>7681</v>
      </c>
      <c r="D371" s="217">
        <f>+'Cover Sheet'!$B$35</f>
        <v>0.3</v>
      </c>
      <c r="E371" s="198">
        <f t="shared" si="37"/>
        <v>5376.7</v>
      </c>
    </row>
    <row r="372" spans="1:5">
      <c r="A372" s="9" t="s">
        <v>1333</v>
      </c>
      <c r="B372" s="9" t="s">
        <v>67</v>
      </c>
      <c r="C372" s="209">
        <v>6234</v>
      </c>
      <c r="D372" s="217">
        <f>+'Cover Sheet'!$B$35</f>
        <v>0.3</v>
      </c>
      <c r="E372" s="198">
        <f t="shared" si="37"/>
        <v>4363.7999999999993</v>
      </c>
    </row>
    <row r="373" spans="1:5">
      <c r="A373" s="4"/>
      <c r="C373" s="230"/>
    </row>
    <row r="374" spans="1:5">
      <c r="A374" s="80" t="s">
        <v>53</v>
      </c>
      <c r="B374" s="80" t="s">
        <v>1151</v>
      </c>
      <c r="C374" s="231" t="s">
        <v>56</v>
      </c>
      <c r="D374" s="219" t="s">
        <v>963</v>
      </c>
      <c r="E374" s="219" t="s">
        <v>1479</v>
      </c>
    </row>
    <row r="375" spans="1:5" ht="24">
      <c r="A375" s="297" t="s">
        <v>213</v>
      </c>
      <c r="B375" s="297" t="s">
        <v>959</v>
      </c>
      <c r="C375" s="232" t="s">
        <v>213</v>
      </c>
      <c r="D375" s="220" t="s">
        <v>213</v>
      </c>
      <c r="E375" s="220" t="s">
        <v>213</v>
      </c>
    </row>
    <row r="376" spans="1:5" ht="24">
      <c r="A376" s="297" t="s">
        <v>1476</v>
      </c>
      <c r="B376" s="297" t="s">
        <v>1501</v>
      </c>
      <c r="C376" s="232" t="s">
        <v>1476</v>
      </c>
      <c r="D376" s="220" t="s">
        <v>1476</v>
      </c>
      <c r="E376" s="220" t="s">
        <v>1476</v>
      </c>
    </row>
    <row r="377" spans="1:5">
      <c r="A377" s="297"/>
      <c r="B377" s="297" t="s">
        <v>960</v>
      </c>
      <c r="C377" s="232" t="s">
        <v>214</v>
      </c>
      <c r="D377" s="220" t="s">
        <v>214</v>
      </c>
      <c r="E377" s="220" t="s">
        <v>214</v>
      </c>
    </row>
    <row r="378" spans="1:5" ht="24">
      <c r="B378" s="297" t="s">
        <v>961</v>
      </c>
      <c r="C378" s="232" t="s">
        <v>236</v>
      </c>
      <c r="D378" s="220" t="s">
        <v>1508</v>
      </c>
      <c r="E378" s="220" t="s">
        <v>1507</v>
      </c>
    </row>
    <row r="379" spans="1:5" ht="24">
      <c r="B379" s="297"/>
      <c r="C379" s="232" t="s">
        <v>216</v>
      </c>
      <c r="D379" s="220" t="s">
        <v>216</v>
      </c>
      <c r="E379" s="220" t="s">
        <v>216</v>
      </c>
    </row>
    <row r="380" spans="1:5" ht="24">
      <c r="A380" s="80" t="s">
        <v>54</v>
      </c>
      <c r="B380" s="80" t="s">
        <v>1657</v>
      </c>
      <c r="C380" s="232" t="s">
        <v>237</v>
      </c>
      <c r="D380" s="220" t="s">
        <v>237</v>
      </c>
      <c r="E380" s="220" t="s">
        <v>237</v>
      </c>
    </row>
    <row r="381" spans="1:5" ht="24">
      <c r="A381" s="297" t="s">
        <v>213</v>
      </c>
      <c r="B381" s="375" t="s">
        <v>1502</v>
      </c>
      <c r="C381" s="232" t="s">
        <v>1498</v>
      </c>
      <c r="D381" s="220" t="s">
        <v>1498</v>
      </c>
      <c r="E381" s="220" t="s">
        <v>1498</v>
      </c>
    </row>
    <row r="382" spans="1:5" ht="24">
      <c r="A382" s="297" t="s">
        <v>1476</v>
      </c>
      <c r="B382" s="375" t="s">
        <v>1503</v>
      </c>
      <c r="C382" s="232" t="s">
        <v>219</v>
      </c>
      <c r="D382" s="220" t="s">
        <v>219</v>
      </c>
      <c r="E382" s="220" t="s">
        <v>219</v>
      </c>
    </row>
    <row r="383" spans="1:5" ht="17.25" customHeight="1">
      <c r="A383" s="297" t="s">
        <v>214</v>
      </c>
      <c r="B383" s="375" t="s">
        <v>1504</v>
      </c>
      <c r="C383" s="295" t="s">
        <v>1506</v>
      </c>
      <c r="D383" s="334" t="s">
        <v>1506</v>
      </c>
      <c r="E383" s="374" t="s">
        <v>1506</v>
      </c>
    </row>
    <row r="384" spans="1:5" ht="17.25" customHeight="1">
      <c r="A384" s="300"/>
      <c r="B384" s="375" t="s">
        <v>1505</v>
      </c>
      <c r="C384" s="299" t="s">
        <v>44</v>
      </c>
      <c r="D384" s="334" t="s">
        <v>44</v>
      </c>
    </row>
    <row r="385" spans="1:5" ht="17.25" customHeight="1" thickBot="1">
      <c r="A385" s="300"/>
      <c r="B385" s="300"/>
      <c r="C385" s="299"/>
      <c r="D385" s="184"/>
    </row>
    <row r="386" spans="1:5">
      <c r="A386" s="158" t="s">
        <v>0</v>
      </c>
      <c r="B386" s="159" t="s">
        <v>28</v>
      </c>
      <c r="C386" s="574" t="s">
        <v>4</v>
      </c>
      <c r="D386" s="176" t="s">
        <v>944</v>
      </c>
      <c r="E386" s="572" t="s">
        <v>954</v>
      </c>
    </row>
    <row r="387" spans="1:5" ht="15.75" thickBot="1">
      <c r="A387" s="160" t="s">
        <v>1</v>
      </c>
      <c r="B387" s="161" t="s">
        <v>3</v>
      </c>
      <c r="C387" s="575"/>
      <c r="D387" s="177"/>
      <c r="E387" s="573"/>
    </row>
    <row r="388" spans="1:5" s="6" customFormat="1" ht="14.25">
      <c r="A388" s="9" t="s">
        <v>1509</v>
      </c>
      <c r="B388" s="9" t="s">
        <v>1487</v>
      </c>
      <c r="C388" s="237">
        <v>4364</v>
      </c>
      <c r="D388" s="217">
        <f>+'Cover Sheet'!$B$35</f>
        <v>0.3</v>
      </c>
      <c r="E388" s="198">
        <f t="shared" ref="E388:E391" si="40">+C388*(1-D388)</f>
        <v>3054.7999999999997</v>
      </c>
    </row>
    <row r="389" spans="1:5" s="6" customFormat="1" ht="14.25">
      <c r="A389" s="359" t="s">
        <v>1334</v>
      </c>
      <c r="B389" s="359" t="s">
        <v>964</v>
      </c>
      <c r="C389" s="237">
        <v>3879</v>
      </c>
      <c r="D389" s="217">
        <f>+'Cover Sheet'!$B$35</f>
        <v>0.3</v>
      </c>
      <c r="E389" s="198">
        <f t="shared" ref="E389" si="41">+C389*(1-D389)</f>
        <v>2715.2999999999997</v>
      </c>
    </row>
    <row r="390" spans="1:5">
      <c r="A390" s="9" t="s">
        <v>1335</v>
      </c>
      <c r="B390" s="9" t="s">
        <v>73</v>
      </c>
      <c r="C390" s="209">
        <v>3482</v>
      </c>
      <c r="D390" s="217">
        <f>+'Cover Sheet'!$B$35</f>
        <v>0.3</v>
      </c>
      <c r="E390" s="198">
        <f t="shared" si="40"/>
        <v>2437.3999999999996</v>
      </c>
    </row>
    <row r="391" spans="1:5">
      <c r="A391" s="9" t="s">
        <v>1336</v>
      </c>
      <c r="B391" s="9" t="s">
        <v>74</v>
      </c>
      <c r="C391" s="209">
        <v>1569</v>
      </c>
      <c r="D391" s="217">
        <f>+'Cover Sheet'!$B$35</f>
        <v>0.3</v>
      </c>
      <c r="E391" s="198">
        <f t="shared" si="40"/>
        <v>1098.3</v>
      </c>
    </row>
    <row r="392" spans="1:5">
      <c r="A392" s="9"/>
      <c r="C392" s="230"/>
    </row>
    <row r="393" spans="1:5">
      <c r="A393" s="80" t="s">
        <v>33</v>
      </c>
      <c r="B393" s="80" t="s">
        <v>1510</v>
      </c>
      <c r="C393" s="233" t="s">
        <v>1488</v>
      </c>
    </row>
    <row r="394" spans="1:5">
      <c r="A394" s="297" t="s">
        <v>214</v>
      </c>
      <c r="B394" s="297" t="s">
        <v>1511</v>
      </c>
      <c r="C394" s="298" t="s">
        <v>214</v>
      </c>
    </row>
    <row r="395" spans="1:5">
      <c r="A395" s="595"/>
      <c r="B395" s="595" t="s">
        <v>1512</v>
      </c>
      <c r="C395" s="596" t="s">
        <v>1513</v>
      </c>
    </row>
    <row r="396" spans="1:5" ht="0.75" customHeight="1">
      <c r="A396" s="595"/>
      <c r="B396" s="595"/>
      <c r="C396" s="596"/>
    </row>
    <row r="397" spans="1:5">
      <c r="A397" s="10"/>
    </row>
    <row r="398" spans="1:5">
      <c r="A398" s="10"/>
      <c r="B398" s="304" t="s">
        <v>1152</v>
      </c>
    </row>
    <row r="399" spans="1:5">
      <c r="A399" s="10"/>
      <c r="B399" s="304" t="s">
        <v>1153</v>
      </c>
    </row>
    <row r="400" spans="1:5">
      <c r="A400" s="10"/>
      <c r="B400" s="304" t="s">
        <v>1658</v>
      </c>
    </row>
    <row r="401" spans="1:5" ht="15.75" thickBot="1">
      <c r="A401" s="10"/>
    </row>
    <row r="402" spans="1:5">
      <c r="A402" s="158" t="s">
        <v>0</v>
      </c>
      <c r="B402" s="159" t="s">
        <v>6</v>
      </c>
      <c r="C402" s="574" t="s">
        <v>4</v>
      </c>
      <c r="D402" s="176" t="s">
        <v>944</v>
      </c>
      <c r="E402" s="572" t="s">
        <v>954</v>
      </c>
    </row>
    <row r="403" spans="1:5" ht="15.75" thickBot="1">
      <c r="A403" s="160" t="s">
        <v>1</v>
      </c>
      <c r="B403" s="161" t="s">
        <v>3</v>
      </c>
      <c r="C403" s="575"/>
      <c r="D403" s="177"/>
      <c r="E403" s="573"/>
    </row>
    <row r="404" spans="1:5">
      <c r="A404" s="9" t="s">
        <v>1337</v>
      </c>
      <c r="B404" s="9" t="s">
        <v>229</v>
      </c>
      <c r="C404" s="209">
        <v>2033</v>
      </c>
      <c r="D404" s="217">
        <f>+'Cover Sheet'!$B$35</f>
        <v>0.3</v>
      </c>
      <c r="E404" s="198">
        <f>+C404*(1-D404)</f>
        <v>1423.1</v>
      </c>
    </row>
    <row r="405" spans="1:5">
      <c r="B405" s="11" t="s">
        <v>241</v>
      </c>
      <c r="C405" s="230"/>
    </row>
    <row r="406" spans="1:5">
      <c r="A406" s="9" t="s">
        <v>1338</v>
      </c>
      <c r="B406" s="9" t="s">
        <v>967</v>
      </c>
      <c r="C406" s="209">
        <v>5697</v>
      </c>
      <c r="D406" s="217">
        <f>+'Cover Sheet'!$B$35</f>
        <v>0.3</v>
      </c>
      <c r="E406" s="198">
        <f t="shared" ref="E406" si="42">+C406*(1-D406)</f>
        <v>3987.8999999999996</v>
      </c>
    </row>
    <row r="407" spans="1:5">
      <c r="B407" s="11" t="s">
        <v>1517</v>
      </c>
      <c r="C407" s="230"/>
    </row>
    <row r="408" spans="1:5">
      <c r="A408" s="10"/>
    </row>
    <row r="409" spans="1:5" ht="15.75" thickBot="1">
      <c r="A409" s="10"/>
    </row>
    <row r="410" spans="1:5">
      <c r="A410" s="158" t="s">
        <v>0</v>
      </c>
      <c r="B410" s="159" t="s">
        <v>6</v>
      </c>
      <c r="C410" s="574" t="s">
        <v>4</v>
      </c>
      <c r="D410" s="176" t="s">
        <v>944</v>
      </c>
      <c r="E410" s="572" t="s">
        <v>954</v>
      </c>
    </row>
    <row r="411" spans="1:5" ht="15.75" thickBot="1">
      <c r="A411" s="160" t="s">
        <v>1</v>
      </c>
      <c r="B411" s="161" t="s">
        <v>3</v>
      </c>
      <c r="C411" s="575"/>
      <c r="D411" s="177"/>
      <c r="E411" s="573"/>
    </row>
    <row r="412" spans="1:5">
      <c r="A412" s="9" t="s">
        <v>1339</v>
      </c>
      <c r="B412" s="9" t="s">
        <v>237</v>
      </c>
      <c r="C412" s="209">
        <v>2561</v>
      </c>
      <c r="D412" s="217">
        <f>+'Cover Sheet'!$B$35</f>
        <v>0.3</v>
      </c>
      <c r="E412" s="198">
        <f>+C412*(1-D412)</f>
        <v>1792.6999999999998</v>
      </c>
    </row>
    <row r="413" spans="1:5">
      <c r="B413" s="11" t="s">
        <v>242</v>
      </c>
      <c r="C413" s="230"/>
    </row>
    <row r="414" spans="1:5">
      <c r="A414" s="9" t="s">
        <v>1340</v>
      </c>
      <c r="B414" s="9" t="s">
        <v>227</v>
      </c>
      <c r="C414" s="209">
        <v>203</v>
      </c>
      <c r="D414" s="217">
        <f>+'Cover Sheet'!$B$35</f>
        <v>0.3</v>
      </c>
      <c r="E414" s="198">
        <f t="shared" ref="E414" si="43">+C414*(1-D414)</f>
        <v>142.1</v>
      </c>
    </row>
    <row r="415" spans="1:5">
      <c r="A415" s="9" t="s">
        <v>1341</v>
      </c>
      <c r="B415" s="9" t="s">
        <v>236</v>
      </c>
      <c r="C415" s="209">
        <v>2021</v>
      </c>
      <c r="D415" s="217">
        <f>+'Cover Sheet'!$B$35</f>
        <v>0.3</v>
      </c>
      <c r="E415" s="198">
        <f t="shared" ref="E415" si="44">+C415*(1-D415)</f>
        <v>1414.6999999999998</v>
      </c>
    </row>
    <row r="416" spans="1:5">
      <c r="A416" s="9"/>
      <c r="B416" s="36" t="s">
        <v>1112</v>
      </c>
      <c r="C416" s="209"/>
      <c r="E416" s="198"/>
    </row>
    <row r="417" spans="1:5">
      <c r="A417" s="9" t="s">
        <v>1342</v>
      </c>
      <c r="B417" s="9" t="s">
        <v>1514</v>
      </c>
      <c r="C417" s="209">
        <v>2430</v>
      </c>
      <c r="D417" s="217">
        <f>+'Cover Sheet'!$B$35</f>
        <v>0.3</v>
      </c>
      <c r="E417" s="198">
        <f t="shared" ref="E417" si="45">+C417*(1-D417)</f>
        <v>1701</v>
      </c>
    </row>
    <row r="418" spans="1:5">
      <c r="A418" s="9"/>
      <c r="B418" s="36" t="s">
        <v>1111</v>
      </c>
      <c r="C418" s="209"/>
      <c r="E418" s="198"/>
    </row>
    <row r="419" spans="1:5">
      <c r="A419" s="9"/>
      <c r="B419" s="36" t="s">
        <v>1110</v>
      </c>
      <c r="C419" s="209"/>
      <c r="E419" s="198"/>
    </row>
    <row r="420" spans="1:5" s="356" customFormat="1">
      <c r="A420" s="359" t="s">
        <v>1438</v>
      </c>
      <c r="B420" s="359" t="s">
        <v>1515</v>
      </c>
      <c r="C420" s="363">
        <v>2930</v>
      </c>
      <c r="D420" s="217">
        <f>+'Cover Sheet'!$B$35</f>
        <v>0.3</v>
      </c>
      <c r="E420" s="198">
        <f t="shared" ref="E420" si="46">+C420*(1-D420)</f>
        <v>2051</v>
      </c>
    </row>
    <row r="421" spans="1:5" s="356" customFormat="1">
      <c r="A421" s="359"/>
      <c r="B421" s="36" t="s">
        <v>1439</v>
      </c>
      <c r="C421" s="363"/>
      <c r="D421" s="217"/>
      <c r="E421" s="198"/>
    </row>
    <row r="422" spans="1:5">
      <c r="A422" s="9" t="s">
        <v>1343</v>
      </c>
      <c r="B422" s="9" t="s">
        <v>90</v>
      </c>
      <c r="C422" s="209">
        <v>397</v>
      </c>
      <c r="D422" s="217">
        <f>+'Cover Sheet'!$B$35</f>
        <v>0.3</v>
      </c>
      <c r="E422" s="198">
        <f t="shared" ref="E422" si="47">+C422*(1-D422)</f>
        <v>277.89999999999998</v>
      </c>
    </row>
    <row r="423" spans="1:5">
      <c r="A423" s="9" t="s">
        <v>1344</v>
      </c>
      <c r="B423" s="9" t="s">
        <v>232</v>
      </c>
      <c r="C423" s="209">
        <v>1366</v>
      </c>
      <c r="D423" s="217">
        <f>+'Cover Sheet'!$B$35</f>
        <v>0.3</v>
      </c>
      <c r="E423" s="198">
        <f t="shared" ref="E423" si="48">+C423*(1-D423)</f>
        <v>956.19999999999993</v>
      </c>
    </row>
    <row r="424" spans="1:5">
      <c r="A424" s="9" t="s">
        <v>1346</v>
      </c>
      <c r="B424" s="9" t="s">
        <v>219</v>
      </c>
      <c r="C424" s="209">
        <v>285</v>
      </c>
      <c r="D424" s="217">
        <f>+'Cover Sheet'!$B$35</f>
        <v>0.3</v>
      </c>
      <c r="E424" s="198">
        <f>+C424*(1-D424)</f>
        <v>199.5</v>
      </c>
    </row>
    <row r="425" spans="1:5">
      <c r="A425" s="9" t="s">
        <v>1307</v>
      </c>
      <c r="B425" s="9" t="s">
        <v>1516</v>
      </c>
      <c r="C425" s="209">
        <v>498</v>
      </c>
      <c r="D425" s="217">
        <f>+'Cover Sheet'!$B$35</f>
        <v>0.3</v>
      </c>
      <c r="E425" s="198">
        <f>+C425*(1-D425)</f>
        <v>348.59999999999997</v>
      </c>
    </row>
    <row r="426" spans="1:5">
      <c r="A426" s="36"/>
      <c r="B426" s="11" t="s">
        <v>44</v>
      </c>
      <c r="C426" s="230"/>
    </row>
    <row r="427" spans="1:5" ht="15.75" thickBot="1">
      <c r="A427" s="36"/>
      <c r="B427" s="11"/>
      <c r="C427" s="230"/>
    </row>
    <row r="428" spans="1:5">
      <c r="A428" s="158" t="s">
        <v>0</v>
      </c>
      <c r="B428" s="159" t="s">
        <v>1319</v>
      </c>
      <c r="C428" s="574" t="s">
        <v>4</v>
      </c>
      <c r="D428" s="176" t="s">
        <v>944</v>
      </c>
      <c r="E428" s="572" t="s">
        <v>954</v>
      </c>
    </row>
    <row r="429" spans="1:5" ht="15.75" thickBot="1">
      <c r="A429" s="160" t="s">
        <v>1</v>
      </c>
      <c r="B429" s="161" t="s">
        <v>3</v>
      </c>
      <c r="C429" s="575"/>
      <c r="D429" s="177"/>
      <c r="E429" s="573"/>
    </row>
    <row r="430" spans="1:5">
      <c r="A430" s="9" t="s">
        <v>1345</v>
      </c>
      <c r="B430" s="9" t="s">
        <v>234</v>
      </c>
      <c r="C430" s="209">
        <v>2683</v>
      </c>
      <c r="D430" s="217">
        <f>+'Cover Sheet'!$B$35</f>
        <v>0.3</v>
      </c>
      <c r="E430" s="198">
        <f>+C430*(1-D430)</f>
        <v>1878.1</v>
      </c>
    </row>
    <row r="431" spans="1:5">
      <c r="B431" s="11" t="s">
        <v>243</v>
      </c>
      <c r="C431" s="230"/>
    </row>
    <row r="432" spans="1:5">
      <c r="B432" s="11"/>
      <c r="C432" s="230"/>
    </row>
    <row r="433" spans="1:5" ht="15.75" thickBot="1">
      <c r="A433" s="36"/>
      <c r="B433" s="11"/>
      <c r="C433" s="230"/>
    </row>
    <row r="434" spans="1:5">
      <c r="A434" s="158" t="s">
        <v>0</v>
      </c>
      <c r="B434" s="159" t="s">
        <v>208</v>
      </c>
      <c r="C434" s="574" t="s">
        <v>4</v>
      </c>
      <c r="D434" s="176" t="s">
        <v>944</v>
      </c>
      <c r="E434" s="572" t="s">
        <v>954</v>
      </c>
    </row>
    <row r="435" spans="1:5" ht="15.75" thickBot="1">
      <c r="A435" s="160" t="s">
        <v>1</v>
      </c>
      <c r="B435" s="161" t="s">
        <v>3</v>
      </c>
      <c r="C435" s="575"/>
      <c r="D435" s="177"/>
      <c r="E435" s="573"/>
    </row>
    <row r="436" spans="1:5">
      <c r="A436" s="52" t="s">
        <v>1347</v>
      </c>
      <c r="B436" s="82" t="s">
        <v>1309</v>
      </c>
      <c r="C436" s="228">
        <v>59763</v>
      </c>
      <c r="D436" s="217">
        <f>+'Cover Sheet'!$B$35</f>
        <v>0.3</v>
      </c>
      <c r="E436" s="198">
        <f t="shared" ref="E436:E438" si="49">+C436*(1-D436)</f>
        <v>41834.1</v>
      </c>
    </row>
    <row r="437" spans="1:5">
      <c r="A437" s="52"/>
      <c r="B437" s="83"/>
      <c r="C437" s="228"/>
      <c r="E437" s="198"/>
    </row>
    <row r="438" spans="1:5">
      <c r="A438" s="52" t="s">
        <v>1349</v>
      </c>
      <c r="B438" s="82" t="s">
        <v>1310</v>
      </c>
      <c r="C438" s="228">
        <v>66672</v>
      </c>
      <c r="D438" s="217">
        <f>+'Cover Sheet'!$B$35</f>
        <v>0.3</v>
      </c>
      <c r="E438" s="198">
        <f t="shared" si="49"/>
        <v>46670.399999999994</v>
      </c>
    </row>
    <row r="439" spans="1:5">
      <c r="A439" s="51"/>
      <c r="B439" s="51"/>
      <c r="D439" s="182"/>
    </row>
    <row r="440" spans="1:5">
      <c r="A440" s="51"/>
      <c r="B440" s="51"/>
      <c r="D440" s="182"/>
    </row>
    <row r="441" spans="1:5">
      <c r="A441" s="51"/>
      <c r="B441" s="51"/>
      <c r="D441" s="182"/>
    </row>
    <row r="442" spans="1:5">
      <c r="A442" s="51"/>
      <c r="B442" s="51"/>
      <c r="D442" s="182"/>
    </row>
    <row r="443" spans="1:5">
      <c r="A443" s="51"/>
      <c r="B443" s="51"/>
      <c r="D443" s="182"/>
    </row>
    <row r="444" spans="1:5">
      <c r="A444" s="51"/>
      <c r="B444" s="51"/>
      <c r="D444" s="182"/>
    </row>
    <row r="445" spans="1:5">
      <c r="A445" s="51"/>
      <c r="B445"/>
    </row>
    <row r="446" spans="1:5" ht="15.75" thickBot="1">
      <c r="A446" s="42"/>
      <c r="B446"/>
    </row>
    <row r="447" spans="1:5">
      <c r="A447" s="158" t="s">
        <v>0</v>
      </c>
      <c r="B447" s="159" t="s">
        <v>49</v>
      </c>
      <c r="C447" s="574" t="s">
        <v>4</v>
      </c>
      <c r="D447" s="176" t="s">
        <v>944</v>
      </c>
      <c r="E447" s="572" t="s">
        <v>954</v>
      </c>
    </row>
    <row r="448" spans="1:5" ht="15.75" thickBot="1">
      <c r="A448" s="160" t="s">
        <v>1</v>
      </c>
      <c r="B448" s="161" t="s">
        <v>3</v>
      </c>
      <c r="C448" s="575"/>
      <c r="D448" s="177"/>
      <c r="E448" s="573"/>
    </row>
    <row r="449" spans="1:5">
      <c r="A449" s="6" t="s">
        <v>1472</v>
      </c>
      <c r="B449" s="6" t="s">
        <v>1474</v>
      </c>
      <c r="C449" s="209">
        <v>15101</v>
      </c>
      <c r="D449" s="217">
        <f>+'Cover Sheet'!$B$35</f>
        <v>0.3</v>
      </c>
      <c r="E449" s="198">
        <f t="shared" ref="E449:E454" si="50">+C449*(1-D449)</f>
        <v>10570.699999999999</v>
      </c>
    </row>
    <row r="450" spans="1:5" s="356" customFormat="1">
      <c r="A450" s="6" t="s">
        <v>244</v>
      </c>
      <c r="B450" s="6" t="s">
        <v>64</v>
      </c>
      <c r="C450" s="363">
        <v>14626</v>
      </c>
      <c r="D450" s="217">
        <f>+'Cover Sheet'!$B$35</f>
        <v>0.3</v>
      </c>
      <c r="E450" s="198">
        <f t="shared" ref="E450:E451" si="51">+C450*(1-D450)</f>
        <v>10238.199999999999</v>
      </c>
    </row>
    <row r="451" spans="1:5" s="356" customFormat="1">
      <c r="A451" s="6" t="s">
        <v>1473</v>
      </c>
      <c r="B451" s="6" t="s">
        <v>1475</v>
      </c>
      <c r="C451" s="363">
        <v>10292</v>
      </c>
      <c r="D451" s="217">
        <f>+'Cover Sheet'!$B$35</f>
        <v>0.3</v>
      </c>
      <c r="E451" s="198">
        <f t="shared" si="51"/>
        <v>7204.4</v>
      </c>
    </row>
    <row r="452" spans="1:5">
      <c r="A452" s="6" t="s">
        <v>210</v>
      </c>
      <c r="B452" s="6" t="s">
        <v>65</v>
      </c>
      <c r="C452" s="209">
        <v>9807</v>
      </c>
      <c r="D452" s="217">
        <f>+'Cover Sheet'!$B$35</f>
        <v>0.3</v>
      </c>
      <c r="E452" s="198">
        <f t="shared" si="50"/>
        <v>6864.9</v>
      </c>
    </row>
    <row r="453" spans="1:5">
      <c r="A453" s="6" t="s">
        <v>211</v>
      </c>
      <c r="B453" s="6" t="s">
        <v>66</v>
      </c>
      <c r="C453" s="209">
        <v>7681</v>
      </c>
      <c r="D453" s="217">
        <f>+'Cover Sheet'!$B$35</f>
        <v>0.3</v>
      </c>
      <c r="E453" s="198">
        <f t="shared" si="50"/>
        <v>5376.7</v>
      </c>
    </row>
    <row r="454" spans="1:5">
      <c r="A454" s="6" t="s">
        <v>212</v>
      </c>
      <c r="B454" s="6" t="s">
        <v>67</v>
      </c>
      <c r="C454" s="209">
        <v>6234</v>
      </c>
      <c r="D454" s="217">
        <f>+'Cover Sheet'!$B$35</f>
        <v>0.3</v>
      </c>
      <c r="E454" s="198">
        <f t="shared" si="50"/>
        <v>4363.7999999999993</v>
      </c>
    </row>
    <row r="455" spans="1:5">
      <c r="A455" s="46"/>
      <c r="B455" s="21"/>
      <c r="C455" s="238"/>
      <c r="D455" s="183"/>
    </row>
    <row r="456" spans="1:5">
      <c r="A456" s="12" t="s">
        <v>53</v>
      </c>
      <c r="B456" s="12" t="s">
        <v>1659</v>
      </c>
      <c r="C456" s="239" t="s">
        <v>56</v>
      </c>
      <c r="D456" s="239" t="s">
        <v>1479</v>
      </c>
    </row>
    <row r="457" spans="1:5" ht="25.5">
      <c r="A457" s="296" t="s">
        <v>213</v>
      </c>
      <c r="B457" s="296" t="s">
        <v>1519</v>
      </c>
      <c r="C457" s="240" t="s">
        <v>213</v>
      </c>
      <c r="D457" s="240" t="s">
        <v>213</v>
      </c>
    </row>
    <row r="458" spans="1:5" ht="25.5">
      <c r="A458" s="296" t="s">
        <v>1476</v>
      </c>
      <c r="B458" s="336" t="s">
        <v>1520</v>
      </c>
      <c r="C458" s="336" t="s">
        <v>1523</v>
      </c>
      <c r="D458" s="336" t="s">
        <v>1523</v>
      </c>
    </row>
    <row r="459" spans="1:5">
      <c r="A459" s="296"/>
      <c r="B459" s="296" t="s">
        <v>1521</v>
      </c>
      <c r="C459" s="240" t="s">
        <v>214</v>
      </c>
      <c r="D459" s="240" t="s">
        <v>214</v>
      </c>
    </row>
    <row r="460" spans="1:5" ht="24">
      <c r="B460" s="296" t="s">
        <v>1522</v>
      </c>
      <c r="C460" s="240" t="s">
        <v>1029</v>
      </c>
      <c r="D460" s="240" t="s">
        <v>1525</v>
      </c>
    </row>
    <row r="461" spans="1:5" ht="25.5">
      <c r="B461" s="81"/>
      <c r="C461" s="240" t="s">
        <v>1524</v>
      </c>
      <c r="D461" s="240" t="s">
        <v>1524</v>
      </c>
    </row>
    <row r="462" spans="1:5">
      <c r="A462" s="12" t="s">
        <v>54</v>
      </c>
      <c r="B462" s="53"/>
      <c r="C462" s="240" t="s">
        <v>237</v>
      </c>
      <c r="D462" s="240" t="s">
        <v>1491</v>
      </c>
    </row>
    <row r="463" spans="1:5">
      <c r="A463" s="296" t="s">
        <v>213</v>
      </c>
      <c r="B463" s="85"/>
      <c r="C463" s="240" t="s">
        <v>219</v>
      </c>
      <c r="D463" s="240" t="s">
        <v>219</v>
      </c>
    </row>
    <row r="464" spans="1:5" ht="25.5">
      <c r="A464" s="336" t="s">
        <v>1476</v>
      </c>
      <c r="B464" s="85"/>
      <c r="C464" s="240" t="s">
        <v>1498</v>
      </c>
      <c r="D464" s="240" t="s">
        <v>1498</v>
      </c>
    </row>
    <row r="465" spans="1:5">
      <c r="A465" s="296" t="s">
        <v>214</v>
      </c>
      <c r="B465" s="85"/>
      <c r="C465" s="240" t="s">
        <v>90</v>
      </c>
      <c r="D465" s="240" t="s">
        <v>90</v>
      </c>
    </row>
    <row r="466" spans="1:5">
      <c r="A466" s="85"/>
      <c r="C466" s="240" t="s">
        <v>44</v>
      </c>
      <c r="D466" s="183"/>
    </row>
    <row r="467" spans="1:5" ht="15.75" thickBot="1">
      <c r="A467" s="85"/>
      <c r="B467" s="85"/>
      <c r="C467" s="240" t="s">
        <v>44</v>
      </c>
      <c r="D467" s="183"/>
    </row>
    <row r="468" spans="1:5">
      <c r="A468" s="158" t="s">
        <v>0</v>
      </c>
      <c r="B468" s="159" t="s">
        <v>28</v>
      </c>
      <c r="C468" s="574" t="s">
        <v>4</v>
      </c>
      <c r="D468" s="176" t="s">
        <v>944</v>
      </c>
      <c r="E468" s="572" t="s">
        <v>954</v>
      </c>
    </row>
    <row r="469" spans="1:5" ht="15.75" thickBot="1">
      <c r="A469" s="160" t="s">
        <v>1</v>
      </c>
      <c r="B469" s="161" t="s">
        <v>3</v>
      </c>
      <c r="C469" s="575"/>
      <c r="D469" s="177"/>
      <c r="E469" s="573"/>
    </row>
    <row r="470" spans="1:5">
      <c r="A470" s="6" t="s">
        <v>1486</v>
      </c>
      <c r="B470" s="6" t="s">
        <v>1487</v>
      </c>
      <c r="C470" s="209">
        <v>4364</v>
      </c>
      <c r="D470" s="217">
        <f>+'Cover Sheet'!$B$35</f>
        <v>0.3</v>
      </c>
      <c r="E470" s="198">
        <f t="shared" ref="E470:E472" si="52">+C470*(1-D470)</f>
        <v>3054.7999999999997</v>
      </c>
    </row>
    <row r="471" spans="1:5" s="356" customFormat="1">
      <c r="A471" s="6" t="s">
        <v>223</v>
      </c>
      <c r="B471" s="6" t="s">
        <v>73</v>
      </c>
      <c r="C471" s="363">
        <v>3879</v>
      </c>
      <c r="D471" s="217">
        <f>+'Cover Sheet'!$B$35</f>
        <v>0.3</v>
      </c>
      <c r="E471" s="198">
        <f t="shared" ref="E471" si="53">+C471*(1-D471)</f>
        <v>2715.2999999999997</v>
      </c>
    </row>
    <row r="472" spans="1:5">
      <c r="A472" s="6" t="s">
        <v>224</v>
      </c>
      <c r="B472" s="6" t="s">
        <v>74</v>
      </c>
      <c r="C472" s="209">
        <v>1569</v>
      </c>
      <c r="D472" s="217">
        <f>+'Cover Sheet'!$B$35</f>
        <v>0.3</v>
      </c>
      <c r="E472" s="198">
        <f t="shared" si="52"/>
        <v>1098.3</v>
      </c>
    </row>
    <row r="473" spans="1:5">
      <c r="A473" s="6"/>
      <c r="B473" s="6"/>
      <c r="C473" s="209"/>
    </row>
    <row r="474" spans="1:5">
      <c r="A474" s="12" t="s">
        <v>33</v>
      </c>
      <c r="B474" s="12" t="s">
        <v>1088</v>
      </c>
      <c r="C474" s="12" t="s">
        <v>1488</v>
      </c>
    </row>
    <row r="475" spans="1:5">
      <c r="A475" s="296" t="s">
        <v>214</v>
      </c>
      <c r="B475" s="296" t="s">
        <v>214</v>
      </c>
      <c r="C475" s="336" t="s">
        <v>214</v>
      </c>
    </row>
    <row r="476" spans="1:5">
      <c r="A476" s="217"/>
      <c r="B476" s="296" t="s">
        <v>245</v>
      </c>
      <c r="C476" s="336" t="s">
        <v>1526</v>
      </c>
    </row>
    <row r="477" spans="1:5">
      <c r="A477" s="217"/>
      <c r="B477" s="312"/>
    </row>
    <row r="478" spans="1:5" ht="25.5">
      <c r="A478" s="217"/>
      <c r="B478" s="336" t="s">
        <v>1660</v>
      </c>
    </row>
    <row r="479" spans="1:5" ht="15.75" thickBot="1">
      <c r="A479" s="217"/>
      <c r="B479" s="21"/>
    </row>
    <row r="480" spans="1:5">
      <c r="A480" s="158" t="s">
        <v>0</v>
      </c>
      <c r="B480" s="159" t="s">
        <v>1321</v>
      </c>
      <c r="C480" s="574" t="s">
        <v>4</v>
      </c>
      <c r="D480" s="176" t="s">
        <v>944</v>
      </c>
      <c r="E480" s="572" t="s">
        <v>954</v>
      </c>
    </row>
    <row r="481" spans="1:5" ht="15.75" thickBot="1">
      <c r="A481" s="160" t="s">
        <v>1</v>
      </c>
      <c r="B481" s="161" t="s">
        <v>3</v>
      </c>
      <c r="C481" s="575"/>
      <c r="D481" s="177"/>
      <c r="E481" s="573"/>
    </row>
    <row r="482" spans="1:5">
      <c r="A482" s="6" t="s">
        <v>1351</v>
      </c>
      <c r="B482" s="6" t="s">
        <v>1350</v>
      </c>
      <c r="C482" s="209">
        <v>5697</v>
      </c>
      <c r="D482" s="217">
        <f>+'Cover Sheet'!$B$35</f>
        <v>0.3</v>
      </c>
      <c r="E482" s="198">
        <f t="shared" ref="E482" si="54">+C482*(1-D482)</f>
        <v>3987.8999999999996</v>
      </c>
    </row>
    <row r="483" spans="1:5">
      <c r="A483"/>
      <c r="B483" s="3" t="s">
        <v>1527</v>
      </c>
      <c r="C483" s="230"/>
    </row>
    <row r="484" spans="1:5">
      <c r="A484" s="6" t="s">
        <v>228</v>
      </c>
      <c r="B484" s="6" t="s">
        <v>229</v>
      </c>
      <c r="C484" s="209">
        <v>2033</v>
      </c>
      <c r="D484" s="217">
        <f>+'Cover Sheet'!$B$35</f>
        <v>0.3</v>
      </c>
      <c r="E484" s="198">
        <f>+C484*(1-D484)</f>
        <v>1423.1</v>
      </c>
    </row>
    <row r="485" spans="1:5">
      <c r="A485"/>
      <c r="B485" s="3" t="s">
        <v>248</v>
      </c>
      <c r="C485" s="230"/>
    </row>
    <row r="486" spans="1:5" s="356" customFormat="1" ht="15.75" thickBot="1">
      <c r="B486" s="3"/>
      <c r="C486" s="230"/>
      <c r="D486" s="217"/>
      <c r="E486" s="218"/>
    </row>
    <row r="487" spans="1:5">
      <c r="A487" s="158" t="s">
        <v>0</v>
      </c>
      <c r="B487" s="159" t="s">
        <v>6</v>
      </c>
      <c r="C487" s="574" t="s">
        <v>4</v>
      </c>
      <c r="D487" s="176" t="s">
        <v>944</v>
      </c>
      <c r="E487" s="572" t="s">
        <v>954</v>
      </c>
    </row>
    <row r="488" spans="1:5" ht="15.75" thickBot="1">
      <c r="A488" s="160" t="s">
        <v>1</v>
      </c>
      <c r="B488" s="161" t="s">
        <v>3</v>
      </c>
      <c r="C488" s="575"/>
      <c r="D488" s="177"/>
      <c r="E488" s="573"/>
    </row>
    <row r="489" spans="1:5">
      <c r="A489" s="15" t="s">
        <v>246</v>
      </c>
      <c r="B489" s="15" t="s">
        <v>237</v>
      </c>
      <c r="C489" s="209">
        <v>2775</v>
      </c>
      <c r="D489" s="217">
        <f>+'Cover Sheet'!$B$35</f>
        <v>0.3</v>
      </c>
      <c r="E489" s="198">
        <f>+C489*(1-D489)</f>
        <v>1942.4999999999998</v>
      </c>
    </row>
    <row r="490" spans="1:5">
      <c r="A490"/>
      <c r="B490" s="3" t="s">
        <v>247</v>
      </c>
      <c r="C490" s="230"/>
    </row>
    <row r="491" spans="1:5">
      <c r="A491" s="6" t="s">
        <v>226</v>
      </c>
      <c r="B491" s="6" t="s">
        <v>209</v>
      </c>
      <c r="C491" s="209">
        <v>203</v>
      </c>
      <c r="D491" s="217">
        <f>+'Cover Sheet'!$B$35</f>
        <v>0.3</v>
      </c>
      <c r="E491" s="198">
        <f t="shared" ref="E491" si="55">+C491*(1-D491)</f>
        <v>142.1</v>
      </c>
    </row>
    <row r="492" spans="1:5">
      <c r="A492" s="9" t="s">
        <v>1348</v>
      </c>
      <c r="B492" s="9" t="s">
        <v>1444</v>
      </c>
      <c r="C492" s="209">
        <v>2430</v>
      </c>
      <c r="D492" s="217">
        <f>+'Cover Sheet'!$B$35</f>
        <v>0.3</v>
      </c>
      <c r="E492" s="198">
        <f t="shared" ref="E492" si="56">+C492*(1-D492)</f>
        <v>1701</v>
      </c>
    </row>
    <row r="493" spans="1:5">
      <c r="A493" s="9"/>
      <c r="B493" s="36" t="s">
        <v>1111</v>
      </c>
      <c r="C493" s="209"/>
      <c r="E493" s="198"/>
    </row>
    <row r="494" spans="1:5">
      <c r="A494" s="9"/>
      <c r="B494" s="36" t="s">
        <v>1110</v>
      </c>
      <c r="C494" s="209"/>
      <c r="E494" s="198"/>
    </row>
    <row r="495" spans="1:5">
      <c r="A495" s="9" t="s">
        <v>1352</v>
      </c>
      <c r="B495" s="9" t="s">
        <v>1445</v>
      </c>
      <c r="C495" s="209">
        <v>2430</v>
      </c>
      <c r="D495" s="217">
        <f>+'Cover Sheet'!$B$35</f>
        <v>0.3</v>
      </c>
      <c r="E495" s="198">
        <f t="shared" ref="E495" si="57">+C495*(1-D495)</f>
        <v>1701</v>
      </c>
    </row>
    <row r="496" spans="1:5" s="356" customFormat="1">
      <c r="A496" s="359" t="s">
        <v>1440</v>
      </c>
      <c r="B496" s="359" t="s">
        <v>1442</v>
      </c>
      <c r="C496" s="363">
        <v>2930</v>
      </c>
      <c r="D496" s="217">
        <f>+'Cover Sheet'!$B$35</f>
        <v>0.3</v>
      </c>
      <c r="E496" s="198">
        <f t="shared" ref="E496" si="58">+C496*(1-D496)</f>
        <v>2051</v>
      </c>
    </row>
    <row r="497" spans="1:5" s="356" customFormat="1">
      <c r="A497" s="359"/>
      <c r="B497" s="36" t="s">
        <v>1436</v>
      </c>
      <c r="C497" s="363"/>
      <c r="D497" s="217"/>
      <c r="E497" s="198"/>
    </row>
    <row r="498" spans="1:5" s="356" customFormat="1">
      <c r="A498" s="359" t="s">
        <v>1441</v>
      </c>
      <c r="B498" s="359" t="s">
        <v>1443</v>
      </c>
      <c r="C498" s="363">
        <v>2930</v>
      </c>
      <c r="D498" s="217">
        <f>+'Cover Sheet'!$B$35</f>
        <v>0.3</v>
      </c>
      <c r="E498" s="198">
        <f t="shared" ref="E498" si="59">+C498*(1-D498)</f>
        <v>2051</v>
      </c>
    </row>
    <row r="499" spans="1:5" s="356" customFormat="1">
      <c r="A499" s="359"/>
      <c r="B499" s="36" t="s">
        <v>1436</v>
      </c>
      <c r="C499" s="363"/>
      <c r="D499" s="217"/>
      <c r="E499" s="198"/>
    </row>
    <row r="500" spans="1:5">
      <c r="A500" s="9" t="s">
        <v>1238</v>
      </c>
      <c r="B500" s="9" t="s">
        <v>90</v>
      </c>
      <c r="C500" s="209">
        <v>397</v>
      </c>
      <c r="D500" s="217">
        <f>+'Cover Sheet'!$B$35</f>
        <v>0.3</v>
      </c>
      <c r="E500" s="198">
        <f t="shared" ref="E500" si="60">+C500*(1-D500)</f>
        <v>277.89999999999998</v>
      </c>
    </row>
    <row r="501" spans="1:5">
      <c r="A501" s="6" t="s">
        <v>231</v>
      </c>
      <c r="B501" s="6" t="s">
        <v>232</v>
      </c>
      <c r="C501" s="209">
        <v>1366</v>
      </c>
      <c r="D501" s="217">
        <f>+'Cover Sheet'!$B$35</f>
        <v>0.3</v>
      </c>
      <c r="E501" s="198">
        <f t="shared" ref="E501" si="61">+C501*(1-D501)</f>
        <v>956.19999999999993</v>
      </c>
    </row>
    <row r="502" spans="1:5">
      <c r="A502" s="6" t="s">
        <v>235</v>
      </c>
      <c r="B502" s="6" t="s">
        <v>219</v>
      </c>
      <c r="C502" s="209">
        <v>285</v>
      </c>
      <c r="D502" s="217">
        <f>+'Cover Sheet'!$B$35</f>
        <v>0.3</v>
      </c>
      <c r="E502" s="198">
        <f>+C502*(1-D502)</f>
        <v>199.5</v>
      </c>
    </row>
    <row r="503" spans="1:5">
      <c r="A503" s="9" t="s">
        <v>1311</v>
      </c>
      <c r="B503" s="9" t="s">
        <v>1516</v>
      </c>
      <c r="C503" s="209">
        <v>498</v>
      </c>
      <c r="D503" s="217">
        <f>+'Cover Sheet'!$B$35</f>
        <v>0.3</v>
      </c>
      <c r="E503" s="198">
        <f>+C503*(1-D503)</f>
        <v>348.59999999999997</v>
      </c>
    </row>
    <row r="504" spans="1:5">
      <c r="A504" s="9"/>
      <c r="B504" s="11" t="s">
        <v>44</v>
      </c>
      <c r="C504" s="209"/>
      <c r="E504" s="198"/>
    </row>
    <row r="505" spans="1:5" ht="15.75" thickBot="1">
      <c r="A505" s="9"/>
      <c r="B505" s="11"/>
      <c r="C505" s="209"/>
      <c r="E505" s="198"/>
    </row>
    <row r="506" spans="1:5">
      <c r="A506" s="158" t="s">
        <v>0</v>
      </c>
      <c r="B506" s="159" t="s">
        <v>1319</v>
      </c>
      <c r="C506" s="574" t="s">
        <v>4</v>
      </c>
      <c r="D506" s="176" t="s">
        <v>944</v>
      </c>
      <c r="E506" s="572" t="s">
        <v>954</v>
      </c>
    </row>
    <row r="507" spans="1:5" ht="15.75" thickBot="1">
      <c r="A507" s="160" t="s">
        <v>1</v>
      </c>
      <c r="B507" s="161" t="s">
        <v>3</v>
      </c>
      <c r="C507" s="575"/>
      <c r="D507" s="177"/>
      <c r="E507" s="573"/>
    </row>
    <row r="508" spans="1:5">
      <c r="A508" s="6" t="s">
        <v>233</v>
      </c>
      <c r="B508" s="6" t="s">
        <v>234</v>
      </c>
      <c r="C508" s="209">
        <v>2683</v>
      </c>
      <c r="D508" s="217">
        <f>+'Cover Sheet'!$B$35</f>
        <v>0.3</v>
      </c>
      <c r="E508" s="198">
        <f>+C508*(1-D508)</f>
        <v>1878.1</v>
      </c>
    </row>
    <row r="509" spans="1:5">
      <c r="A509"/>
      <c r="B509" s="3" t="s">
        <v>249</v>
      </c>
      <c r="C509" s="230"/>
    </row>
    <row r="510" spans="1:5">
      <c r="A510" s="9"/>
      <c r="B510" s="11"/>
      <c r="C510" s="209"/>
      <c r="E510" s="198"/>
    </row>
    <row r="511" spans="1:5" ht="15.75" thickBot="1">
      <c r="A511" s="36"/>
      <c r="C511" s="230"/>
    </row>
    <row r="512" spans="1:5">
      <c r="A512" s="158" t="s">
        <v>0</v>
      </c>
      <c r="B512" s="159" t="s">
        <v>208</v>
      </c>
      <c r="C512" s="574" t="s">
        <v>4</v>
      </c>
      <c r="D512" s="176" t="s">
        <v>944</v>
      </c>
      <c r="E512" s="572" t="s">
        <v>954</v>
      </c>
    </row>
    <row r="513" spans="1:5" ht="15.75" thickBot="1">
      <c r="A513" s="160" t="s">
        <v>1</v>
      </c>
      <c r="B513" s="161" t="s">
        <v>3</v>
      </c>
      <c r="C513" s="575"/>
      <c r="D513" s="177"/>
      <c r="E513" s="573"/>
    </row>
    <row r="514" spans="1:5">
      <c r="A514" s="9" t="s">
        <v>1353</v>
      </c>
      <c r="B514" s="86" t="s">
        <v>1312</v>
      </c>
      <c r="C514" s="228">
        <v>69454</v>
      </c>
      <c r="D514" s="217">
        <f>+'Cover Sheet'!$B$35</f>
        <v>0.3</v>
      </c>
      <c r="E514" s="198">
        <f>+C514*(1-D514)</f>
        <v>48617.799999999996</v>
      </c>
    </row>
    <row r="515" spans="1:5">
      <c r="A515" s="76"/>
      <c r="B515" s="77"/>
      <c r="C515" s="229"/>
      <c r="D515" s="200"/>
      <c r="E515" s="221"/>
    </row>
    <row r="516" spans="1:5">
      <c r="A516" s="76"/>
      <c r="B516" s="77"/>
      <c r="C516" s="229"/>
      <c r="D516" s="200"/>
      <c r="E516" s="221"/>
    </row>
    <row r="517" spans="1:5">
      <c r="A517" s="76"/>
      <c r="B517" s="77"/>
      <c r="C517" s="229"/>
      <c r="D517" s="200"/>
      <c r="E517" s="221"/>
    </row>
    <row r="518" spans="1:5">
      <c r="A518" s="76"/>
      <c r="B518" s="77"/>
      <c r="C518" s="229"/>
      <c r="D518" s="200"/>
      <c r="E518" s="221"/>
    </row>
    <row r="519" spans="1:5">
      <c r="A519" s="76"/>
      <c r="B519" s="77"/>
      <c r="C519" s="229"/>
      <c r="D519" s="200"/>
      <c r="E519" s="221"/>
    </row>
    <row r="520" spans="1:5">
      <c r="A520" s="76"/>
      <c r="B520" s="77"/>
      <c r="C520" s="229"/>
      <c r="D520" s="200"/>
      <c r="E520" s="221"/>
    </row>
    <row r="521" spans="1:5">
      <c r="A521" s="76"/>
      <c r="B521" s="77"/>
      <c r="C521" s="229"/>
      <c r="D521" s="200"/>
      <c r="E521" s="221"/>
    </row>
    <row r="522" spans="1:5">
      <c r="A522" s="76"/>
      <c r="B522" s="77"/>
      <c r="C522" s="229"/>
      <c r="D522" s="200"/>
      <c r="E522" s="221"/>
    </row>
    <row r="523" spans="1:5">
      <c r="A523" s="76"/>
      <c r="B523" s="77"/>
      <c r="C523" s="229"/>
      <c r="D523" s="200"/>
      <c r="E523" s="221"/>
    </row>
    <row r="524" spans="1:5" ht="15.75" thickBot="1">
      <c r="A524" s="76"/>
      <c r="B524" s="77"/>
      <c r="C524" s="229"/>
      <c r="D524" s="200"/>
      <c r="E524" s="221"/>
    </row>
    <row r="525" spans="1:5">
      <c r="A525" s="158" t="s">
        <v>0</v>
      </c>
      <c r="B525" s="159" t="s">
        <v>49</v>
      </c>
      <c r="C525" s="574" t="s">
        <v>4</v>
      </c>
      <c r="D525" s="176" t="s">
        <v>944</v>
      </c>
      <c r="E525" s="572" t="s">
        <v>954</v>
      </c>
    </row>
    <row r="526" spans="1:5" ht="15.75" thickBot="1">
      <c r="A526" s="160" t="s">
        <v>1</v>
      </c>
      <c r="B526" s="161" t="s">
        <v>3</v>
      </c>
      <c r="C526" s="575"/>
      <c r="D526" s="177"/>
      <c r="E526" s="573"/>
    </row>
    <row r="527" spans="1:5">
      <c r="A527" s="6" t="s">
        <v>1528</v>
      </c>
      <c r="B527" s="6" t="s">
        <v>1474</v>
      </c>
      <c r="C527" s="209">
        <v>15144</v>
      </c>
      <c r="D527" s="217">
        <f>+'Cover Sheet'!$B$35</f>
        <v>0.3</v>
      </c>
      <c r="E527" s="198">
        <f t="shared" ref="E527:E531" si="62">+C527*(1-D527)</f>
        <v>10600.8</v>
      </c>
    </row>
    <row r="528" spans="1:5" s="356" customFormat="1">
      <c r="A528" s="6" t="s">
        <v>1354</v>
      </c>
      <c r="B528" s="6" t="s">
        <v>64</v>
      </c>
      <c r="C528" s="363">
        <v>14669</v>
      </c>
      <c r="D528" s="217">
        <f>+'Cover Sheet'!$B$35</f>
        <v>0.3</v>
      </c>
      <c r="E528" s="198">
        <f t="shared" ref="E528:E529" si="63">+C528*(1-D528)</f>
        <v>10268.299999999999</v>
      </c>
    </row>
    <row r="529" spans="1:5" s="356" customFormat="1">
      <c r="A529" s="6" t="s">
        <v>1529</v>
      </c>
      <c r="B529" s="6" t="s">
        <v>1475</v>
      </c>
      <c r="C529" s="363">
        <v>10292</v>
      </c>
      <c r="D529" s="217">
        <f>+'Cover Sheet'!$B$35</f>
        <v>0.3</v>
      </c>
      <c r="E529" s="198">
        <f t="shared" si="63"/>
        <v>7204.4</v>
      </c>
    </row>
    <row r="530" spans="1:5">
      <c r="A530" s="6" t="s">
        <v>1355</v>
      </c>
      <c r="B530" s="6" t="s">
        <v>65</v>
      </c>
      <c r="C530" s="209">
        <v>9807</v>
      </c>
      <c r="D530" s="217">
        <f>+'Cover Sheet'!$B$35</f>
        <v>0.3</v>
      </c>
      <c r="E530" s="198">
        <f t="shared" si="62"/>
        <v>6864.9</v>
      </c>
    </row>
    <row r="531" spans="1:5">
      <c r="A531" s="6" t="s">
        <v>1356</v>
      </c>
      <c r="B531" s="6" t="s">
        <v>66</v>
      </c>
      <c r="C531" s="209">
        <v>7681</v>
      </c>
      <c r="D531" s="217">
        <f>+'Cover Sheet'!$B$35</f>
        <v>0.3</v>
      </c>
      <c r="E531" s="198">
        <f t="shared" si="62"/>
        <v>5376.7</v>
      </c>
    </row>
    <row r="532" spans="1:5">
      <c r="A532" s="76" t="s">
        <v>2126</v>
      </c>
      <c r="B532" s="77" t="s">
        <v>67</v>
      </c>
      <c r="C532" s="487">
        <v>6324</v>
      </c>
      <c r="D532" s="200">
        <v>0</v>
      </c>
      <c r="E532" s="488">
        <v>6324</v>
      </c>
    </row>
    <row r="533" spans="1:5" ht="25.5">
      <c r="A533" s="76"/>
      <c r="B533" s="340" t="s">
        <v>1366</v>
      </c>
      <c r="C533" s="229"/>
      <c r="D533" s="200"/>
      <c r="E533" s="221"/>
    </row>
    <row r="534" spans="1:5">
      <c r="A534" s="76"/>
      <c r="B534" s="340"/>
      <c r="C534" s="229"/>
      <c r="D534" s="200"/>
      <c r="E534" s="221"/>
    </row>
    <row r="535" spans="1:5">
      <c r="A535" s="12" t="s">
        <v>54</v>
      </c>
      <c r="B535" s="12" t="s">
        <v>1661</v>
      </c>
      <c r="C535" s="239" t="s">
        <v>56</v>
      </c>
      <c r="D535" s="239" t="s">
        <v>1479</v>
      </c>
      <c r="E535" s="221"/>
    </row>
    <row r="536" spans="1:5">
      <c r="A536" s="296" t="s">
        <v>214</v>
      </c>
      <c r="B536" s="296" t="s">
        <v>1530</v>
      </c>
      <c r="C536" s="240" t="s">
        <v>214</v>
      </c>
      <c r="D536" s="240" t="s">
        <v>214</v>
      </c>
      <c r="E536" s="221"/>
    </row>
    <row r="537" spans="1:5">
      <c r="A537" s="76"/>
      <c r="B537" s="296" t="s">
        <v>1531</v>
      </c>
      <c r="C537" s="240" t="s">
        <v>1029</v>
      </c>
      <c r="D537" s="240" t="s">
        <v>1532</v>
      </c>
      <c r="E537" s="221"/>
    </row>
    <row r="538" spans="1:5" ht="25.5">
      <c r="A538" s="76"/>
      <c r="B538" s="81"/>
      <c r="C538" s="240" t="s">
        <v>1154</v>
      </c>
      <c r="D538" s="240" t="s">
        <v>1154</v>
      </c>
      <c r="E538" s="221"/>
    </row>
    <row r="539" spans="1:5" ht="25.5">
      <c r="A539" s="76"/>
      <c r="B539" s="85"/>
      <c r="C539" s="240" t="s">
        <v>237</v>
      </c>
      <c r="D539" s="240" t="s">
        <v>237</v>
      </c>
      <c r="E539" s="221"/>
    </row>
    <row r="540" spans="1:5" ht="14.25" customHeight="1">
      <c r="A540" s="76"/>
      <c r="C540" s="240" t="s">
        <v>1498</v>
      </c>
      <c r="D540" s="240" t="s">
        <v>1498</v>
      </c>
      <c r="E540" s="221"/>
    </row>
    <row r="541" spans="1:5">
      <c r="A541" s="76"/>
      <c r="B541" s="85"/>
      <c r="C541" s="240" t="s">
        <v>219</v>
      </c>
      <c r="D541" s="240" t="s">
        <v>219</v>
      </c>
      <c r="E541" s="221"/>
    </row>
    <row r="542" spans="1:5" s="356" customFormat="1">
      <c r="A542" s="76"/>
      <c r="B542" s="85"/>
      <c r="C542" s="240" t="s">
        <v>90</v>
      </c>
      <c r="D542" s="240" t="s">
        <v>90</v>
      </c>
      <c r="E542" s="221"/>
    </row>
    <row r="543" spans="1:5" ht="38.25">
      <c r="A543" s="76"/>
      <c r="B543" s="339" t="s">
        <v>1662</v>
      </c>
      <c r="C543" s="335" t="s">
        <v>44</v>
      </c>
      <c r="D543" s="200"/>
      <c r="E543" s="221"/>
    </row>
    <row r="544" spans="1:5" ht="15.75" thickBot="1">
      <c r="A544" s="76"/>
      <c r="B544" s="77"/>
      <c r="C544" s="335"/>
      <c r="D544" s="200"/>
      <c r="E544" s="221"/>
    </row>
    <row r="545" spans="1:5">
      <c r="A545" s="158" t="s">
        <v>0</v>
      </c>
      <c r="B545" s="159" t="s">
        <v>1321</v>
      </c>
      <c r="C545" s="574" t="s">
        <v>4</v>
      </c>
      <c r="D545" s="176" t="s">
        <v>944</v>
      </c>
      <c r="E545" s="572" t="s">
        <v>954</v>
      </c>
    </row>
    <row r="546" spans="1:5" ht="15.75" thickBot="1">
      <c r="A546" s="160" t="s">
        <v>1</v>
      </c>
      <c r="B546" s="161" t="s">
        <v>3</v>
      </c>
      <c r="C546" s="575"/>
      <c r="D546" s="177"/>
      <c r="E546" s="573"/>
    </row>
    <row r="547" spans="1:5">
      <c r="A547" s="76" t="s">
        <v>1357</v>
      </c>
      <c r="B547" s="15" t="s">
        <v>1084</v>
      </c>
      <c r="C547" s="209">
        <v>5897</v>
      </c>
      <c r="D547" s="217">
        <f>+'Cover Sheet'!$B$35</f>
        <v>0.3</v>
      </c>
      <c r="E547" s="198">
        <f>+C547*(1-D547)</f>
        <v>4127.8999999999996</v>
      </c>
    </row>
    <row r="548" spans="1:5">
      <c r="A548" s="76"/>
      <c r="B548" s="3" t="s">
        <v>1533</v>
      </c>
      <c r="C548" s="230"/>
    </row>
    <row r="549" spans="1:5" ht="15.75" thickBot="1">
      <c r="A549" s="76"/>
      <c r="B549" s="77"/>
      <c r="C549" s="335" t="s">
        <v>44</v>
      </c>
      <c r="D549" s="200"/>
      <c r="E549" s="221"/>
    </row>
    <row r="550" spans="1:5">
      <c r="A550" s="158" t="s">
        <v>0</v>
      </c>
      <c r="B550" s="159" t="s">
        <v>6</v>
      </c>
      <c r="C550" s="574" t="s">
        <v>4</v>
      </c>
      <c r="D550" s="176" t="s">
        <v>944</v>
      </c>
      <c r="E550" s="572" t="s">
        <v>954</v>
      </c>
    </row>
    <row r="551" spans="1:5" ht="15.75" thickBot="1">
      <c r="A551" s="160" t="s">
        <v>1</v>
      </c>
      <c r="B551" s="161" t="s">
        <v>3</v>
      </c>
      <c r="C551" s="575"/>
      <c r="D551" s="177"/>
      <c r="E551" s="573"/>
    </row>
    <row r="552" spans="1:5">
      <c r="A552" s="76" t="s">
        <v>1358</v>
      </c>
      <c r="B552" s="15" t="s">
        <v>237</v>
      </c>
      <c r="C552" s="209">
        <v>2775</v>
      </c>
      <c r="D552" s="217">
        <f>+'Cover Sheet'!$B$35</f>
        <v>0.3</v>
      </c>
      <c r="E552" s="198">
        <f>+C552*(1-D552)</f>
        <v>1942.4999999999998</v>
      </c>
    </row>
    <row r="553" spans="1:5">
      <c r="A553" s="76"/>
      <c r="B553" s="3" t="s">
        <v>247</v>
      </c>
      <c r="C553" s="230"/>
    </row>
    <row r="554" spans="1:5">
      <c r="A554" s="76" t="s">
        <v>1359</v>
      </c>
      <c r="B554" s="6" t="s">
        <v>209</v>
      </c>
      <c r="C554" s="209">
        <v>203</v>
      </c>
      <c r="D554" s="217">
        <f>+'Cover Sheet'!$B$35</f>
        <v>0.3</v>
      </c>
      <c r="E554" s="198">
        <f t="shared" ref="E554:E561" si="64">+C554*(1-D554)</f>
        <v>142.1</v>
      </c>
    </row>
    <row r="555" spans="1:5">
      <c r="A555" s="9" t="s">
        <v>1360</v>
      </c>
      <c r="B555" s="9" t="s">
        <v>1113</v>
      </c>
      <c r="C555" s="209">
        <v>2430</v>
      </c>
      <c r="D555" s="217">
        <f>+'Cover Sheet'!$B$35</f>
        <v>0.3</v>
      </c>
      <c r="E555" s="198">
        <f>+C555*(1-D555)</f>
        <v>1701</v>
      </c>
    </row>
    <row r="556" spans="1:5">
      <c r="A556" s="9" t="s">
        <v>1361</v>
      </c>
      <c r="B556" s="9" t="s">
        <v>1114</v>
      </c>
      <c r="C556" s="209">
        <v>2430</v>
      </c>
      <c r="D556" s="217">
        <f>+'Cover Sheet'!$B$35</f>
        <v>0.3</v>
      </c>
      <c r="E556" s="198">
        <f t="shared" ref="E556" si="65">+C556*(1-D556)</f>
        <v>1701</v>
      </c>
    </row>
    <row r="557" spans="1:5">
      <c r="A557" s="9"/>
      <c r="B557" s="36" t="s">
        <v>1115</v>
      </c>
      <c r="C557" s="209"/>
      <c r="E557" s="198"/>
    </row>
    <row r="558" spans="1:5" s="356" customFormat="1">
      <c r="A558" s="359" t="s">
        <v>1446</v>
      </c>
      <c r="B558" s="359" t="s">
        <v>1447</v>
      </c>
      <c r="C558" s="363">
        <v>2930</v>
      </c>
      <c r="D558" s="217">
        <f>+'Cover Sheet'!$B$35</f>
        <v>0.3</v>
      </c>
      <c r="E558" s="198">
        <f t="shared" ref="E558" si="66">+C558*(1-D558)</f>
        <v>2051</v>
      </c>
    </row>
    <row r="559" spans="1:5" s="356" customFormat="1">
      <c r="A559" s="359"/>
      <c r="B559" s="36" t="s">
        <v>1439</v>
      </c>
      <c r="C559" s="363"/>
      <c r="D559" s="217"/>
      <c r="E559" s="198"/>
    </row>
    <row r="560" spans="1:5">
      <c r="A560" s="76" t="s">
        <v>1362</v>
      </c>
      <c r="B560" s="6" t="s">
        <v>90</v>
      </c>
      <c r="C560" s="209">
        <v>397</v>
      </c>
      <c r="D560" s="217">
        <f>+'Cover Sheet'!$B$35</f>
        <v>0.3</v>
      </c>
      <c r="E560" s="198">
        <f t="shared" ref="E560" si="67">+C560*(1-D560)</f>
        <v>277.89999999999998</v>
      </c>
    </row>
    <row r="561" spans="1:5">
      <c r="A561" s="76" t="s">
        <v>1363</v>
      </c>
      <c r="B561" s="6" t="s">
        <v>232</v>
      </c>
      <c r="C561" s="209">
        <v>1366</v>
      </c>
      <c r="D561" s="217">
        <f>+'Cover Sheet'!$B$35</f>
        <v>0.3</v>
      </c>
      <c r="E561" s="198">
        <f t="shared" si="64"/>
        <v>956.19999999999993</v>
      </c>
    </row>
    <row r="562" spans="1:5">
      <c r="A562" s="76" t="s">
        <v>1365</v>
      </c>
      <c r="B562" s="6" t="s">
        <v>219</v>
      </c>
      <c r="C562" s="209">
        <v>285</v>
      </c>
      <c r="D562" s="217">
        <f>+'Cover Sheet'!$B$35</f>
        <v>0.3</v>
      </c>
      <c r="E562" s="198">
        <f>+C562*(1-D562)</f>
        <v>199.5</v>
      </c>
    </row>
    <row r="563" spans="1:5">
      <c r="A563" s="9" t="s">
        <v>1313</v>
      </c>
      <c r="B563" s="9" t="s">
        <v>1516</v>
      </c>
      <c r="C563" s="209">
        <v>498</v>
      </c>
      <c r="D563" s="217">
        <f>+'Cover Sheet'!$B$35</f>
        <v>0.3</v>
      </c>
      <c r="E563" s="198">
        <f>+C563*(1-D563)</f>
        <v>348.59999999999997</v>
      </c>
    </row>
    <row r="564" spans="1:5">
      <c r="A564" s="9"/>
      <c r="B564" s="11" t="s">
        <v>44</v>
      </c>
      <c r="C564" s="209"/>
      <c r="E564" s="198"/>
    </row>
    <row r="565" spans="1:5" ht="15.75" thickBot="1">
      <c r="A565" s="9"/>
      <c r="B565" s="11"/>
      <c r="C565" s="209"/>
      <c r="E565" s="198"/>
    </row>
    <row r="566" spans="1:5">
      <c r="A566" s="158" t="s">
        <v>0</v>
      </c>
      <c r="B566" s="159" t="s">
        <v>1319</v>
      </c>
      <c r="C566" s="574" t="s">
        <v>4</v>
      </c>
      <c r="D566" s="176" t="s">
        <v>944</v>
      </c>
      <c r="E566" s="572" t="s">
        <v>954</v>
      </c>
    </row>
    <row r="567" spans="1:5" ht="15.75" thickBot="1">
      <c r="A567" s="160" t="s">
        <v>1</v>
      </c>
      <c r="B567" s="161" t="s">
        <v>3</v>
      </c>
      <c r="C567" s="575"/>
      <c r="D567" s="177"/>
      <c r="E567" s="573"/>
    </row>
    <row r="568" spans="1:5">
      <c r="A568" s="6" t="s">
        <v>1364</v>
      </c>
      <c r="B568" s="6" t="s">
        <v>234</v>
      </c>
      <c r="C568" s="209">
        <v>2683</v>
      </c>
      <c r="D568" s="217">
        <f>+'Cover Sheet'!$B$35</f>
        <v>0.3</v>
      </c>
      <c r="E568" s="198">
        <f>+C568*(1-D568)</f>
        <v>1878.1</v>
      </c>
    </row>
    <row r="569" spans="1:5">
      <c r="A569"/>
      <c r="B569" s="3" t="s">
        <v>249</v>
      </c>
      <c r="C569" s="230"/>
    </row>
    <row r="570" spans="1:5">
      <c r="A570"/>
      <c r="B570" s="3"/>
      <c r="C570" s="230"/>
    </row>
    <row r="571" spans="1:5">
      <c r="A571"/>
      <c r="B571" s="3"/>
      <c r="C571" s="230"/>
    </row>
    <row r="572" spans="1:5" ht="15.75" thickBot="1"/>
    <row r="573" spans="1:5">
      <c r="A573" s="158" t="s">
        <v>0</v>
      </c>
      <c r="B573" s="159" t="s">
        <v>208</v>
      </c>
      <c r="C573" s="574" t="s">
        <v>4</v>
      </c>
      <c r="D573" s="176" t="s">
        <v>944</v>
      </c>
      <c r="E573" s="572" t="s">
        <v>954</v>
      </c>
    </row>
    <row r="574" spans="1:5" ht="15.75" thickBot="1">
      <c r="A574" s="160" t="s">
        <v>1</v>
      </c>
      <c r="B574" s="161" t="s">
        <v>3</v>
      </c>
      <c r="C574" s="575"/>
      <c r="D574" s="177"/>
      <c r="E574" s="573"/>
    </row>
    <row r="575" spans="1:5">
      <c r="A575" s="9" t="s">
        <v>1289</v>
      </c>
      <c r="B575" s="86" t="s">
        <v>1290</v>
      </c>
      <c r="C575" s="228">
        <v>83867</v>
      </c>
      <c r="D575" s="217">
        <f>+'Cover Sheet'!$B$36</f>
        <v>0.3</v>
      </c>
      <c r="E575" s="198">
        <f>+C575*(1-D575)</f>
        <v>58706.899999999994</v>
      </c>
    </row>
    <row r="576" spans="1:5">
      <c r="A576" s="42"/>
      <c r="B576"/>
    </row>
    <row r="577" spans="1:5">
      <c r="A577" s="42"/>
      <c r="B577"/>
    </row>
    <row r="578" spans="1:5">
      <c r="A578" s="42"/>
      <c r="B578"/>
    </row>
    <row r="579" spans="1:5">
      <c r="A579" s="42"/>
      <c r="B579"/>
    </row>
    <row r="580" spans="1:5" ht="42.75" customHeight="1">
      <c r="A580" s="42"/>
      <c r="B580"/>
    </row>
    <row r="581" spans="1:5">
      <c r="A581" s="42"/>
      <c r="B581"/>
    </row>
    <row r="582" spans="1:5">
      <c r="A582" s="42"/>
      <c r="B582"/>
    </row>
    <row r="583" spans="1:5">
      <c r="A583" s="42"/>
      <c r="B583"/>
    </row>
    <row r="584" spans="1:5" ht="15.75" thickBot="1">
      <c r="A584" s="42"/>
      <c r="B584"/>
    </row>
    <row r="585" spans="1:5">
      <c r="A585" s="158" t="s">
        <v>0</v>
      </c>
      <c r="B585" s="159" t="s">
        <v>1319</v>
      </c>
      <c r="C585" s="574" t="s">
        <v>4</v>
      </c>
      <c r="D585" s="176" t="s">
        <v>944</v>
      </c>
      <c r="E585" s="572" t="s">
        <v>954</v>
      </c>
    </row>
    <row r="586" spans="1:5" ht="15.75" thickBot="1">
      <c r="A586" s="160" t="s">
        <v>1</v>
      </c>
      <c r="B586" s="161" t="s">
        <v>3</v>
      </c>
      <c r="C586" s="575"/>
      <c r="D586" s="177"/>
      <c r="E586" s="573"/>
    </row>
    <row r="587" spans="1:5">
      <c r="A587" s="6" t="s">
        <v>1291</v>
      </c>
      <c r="B587" s="6" t="s">
        <v>234</v>
      </c>
      <c r="C587" s="209">
        <v>1030</v>
      </c>
      <c r="D587" s="217">
        <f>+'Cover Sheet'!$B$36</f>
        <v>0.3</v>
      </c>
      <c r="E587" s="198">
        <f>+C587*(1-D587)</f>
        <v>721</v>
      </c>
    </row>
    <row r="588" spans="1:5">
      <c r="A588"/>
      <c r="B588" s="3" t="s">
        <v>252</v>
      </c>
    </row>
    <row r="589" spans="1:5">
      <c r="A589"/>
      <c r="B589" s="3"/>
    </row>
    <row r="590" spans="1:5" ht="15.75" thickBot="1"/>
    <row r="591" spans="1:5">
      <c r="A591" s="158" t="s">
        <v>0</v>
      </c>
      <c r="B591" s="159" t="s">
        <v>208</v>
      </c>
      <c r="C591" s="574" t="s">
        <v>4</v>
      </c>
      <c r="D591" s="176" t="s">
        <v>944</v>
      </c>
      <c r="E591" s="572" t="s">
        <v>954</v>
      </c>
    </row>
    <row r="592" spans="1:5" ht="15.75" thickBot="1">
      <c r="A592" s="160" t="s">
        <v>1</v>
      </c>
      <c r="B592" s="161" t="s">
        <v>3</v>
      </c>
      <c r="C592" s="575"/>
      <c r="D592" s="177"/>
      <c r="E592" s="573"/>
    </row>
    <row r="593" spans="1:5">
      <c r="A593" s="9" t="s">
        <v>1292</v>
      </c>
      <c r="B593" s="86" t="s">
        <v>1293</v>
      </c>
      <c r="C593" s="228">
        <v>107565</v>
      </c>
      <c r="D593" s="217">
        <f>+'Cover Sheet'!$B$36</f>
        <v>0.3</v>
      </c>
      <c r="E593" s="198">
        <f>+C593*(1-D593)</f>
        <v>75295.5</v>
      </c>
    </row>
    <row r="594" spans="1:5">
      <c r="A594" s="42"/>
      <c r="B594"/>
    </row>
    <row r="595" spans="1:5">
      <c r="A595" s="42"/>
      <c r="B595"/>
    </row>
    <row r="596" spans="1:5">
      <c r="A596" s="42"/>
      <c r="B596"/>
    </row>
    <row r="597" spans="1:5">
      <c r="A597" s="42"/>
      <c r="B597"/>
    </row>
    <row r="598" spans="1:5">
      <c r="A598" s="42"/>
      <c r="B598"/>
    </row>
    <row r="599" spans="1:5">
      <c r="A599" s="42"/>
      <c r="B599"/>
    </row>
    <row r="600" spans="1:5">
      <c r="A600" s="42"/>
      <c r="B600"/>
    </row>
    <row r="601" spans="1:5">
      <c r="A601" s="42"/>
      <c r="B601"/>
    </row>
    <row r="602" spans="1:5" ht="15.75" thickBot="1">
      <c r="A602" s="42"/>
      <c r="B602"/>
    </row>
    <row r="603" spans="1:5">
      <c r="A603" s="158" t="s">
        <v>0</v>
      </c>
      <c r="B603" s="159" t="s">
        <v>1319</v>
      </c>
      <c r="C603" s="574" t="s">
        <v>4</v>
      </c>
      <c r="D603" s="176" t="s">
        <v>944</v>
      </c>
      <c r="E603" s="572" t="s">
        <v>954</v>
      </c>
    </row>
    <row r="604" spans="1:5" ht="15.75" thickBot="1">
      <c r="A604" s="160" t="s">
        <v>1</v>
      </c>
      <c r="B604" s="161" t="s">
        <v>3</v>
      </c>
      <c r="C604" s="575"/>
      <c r="D604" s="177"/>
      <c r="E604" s="573"/>
    </row>
    <row r="605" spans="1:5">
      <c r="A605" s="6" t="s">
        <v>1294</v>
      </c>
      <c r="B605" s="6" t="s">
        <v>234</v>
      </c>
      <c r="C605" s="209">
        <v>1030</v>
      </c>
      <c r="D605" s="217">
        <f>+'Cover Sheet'!$B$36</f>
        <v>0.3</v>
      </c>
      <c r="E605" s="198">
        <f>+C605*(1-D605)</f>
        <v>721</v>
      </c>
    </row>
    <row r="606" spans="1:5">
      <c r="A606"/>
      <c r="B606" s="3" t="s">
        <v>252</v>
      </c>
    </row>
    <row r="607" spans="1:5">
      <c r="A607" s="3"/>
      <c r="B607"/>
    </row>
  </sheetData>
  <customSheetViews>
    <customSheetView guid="{BD9C76A3-834A-481F-AAAA-20F96554093A}">
      <selection activeCell="B2" sqref="B2"/>
      <pageMargins left="0.7" right="0.7" top="0.75" bottom="0.75" header="0.3" footer="0.3"/>
    </customSheetView>
  </customSheetViews>
  <mergeCells count="101">
    <mergeCell ref="C15:C16"/>
    <mergeCell ref="E15:E16"/>
    <mergeCell ref="C27:C28"/>
    <mergeCell ref="E27:E28"/>
    <mergeCell ref="C36:C37"/>
    <mergeCell ref="E36:E37"/>
    <mergeCell ref="C81:C82"/>
    <mergeCell ref="E81:E82"/>
    <mergeCell ref="C120:C121"/>
    <mergeCell ref="E120:E121"/>
    <mergeCell ref="C43:C44"/>
    <mergeCell ref="C59:C60"/>
    <mergeCell ref="C222:C223"/>
    <mergeCell ref="C229:C230"/>
    <mergeCell ref="C245:C246"/>
    <mergeCell ref="C55:C56"/>
    <mergeCell ref="C69:C70"/>
    <mergeCell ref="C104:C105"/>
    <mergeCell ref="C139:C140"/>
    <mergeCell ref="C153:C154"/>
    <mergeCell ref="C550:C551"/>
    <mergeCell ref="C545:C546"/>
    <mergeCell ref="C351:C352"/>
    <mergeCell ref="C252:C253"/>
    <mergeCell ref="C329:C330"/>
    <mergeCell ref="C266:C267"/>
    <mergeCell ref="C293:C294"/>
    <mergeCell ref="C309:C310"/>
    <mergeCell ref="E293:E294"/>
    <mergeCell ref="E3:E4"/>
    <mergeCell ref="E43:E44"/>
    <mergeCell ref="E59:E60"/>
    <mergeCell ref="E222:E223"/>
    <mergeCell ref="E229:E230"/>
    <mergeCell ref="E245:E246"/>
    <mergeCell ref="E55:E56"/>
    <mergeCell ref="E69:E70"/>
    <mergeCell ref="E104:E105"/>
    <mergeCell ref="E139:E140"/>
    <mergeCell ref="E153:E154"/>
    <mergeCell ref="E351:E352"/>
    <mergeCell ref="C363:C364"/>
    <mergeCell ref="E363:E364"/>
    <mergeCell ref="C386:C387"/>
    <mergeCell ref="E386:E387"/>
    <mergeCell ref="C345:C346"/>
    <mergeCell ref="C132:C133"/>
    <mergeCell ref="E132:E133"/>
    <mergeCell ref="C3:C4"/>
    <mergeCell ref="E345:E346"/>
    <mergeCell ref="C321:C322"/>
    <mergeCell ref="E321:E322"/>
    <mergeCell ref="C159:C160"/>
    <mergeCell ref="E159:E160"/>
    <mergeCell ref="C172:C173"/>
    <mergeCell ref="E172:E173"/>
    <mergeCell ref="C195:C196"/>
    <mergeCell ref="E195:E196"/>
    <mergeCell ref="C210:C211"/>
    <mergeCell ref="E210:E211"/>
    <mergeCell ref="E309:E310"/>
    <mergeCell ref="E329:E330"/>
    <mergeCell ref="E252:E253"/>
    <mergeCell ref="E266:E267"/>
    <mergeCell ref="A395:A396"/>
    <mergeCell ref="B395:B396"/>
    <mergeCell ref="C395:C396"/>
    <mergeCell ref="C410:C411"/>
    <mergeCell ref="E410:E411"/>
    <mergeCell ref="C402:C403"/>
    <mergeCell ref="E402:E403"/>
    <mergeCell ref="E591:E592"/>
    <mergeCell ref="C603:C604"/>
    <mergeCell ref="E603:E604"/>
    <mergeCell ref="E550:E551"/>
    <mergeCell ref="C573:C574"/>
    <mergeCell ref="E573:E574"/>
    <mergeCell ref="C585:C586"/>
    <mergeCell ref="E585:E586"/>
    <mergeCell ref="C591:C592"/>
    <mergeCell ref="C566:C567"/>
    <mergeCell ref="E566:E567"/>
    <mergeCell ref="E545:E546"/>
    <mergeCell ref="C428:C429"/>
    <mergeCell ref="E428:E429"/>
    <mergeCell ref="C480:C481"/>
    <mergeCell ref="E480:E481"/>
    <mergeCell ref="C487:C488"/>
    <mergeCell ref="E487:E488"/>
    <mergeCell ref="C512:C513"/>
    <mergeCell ref="E512:E513"/>
    <mergeCell ref="C506:C507"/>
    <mergeCell ref="E506:E507"/>
    <mergeCell ref="E434:E435"/>
    <mergeCell ref="E447:E448"/>
    <mergeCell ref="E468:E469"/>
    <mergeCell ref="E525:E526"/>
    <mergeCell ref="C434:C435"/>
    <mergeCell ref="C447:C448"/>
    <mergeCell ref="C468:C469"/>
    <mergeCell ref="C525:C526"/>
  </mergeCells>
  <pageMargins left="0.25" right="0.25" top="0.75" bottom="0.75" header="0.3" footer="0.3"/>
  <pageSetup scale="85" orientation="landscape" r:id="rId1"/>
  <rowBreaks count="3" manualBreakCount="3">
    <brk id="360" max="16383" man="1"/>
    <brk id="548" max="4" man="1"/>
    <brk id="587" max="16383" man="1"/>
  </rowBreaks>
  <drawing r:id="rId2"/>
  <legacyDrawing r:id="rId3"/>
  <oleObjects>
    <mc:AlternateContent xmlns:mc="http://schemas.openxmlformats.org/markup-compatibility/2006">
      <mc:Choice Requires="x14">
        <oleObject progId="MSPhotoEd.3" shapeId="344065" r:id="rId4">
          <objectPr defaultSize="0" autoPict="0" r:id="rId5">
            <anchor moveWithCells="1" sizeWithCells="1">
              <from>
                <xdr:col>1</xdr:col>
                <xdr:colOff>1028700</xdr:colOff>
                <xdr:row>0</xdr:row>
                <xdr:rowOff>57150</xdr:rowOff>
              </from>
              <to>
                <xdr:col>1</xdr:col>
                <xdr:colOff>2943225</xdr:colOff>
                <xdr:row>1</xdr:row>
                <xdr:rowOff>209550</xdr:rowOff>
              </to>
            </anchor>
          </objectPr>
        </oleObject>
      </mc:Choice>
      <mc:Fallback>
        <oleObject progId="MSPhotoEd.3" shapeId="344065" r:id="rId4"/>
      </mc:Fallback>
    </mc:AlternateContent>
    <mc:AlternateContent xmlns:mc="http://schemas.openxmlformats.org/markup-compatibility/2006">
      <mc:Choice Requires="x14">
        <oleObject progId="MSPhotoEd.3" shapeId="344066" r:id="rId6">
          <objectPr defaultSize="0" autoPict="0" r:id="rId5">
            <anchor moveWithCells="1" sizeWithCells="1">
              <from>
                <xdr:col>1</xdr:col>
                <xdr:colOff>1028700</xdr:colOff>
                <xdr:row>0</xdr:row>
                <xdr:rowOff>57150</xdr:rowOff>
              </from>
              <to>
                <xdr:col>1</xdr:col>
                <xdr:colOff>2943225</xdr:colOff>
                <xdr:row>1</xdr:row>
                <xdr:rowOff>209550</xdr:rowOff>
              </to>
            </anchor>
          </objectPr>
        </oleObject>
      </mc:Choice>
      <mc:Fallback>
        <oleObject progId="MSPhotoEd.3" shapeId="344066"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696"/>
  <sheetViews>
    <sheetView topLeftCell="A10" zoomScaleNormal="100" workbookViewId="0"/>
  </sheetViews>
  <sheetFormatPr defaultColWidth="63.5703125" defaultRowHeight="15"/>
  <cols>
    <col min="1" max="1" width="26.42578125" style="5" customWidth="1"/>
    <col min="2" max="2" width="81.42578125" customWidth="1"/>
    <col min="3" max="3" width="13.28515625" style="263" customWidth="1"/>
    <col min="4" max="4" width="11.85546875" style="217" customWidth="1"/>
    <col min="5" max="5" width="8.7109375" style="137" bestFit="1" customWidth="1"/>
    <col min="6" max="6" width="13.28515625" style="137" bestFit="1" customWidth="1"/>
  </cols>
  <sheetData>
    <row r="1" spans="1:6" ht="18.75">
      <c r="A1" s="447">
        <v>42552</v>
      </c>
    </row>
    <row r="2" spans="1:6" ht="19.5" thickBot="1">
      <c r="A2" s="269" t="s">
        <v>1427</v>
      </c>
      <c r="D2" s="447" t="s">
        <v>44</v>
      </c>
    </row>
    <row r="3" spans="1:6" ht="18.75">
      <c r="A3" s="162" t="s">
        <v>0</v>
      </c>
      <c r="B3" s="166" t="s">
        <v>251</v>
      </c>
      <c r="C3" s="574" t="s">
        <v>4</v>
      </c>
      <c r="D3" s="178" t="s">
        <v>955</v>
      </c>
      <c r="E3" s="180" t="s">
        <v>957</v>
      </c>
      <c r="F3" s="588" t="s">
        <v>954</v>
      </c>
    </row>
    <row r="4" spans="1:6" ht="15.75" thickBot="1">
      <c r="A4" s="164" t="s">
        <v>1</v>
      </c>
      <c r="B4" s="167" t="s">
        <v>3</v>
      </c>
      <c r="C4" s="575"/>
      <c r="D4" s="179" t="s">
        <v>956</v>
      </c>
      <c r="E4" s="181"/>
      <c r="F4" s="589"/>
    </row>
    <row r="16" spans="1:6">
      <c r="B16" s="113" t="s">
        <v>794</v>
      </c>
    </row>
    <row r="18" spans="1:6">
      <c r="A18" s="9" t="s">
        <v>1605</v>
      </c>
    </row>
    <row r="19" spans="1:6">
      <c r="A19" s="9">
        <v>6808799</v>
      </c>
      <c r="B19" s="6" t="s">
        <v>124</v>
      </c>
      <c r="C19" s="228">
        <v>1330</v>
      </c>
      <c r="D19" s="217">
        <f>+'Cover Sheet'!$B$37</f>
        <v>0.24</v>
      </c>
      <c r="E19" s="215">
        <v>0</v>
      </c>
      <c r="F19" s="210">
        <f>+C19*(1-D19)+E19</f>
        <v>1010.8000000000001</v>
      </c>
    </row>
    <row r="20" spans="1:6">
      <c r="B20" s="3" t="s">
        <v>795</v>
      </c>
    </row>
    <row r="21" spans="1:6">
      <c r="B21" s="3" t="s">
        <v>1606</v>
      </c>
    </row>
    <row r="22" spans="1:6">
      <c r="A22" s="36"/>
    </row>
    <row r="23" spans="1:6">
      <c r="A23" s="9" t="s">
        <v>1585</v>
      </c>
    </row>
    <row r="24" spans="1:6">
      <c r="A24" s="9">
        <v>6809442</v>
      </c>
      <c r="B24" s="6" t="s">
        <v>127</v>
      </c>
      <c r="C24" s="228">
        <v>1630</v>
      </c>
      <c r="D24" s="217">
        <f>+'Cover Sheet'!$B$37</f>
        <v>0.24</v>
      </c>
      <c r="E24" s="215">
        <v>0</v>
      </c>
      <c r="F24" s="210">
        <f>+C24*(1-D24)+E24</f>
        <v>1238.8</v>
      </c>
    </row>
    <row r="25" spans="1:6">
      <c r="B25" s="3" t="s">
        <v>796</v>
      </c>
    </row>
    <row r="26" spans="1:6">
      <c r="B26" s="3" t="s">
        <v>797</v>
      </c>
    </row>
    <row r="27" spans="1:6">
      <c r="B27" s="3" t="s">
        <v>129</v>
      </c>
    </row>
    <row r="28" spans="1:6">
      <c r="B28" s="3" t="s">
        <v>130</v>
      </c>
    </row>
    <row r="29" spans="1:6">
      <c r="A29" s="9">
        <v>7145345</v>
      </c>
      <c r="B29" s="6" t="s">
        <v>798</v>
      </c>
      <c r="C29" s="228">
        <v>1630</v>
      </c>
      <c r="D29" s="217">
        <f>+'Cover Sheet'!$B$37</f>
        <v>0.24</v>
      </c>
      <c r="E29" s="215">
        <v>0</v>
      </c>
      <c r="F29" s="210">
        <f>+C29*(1-D29)+E29</f>
        <v>1238.8</v>
      </c>
    </row>
    <row r="30" spans="1:6">
      <c r="B30" s="3" t="s">
        <v>796</v>
      </c>
    </row>
    <row r="31" spans="1:6">
      <c r="B31" s="3" t="s">
        <v>797</v>
      </c>
    </row>
    <row r="32" spans="1:6">
      <c r="B32" s="3"/>
    </row>
    <row r="33" spans="1:6">
      <c r="B33" s="3"/>
    </row>
    <row r="34" spans="1:6">
      <c r="A34" s="9" t="s">
        <v>1586</v>
      </c>
      <c r="B34" s="3"/>
    </row>
    <row r="35" spans="1:6">
      <c r="A35" s="9">
        <v>6809445</v>
      </c>
      <c r="B35" s="6" t="s">
        <v>132</v>
      </c>
      <c r="C35" s="228">
        <v>2130</v>
      </c>
      <c r="D35" s="217">
        <f>+'Cover Sheet'!$B$37</f>
        <v>0.24</v>
      </c>
      <c r="E35" s="215">
        <v>0</v>
      </c>
      <c r="F35" s="210">
        <f>+C35*(1-D35)+E35</f>
        <v>1618.8</v>
      </c>
    </row>
    <row r="36" spans="1:6">
      <c r="B36" s="3" t="s">
        <v>796</v>
      </c>
    </row>
    <row r="37" spans="1:6">
      <c r="B37" s="3" t="s">
        <v>1295</v>
      </c>
    </row>
    <row r="38" spans="1:6">
      <c r="B38" s="3" t="s">
        <v>129</v>
      </c>
    </row>
    <row r="39" spans="1:6">
      <c r="B39" s="3" t="s">
        <v>130</v>
      </c>
    </row>
    <row r="40" spans="1:6">
      <c r="A40" s="9">
        <v>7138264</v>
      </c>
      <c r="B40" s="6" t="s">
        <v>799</v>
      </c>
      <c r="C40" s="228">
        <v>2130</v>
      </c>
      <c r="D40" s="217">
        <f>+'Cover Sheet'!$B$37</f>
        <v>0.24</v>
      </c>
      <c r="E40" s="215">
        <v>0</v>
      </c>
      <c r="F40" s="210">
        <f>+C40*(1-D40)+E40</f>
        <v>1618.8</v>
      </c>
    </row>
    <row r="41" spans="1:6">
      <c r="B41" s="3" t="s">
        <v>796</v>
      </c>
    </row>
    <row r="42" spans="1:6">
      <c r="B42" s="3" t="s">
        <v>1296</v>
      </c>
    </row>
    <row r="43" spans="1:6">
      <c r="A43" s="11"/>
    </row>
    <row r="44" spans="1:6">
      <c r="B44" s="19" t="s">
        <v>1416</v>
      </c>
    </row>
    <row r="45" spans="1:6" s="356" customFormat="1">
      <c r="A45" s="357"/>
      <c r="B45" s="19"/>
      <c r="C45" s="263"/>
      <c r="D45" s="217"/>
      <c r="E45" s="137"/>
      <c r="F45" s="137"/>
    </row>
    <row r="46" spans="1:6" s="356" customFormat="1">
      <c r="A46" s="359" t="s">
        <v>1428</v>
      </c>
      <c r="B46" s="3"/>
      <c r="C46" s="263"/>
      <c r="D46" s="217"/>
      <c r="E46" s="137"/>
      <c r="F46" s="137"/>
    </row>
    <row r="47" spans="1:6" s="356" customFormat="1">
      <c r="A47" s="359">
        <v>7220280</v>
      </c>
      <c r="B47" s="6" t="s">
        <v>1429</v>
      </c>
      <c r="C47" s="228">
        <v>3270</v>
      </c>
      <c r="D47" s="217">
        <f>+'Cover Sheet'!$B$37</f>
        <v>0.24</v>
      </c>
      <c r="E47" s="366">
        <v>0</v>
      </c>
      <c r="F47" s="364">
        <f>+C47*(1-D47)+E47</f>
        <v>2485.1999999999998</v>
      </c>
    </row>
    <row r="48" spans="1:6" s="356" customFormat="1">
      <c r="A48" s="357"/>
      <c r="B48" s="3" t="s">
        <v>796</v>
      </c>
      <c r="C48" s="263"/>
      <c r="D48" s="217"/>
      <c r="E48" s="137"/>
      <c r="F48" s="137"/>
    </row>
    <row r="49" spans="1:6" s="356" customFormat="1">
      <c r="A49" s="357"/>
      <c r="B49" s="3" t="s">
        <v>1295</v>
      </c>
      <c r="C49" s="263"/>
      <c r="D49" s="217"/>
      <c r="E49" s="137"/>
      <c r="F49" s="137"/>
    </row>
    <row r="50" spans="1:6" s="356" customFormat="1">
      <c r="A50" s="357"/>
      <c r="B50" s="3" t="s">
        <v>129</v>
      </c>
      <c r="C50" s="263"/>
      <c r="D50" s="217"/>
      <c r="E50" s="137"/>
      <c r="F50" s="137"/>
    </row>
    <row r="51" spans="1:6" s="356" customFormat="1">
      <c r="A51" s="357"/>
      <c r="B51" s="3" t="s">
        <v>130</v>
      </c>
      <c r="C51" s="263"/>
      <c r="D51" s="217"/>
      <c r="E51" s="137"/>
      <c r="F51" s="137"/>
    </row>
    <row r="52" spans="1:6" s="356" customFormat="1">
      <c r="A52" s="357"/>
      <c r="B52" s="3"/>
      <c r="C52" s="263"/>
      <c r="D52" s="217"/>
      <c r="E52" s="137"/>
      <c r="F52" s="137"/>
    </row>
    <row r="53" spans="1:6" s="356" customFormat="1">
      <c r="A53" s="359" t="s">
        <v>1428</v>
      </c>
      <c r="B53" s="3"/>
      <c r="C53" s="263"/>
      <c r="D53" s="217"/>
      <c r="E53" s="137"/>
      <c r="F53" s="137"/>
    </row>
    <row r="54" spans="1:6" s="356" customFormat="1">
      <c r="A54" s="359">
        <v>7227984</v>
      </c>
      <c r="B54" s="6" t="s">
        <v>1430</v>
      </c>
      <c r="C54" s="228">
        <v>3795</v>
      </c>
      <c r="D54" s="217">
        <f>+'Cover Sheet'!$B$37</f>
        <v>0.24</v>
      </c>
      <c r="E54" s="366">
        <v>0</v>
      </c>
      <c r="F54" s="364">
        <f>+C54*(1-D54)+E54</f>
        <v>2884.2</v>
      </c>
    </row>
    <row r="55" spans="1:6" s="356" customFormat="1">
      <c r="A55" s="357"/>
      <c r="B55" s="3" t="s">
        <v>796</v>
      </c>
      <c r="C55" s="263"/>
      <c r="D55" s="217"/>
      <c r="E55" s="137"/>
      <c r="F55" s="137"/>
    </row>
    <row r="56" spans="1:6" s="356" customFormat="1">
      <c r="A56" s="357"/>
      <c r="B56" s="3" t="s">
        <v>1296</v>
      </c>
      <c r="C56" s="263"/>
      <c r="D56" s="217"/>
      <c r="E56" s="137"/>
      <c r="F56" s="137"/>
    </row>
    <row r="57" spans="1:6" s="356" customFormat="1" ht="15.75" thickBot="1">
      <c r="A57" s="357"/>
      <c r="B57" s="19"/>
      <c r="C57" s="263"/>
      <c r="D57" s="217"/>
      <c r="E57" s="137"/>
      <c r="F57" s="137"/>
    </row>
    <row r="58" spans="1:6" ht="18.75">
      <c r="A58" s="162" t="s">
        <v>0</v>
      </c>
      <c r="B58" s="166" t="s">
        <v>149</v>
      </c>
      <c r="C58" s="574" t="s">
        <v>4</v>
      </c>
      <c r="D58" s="178" t="s">
        <v>955</v>
      </c>
      <c r="E58" s="180" t="s">
        <v>957</v>
      </c>
      <c r="F58" s="588" t="s">
        <v>954</v>
      </c>
    </row>
    <row r="59" spans="1:6" ht="15.75" thickBot="1">
      <c r="A59" s="164" t="s">
        <v>1</v>
      </c>
      <c r="B59" s="167" t="s">
        <v>3</v>
      </c>
      <c r="C59" s="575"/>
      <c r="D59" s="179" t="s">
        <v>956</v>
      </c>
      <c r="E59" s="181"/>
      <c r="F59" s="589"/>
    </row>
    <row r="60" spans="1:6">
      <c r="A60" s="23"/>
    </row>
    <row r="61" spans="1:6">
      <c r="A61" s="9">
        <v>6817100</v>
      </c>
      <c r="B61" s="6" t="s">
        <v>1663</v>
      </c>
      <c r="C61" s="228">
        <v>305</v>
      </c>
      <c r="D61" s="217">
        <f>+'Cover Sheet'!$B$37</f>
        <v>0.24</v>
      </c>
      <c r="E61" s="215">
        <v>0</v>
      </c>
      <c r="F61" s="210">
        <f>+C61*(1-D61)+E61</f>
        <v>231.8</v>
      </c>
    </row>
    <row r="62" spans="1:6">
      <c r="A62" s="9">
        <v>7169329</v>
      </c>
      <c r="B62" s="6" t="s">
        <v>1297</v>
      </c>
      <c r="C62" s="228">
        <v>735</v>
      </c>
      <c r="D62" s="217">
        <f>+'Cover Sheet'!$B$37</f>
        <v>0.24</v>
      </c>
      <c r="E62" s="215">
        <v>0</v>
      </c>
      <c r="F62" s="210">
        <f>+C62*(1-D62)+E62</f>
        <v>558.6</v>
      </c>
    </row>
    <row r="63" spans="1:6">
      <c r="A63" s="9"/>
    </row>
    <row r="64" spans="1:6" ht="15.75">
      <c r="B64" s="44" t="s">
        <v>139</v>
      </c>
    </row>
    <row r="65" spans="1:6">
      <c r="B65" s="11"/>
    </row>
    <row r="66" spans="1:6">
      <c r="B66" s="9" t="s">
        <v>1664</v>
      </c>
    </row>
    <row r="67" spans="1:6" ht="29.25">
      <c r="B67" s="136" t="s">
        <v>1407</v>
      </c>
    </row>
    <row r="68" spans="1:6" s="356" customFormat="1" ht="15.75">
      <c r="A68" s="357"/>
      <c r="B68" s="369" t="s">
        <v>1431</v>
      </c>
      <c r="C68" s="367"/>
      <c r="D68" s="365"/>
      <c r="E68" s="366"/>
      <c r="F68" s="366"/>
    </row>
    <row r="69" spans="1:6" ht="29.25">
      <c r="B69" s="136" t="s">
        <v>144</v>
      </c>
    </row>
    <row r="70" spans="1:6" ht="15.75" thickBot="1">
      <c r="A70" s="23"/>
    </row>
    <row r="71" spans="1:6" ht="18.75">
      <c r="A71" s="162" t="s">
        <v>0</v>
      </c>
      <c r="B71" s="166" t="s">
        <v>277</v>
      </c>
      <c r="C71" s="574" t="s">
        <v>4</v>
      </c>
      <c r="D71" s="178" t="s">
        <v>955</v>
      </c>
      <c r="E71" s="180" t="s">
        <v>957</v>
      </c>
      <c r="F71" s="588" t="s">
        <v>954</v>
      </c>
    </row>
    <row r="72" spans="1:6" ht="15.75" thickBot="1">
      <c r="A72" s="164" t="s">
        <v>1</v>
      </c>
      <c r="B72" s="167" t="s">
        <v>3</v>
      </c>
      <c r="C72" s="575"/>
      <c r="D72" s="179" t="s">
        <v>956</v>
      </c>
      <c r="E72" s="181"/>
      <c r="F72" s="589"/>
    </row>
    <row r="80" spans="1:6" ht="15.75" thickBot="1"/>
    <row r="81" spans="1:6" ht="18.75">
      <c r="A81" s="162" t="s">
        <v>0</v>
      </c>
      <c r="B81" s="166" t="s">
        <v>800</v>
      </c>
      <c r="C81" s="574" t="s">
        <v>4</v>
      </c>
      <c r="D81" s="178" t="s">
        <v>955</v>
      </c>
      <c r="E81" s="180" t="s">
        <v>957</v>
      </c>
      <c r="F81" s="588" t="s">
        <v>954</v>
      </c>
    </row>
    <row r="82" spans="1:6" ht="15.75" thickBot="1">
      <c r="A82" s="164" t="s">
        <v>1</v>
      </c>
      <c r="B82" s="167" t="s">
        <v>3</v>
      </c>
      <c r="C82" s="575"/>
      <c r="D82" s="179" t="s">
        <v>956</v>
      </c>
      <c r="E82" s="181"/>
      <c r="F82" s="589"/>
    </row>
    <row r="83" spans="1:6">
      <c r="A83" s="308" t="s">
        <v>1133</v>
      </c>
    </row>
    <row r="84" spans="1:6">
      <c r="A84" s="9">
        <v>7133202</v>
      </c>
      <c r="B84" s="6" t="s">
        <v>800</v>
      </c>
      <c r="C84" s="228">
        <v>4535</v>
      </c>
      <c r="D84" s="217">
        <f>+'Cover Sheet'!$B$37</f>
        <v>0.24</v>
      </c>
      <c r="E84" s="215">
        <v>0</v>
      </c>
      <c r="F84" s="210">
        <f>+C84*(1-D84)+E84</f>
        <v>3446.6</v>
      </c>
    </row>
    <row r="85" spans="1:6">
      <c r="B85" s="3" t="s">
        <v>801</v>
      </c>
    </row>
    <row r="86" spans="1:6">
      <c r="B86" s="3" t="s">
        <v>802</v>
      </c>
    </row>
    <row r="88" spans="1:6">
      <c r="A88" s="4"/>
      <c r="B88" s="92" t="s">
        <v>803</v>
      </c>
    </row>
    <row r="89" spans="1:6">
      <c r="A89" s="9">
        <v>7170566</v>
      </c>
      <c r="B89" s="6" t="s">
        <v>804</v>
      </c>
      <c r="C89" s="228">
        <v>180</v>
      </c>
      <c r="D89" s="217">
        <f>+'Cover Sheet'!$B$37</f>
        <v>0.24</v>
      </c>
      <c r="E89" s="215">
        <v>0</v>
      </c>
      <c r="F89" s="210">
        <f t="shared" ref="F89:F90" si="0">+C89*(1-D89)+E89</f>
        <v>136.80000000000001</v>
      </c>
    </row>
    <row r="90" spans="1:6">
      <c r="A90" s="9">
        <v>7160677</v>
      </c>
      <c r="B90" s="6" t="s">
        <v>805</v>
      </c>
      <c r="C90" s="228">
        <v>90</v>
      </c>
      <c r="D90" s="217">
        <f>+'Cover Sheet'!$B$37</f>
        <v>0.24</v>
      </c>
      <c r="E90" s="215">
        <v>0</v>
      </c>
      <c r="F90" s="210">
        <f t="shared" si="0"/>
        <v>68.400000000000006</v>
      </c>
    </row>
    <row r="91" spans="1:6" ht="15.75" thickBot="1"/>
    <row r="92" spans="1:6" ht="18.75">
      <c r="A92" s="162" t="s">
        <v>0</v>
      </c>
      <c r="B92" s="166" t="s">
        <v>278</v>
      </c>
      <c r="C92" s="574" t="s">
        <v>4</v>
      </c>
      <c r="D92" s="178" t="s">
        <v>955</v>
      </c>
      <c r="E92" s="180" t="s">
        <v>957</v>
      </c>
      <c r="F92" s="588" t="s">
        <v>954</v>
      </c>
    </row>
    <row r="93" spans="1:6" ht="15.75" thickBot="1">
      <c r="A93" s="164" t="s">
        <v>1</v>
      </c>
      <c r="B93" s="167" t="s">
        <v>3</v>
      </c>
      <c r="C93" s="575"/>
      <c r="D93" s="179" t="s">
        <v>956</v>
      </c>
      <c r="E93" s="181"/>
      <c r="F93" s="589"/>
    </row>
    <row r="95" spans="1:6">
      <c r="A95" s="6" t="s">
        <v>1793</v>
      </c>
    </row>
    <row r="96" spans="1:6">
      <c r="A96" s="9">
        <v>7113419</v>
      </c>
      <c r="B96" s="6" t="s">
        <v>278</v>
      </c>
      <c r="C96" s="228">
        <v>4430</v>
      </c>
      <c r="D96" s="217">
        <f>+'Cover Sheet'!$B$37</f>
        <v>0.24</v>
      </c>
      <c r="E96" s="215">
        <v>0</v>
      </c>
      <c r="F96" s="210">
        <f>+C96*(1-D96)+E96</f>
        <v>3366.8</v>
      </c>
    </row>
    <row r="97" spans="1:6">
      <c r="B97" s="3" t="s">
        <v>279</v>
      </c>
    </row>
    <row r="98" spans="1:6">
      <c r="B98" s="3" t="s">
        <v>806</v>
      </c>
    </row>
    <row r="99" spans="1:6">
      <c r="A99" s="10"/>
    </row>
    <row r="100" spans="1:6">
      <c r="B100" s="92" t="s">
        <v>283</v>
      </c>
    </row>
    <row r="101" spans="1:6">
      <c r="A101" s="33"/>
    </row>
    <row r="102" spans="1:6">
      <c r="A102" s="9">
        <v>7117752</v>
      </c>
      <c r="B102" s="6" t="s">
        <v>1668</v>
      </c>
      <c r="C102" s="228">
        <v>280</v>
      </c>
      <c r="D102" s="217">
        <f>+'Cover Sheet'!$B$37</f>
        <v>0.24</v>
      </c>
      <c r="E102" s="215">
        <v>0</v>
      </c>
      <c r="F102" s="210">
        <f>+C102*(1-D102)+E102</f>
        <v>212.8</v>
      </c>
    </row>
    <row r="103" spans="1:6">
      <c r="B103" s="3" t="s">
        <v>807</v>
      </c>
    </row>
    <row r="104" spans="1:6">
      <c r="A104" s="9">
        <v>7113656</v>
      </c>
      <c r="B104" s="6" t="s">
        <v>1665</v>
      </c>
      <c r="C104" s="228">
        <v>460</v>
      </c>
      <c r="D104" s="217">
        <f>+'Cover Sheet'!$B$37</f>
        <v>0.24</v>
      </c>
      <c r="E104" s="215">
        <v>0</v>
      </c>
      <c r="F104" s="210">
        <f>+C104*(1-D104)+E104</f>
        <v>349.6</v>
      </c>
    </row>
    <row r="105" spans="1:6">
      <c r="B105" s="3" t="s">
        <v>808</v>
      </c>
    </row>
    <row r="106" spans="1:6">
      <c r="A106" s="22"/>
    </row>
    <row r="107" spans="1:6">
      <c r="B107" s="92" t="s">
        <v>290</v>
      </c>
    </row>
    <row r="108" spans="1:6">
      <c r="A108" s="9">
        <v>7117823</v>
      </c>
      <c r="B108" s="6" t="s">
        <v>1667</v>
      </c>
      <c r="C108" s="228">
        <v>195</v>
      </c>
      <c r="D108" s="217">
        <f>+'Cover Sheet'!$B$37</f>
        <v>0.24</v>
      </c>
      <c r="E108" s="215">
        <v>0</v>
      </c>
      <c r="F108" s="210">
        <f>+C108*(1-D108)+E108</f>
        <v>148.19999999999999</v>
      </c>
    </row>
    <row r="109" spans="1:6">
      <c r="B109" s="3" t="s">
        <v>292</v>
      </c>
    </row>
    <row r="110" spans="1:6">
      <c r="A110" s="9">
        <v>7117832</v>
      </c>
      <c r="B110" s="6" t="s">
        <v>1666</v>
      </c>
      <c r="C110" s="228">
        <v>195</v>
      </c>
      <c r="D110" s="217">
        <f>+'Cover Sheet'!$B$37</f>
        <v>0.24</v>
      </c>
      <c r="E110" s="215">
        <v>0</v>
      </c>
      <c r="F110" s="210">
        <f>+C110*(1-D110)+E110</f>
        <v>148.19999999999999</v>
      </c>
    </row>
    <row r="111" spans="1:6">
      <c r="B111" s="3" t="s">
        <v>292</v>
      </c>
    </row>
    <row r="112" spans="1:6" ht="15.75" thickBot="1"/>
    <row r="113" spans="1:6" ht="18.75">
      <c r="A113" s="162" t="s">
        <v>0</v>
      </c>
      <c r="B113" s="166" t="s">
        <v>293</v>
      </c>
      <c r="C113" s="574" t="s">
        <v>4</v>
      </c>
      <c r="D113" s="178" t="s">
        <v>955</v>
      </c>
      <c r="E113" s="180" t="s">
        <v>957</v>
      </c>
      <c r="F113" s="588" t="s">
        <v>954</v>
      </c>
    </row>
    <row r="114" spans="1:6" ht="15.75" thickBot="1">
      <c r="A114" s="164" t="s">
        <v>1</v>
      </c>
      <c r="B114" s="167" t="s">
        <v>3</v>
      </c>
      <c r="C114" s="575"/>
      <c r="D114" s="179" t="s">
        <v>956</v>
      </c>
      <c r="E114" s="181"/>
      <c r="F114" s="589"/>
    </row>
    <row r="116" spans="1:6">
      <c r="A116" s="6" t="s">
        <v>1588</v>
      </c>
    </row>
    <row r="117" spans="1:6">
      <c r="A117" s="9">
        <v>7113420</v>
      </c>
      <c r="B117" s="6" t="s">
        <v>293</v>
      </c>
      <c r="C117" s="228">
        <v>6275</v>
      </c>
      <c r="D117" s="217">
        <f>+'Cover Sheet'!$B$37</f>
        <v>0.24</v>
      </c>
      <c r="E117" s="215">
        <v>0</v>
      </c>
      <c r="F117" s="210">
        <f>+C117*(1-D117)+E117</f>
        <v>4769</v>
      </c>
    </row>
    <row r="118" spans="1:6">
      <c r="A118"/>
      <c r="B118" s="3" t="s">
        <v>279</v>
      </c>
    </row>
    <row r="119" spans="1:6">
      <c r="A119"/>
      <c r="B119" s="3" t="s">
        <v>809</v>
      </c>
    </row>
    <row r="120" spans="1:6">
      <c r="A120"/>
      <c r="B120" s="3" t="s">
        <v>810</v>
      </c>
    </row>
    <row r="121" spans="1:6">
      <c r="A121" s="48"/>
    </row>
    <row r="122" spans="1:6">
      <c r="B122" s="92" t="s">
        <v>295</v>
      </c>
    </row>
    <row r="123" spans="1:6">
      <c r="A123" s="9">
        <v>7113657</v>
      </c>
      <c r="B123" s="6" t="s">
        <v>289</v>
      </c>
      <c r="C123" s="228">
        <v>475</v>
      </c>
      <c r="D123" s="217">
        <f>+'Cover Sheet'!$B$37</f>
        <v>0.24</v>
      </c>
      <c r="E123" s="215">
        <v>0</v>
      </c>
      <c r="F123" s="210">
        <f>+C123*(1-D123)+E123</f>
        <v>361</v>
      </c>
    </row>
    <row r="124" spans="1:6">
      <c r="A124"/>
      <c r="B124" s="3" t="s">
        <v>811</v>
      </c>
    </row>
    <row r="126" spans="1:6">
      <c r="B126" s="92" t="s">
        <v>812</v>
      </c>
    </row>
    <row r="127" spans="1:6">
      <c r="A127" s="9">
        <v>6728963</v>
      </c>
      <c r="B127" s="6" t="s">
        <v>1822</v>
      </c>
      <c r="C127" s="266">
        <v>195</v>
      </c>
      <c r="D127" s="217">
        <f>+'Cover Sheet'!$B$37</f>
        <v>0.24</v>
      </c>
      <c r="E127" s="215">
        <v>0</v>
      </c>
      <c r="F127" s="210">
        <f>+C127*(1-D127)+E127</f>
        <v>148.19999999999999</v>
      </c>
    </row>
    <row r="128" spans="1:6">
      <c r="A128" s="9"/>
      <c r="B128" s="3" t="s">
        <v>292</v>
      </c>
      <c r="C128" s="266"/>
    </row>
    <row r="129" spans="1:6">
      <c r="A129" s="9">
        <v>7180019</v>
      </c>
      <c r="B129" s="6" t="s">
        <v>813</v>
      </c>
      <c r="C129" s="266">
        <v>235</v>
      </c>
      <c r="D129" s="217">
        <f>+'Cover Sheet'!$B$37</f>
        <v>0.24</v>
      </c>
      <c r="E129" s="215">
        <v>0</v>
      </c>
      <c r="F129" s="210">
        <f>+C129*(1-D129)+E129</f>
        <v>178.6</v>
      </c>
    </row>
    <row r="130" spans="1:6">
      <c r="A130" s="9"/>
      <c r="B130" s="3" t="s">
        <v>292</v>
      </c>
      <c r="C130" s="266"/>
    </row>
    <row r="131" spans="1:6" ht="15.75" thickBot="1"/>
    <row r="132" spans="1:6" ht="18.75">
      <c r="A132" s="162" t="s">
        <v>0</v>
      </c>
      <c r="B132" s="166" t="s">
        <v>306</v>
      </c>
      <c r="C132" s="574" t="s">
        <v>4</v>
      </c>
      <c r="D132" s="178" t="s">
        <v>955</v>
      </c>
      <c r="E132" s="180" t="s">
        <v>957</v>
      </c>
      <c r="F132" s="588" t="s">
        <v>954</v>
      </c>
    </row>
    <row r="133" spans="1:6" ht="15.75" thickBot="1">
      <c r="A133" s="164" t="s">
        <v>1</v>
      </c>
      <c r="B133" s="167" t="s">
        <v>3</v>
      </c>
      <c r="C133" s="575"/>
      <c r="D133" s="179" t="s">
        <v>956</v>
      </c>
      <c r="E133" s="181"/>
      <c r="F133" s="589"/>
    </row>
    <row r="135" spans="1:6">
      <c r="A135" s="6" t="s">
        <v>1589</v>
      </c>
    </row>
    <row r="136" spans="1:6">
      <c r="A136" s="9">
        <v>7113421</v>
      </c>
      <c r="B136" s="6" t="s">
        <v>306</v>
      </c>
      <c r="C136" s="228">
        <v>7860</v>
      </c>
      <c r="D136" s="217">
        <f>+'Cover Sheet'!$B$37</f>
        <v>0.24</v>
      </c>
      <c r="E136" s="215">
        <v>0</v>
      </c>
      <c r="F136" s="210">
        <f>+C136*(1-D136)+E136</f>
        <v>5973.6</v>
      </c>
    </row>
    <row r="137" spans="1:6">
      <c r="A137"/>
      <c r="B137" s="3" t="s">
        <v>279</v>
      </c>
    </row>
    <row r="138" spans="1:6">
      <c r="A138"/>
      <c r="B138" s="3" t="s">
        <v>809</v>
      </c>
    </row>
    <row r="139" spans="1:6">
      <c r="A139"/>
      <c r="B139" s="3" t="s">
        <v>810</v>
      </c>
    </row>
    <row r="141" spans="1:6">
      <c r="B141" s="92" t="s">
        <v>311</v>
      </c>
    </row>
    <row r="142" spans="1:6">
      <c r="A142" s="9">
        <v>7113657</v>
      </c>
      <c r="B142" s="6" t="s">
        <v>289</v>
      </c>
      <c r="C142" s="228">
        <v>475</v>
      </c>
      <c r="D142" s="217">
        <f>+'Cover Sheet'!$B$37</f>
        <v>0.24</v>
      </c>
      <c r="E142" s="215">
        <v>0</v>
      </c>
      <c r="F142" s="210">
        <f>+C142*(1-D142)+E142</f>
        <v>361</v>
      </c>
    </row>
    <row r="143" spans="1:6">
      <c r="A143"/>
      <c r="B143" s="3" t="s">
        <v>811</v>
      </c>
    </row>
    <row r="145" spans="1:6">
      <c r="B145" s="92" t="s">
        <v>312</v>
      </c>
    </row>
    <row r="146" spans="1:6">
      <c r="A146" s="9">
        <v>6728967</v>
      </c>
      <c r="B146" s="6" t="s">
        <v>1670</v>
      </c>
      <c r="C146" s="266">
        <v>195</v>
      </c>
      <c r="D146" s="217">
        <f>+'Cover Sheet'!$B$37</f>
        <v>0.24</v>
      </c>
      <c r="E146" s="215">
        <v>0</v>
      </c>
      <c r="F146" s="210">
        <f>+C146*(1-D146)+E146</f>
        <v>148.19999999999999</v>
      </c>
    </row>
    <row r="147" spans="1:6">
      <c r="A147" s="9"/>
      <c r="B147" s="3" t="s">
        <v>292</v>
      </c>
      <c r="C147" s="266"/>
    </row>
    <row r="148" spans="1:6">
      <c r="A148" s="9">
        <v>6728963</v>
      </c>
      <c r="B148" s="6" t="s">
        <v>1669</v>
      </c>
      <c r="C148" s="266">
        <v>195</v>
      </c>
      <c r="D148" s="217">
        <f>+'Cover Sheet'!$B$37</f>
        <v>0.24</v>
      </c>
      <c r="E148" s="215">
        <v>0</v>
      </c>
      <c r="F148" s="210">
        <f>+C148*(1-D148)+E148</f>
        <v>148.19999999999999</v>
      </c>
    </row>
    <row r="149" spans="1:6">
      <c r="A149" s="9"/>
      <c r="B149" s="3" t="s">
        <v>292</v>
      </c>
      <c r="C149" s="266"/>
    </row>
    <row r="150" spans="1:6">
      <c r="A150" s="9">
        <v>7180019</v>
      </c>
      <c r="B150" s="6" t="s">
        <v>1155</v>
      </c>
      <c r="C150" s="266">
        <v>235</v>
      </c>
      <c r="D150" s="217">
        <f>+'Cover Sheet'!$B$37</f>
        <v>0.24</v>
      </c>
      <c r="E150" s="215">
        <v>0</v>
      </c>
      <c r="F150" s="210">
        <f>+C150*(1-D150)+E150</f>
        <v>178.6</v>
      </c>
    </row>
    <row r="151" spans="1:6">
      <c r="A151" s="9"/>
      <c r="B151" s="3" t="s">
        <v>292</v>
      </c>
      <c r="C151" s="266"/>
    </row>
    <row r="152" spans="1:6">
      <c r="A152" s="9">
        <v>7114762</v>
      </c>
      <c r="B152" s="6" t="s">
        <v>814</v>
      </c>
      <c r="C152" s="266">
        <v>195</v>
      </c>
      <c r="D152" s="217">
        <f>+'Cover Sheet'!$B$37</f>
        <v>0.24</v>
      </c>
      <c r="E152" s="215">
        <v>0</v>
      </c>
      <c r="F152" s="210">
        <f>+C152*(1-D152)+E152</f>
        <v>148.19999999999999</v>
      </c>
    </row>
    <row r="153" spans="1:6">
      <c r="A153" s="9"/>
      <c r="B153" s="3" t="s">
        <v>292</v>
      </c>
      <c r="C153" s="266"/>
    </row>
    <row r="154" spans="1:6" ht="15.75" thickBot="1"/>
    <row r="155" spans="1:6" ht="18.75">
      <c r="A155" s="162" t="s">
        <v>0</v>
      </c>
      <c r="B155" s="166" t="s">
        <v>314</v>
      </c>
      <c r="C155" s="574" t="s">
        <v>4</v>
      </c>
      <c r="D155" s="178" t="s">
        <v>955</v>
      </c>
      <c r="E155" s="180" t="s">
        <v>957</v>
      </c>
      <c r="F155" s="588" t="s">
        <v>954</v>
      </c>
    </row>
    <row r="156" spans="1:6" ht="15.75" thickBot="1">
      <c r="A156" s="164" t="s">
        <v>1</v>
      </c>
      <c r="B156" s="167" t="s">
        <v>3</v>
      </c>
      <c r="C156" s="575"/>
      <c r="D156" s="179" t="s">
        <v>956</v>
      </c>
      <c r="E156" s="181"/>
      <c r="F156" s="589"/>
    </row>
    <row r="158" spans="1:6">
      <c r="A158" s="6" t="s">
        <v>2092</v>
      </c>
    </row>
    <row r="159" spans="1:6">
      <c r="A159" s="9">
        <v>7115923</v>
      </c>
      <c r="B159" s="6" t="s">
        <v>314</v>
      </c>
      <c r="C159" s="228">
        <v>10335</v>
      </c>
      <c r="D159" s="217">
        <f>+'Cover Sheet'!$B$37</f>
        <v>0.24</v>
      </c>
      <c r="E159" s="215">
        <v>0</v>
      </c>
      <c r="F159" s="210">
        <f>+C159*(1-D159)+E159</f>
        <v>7854.6</v>
      </c>
    </row>
    <row r="160" spans="1:6">
      <c r="A160"/>
      <c r="B160" s="3" t="s">
        <v>279</v>
      </c>
    </row>
    <row r="161" spans="1:6">
      <c r="A161"/>
      <c r="B161" s="3" t="s">
        <v>809</v>
      </c>
    </row>
    <row r="162" spans="1:6">
      <c r="A162" s="48"/>
      <c r="B162" s="112" t="s">
        <v>1156</v>
      </c>
    </row>
    <row r="163" spans="1:6">
      <c r="A163" s="48"/>
      <c r="B163" s="112"/>
    </row>
    <row r="164" spans="1:6">
      <c r="B164" s="92" t="s">
        <v>315</v>
      </c>
    </row>
    <row r="165" spans="1:6">
      <c r="A165" s="6" t="s">
        <v>2092</v>
      </c>
    </row>
    <row r="166" spans="1:6">
      <c r="A166" s="9">
        <v>7117325</v>
      </c>
      <c r="B166" s="6" t="s">
        <v>289</v>
      </c>
      <c r="C166" s="228">
        <v>555</v>
      </c>
      <c r="D166" s="217">
        <f>+'Cover Sheet'!$B$37</f>
        <v>0.24</v>
      </c>
      <c r="E166" s="215">
        <v>0</v>
      </c>
      <c r="F166" s="210">
        <f>+C166*(1-D166)+E166</f>
        <v>421.8</v>
      </c>
    </row>
    <row r="167" spans="1:6">
      <c r="B167" s="3" t="s">
        <v>811</v>
      </c>
    </row>
    <row r="168" spans="1:6">
      <c r="A168" s="9" t="s">
        <v>1298</v>
      </c>
    </row>
    <row r="169" spans="1:6">
      <c r="A169" s="9">
        <v>7168502</v>
      </c>
      <c r="B169" s="6" t="s">
        <v>815</v>
      </c>
      <c r="C169" s="228">
        <v>720</v>
      </c>
      <c r="D169" s="217">
        <f>+'Cover Sheet'!$B$37</f>
        <v>0.24</v>
      </c>
      <c r="E169" s="215">
        <v>0</v>
      </c>
      <c r="F169" s="210">
        <f>+C169*(1-D169)+E169</f>
        <v>547.20000000000005</v>
      </c>
    </row>
    <row r="170" spans="1:6">
      <c r="A170"/>
      <c r="B170" s="3" t="s">
        <v>816</v>
      </c>
    </row>
    <row r="171" spans="1:6">
      <c r="A171" s="42"/>
    </row>
    <row r="172" spans="1:6">
      <c r="B172" s="92" t="s">
        <v>317</v>
      </c>
    </row>
    <row r="173" spans="1:6">
      <c r="A173" s="9">
        <v>7114762</v>
      </c>
      <c r="B173" s="6" t="s">
        <v>1671</v>
      </c>
      <c r="C173" s="228">
        <v>195</v>
      </c>
      <c r="D173" s="217">
        <f>+'Cover Sheet'!$B$37</f>
        <v>0.24</v>
      </c>
      <c r="E173" s="215">
        <v>0</v>
      </c>
      <c r="F173" s="210">
        <f t="shared" ref="F173:F176" si="1">+C173*(1-D173)+E173</f>
        <v>148.19999999999999</v>
      </c>
    </row>
    <row r="174" spans="1:6">
      <c r="A174" s="9">
        <v>6728967</v>
      </c>
      <c r="B174" s="6" t="s">
        <v>1672</v>
      </c>
      <c r="C174" s="228">
        <v>195</v>
      </c>
      <c r="D174" s="217">
        <f>+'Cover Sheet'!$B$37</f>
        <v>0.24</v>
      </c>
      <c r="E174" s="215">
        <v>0</v>
      </c>
      <c r="F174" s="210">
        <f t="shared" si="1"/>
        <v>148.19999999999999</v>
      </c>
    </row>
    <row r="175" spans="1:6">
      <c r="A175" s="9">
        <v>7180019</v>
      </c>
      <c r="B175" s="6" t="s">
        <v>817</v>
      </c>
      <c r="C175" s="228">
        <v>235</v>
      </c>
      <c r="D175" s="217">
        <f>+'Cover Sheet'!$B$37</f>
        <v>0.24</v>
      </c>
      <c r="E175" s="215">
        <v>0</v>
      </c>
      <c r="F175" s="210">
        <f>+C175*(1-D175)+E175</f>
        <v>178.6</v>
      </c>
    </row>
    <row r="176" spans="1:6">
      <c r="A176" s="9">
        <v>7176608</v>
      </c>
      <c r="B176" s="6" t="s">
        <v>1673</v>
      </c>
      <c r="C176" s="228">
        <v>275</v>
      </c>
      <c r="D176" s="217">
        <f>+'Cover Sheet'!$B$37</f>
        <v>0.24</v>
      </c>
      <c r="E176" s="215">
        <v>0</v>
      </c>
      <c r="F176" s="210">
        <f t="shared" si="1"/>
        <v>209</v>
      </c>
    </row>
    <row r="178" spans="1:6" ht="15.75" thickBot="1"/>
    <row r="179" spans="1:6" ht="18.75">
      <c r="A179" s="162" t="s">
        <v>0</v>
      </c>
      <c r="B179" s="166" t="s">
        <v>318</v>
      </c>
      <c r="C179" s="574" t="s">
        <v>4</v>
      </c>
      <c r="D179" s="178" t="s">
        <v>955</v>
      </c>
      <c r="E179" s="180" t="s">
        <v>957</v>
      </c>
      <c r="F179" s="588" t="s">
        <v>954</v>
      </c>
    </row>
    <row r="180" spans="1:6" ht="15.75" thickBot="1">
      <c r="A180" s="164" t="s">
        <v>1</v>
      </c>
      <c r="B180" s="167" t="s">
        <v>3</v>
      </c>
      <c r="C180" s="575"/>
      <c r="D180" s="179" t="s">
        <v>956</v>
      </c>
      <c r="E180" s="181"/>
      <c r="F180" s="589"/>
    </row>
    <row r="181" spans="1:6">
      <c r="A181" s="87"/>
      <c r="B181" s="88"/>
      <c r="C181" s="229"/>
    </row>
    <row r="182" spans="1:6">
      <c r="A182" s="9" t="s">
        <v>1674</v>
      </c>
    </row>
    <row r="183" spans="1:6">
      <c r="A183" s="9">
        <v>7157576</v>
      </c>
      <c r="B183" s="6" t="s">
        <v>318</v>
      </c>
      <c r="C183" s="228">
        <v>12825</v>
      </c>
      <c r="D183" s="217">
        <f>+'Cover Sheet'!$B$37</f>
        <v>0.24</v>
      </c>
      <c r="E183" s="215">
        <v>0</v>
      </c>
      <c r="F183" s="210">
        <f>+C183*(1-D183)+E183</f>
        <v>9747</v>
      </c>
    </row>
    <row r="184" spans="1:6">
      <c r="B184" s="3" t="s">
        <v>279</v>
      </c>
    </row>
    <row r="185" spans="1:6">
      <c r="B185" s="3" t="s">
        <v>280</v>
      </c>
    </row>
    <row r="186" spans="1:6">
      <c r="B186" s="3" t="s">
        <v>281</v>
      </c>
    </row>
    <row r="187" spans="1:6">
      <c r="A187" s="22"/>
      <c r="B187" s="112" t="s">
        <v>1156</v>
      </c>
    </row>
    <row r="188" spans="1:6">
      <c r="A188" s="22"/>
      <c r="B188" s="112"/>
    </row>
    <row r="189" spans="1:6">
      <c r="B189" s="92" t="s">
        <v>319</v>
      </c>
    </row>
    <row r="190" spans="1:6">
      <c r="A190" s="9" t="s">
        <v>1675</v>
      </c>
      <c r="B190" s="92"/>
    </row>
    <row r="191" spans="1:6">
      <c r="A191" s="9">
        <v>7117325</v>
      </c>
      <c r="B191" s="9" t="s">
        <v>289</v>
      </c>
      <c r="C191" s="266">
        <v>555</v>
      </c>
      <c r="D191" s="217">
        <f>+'Cover Sheet'!$B$37</f>
        <v>0.24</v>
      </c>
      <c r="E191" s="215">
        <v>0</v>
      </c>
      <c r="F191" s="210">
        <f>+C191*(1-D191)+E191</f>
        <v>421.8</v>
      </c>
    </row>
    <row r="192" spans="1:6">
      <c r="B192" s="3" t="s">
        <v>818</v>
      </c>
      <c r="C192" s="266"/>
      <c r="E192" s="215"/>
      <c r="F192" s="210"/>
    </row>
    <row r="193" spans="1:6">
      <c r="A193" s="9" t="s">
        <v>1676</v>
      </c>
    </row>
    <row r="194" spans="1:6">
      <c r="A194" s="9">
        <v>7168502</v>
      </c>
      <c r="B194" s="6" t="s">
        <v>815</v>
      </c>
      <c r="C194" s="228">
        <v>720</v>
      </c>
      <c r="D194" s="217">
        <f>+'Cover Sheet'!$B$37</f>
        <v>0.24</v>
      </c>
      <c r="E194" s="215">
        <v>0</v>
      </c>
      <c r="F194" s="210">
        <f>+C194*(1-D194)+E194</f>
        <v>547.20000000000005</v>
      </c>
    </row>
    <row r="195" spans="1:6">
      <c r="B195" s="3" t="s">
        <v>818</v>
      </c>
    </row>
    <row r="196" spans="1:6">
      <c r="A196" s="22"/>
    </row>
    <row r="197" spans="1:6">
      <c r="B197" s="92" t="s">
        <v>320</v>
      </c>
    </row>
    <row r="198" spans="1:6">
      <c r="A198" s="9">
        <v>7176608</v>
      </c>
      <c r="B198" s="6" t="s">
        <v>1677</v>
      </c>
      <c r="C198" s="228">
        <v>275</v>
      </c>
      <c r="D198" s="217">
        <f>+'Cover Sheet'!$B$37</f>
        <v>0.24</v>
      </c>
      <c r="E198" s="215">
        <v>0</v>
      </c>
      <c r="F198" s="210">
        <f>+C198*(1-D198)+E198</f>
        <v>209</v>
      </c>
    </row>
    <row r="199" spans="1:6">
      <c r="B199" s="3" t="s">
        <v>292</v>
      </c>
    </row>
    <row r="200" spans="1:6" ht="15.75" thickBot="1"/>
    <row r="201" spans="1:6" ht="18.75">
      <c r="A201" s="162" t="s">
        <v>0</v>
      </c>
      <c r="B201" s="166" t="s">
        <v>321</v>
      </c>
      <c r="C201" s="574" t="s">
        <v>4</v>
      </c>
      <c r="D201" s="178" t="s">
        <v>955</v>
      </c>
      <c r="E201" s="180" t="s">
        <v>957</v>
      </c>
      <c r="F201" s="588" t="s">
        <v>954</v>
      </c>
    </row>
    <row r="202" spans="1:6" ht="15.75" thickBot="1">
      <c r="A202" s="164" t="s">
        <v>1</v>
      </c>
      <c r="B202" s="167" t="s">
        <v>3</v>
      </c>
      <c r="C202" s="575"/>
      <c r="D202" s="179" t="s">
        <v>956</v>
      </c>
      <c r="E202" s="181"/>
      <c r="F202" s="589"/>
    </row>
    <row r="204" spans="1:6">
      <c r="A204" s="9" t="s">
        <v>1448</v>
      </c>
    </row>
    <row r="205" spans="1:6">
      <c r="A205" s="9">
        <v>7133203</v>
      </c>
      <c r="B205" s="6" t="s">
        <v>321</v>
      </c>
      <c r="C205" s="228">
        <v>15760</v>
      </c>
      <c r="D205" s="217">
        <f>+'Cover Sheet'!$B$37</f>
        <v>0.24</v>
      </c>
      <c r="E205" s="215">
        <v>0</v>
      </c>
      <c r="F205" s="210">
        <f>+C205*(1-D205)+E205</f>
        <v>11977.6</v>
      </c>
    </row>
    <row r="206" spans="1:6">
      <c r="B206" s="3" t="s">
        <v>322</v>
      </c>
    </row>
    <row r="207" spans="1:6">
      <c r="B207" s="3" t="s">
        <v>819</v>
      </c>
    </row>
    <row r="208" spans="1:6">
      <c r="A208" s="10"/>
    </row>
    <row r="209" spans="1:6">
      <c r="B209" s="92" t="s">
        <v>323</v>
      </c>
    </row>
    <row r="210" spans="1:6">
      <c r="A210" s="9" t="s">
        <v>1448</v>
      </c>
    </row>
    <row r="211" spans="1:6">
      <c r="A211" s="9">
        <v>7168502</v>
      </c>
      <c r="B211" s="6" t="s">
        <v>815</v>
      </c>
      <c r="C211" s="228">
        <v>720</v>
      </c>
      <c r="D211" s="217">
        <f>+'Cover Sheet'!$B$37</f>
        <v>0.24</v>
      </c>
      <c r="E211" s="215">
        <v>0</v>
      </c>
      <c r="F211" s="210">
        <f>+C211*(1-D211)+E211</f>
        <v>547.20000000000005</v>
      </c>
    </row>
    <row r="212" spans="1:6">
      <c r="B212" s="3" t="s">
        <v>818</v>
      </c>
    </row>
    <row r="213" spans="1:6">
      <c r="A213" s="22"/>
    </row>
    <row r="214" spans="1:6">
      <c r="B214" s="92" t="s">
        <v>324</v>
      </c>
    </row>
    <row r="215" spans="1:6">
      <c r="A215" s="9">
        <v>7176608</v>
      </c>
      <c r="B215" s="6" t="s">
        <v>1678</v>
      </c>
      <c r="C215" s="228">
        <v>275</v>
      </c>
      <c r="D215" s="217">
        <f>+'Cover Sheet'!$B$37</f>
        <v>0.24</v>
      </c>
      <c r="E215" s="215">
        <v>0</v>
      </c>
      <c r="F215" s="210">
        <f>+C215*(1-D215)+E215</f>
        <v>209</v>
      </c>
    </row>
    <row r="216" spans="1:6">
      <c r="B216" s="3" t="s">
        <v>292</v>
      </c>
    </row>
    <row r="217" spans="1:6" ht="15.75" thickBot="1"/>
    <row r="218" spans="1:6" ht="18.75">
      <c r="A218" s="162" t="s">
        <v>0</v>
      </c>
      <c r="B218" s="166" t="s">
        <v>329</v>
      </c>
      <c r="C218" s="574" t="s">
        <v>4</v>
      </c>
      <c r="D218" s="178" t="s">
        <v>955</v>
      </c>
      <c r="E218" s="180" t="s">
        <v>957</v>
      </c>
      <c r="F218" s="588" t="s">
        <v>954</v>
      </c>
    </row>
    <row r="219" spans="1:6" ht="15.75" thickBot="1">
      <c r="A219" s="164" t="s">
        <v>1</v>
      </c>
      <c r="B219" s="167" t="s">
        <v>3</v>
      </c>
      <c r="C219" s="575"/>
      <c r="D219" s="179" t="s">
        <v>956</v>
      </c>
      <c r="E219" s="181"/>
      <c r="F219" s="589"/>
    </row>
    <row r="221" spans="1:6">
      <c r="A221" s="9" t="s">
        <v>823</v>
      </c>
    </row>
    <row r="222" spans="1:6">
      <c r="A222" s="9">
        <v>7157626</v>
      </c>
      <c r="B222" s="6" t="s">
        <v>820</v>
      </c>
      <c r="C222" s="228">
        <v>380</v>
      </c>
      <c r="D222" s="217">
        <f>+'Cover Sheet'!$B$37</f>
        <v>0.24</v>
      </c>
      <c r="E222" s="215">
        <v>0</v>
      </c>
      <c r="F222" s="210">
        <f t="shared" ref="F222:F225" si="2">+C222*(1-D222)+E222</f>
        <v>288.8</v>
      </c>
    </row>
    <row r="223" spans="1:6">
      <c r="A223" s="9">
        <v>7140493</v>
      </c>
      <c r="B223" s="6" t="s">
        <v>821</v>
      </c>
      <c r="C223" s="228">
        <v>415</v>
      </c>
      <c r="D223" s="217">
        <f>+'Cover Sheet'!$B$37</f>
        <v>0.24</v>
      </c>
      <c r="E223" s="215">
        <v>0</v>
      </c>
      <c r="F223" s="210">
        <f t="shared" si="2"/>
        <v>315.39999999999998</v>
      </c>
    </row>
    <row r="224" spans="1:6">
      <c r="A224" s="9">
        <v>7140489</v>
      </c>
      <c r="B224" s="6" t="s">
        <v>822</v>
      </c>
      <c r="C224" s="228">
        <v>430</v>
      </c>
      <c r="D224" s="217">
        <f>+'Cover Sheet'!$B$37</f>
        <v>0.24</v>
      </c>
      <c r="E224" s="215">
        <v>0</v>
      </c>
      <c r="F224" s="210">
        <f t="shared" si="2"/>
        <v>326.8</v>
      </c>
    </row>
    <row r="225" spans="1:6">
      <c r="A225" s="9">
        <v>7150275</v>
      </c>
      <c r="B225" s="6" t="s">
        <v>1947</v>
      </c>
      <c r="C225" s="228">
        <v>515</v>
      </c>
      <c r="D225" s="217">
        <f>+'Cover Sheet'!$B$37</f>
        <v>0.24</v>
      </c>
      <c r="E225" s="215">
        <v>0</v>
      </c>
      <c r="F225" s="210">
        <f t="shared" si="2"/>
        <v>391.4</v>
      </c>
    </row>
    <row r="226" spans="1:6">
      <c r="A226" s="23"/>
    </row>
    <row r="227" spans="1:6">
      <c r="A227" s="9" t="s">
        <v>1679</v>
      </c>
    </row>
    <row r="228" spans="1:6">
      <c r="A228" s="9">
        <v>6715495</v>
      </c>
      <c r="B228" s="6" t="s">
        <v>162</v>
      </c>
      <c r="C228" s="228">
        <v>420</v>
      </c>
      <c r="D228" s="217">
        <f>+'Cover Sheet'!$B$37</f>
        <v>0.24</v>
      </c>
      <c r="E228" s="215">
        <v>0</v>
      </c>
      <c r="F228" s="210">
        <f t="shared" ref="F228:F233" si="3">+C228*(1-D228)+E228</f>
        <v>319.2</v>
      </c>
    </row>
    <row r="229" spans="1:6">
      <c r="A229" s="9">
        <v>6715496</v>
      </c>
      <c r="B229" s="6" t="s">
        <v>163</v>
      </c>
      <c r="C229" s="228">
        <v>465</v>
      </c>
      <c r="D229" s="217">
        <f>+'Cover Sheet'!$B$37</f>
        <v>0.24</v>
      </c>
      <c r="E229" s="215">
        <v>0</v>
      </c>
      <c r="F229" s="210">
        <f t="shared" si="3"/>
        <v>353.4</v>
      </c>
    </row>
    <row r="230" spans="1:6">
      <c r="A230" s="9">
        <v>6715497</v>
      </c>
      <c r="B230" s="6" t="s">
        <v>164</v>
      </c>
      <c r="C230" s="228">
        <v>510</v>
      </c>
      <c r="D230" s="217">
        <f>+'Cover Sheet'!$B$37</f>
        <v>0.24</v>
      </c>
      <c r="E230" s="215">
        <v>0</v>
      </c>
      <c r="F230" s="210">
        <f t="shared" si="3"/>
        <v>387.6</v>
      </c>
    </row>
    <row r="231" spans="1:6">
      <c r="A231" s="9">
        <v>7109522</v>
      </c>
      <c r="B231" s="6" t="s">
        <v>165</v>
      </c>
      <c r="C231" s="228">
        <v>525</v>
      </c>
      <c r="D231" s="217">
        <f>+'Cover Sheet'!$B$37</f>
        <v>0.24</v>
      </c>
      <c r="E231" s="215">
        <v>0</v>
      </c>
      <c r="F231" s="210">
        <f t="shared" si="3"/>
        <v>399</v>
      </c>
    </row>
    <row r="232" spans="1:6">
      <c r="A232" s="9">
        <v>6715498</v>
      </c>
      <c r="B232" s="6" t="s">
        <v>161</v>
      </c>
      <c r="C232" s="228">
        <v>555</v>
      </c>
      <c r="D232" s="217">
        <f>+'Cover Sheet'!$B$37</f>
        <v>0.24</v>
      </c>
      <c r="E232" s="215">
        <v>0</v>
      </c>
      <c r="F232" s="210">
        <f t="shared" si="3"/>
        <v>421.8</v>
      </c>
    </row>
    <row r="233" spans="1:6">
      <c r="A233" s="9">
        <v>6715499</v>
      </c>
      <c r="B233" s="6" t="s">
        <v>167</v>
      </c>
      <c r="C233" s="228">
        <v>585</v>
      </c>
      <c r="D233" s="217">
        <f>+'Cover Sheet'!$B$37</f>
        <v>0.24</v>
      </c>
      <c r="E233" s="215">
        <v>0</v>
      </c>
      <c r="F233" s="210">
        <f t="shared" si="3"/>
        <v>444.6</v>
      </c>
    </row>
    <row r="234" spans="1:6">
      <c r="B234" s="30" t="s">
        <v>824</v>
      </c>
    </row>
    <row r="235" spans="1:6">
      <c r="A235" s="23"/>
    </row>
    <row r="236" spans="1:6">
      <c r="A236" s="9" t="s">
        <v>1587</v>
      </c>
    </row>
    <row r="237" spans="1:6">
      <c r="A237" s="9">
        <v>6735375</v>
      </c>
      <c r="B237" s="6" t="s">
        <v>159</v>
      </c>
      <c r="C237" s="228">
        <v>650</v>
      </c>
      <c r="D237" s="217">
        <f>+'Cover Sheet'!$B$37</f>
        <v>0.24</v>
      </c>
      <c r="E237" s="215">
        <v>0</v>
      </c>
      <c r="F237" s="210">
        <f t="shared" ref="F237:F241" si="4">+C237*(1-D237)+E237</f>
        <v>494</v>
      </c>
    </row>
    <row r="238" spans="1:6">
      <c r="A238" s="9">
        <v>6735380</v>
      </c>
      <c r="B238" s="6" t="s">
        <v>160</v>
      </c>
      <c r="C238" s="228">
        <v>680</v>
      </c>
      <c r="D238" s="217">
        <f>+'Cover Sheet'!$B$37</f>
        <v>0.24</v>
      </c>
      <c r="E238" s="215">
        <v>0</v>
      </c>
      <c r="F238" s="210">
        <f t="shared" si="4"/>
        <v>516.79999999999995</v>
      </c>
    </row>
    <row r="239" spans="1:6">
      <c r="A239" s="9">
        <v>6735395</v>
      </c>
      <c r="B239" s="6" t="s">
        <v>161</v>
      </c>
      <c r="C239" s="228">
        <v>735</v>
      </c>
      <c r="D239" s="217">
        <f>+'Cover Sheet'!$B$37</f>
        <v>0.24</v>
      </c>
      <c r="E239" s="215">
        <v>0</v>
      </c>
      <c r="F239" s="210">
        <f t="shared" si="4"/>
        <v>558.6</v>
      </c>
    </row>
    <row r="240" spans="1:6">
      <c r="A240" s="9">
        <v>6735399</v>
      </c>
      <c r="B240" s="6" t="s">
        <v>166</v>
      </c>
      <c r="C240" s="228">
        <v>790</v>
      </c>
      <c r="D240" s="217">
        <f>+'Cover Sheet'!$B$37</f>
        <v>0.24</v>
      </c>
      <c r="E240" s="215">
        <v>0</v>
      </c>
      <c r="F240" s="210">
        <f t="shared" si="4"/>
        <v>600.4</v>
      </c>
    </row>
    <row r="241" spans="1:6">
      <c r="A241" s="9">
        <v>6735443</v>
      </c>
      <c r="B241" s="6" t="s">
        <v>167</v>
      </c>
      <c r="C241" s="228">
        <v>1010</v>
      </c>
      <c r="D241" s="217">
        <f>+'Cover Sheet'!$B$37</f>
        <v>0.24</v>
      </c>
      <c r="E241" s="215">
        <v>0</v>
      </c>
      <c r="F241" s="210">
        <f t="shared" si="4"/>
        <v>767.6</v>
      </c>
    </row>
    <row r="242" spans="1:6">
      <c r="B242" s="30" t="s">
        <v>825</v>
      </c>
    </row>
    <row r="243" spans="1:6">
      <c r="A243" s="9">
        <v>6817096</v>
      </c>
      <c r="B243" s="6" t="s">
        <v>826</v>
      </c>
      <c r="C243" s="228">
        <v>755</v>
      </c>
      <c r="D243" s="217">
        <f>+'Cover Sheet'!$B$37</f>
        <v>0.24</v>
      </c>
      <c r="E243" s="215">
        <v>0</v>
      </c>
      <c r="F243" s="210">
        <f t="shared" ref="F243" si="5">+C243*(1-D243)+E243</f>
        <v>573.79999999999995</v>
      </c>
    </row>
    <row r="244" spans="1:6">
      <c r="A244" s="31"/>
    </row>
    <row r="245" spans="1:6">
      <c r="A245" s="9" t="s">
        <v>1590</v>
      </c>
    </row>
    <row r="246" spans="1:6">
      <c r="A246" s="359" t="s">
        <v>1187</v>
      </c>
      <c r="B246" s="6" t="s">
        <v>1188</v>
      </c>
      <c r="C246" s="322">
        <v>685</v>
      </c>
      <c r="D246" s="217">
        <f>+'Cover Sheet'!$B$37</f>
        <v>0.24</v>
      </c>
      <c r="E246" s="215">
        <v>0</v>
      </c>
      <c r="F246" s="210">
        <f t="shared" ref="F246:F248" si="6">+C246*(1-D246)+E246</f>
        <v>520.6</v>
      </c>
    </row>
    <row r="247" spans="1:6" s="356" customFormat="1">
      <c r="A247" s="359" t="s">
        <v>1538</v>
      </c>
      <c r="B247" s="6" t="s">
        <v>1539</v>
      </c>
      <c r="C247" s="322">
        <v>870</v>
      </c>
      <c r="D247" s="217">
        <f>+'Cover Sheet'!$B$37</f>
        <v>0.24</v>
      </c>
      <c r="E247" s="366">
        <v>0</v>
      </c>
      <c r="F247" s="364">
        <f t="shared" ref="F247" si="7">+C247*(1-D247)+E247</f>
        <v>661.2</v>
      </c>
    </row>
    <row r="248" spans="1:6">
      <c r="A248" s="359" t="s">
        <v>1189</v>
      </c>
      <c r="B248" s="6" t="s">
        <v>1206</v>
      </c>
      <c r="C248" s="322">
        <v>755</v>
      </c>
      <c r="D248" s="217">
        <f>+'Cover Sheet'!$B$37</f>
        <v>0.24</v>
      </c>
      <c r="E248" s="215">
        <v>0</v>
      </c>
      <c r="F248" s="210">
        <f t="shared" si="6"/>
        <v>573.79999999999995</v>
      </c>
    </row>
    <row r="249" spans="1:6" s="356" customFormat="1">
      <c r="A249" s="359"/>
      <c r="B249" s="6"/>
      <c r="C249" s="322"/>
      <c r="D249" s="217"/>
      <c r="E249" s="366"/>
      <c r="F249" s="364"/>
    </row>
    <row r="250" spans="1:6" s="356" customFormat="1">
      <c r="A250" s="359" t="s">
        <v>1540</v>
      </c>
      <c r="B250" s="6" t="s">
        <v>1542</v>
      </c>
      <c r="C250" s="322">
        <v>695</v>
      </c>
      <c r="D250" s="217">
        <f>+'Cover Sheet'!$B$37</f>
        <v>0.24</v>
      </c>
      <c r="E250" s="366">
        <v>0</v>
      </c>
      <c r="F250" s="364">
        <f t="shared" ref="F250:F252" si="8">+C250*(1-D250)+E250</f>
        <v>528.20000000000005</v>
      </c>
    </row>
    <row r="251" spans="1:6" s="356" customFormat="1">
      <c r="A251" s="359" t="s">
        <v>1541</v>
      </c>
      <c r="B251" s="6" t="s">
        <v>1545</v>
      </c>
      <c r="C251" s="322">
        <v>895</v>
      </c>
      <c r="D251" s="217">
        <f>+'Cover Sheet'!$B$37</f>
        <v>0.24</v>
      </c>
      <c r="E251" s="366">
        <v>0</v>
      </c>
      <c r="F251" s="364">
        <f t="shared" si="8"/>
        <v>680.2</v>
      </c>
    </row>
    <row r="252" spans="1:6" s="356" customFormat="1">
      <c r="A252" s="359" t="s">
        <v>1190</v>
      </c>
      <c r="B252" s="6" t="s">
        <v>1543</v>
      </c>
      <c r="C252" s="322">
        <v>760</v>
      </c>
      <c r="D252" s="217">
        <f>+'Cover Sheet'!$B$37</f>
        <v>0.24</v>
      </c>
      <c r="E252" s="366">
        <v>0</v>
      </c>
      <c r="F252" s="364">
        <f t="shared" si="8"/>
        <v>577.6</v>
      </c>
    </row>
    <row r="253" spans="1:6" s="356" customFormat="1">
      <c r="A253" s="359"/>
      <c r="B253" s="6"/>
      <c r="C253" s="322"/>
      <c r="D253" s="217"/>
      <c r="E253" s="366"/>
      <c r="F253" s="364"/>
    </row>
    <row r="254" spans="1:6">
      <c r="A254" s="9" t="s">
        <v>1191</v>
      </c>
      <c r="B254" s="6" t="s">
        <v>1192</v>
      </c>
      <c r="C254" s="228">
        <v>770</v>
      </c>
      <c r="D254" s="217">
        <f>+'Cover Sheet'!$B$37</f>
        <v>0.24</v>
      </c>
      <c r="E254" s="215">
        <v>0</v>
      </c>
      <c r="F254" s="210">
        <f>+C254*(1-D254)+E254</f>
        <v>585.20000000000005</v>
      </c>
    </row>
    <row r="255" spans="1:6" s="356" customFormat="1">
      <c r="A255" s="359" t="s">
        <v>1544</v>
      </c>
      <c r="B255" s="6" t="s">
        <v>1546</v>
      </c>
      <c r="C255" s="322">
        <v>980</v>
      </c>
      <c r="D255" s="217">
        <f>+'Cover Sheet'!$B$37</f>
        <v>0.24</v>
      </c>
      <c r="E255" s="366">
        <v>0</v>
      </c>
      <c r="F255" s="364">
        <f t="shared" ref="F255" si="9">+C255*(1-D255)+E255</f>
        <v>744.8</v>
      </c>
    </row>
    <row r="256" spans="1:6">
      <c r="A256" s="9" t="s">
        <v>1193</v>
      </c>
      <c r="B256" s="6" t="s">
        <v>1207</v>
      </c>
      <c r="C256" s="228">
        <v>825</v>
      </c>
      <c r="D256" s="217">
        <f>+'Cover Sheet'!$B$37</f>
        <v>0.24</v>
      </c>
      <c r="E256" s="215">
        <v>0</v>
      </c>
      <c r="F256" s="210">
        <f>+C256*(1-D256)+E256</f>
        <v>627</v>
      </c>
    </row>
    <row r="257" spans="1:6">
      <c r="A257" s="9"/>
      <c r="B257" s="6"/>
      <c r="C257" s="228"/>
      <c r="E257" s="215"/>
      <c r="F257" s="210"/>
    </row>
    <row r="258" spans="1:6" s="356" customFormat="1">
      <c r="A258" s="359" t="s">
        <v>1547</v>
      </c>
      <c r="B258" s="6" t="s">
        <v>1548</v>
      </c>
      <c r="C258" s="228">
        <v>785</v>
      </c>
      <c r="D258" s="217">
        <f>+'Cover Sheet'!$B$37</f>
        <v>0.24</v>
      </c>
      <c r="E258" s="366">
        <v>0</v>
      </c>
      <c r="F258" s="364">
        <f>+C258*(1-D258)+E258</f>
        <v>596.6</v>
      </c>
    </row>
    <row r="259" spans="1:6">
      <c r="A259" s="9" t="s">
        <v>1194</v>
      </c>
      <c r="B259" s="6" t="s">
        <v>1195</v>
      </c>
      <c r="C259" s="228">
        <v>835</v>
      </c>
      <c r="D259" s="217">
        <f>+'Cover Sheet'!$B$37</f>
        <v>0.24</v>
      </c>
      <c r="E259" s="215">
        <v>0</v>
      </c>
      <c r="F259" s="210">
        <f>+C259*(1-D259)+E259</f>
        <v>634.6</v>
      </c>
    </row>
    <row r="260" spans="1:6" s="356" customFormat="1">
      <c r="A260" s="359"/>
      <c r="B260" s="6"/>
      <c r="C260" s="228"/>
      <c r="D260" s="217"/>
      <c r="E260" s="366"/>
      <c r="F260" s="364"/>
    </row>
    <row r="261" spans="1:6">
      <c r="A261" s="9" t="s">
        <v>1196</v>
      </c>
      <c r="B261" s="6" t="s">
        <v>1197</v>
      </c>
      <c r="C261" s="228">
        <v>835</v>
      </c>
      <c r="D261" s="217">
        <f>+'Cover Sheet'!$B$37</f>
        <v>0.24</v>
      </c>
      <c r="E261" s="215">
        <v>0</v>
      </c>
      <c r="F261" s="210">
        <f t="shared" ref="F261:F262" si="10">+C261*(1-D261)+E261</f>
        <v>634.6</v>
      </c>
    </row>
    <row r="262" spans="1:6" s="356" customFormat="1">
      <c r="A262" s="359" t="s">
        <v>1549</v>
      </c>
      <c r="B262" s="6" t="s">
        <v>1550</v>
      </c>
      <c r="C262" s="322">
        <v>1055</v>
      </c>
      <c r="D262" s="217">
        <f>+'Cover Sheet'!$B$37</f>
        <v>0.24</v>
      </c>
      <c r="E262" s="366">
        <v>0</v>
      </c>
      <c r="F262" s="364">
        <f t="shared" si="10"/>
        <v>801.8</v>
      </c>
    </row>
    <row r="263" spans="1:6">
      <c r="A263" s="9" t="s">
        <v>1198</v>
      </c>
      <c r="B263" s="6" t="s">
        <v>1199</v>
      </c>
      <c r="C263" s="228">
        <v>885</v>
      </c>
      <c r="D263" s="217">
        <f>+'Cover Sheet'!$B$37</f>
        <v>0.24</v>
      </c>
      <c r="E263" s="215">
        <v>0</v>
      </c>
      <c r="F263" s="210">
        <f t="shared" ref="F263" si="11">+C263*(1-D263)+E263</f>
        <v>672.6</v>
      </c>
    </row>
    <row r="265" spans="1:6" s="356" customFormat="1">
      <c r="A265" s="359" t="s">
        <v>1551</v>
      </c>
      <c r="B265" s="6" t="s">
        <v>1552</v>
      </c>
      <c r="C265" s="228">
        <v>885</v>
      </c>
      <c r="D265" s="217">
        <f>+'Cover Sheet'!$B$37</f>
        <v>0.24</v>
      </c>
      <c r="E265" s="366">
        <v>0</v>
      </c>
      <c r="F265" s="364">
        <f>+C265*(1-D265)+E265</f>
        <v>672.6</v>
      </c>
    </row>
    <row r="266" spans="1:6">
      <c r="A266" s="9" t="s">
        <v>1200</v>
      </c>
      <c r="B266" s="6" t="s">
        <v>1201</v>
      </c>
      <c r="C266" s="228">
        <v>1000</v>
      </c>
      <c r="D266" s="217">
        <f>+'Cover Sheet'!$B$37</f>
        <v>0.24</v>
      </c>
      <c r="E266" s="215">
        <v>0</v>
      </c>
      <c r="F266" s="210">
        <f t="shared" ref="F266:F271" si="12">+C266*(1-D266)+E266</f>
        <v>760</v>
      </c>
    </row>
    <row r="267" spans="1:6">
      <c r="A267" s="9"/>
      <c r="B267" s="6"/>
      <c r="C267" s="228"/>
      <c r="E267" s="215"/>
      <c r="F267" s="210"/>
    </row>
    <row r="268" spans="1:6">
      <c r="A268" s="9" t="s">
        <v>2093</v>
      </c>
      <c r="B268" s="6" t="s">
        <v>1203</v>
      </c>
      <c r="C268" s="228">
        <v>940</v>
      </c>
      <c r="D268" s="217">
        <f>+'Cover Sheet'!$B$37</f>
        <v>0.24</v>
      </c>
      <c r="E268" s="215">
        <v>0</v>
      </c>
      <c r="F268" s="210">
        <f t="shared" si="12"/>
        <v>714.4</v>
      </c>
    </row>
    <row r="269" spans="1:6">
      <c r="A269" s="9" t="s">
        <v>1204</v>
      </c>
      <c r="B269" s="6" t="s">
        <v>1205</v>
      </c>
      <c r="C269" s="228">
        <v>1095</v>
      </c>
      <c r="D269" s="217">
        <f>+'Cover Sheet'!$B$37</f>
        <v>0.24</v>
      </c>
      <c r="E269" s="215">
        <v>0</v>
      </c>
      <c r="F269" s="210">
        <f t="shared" ref="F269" si="13">+C269*(1-D269)+E269</f>
        <v>832.2</v>
      </c>
    </row>
    <row r="270" spans="1:6" s="356" customFormat="1">
      <c r="A270" s="359"/>
      <c r="B270" s="6"/>
      <c r="C270" s="228"/>
      <c r="D270" s="217"/>
      <c r="E270" s="366"/>
      <c r="F270" s="364"/>
    </row>
    <row r="271" spans="1:6">
      <c r="A271" s="9">
        <v>6735443</v>
      </c>
      <c r="B271" s="6" t="s">
        <v>167</v>
      </c>
      <c r="C271" s="228">
        <v>1010</v>
      </c>
      <c r="D271" s="217">
        <f>+'Cover Sheet'!$B$37</f>
        <v>0.24</v>
      </c>
      <c r="E271" s="215">
        <v>0</v>
      </c>
      <c r="F271" s="210">
        <f t="shared" si="12"/>
        <v>767.6</v>
      </c>
    </row>
    <row r="272" spans="1:6">
      <c r="B272" s="30" t="s">
        <v>1553</v>
      </c>
    </row>
    <row r="273" spans="1:6">
      <c r="A273" s="9">
        <v>6817096</v>
      </c>
      <c r="B273" s="6" t="s">
        <v>826</v>
      </c>
      <c r="C273" s="228">
        <v>755</v>
      </c>
      <c r="D273" s="217">
        <f>+'Cover Sheet'!$B$37</f>
        <v>0.24</v>
      </c>
      <c r="E273" s="215">
        <v>0</v>
      </c>
      <c r="F273" s="210">
        <f t="shared" ref="F273" si="14">+C273*(1-D273)+E273</f>
        <v>573.79999999999995</v>
      </c>
    </row>
    <row r="274" spans="1:6">
      <c r="A274" s="9"/>
    </row>
    <row r="275" spans="1:6">
      <c r="A275" s="9" t="s">
        <v>827</v>
      </c>
    </row>
    <row r="276" spans="1:6">
      <c r="A276" s="9" t="s">
        <v>1538</v>
      </c>
      <c r="B276" s="6" t="s">
        <v>1554</v>
      </c>
      <c r="C276" s="228">
        <v>870</v>
      </c>
      <c r="D276" s="217">
        <f>+'Cover Sheet'!$B$37</f>
        <v>0.24</v>
      </c>
      <c r="E276" s="215">
        <v>0</v>
      </c>
      <c r="F276" s="210">
        <f t="shared" ref="F276:F279" si="15">+C276*(1-D276)+E276</f>
        <v>661.2</v>
      </c>
    </row>
    <row r="277" spans="1:6" s="356" customFormat="1">
      <c r="A277" s="359" t="s">
        <v>1541</v>
      </c>
      <c r="B277" s="6" t="s">
        <v>1557</v>
      </c>
      <c r="C277" s="228">
        <v>895</v>
      </c>
      <c r="D277" s="217">
        <f>+'Cover Sheet'!$B$37</f>
        <v>0.24</v>
      </c>
      <c r="E277" s="366">
        <v>0</v>
      </c>
      <c r="F277" s="364">
        <f t="shared" ref="F277" si="16">+C277*(1-D277)+E277</f>
        <v>680.2</v>
      </c>
    </row>
    <row r="278" spans="1:6">
      <c r="A278" s="359" t="s">
        <v>1544</v>
      </c>
      <c r="B278" s="6" t="s">
        <v>1558</v>
      </c>
      <c r="C278" s="228">
        <v>980</v>
      </c>
      <c r="D278" s="217">
        <f>+'Cover Sheet'!$B$37</f>
        <v>0.24</v>
      </c>
      <c r="E278" s="215">
        <v>0</v>
      </c>
      <c r="F278" s="210">
        <f t="shared" si="15"/>
        <v>744.8</v>
      </c>
    </row>
    <row r="279" spans="1:6">
      <c r="A279" s="359" t="s">
        <v>1549</v>
      </c>
      <c r="B279" s="6" t="s">
        <v>1559</v>
      </c>
      <c r="C279" s="228">
        <v>1055</v>
      </c>
      <c r="D279" s="217">
        <f>+'Cover Sheet'!$B$37</f>
        <v>0.24</v>
      </c>
      <c r="E279" s="215">
        <v>0</v>
      </c>
      <c r="F279" s="210">
        <f t="shared" si="15"/>
        <v>801.8</v>
      </c>
    </row>
    <row r="280" spans="1:6">
      <c r="A280" s="23"/>
    </row>
    <row r="281" spans="1:6">
      <c r="A281" s="9" t="s">
        <v>1680</v>
      </c>
    </row>
    <row r="282" spans="1:6">
      <c r="A282" s="359" t="s">
        <v>1208</v>
      </c>
      <c r="B282" s="6" t="s">
        <v>1188</v>
      </c>
      <c r="C282" s="228">
        <v>815</v>
      </c>
      <c r="D282" s="217">
        <f>+'Cover Sheet'!$B$37</f>
        <v>0.24</v>
      </c>
      <c r="E282" s="215">
        <v>0</v>
      </c>
      <c r="F282" s="210">
        <f t="shared" ref="F282:F284" si="17">+C282*(1-D282)+E282</f>
        <v>619.4</v>
      </c>
    </row>
    <row r="283" spans="1:6">
      <c r="A283" s="9" t="s">
        <v>1555</v>
      </c>
      <c r="B283" s="6" t="s">
        <v>1556</v>
      </c>
      <c r="C283" s="228">
        <v>900</v>
      </c>
      <c r="D283" s="217">
        <f>+'Cover Sheet'!$B$37</f>
        <v>0.24</v>
      </c>
      <c r="E283" s="215">
        <v>0</v>
      </c>
      <c r="F283" s="210">
        <f t="shared" ref="F283" si="18">+C283*(1-D283)+E283</f>
        <v>684</v>
      </c>
    </row>
    <row r="284" spans="1:6">
      <c r="A284" s="9" t="s">
        <v>1209</v>
      </c>
      <c r="B284" s="6" t="s">
        <v>1206</v>
      </c>
      <c r="C284" s="228">
        <v>830</v>
      </c>
      <c r="D284" s="217">
        <f>+'Cover Sheet'!$B$37</f>
        <v>0.24</v>
      </c>
      <c r="E284" s="215">
        <v>0</v>
      </c>
      <c r="F284" s="210">
        <f t="shared" si="17"/>
        <v>630.79999999999995</v>
      </c>
    </row>
    <row r="286" spans="1:6">
      <c r="A286" s="9" t="s">
        <v>1210</v>
      </c>
      <c r="B286" s="6" t="s">
        <v>1192</v>
      </c>
      <c r="C286" s="228">
        <v>920</v>
      </c>
      <c r="D286" s="217">
        <f>+'Cover Sheet'!$B$37</f>
        <v>0.24</v>
      </c>
      <c r="E286" s="215">
        <v>0</v>
      </c>
      <c r="F286" s="210">
        <f t="shared" ref="F286:F299" si="19">+C286*(1-D286)+E286</f>
        <v>699.2</v>
      </c>
    </row>
    <row r="287" spans="1:6" s="356" customFormat="1">
      <c r="A287" s="359" t="s">
        <v>1560</v>
      </c>
      <c r="B287" s="6" t="s">
        <v>1561</v>
      </c>
      <c r="C287" s="228">
        <v>1080</v>
      </c>
      <c r="D287" s="217">
        <f>+'Cover Sheet'!$B$37</f>
        <v>0.24</v>
      </c>
      <c r="E287" s="366">
        <v>0</v>
      </c>
      <c r="F287" s="364">
        <f t="shared" si="19"/>
        <v>820.8</v>
      </c>
    </row>
    <row r="288" spans="1:6">
      <c r="A288" s="9" t="s">
        <v>1211</v>
      </c>
      <c r="B288" s="6" t="s">
        <v>1207</v>
      </c>
      <c r="C288" s="228">
        <v>1005</v>
      </c>
      <c r="D288" s="217">
        <f>+'Cover Sheet'!$B$37</f>
        <v>0.24</v>
      </c>
      <c r="E288" s="215">
        <v>0</v>
      </c>
      <c r="F288" s="210">
        <f t="shared" ref="F288" si="20">+C288*(1-D288)+E288</f>
        <v>763.8</v>
      </c>
    </row>
    <row r="289" spans="1:6">
      <c r="A289" s="9"/>
      <c r="B289" s="6"/>
      <c r="C289" s="228"/>
      <c r="E289" s="215"/>
      <c r="F289" s="210"/>
    </row>
    <row r="290" spans="1:6">
      <c r="A290" s="9" t="s">
        <v>1212</v>
      </c>
      <c r="B290" s="6" t="s">
        <v>1197</v>
      </c>
      <c r="C290" s="228">
        <v>1025</v>
      </c>
      <c r="D290" s="217">
        <f>+'Cover Sheet'!$B$37</f>
        <v>0.24</v>
      </c>
      <c r="E290" s="215">
        <v>0</v>
      </c>
      <c r="F290" s="210">
        <f t="shared" si="19"/>
        <v>779</v>
      </c>
    </row>
    <row r="291" spans="1:6" s="356" customFormat="1">
      <c r="A291" s="359" t="s">
        <v>1562</v>
      </c>
      <c r="B291" s="6" t="s">
        <v>1563</v>
      </c>
      <c r="C291" s="228">
        <v>1245</v>
      </c>
      <c r="D291" s="217">
        <f>+'Cover Sheet'!$B$37</f>
        <v>0.24</v>
      </c>
      <c r="E291" s="366">
        <v>0</v>
      </c>
      <c r="F291" s="364">
        <f t="shared" ref="F291" si="21">+C291*(1-D291)+E291</f>
        <v>946.2</v>
      </c>
    </row>
    <row r="292" spans="1:6">
      <c r="A292" s="9" t="s">
        <v>1213</v>
      </c>
      <c r="B292" s="6" t="s">
        <v>1199</v>
      </c>
      <c r="C292" s="228">
        <v>1105</v>
      </c>
      <c r="D292" s="217">
        <f>+'Cover Sheet'!$B$37</f>
        <v>0.24</v>
      </c>
      <c r="E292" s="215">
        <v>0</v>
      </c>
      <c r="F292" s="210">
        <f t="shared" ref="F292" si="22">+C292*(1-D292)+E292</f>
        <v>839.8</v>
      </c>
    </row>
    <row r="293" spans="1:6">
      <c r="A293" s="9"/>
      <c r="B293" s="6"/>
      <c r="C293" s="228"/>
      <c r="E293" s="215"/>
      <c r="F293" s="210"/>
    </row>
    <row r="294" spans="1:6">
      <c r="A294" s="9" t="s">
        <v>1564</v>
      </c>
      <c r="B294" s="6" t="s">
        <v>1552</v>
      </c>
      <c r="C294" s="228">
        <v>1140</v>
      </c>
      <c r="D294" s="217">
        <f>+'Cover Sheet'!$B$37</f>
        <v>0.24</v>
      </c>
      <c r="E294" s="215">
        <v>0</v>
      </c>
      <c r="F294" s="210">
        <f>+C294*(1-D294)+E294</f>
        <v>866.4</v>
      </c>
    </row>
    <row r="295" spans="1:6" s="356" customFormat="1">
      <c r="A295" s="359" t="s">
        <v>1565</v>
      </c>
      <c r="B295" s="6" t="s">
        <v>1566</v>
      </c>
      <c r="C295" s="228">
        <v>1405</v>
      </c>
      <c r="D295" s="217">
        <f>+'Cover Sheet'!$B$37</f>
        <v>0.24</v>
      </c>
      <c r="E295" s="366">
        <v>0</v>
      </c>
      <c r="F295" s="364">
        <f t="shared" ref="F295:F296" si="23">+C295*(1-D295)+E295</f>
        <v>1067.8</v>
      </c>
    </row>
    <row r="296" spans="1:6" s="356" customFormat="1">
      <c r="A296" s="359" t="s">
        <v>1214</v>
      </c>
      <c r="B296" s="6" t="s">
        <v>1215</v>
      </c>
      <c r="C296" s="228">
        <v>1215</v>
      </c>
      <c r="D296" s="217">
        <f>+'Cover Sheet'!$B$37</f>
        <v>0.24</v>
      </c>
      <c r="E296" s="366">
        <v>0</v>
      </c>
      <c r="F296" s="364">
        <f t="shared" si="23"/>
        <v>923.4</v>
      </c>
    </row>
    <row r="297" spans="1:6" s="356" customFormat="1">
      <c r="A297" s="357"/>
      <c r="C297" s="263"/>
      <c r="D297" s="217"/>
      <c r="E297" s="137"/>
      <c r="F297" s="137"/>
    </row>
    <row r="298" spans="1:6">
      <c r="A298" s="9" t="s">
        <v>1216</v>
      </c>
      <c r="B298" s="6" t="s">
        <v>1203</v>
      </c>
      <c r="C298" s="228">
        <v>1255</v>
      </c>
      <c r="D298" s="217">
        <f>+'Cover Sheet'!$B$37</f>
        <v>0.24</v>
      </c>
      <c r="E298" s="215">
        <v>0</v>
      </c>
      <c r="F298" s="210">
        <f t="shared" si="19"/>
        <v>953.8</v>
      </c>
    </row>
    <row r="299" spans="1:6" s="356" customFormat="1">
      <c r="A299" s="359" t="s">
        <v>1567</v>
      </c>
      <c r="B299" s="6" t="s">
        <v>1702</v>
      </c>
      <c r="C299" s="228">
        <v>1515</v>
      </c>
      <c r="D299" s="217">
        <f>+'Cover Sheet'!$B$37</f>
        <v>0.24</v>
      </c>
      <c r="E299" s="366">
        <v>0</v>
      </c>
      <c r="F299" s="364">
        <f t="shared" si="19"/>
        <v>1151.4000000000001</v>
      </c>
    </row>
    <row r="300" spans="1:6">
      <c r="A300" s="9" t="s">
        <v>1217</v>
      </c>
      <c r="B300" s="6" t="s">
        <v>1205</v>
      </c>
      <c r="C300" s="228">
        <v>1345</v>
      </c>
      <c r="D300" s="217">
        <f>+'Cover Sheet'!$B$37</f>
        <v>0.24</v>
      </c>
      <c r="E300" s="215">
        <v>0</v>
      </c>
      <c r="F300" s="210">
        <f t="shared" ref="F300" si="24">+C300*(1-D300)+E300</f>
        <v>1022.2</v>
      </c>
    </row>
    <row r="301" spans="1:6">
      <c r="A301" s="9"/>
      <c r="B301" s="6"/>
      <c r="C301" s="228"/>
      <c r="E301" s="215"/>
      <c r="F301" s="210"/>
    </row>
    <row r="302" spans="1:6">
      <c r="A302" s="9">
        <v>6735370</v>
      </c>
      <c r="B302" s="6" t="s">
        <v>828</v>
      </c>
      <c r="C302" s="228">
        <v>1240</v>
      </c>
      <c r="D302" s="217">
        <f>+'Cover Sheet'!$B$37</f>
        <v>0.24</v>
      </c>
      <c r="E302" s="215">
        <v>0</v>
      </c>
      <c r="F302" s="210">
        <f t="shared" ref="F302:F303" si="25">+C302*(1-D302)+E302</f>
        <v>942.4</v>
      </c>
    </row>
    <row r="303" spans="1:6">
      <c r="A303" s="9">
        <v>6817096</v>
      </c>
      <c r="B303" s="6" t="s">
        <v>826</v>
      </c>
      <c r="C303" s="228">
        <v>755</v>
      </c>
      <c r="D303" s="217">
        <f>+'Cover Sheet'!$B$37</f>
        <v>0.24</v>
      </c>
      <c r="E303" s="215">
        <v>0</v>
      </c>
      <c r="F303" s="210">
        <f t="shared" si="25"/>
        <v>573.79999999999995</v>
      </c>
    </row>
    <row r="304" spans="1:6">
      <c r="A304" s="96"/>
    </row>
    <row r="305" spans="1:6">
      <c r="A305" s="9" t="s">
        <v>1681</v>
      </c>
    </row>
    <row r="306" spans="1:6">
      <c r="A306" s="9">
        <v>7171895</v>
      </c>
      <c r="B306" s="6" t="s">
        <v>829</v>
      </c>
      <c r="C306" s="228">
        <v>1120</v>
      </c>
      <c r="D306" s="217">
        <f>+'Cover Sheet'!$B$37</f>
        <v>0.24</v>
      </c>
      <c r="E306" s="215">
        <v>0</v>
      </c>
      <c r="F306" s="210">
        <f t="shared" ref="F306:F311" si="26">+C306*(1-D306)+E306</f>
        <v>851.2</v>
      </c>
    </row>
    <row r="307" spans="1:6">
      <c r="A307" s="9">
        <v>7171893</v>
      </c>
      <c r="B307" s="6" t="s">
        <v>830</v>
      </c>
      <c r="C307" s="228">
        <v>1280</v>
      </c>
      <c r="D307" s="217">
        <f>+'Cover Sheet'!$B$37</f>
        <v>0.24</v>
      </c>
      <c r="E307" s="215">
        <v>0</v>
      </c>
      <c r="F307" s="210">
        <f t="shared" si="26"/>
        <v>972.8</v>
      </c>
    </row>
    <row r="308" spans="1:6">
      <c r="A308" s="9">
        <v>7171897</v>
      </c>
      <c r="B308" s="6" t="s">
        <v>831</v>
      </c>
      <c r="C308" s="228">
        <v>1605</v>
      </c>
      <c r="D308" s="217">
        <f>+'Cover Sheet'!$B$37</f>
        <v>0.24</v>
      </c>
      <c r="E308" s="215">
        <v>0</v>
      </c>
      <c r="F308" s="210">
        <f t="shared" si="26"/>
        <v>1219.8</v>
      </c>
    </row>
    <row r="309" spans="1:6">
      <c r="A309" s="9">
        <v>7171899</v>
      </c>
      <c r="B309" s="6" t="s">
        <v>832</v>
      </c>
      <c r="C309" s="228">
        <v>2015</v>
      </c>
      <c r="D309" s="217">
        <f>+'Cover Sheet'!$B$37</f>
        <v>0.24</v>
      </c>
      <c r="E309" s="215">
        <v>0</v>
      </c>
      <c r="F309" s="210">
        <f t="shared" si="26"/>
        <v>1531.4</v>
      </c>
    </row>
    <row r="310" spans="1:6" s="440" customFormat="1">
      <c r="A310" s="443"/>
      <c r="B310" s="442"/>
      <c r="C310" s="228"/>
      <c r="D310" s="217"/>
      <c r="E310" s="446"/>
      <c r="F310" s="445"/>
    </row>
    <row r="311" spans="1:6">
      <c r="A311" s="9">
        <v>7171901</v>
      </c>
      <c r="B311" s="6" t="s">
        <v>833</v>
      </c>
      <c r="C311" s="228">
        <v>7175</v>
      </c>
      <c r="D311" s="217">
        <f>+'Cover Sheet'!$B$37</f>
        <v>0.24</v>
      </c>
      <c r="E311" s="215">
        <v>0</v>
      </c>
      <c r="F311" s="210">
        <f t="shared" si="26"/>
        <v>5453</v>
      </c>
    </row>
    <row r="312" spans="1:6" ht="15.75" thickBot="1">
      <c r="A312" s="4"/>
    </row>
    <row r="313" spans="1:6" ht="18.75">
      <c r="A313" s="162" t="s">
        <v>0</v>
      </c>
      <c r="B313" s="166" t="s">
        <v>1452</v>
      </c>
      <c r="C313" s="574" t="s">
        <v>4</v>
      </c>
      <c r="D313" s="178" t="s">
        <v>955</v>
      </c>
      <c r="E313" s="180" t="s">
        <v>957</v>
      </c>
      <c r="F313" s="588" t="s">
        <v>954</v>
      </c>
    </row>
    <row r="314" spans="1:6" ht="15.75" thickBot="1">
      <c r="A314" s="164" t="s">
        <v>1</v>
      </c>
      <c r="B314" s="167" t="s">
        <v>3</v>
      </c>
      <c r="C314" s="575"/>
      <c r="D314" s="179" t="s">
        <v>956</v>
      </c>
      <c r="E314" s="181"/>
      <c r="F314" s="589"/>
    </row>
    <row r="325" spans="1:6">
      <c r="B325" s="137" t="s">
        <v>834</v>
      </c>
    </row>
    <row r="326" spans="1:6">
      <c r="A326" s="9"/>
    </row>
    <row r="327" spans="1:6" s="356" customFormat="1">
      <c r="A327" s="401" t="s">
        <v>1679</v>
      </c>
      <c r="C327" s="250"/>
      <c r="D327" s="217"/>
      <c r="E327" s="137"/>
      <c r="F327" s="137"/>
    </row>
    <row r="328" spans="1:6" s="356" customFormat="1">
      <c r="A328" s="401">
        <v>7258209</v>
      </c>
      <c r="B328" s="6" t="s">
        <v>1794</v>
      </c>
      <c r="C328" s="419">
        <v>975</v>
      </c>
      <c r="D328" s="217">
        <f>+'Cover Sheet'!$B$37</f>
        <v>0.24</v>
      </c>
      <c r="E328" s="422">
        <v>225</v>
      </c>
      <c r="F328" s="420">
        <f t="shared" ref="F328" si="27">+C328*(1-D328)+E328</f>
        <v>966</v>
      </c>
    </row>
    <row r="329" spans="1:6" s="356" customFormat="1">
      <c r="A329" s="399"/>
      <c r="B329" s="29" t="s">
        <v>1045</v>
      </c>
      <c r="C329" s="250"/>
      <c r="D329" s="217"/>
      <c r="E329" s="137"/>
      <c r="F329" s="137"/>
    </row>
    <row r="330" spans="1:6" s="356" customFormat="1">
      <c r="A330" s="401"/>
      <c r="C330" s="263"/>
      <c r="D330" s="217"/>
      <c r="E330" s="137"/>
      <c r="F330" s="137"/>
    </row>
    <row r="331" spans="1:6">
      <c r="A331" s="9" t="s">
        <v>1222</v>
      </c>
      <c r="C331" s="250"/>
    </row>
    <row r="332" spans="1:6">
      <c r="A332" s="9">
        <v>7206504</v>
      </c>
      <c r="B332" s="6" t="s">
        <v>1218</v>
      </c>
      <c r="C332" s="209">
        <v>1785</v>
      </c>
      <c r="D332" s="217">
        <f>+'Cover Sheet'!$B$37</f>
        <v>0.24</v>
      </c>
      <c r="E332" s="366">
        <v>225</v>
      </c>
      <c r="F332" s="210">
        <f t="shared" ref="F332" si="28">+C332*(1-D332)+E332</f>
        <v>1581.6</v>
      </c>
    </row>
    <row r="333" spans="1:6">
      <c r="B333" s="29" t="s">
        <v>1045</v>
      </c>
      <c r="C333" s="250"/>
    </row>
    <row r="334" spans="1:6">
      <c r="C334" s="250"/>
    </row>
    <row r="335" spans="1:6">
      <c r="A335" s="9">
        <v>7206505</v>
      </c>
      <c r="B335" s="6" t="s">
        <v>1219</v>
      </c>
      <c r="C335" s="209">
        <v>1785</v>
      </c>
      <c r="D335" s="217">
        <f>+'Cover Sheet'!$B$37</f>
        <v>0.24</v>
      </c>
      <c r="E335" s="215">
        <v>225</v>
      </c>
      <c r="F335" s="210">
        <f t="shared" ref="F335" si="29">+C335*(1-D335)+E335</f>
        <v>1581.6</v>
      </c>
    </row>
    <row r="336" spans="1:6">
      <c r="B336" s="29" t="s">
        <v>1045</v>
      </c>
      <c r="C336" s="250"/>
    </row>
    <row r="337" spans="1:6">
      <c r="B337" s="29"/>
      <c r="C337" s="250"/>
    </row>
    <row r="338" spans="1:6">
      <c r="A338" s="9" t="s">
        <v>1408</v>
      </c>
      <c r="C338" s="250"/>
    </row>
    <row r="339" spans="1:6">
      <c r="A339" s="9">
        <v>7171388</v>
      </c>
      <c r="B339" s="6" t="s">
        <v>1218</v>
      </c>
      <c r="C339" s="209">
        <v>1920</v>
      </c>
      <c r="D339" s="217">
        <f>+'Cover Sheet'!$B$37</f>
        <v>0.24</v>
      </c>
      <c r="E339" s="215">
        <v>225</v>
      </c>
      <c r="F339" s="210">
        <f t="shared" ref="F339" si="30">+C339*(1-D339)+E339</f>
        <v>1684.2</v>
      </c>
    </row>
    <row r="340" spans="1:6">
      <c r="B340" s="3" t="s">
        <v>835</v>
      </c>
      <c r="C340" s="250"/>
    </row>
    <row r="341" spans="1:6">
      <c r="B341" s="29" t="s">
        <v>1045</v>
      </c>
      <c r="C341" s="250"/>
    </row>
    <row r="342" spans="1:6">
      <c r="A342" s="9">
        <v>7171389</v>
      </c>
      <c r="B342" s="6" t="s">
        <v>1219</v>
      </c>
      <c r="C342" s="209">
        <v>1920</v>
      </c>
      <c r="D342" s="217">
        <f>+'Cover Sheet'!$B$37</f>
        <v>0.24</v>
      </c>
      <c r="E342" s="215">
        <v>225</v>
      </c>
      <c r="F342" s="210">
        <f t="shared" ref="F342" si="31">+C342*(1-D342)+E342</f>
        <v>1684.2</v>
      </c>
    </row>
    <row r="343" spans="1:6">
      <c r="B343" s="3" t="s">
        <v>835</v>
      </c>
      <c r="C343" s="250"/>
    </row>
    <row r="344" spans="1:6">
      <c r="B344" s="29" t="s">
        <v>1045</v>
      </c>
      <c r="C344" s="250"/>
    </row>
    <row r="345" spans="1:6">
      <c r="A345" s="9">
        <v>7203200</v>
      </c>
      <c r="B345" s="6" t="s">
        <v>1220</v>
      </c>
      <c r="C345" s="209">
        <v>1920</v>
      </c>
      <c r="D345" s="217">
        <f>+'Cover Sheet'!$B$37</f>
        <v>0.24</v>
      </c>
      <c r="E345" s="215">
        <v>225</v>
      </c>
      <c r="F345" s="210">
        <f t="shared" ref="F345" si="32">+C345*(1-D345)+E345</f>
        <v>1684.2</v>
      </c>
    </row>
    <row r="346" spans="1:6">
      <c r="B346" s="3" t="s">
        <v>1221</v>
      </c>
      <c r="C346" s="250"/>
    </row>
    <row r="347" spans="1:6">
      <c r="B347" s="29" t="s">
        <v>1045</v>
      </c>
      <c r="C347" s="250"/>
    </row>
    <row r="348" spans="1:6">
      <c r="B348" s="29"/>
      <c r="C348" s="250"/>
    </row>
    <row r="349" spans="1:6">
      <c r="A349" s="6" t="s">
        <v>836</v>
      </c>
      <c r="C349" s="250"/>
    </row>
    <row r="350" spans="1:6">
      <c r="A350" s="9">
        <v>7182692</v>
      </c>
      <c r="B350" s="6" t="s">
        <v>1223</v>
      </c>
      <c r="C350" s="209">
        <v>2020</v>
      </c>
      <c r="D350" s="217">
        <f>+'Cover Sheet'!$B$37</f>
        <v>0.24</v>
      </c>
      <c r="E350" s="215">
        <v>225</v>
      </c>
      <c r="F350" s="210">
        <f t="shared" ref="F350" si="33">+C350*(1-D350)+E350</f>
        <v>1760.2</v>
      </c>
    </row>
    <row r="351" spans="1:6">
      <c r="B351" s="29" t="s">
        <v>1045</v>
      </c>
      <c r="C351" s="250"/>
    </row>
    <row r="352" spans="1:6">
      <c r="A352" s="9">
        <v>7182693</v>
      </c>
      <c r="B352" s="6" t="s">
        <v>1224</v>
      </c>
      <c r="C352" s="209">
        <v>2020</v>
      </c>
      <c r="D352" s="217">
        <f>+'Cover Sheet'!$B$37</f>
        <v>0.24</v>
      </c>
      <c r="E352" s="215">
        <v>225</v>
      </c>
      <c r="F352" s="210">
        <f t="shared" ref="F352" si="34">+C352*(1-D352)+E352</f>
        <v>1760.2</v>
      </c>
    </row>
    <row r="353" spans="1:6">
      <c r="B353" s="29" t="s">
        <v>1045</v>
      </c>
      <c r="C353" s="250"/>
    </row>
    <row r="354" spans="1:6">
      <c r="A354" s="23"/>
      <c r="C354" s="250"/>
    </row>
    <row r="355" spans="1:6">
      <c r="A355" s="9" t="s">
        <v>837</v>
      </c>
      <c r="C355" s="250"/>
    </row>
    <row r="356" spans="1:6">
      <c r="A356" s="9">
        <v>7186614</v>
      </c>
      <c r="B356" s="6" t="s">
        <v>1218</v>
      </c>
      <c r="C356" s="209">
        <v>2330</v>
      </c>
      <c r="D356" s="217">
        <f>+'Cover Sheet'!$B$37</f>
        <v>0.24</v>
      </c>
      <c r="E356" s="215">
        <v>225</v>
      </c>
      <c r="F356" s="210">
        <f t="shared" ref="F356" si="35">+C356*(1-D356)+E356</f>
        <v>1995.8</v>
      </c>
    </row>
    <row r="357" spans="1:6">
      <c r="B357" s="29" t="s">
        <v>1045</v>
      </c>
      <c r="C357" s="250"/>
    </row>
    <row r="358" spans="1:6">
      <c r="A358" s="138"/>
      <c r="C358" s="250"/>
    </row>
    <row r="359" spans="1:6">
      <c r="A359" s="9">
        <v>7186615</v>
      </c>
      <c r="B359" s="6" t="s">
        <v>1225</v>
      </c>
      <c r="C359" s="209">
        <v>2330</v>
      </c>
      <c r="D359" s="217">
        <f>+'Cover Sheet'!$B$37</f>
        <v>0.24</v>
      </c>
      <c r="E359" s="215">
        <v>225</v>
      </c>
      <c r="F359" s="210">
        <f t="shared" ref="F359" si="36">+C359*(1-D359)+E359</f>
        <v>1995.8</v>
      </c>
    </row>
    <row r="360" spans="1:6">
      <c r="B360" s="29" t="s">
        <v>1045</v>
      </c>
    </row>
    <row r="361" spans="1:6">
      <c r="A361" s="30"/>
    </row>
    <row r="362" spans="1:6">
      <c r="A362" s="9">
        <v>7269969</v>
      </c>
      <c r="B362" s="6" t="s">
        <v>1220</v>
      </c>
      <c r="C362" s="209">
        <v>2330</v>
      </c>
      <c r="D362" s="217">
        <f>+'Cover Sheet'!$B$37</f>
        <v>0.24</v>
      </c>
      <c r="E362" s="215">
        <v>225</v>
      </c>
      <c r="F362" s="210">
        <f t="shared" ref="F362" si="37">+C362*(1-D362)+E362</f>
        <v>1995.8</v>
      </c>
    </row>
    <row r="363" spans="1:6">
      <c r="B363" s="29" t="s">
        <v>1045</v>
      </c>
    </row>
    <row r="364" spans="1:6">
      <c r="B364" s="29"/>
    </row>
    <row r="365" spans="1:6">
      <c r="A365" s="9" t="s">
        <v>838</v>
      </c>
      <c r="C365" s="250"/>
    </row>
    <row r="366" spans="1:6">
      <c r="A366" s="9">
        <v>7182661</v>
      </c>
      <c r="B366" s="6" t="s">
        <v>1227</v>
      </c>
      <c r="C366" s="209">
        <v>2430</v>
      </c>
      <c r="D366" s="217">
        <f>+'Cover Sheet'!$B$37</f>
        <v>0.24</v>
      </c>
      <c r="E366" s="215">
        <v>225</v>
      </c>
      <c r="F366" s="210">
        <f t="shared" ref="F366" si="38">+C366*(1-D366)+E366</f>
        <v>2071.8000000000002</v>
      </c>
    </row>
    <row r="367" spans="1:6">
      <c r="B367" s="29" t="s">
        <v>1045</v>
      </c>
      <c r="C367" s="250"/>
    </row>
    <row r="368" spans="1:6">
      <c r="A368" s="138"/>
      <c r="C368" s="250"/>
    </row>
    <row r="369" spans="1:6">
      <c r="A369" s="9">
        <v>7182663</v>
      </c>
      <c r="B369" s="6" t="s">
        <v>1226</v>
      </c>
      <c r="C369" s="209">
        <v>2430</v>
      </c>
      <c r="D369" s="217">
        <f>+'Cover Sheet'!$B$37</f>
        <v>0.24</v>
      </c>
      <c r="E369" s="215">
        <v>225</v>
      </c>
      <c r="F369" s="210">
        <f t="shared" ref="F369" si="39">+C369*(1-D369)+E369</f>
        <v>2071.8000000000002</v>
      </c>
    </row>
    <row r="370" spans="1:6">
      <c r="B370" s="29" t="s">
        <v>1045</v>
      </c>
    </row>
    <row r="371" spans="1:6">
      <c r="A371" s="30"/>
    </row>
    <row r="372" spans="1:6">
      <c r="A372" s="9" t="s">
        <v>1043</v>
      </c>
      <c r="C372" s="250"/>
    </row>
    <row r="373" spans="1:6">
      <c r="A373" s="9">
        <v>7182663</v>
      </c>
      <c r="B373" s="6" t="s">
        <v>1228</v>
      </c>
      <c r="C373" s="209">
        <v>2430</v>
      </c>
      <c r="D373" s="217">
        <f>+'Cover Sheet'!$B$37</f>
        <v>0.24</v>
      </c>
      <c r="E373" s="215">
        <v>225</v>
      </c>
      <c r="F373" s="210">
        <f t="shared" ref="F373" si="40">+C373*(1-D373)+E373</f>
        <v>2071.8000000000002</v>
      </c>
    </row>
    <row r="374" spans="1:6">
      <c r="B374" s="29" t="s">
        <v>1045</v>
      </c>
      <c r="C374" s="250"/>
    </row>
    <row r="375" spans="1:6">
      <c r="A375" s="30"/>
    </row>
    <row r="376" spans="1:6">
      <c r="A376" s="9">
        <v>7269968</v>
      </c>
      <c r="B376" s="6" t="s">
        <v>1299</v>
      </c>
      <c r="C376" s="209">
        <v>2430</v>
      </c>
      <c r="D376" s="217">
        <f>+'Cover Sheet'!$B$37</f>
        <v>0.24</v>
      </c>
      <c r="E376" s="215">
        <v>225</v>
      </c>
      <c r="F376" s="210">
        <f t="shared" ref="F376" si="41">+C376*(1-D376)+E376</f>
        <v>2071.8000000000002</v>
      </c>
    </row>
    <row r="377" spans="1:6">
      <c r="B377" s="29" t="s">
        <v>1045</v>
      </c>
      <c r="C377" s="250"/>
    </row>
    <row r="378" spans="1:6">
      <c r="A378" s="9" t="s">
        <v>1675</v>
      </c>
      <c r="C378" s="250"/>
    </row>
    <row r="379" spans="1:6">
      <c r="A379" s="9">
        <v>7187919</v>
      </c>
      <c r="B379" s="6" t="s">
        <v>1228</v>
      </c>
      <c r="C379" s="209">
        <v>2710</v>
      </c>
      <c r="D379" s="217">
        <f>+'Cover Sheet'!$B$37</f>
        <v>0.24</v>
      </c>
      <c r="E379" s="215">
        <v>225</v>
      </c>
      <c r="F379" s="210">
        <f t="shared" ref="F379" si="42">+C379*(1-D379)+E379</f>
        <v>2284.6</v>
      </c>
    </row>
    <row r="380" spans="1:6">
      <c r="B380" s="29" t="s">
        <v>1045</v>
      </c>
      <c r="C380" s="250"/>
      <c r="E380" s="137" t="s">
        <v>44</v>
      </c>
    </row>
    <row r="381" spans="1:6">
      <c r="A381" s="138"/>
    </row>
    <row r="382" spans="1:6">
      <c r="A382" s="9" t="s">
        <v>1448</v>
      </c>
    </row>
    <row r="383" spans="1:6">
      <c r="A383" s="9">
        <v>7171909</v>
      </c>
      <c r="B383" s="6" t="s">
        <v>1229</v>
      </c>
      <c r="C383" s="209">
        <v>3895</v>
      </c>
      <c r="D383" s="217">
        <f>+'Cover Sheet'!$B$37</f>
        <v>0.24</v>
      </c>
      <c r="E383" s="215">
        <v>225</v>
      </c>
      <c r="F383" s="210">
        <f t="shared" ref="F383" si="43">+C383*(1-D383)+E383</f>
        <v>3185.2</v>
      </c>
    </row>
    <row r="384" spans="1:6">
      <c r="B384" s="29" t="s">
        <v>1045</v>
      </c>
    </row>
    <row r="385" spans="1:6" s="356" customFormat="1">
      <c r="A385" s="357"/>
      <c r="B385" s="29"/>
      <c r="C385" s="263"/>
      <c r="D385" s="217"/>
      <c r="E385" s="137"/>
      <c r="F385" s="137"/>
    </row>
    <row r="386" spans="1:6" s="356" customFormat="1" ht="15.75" thickBot="1">
      <c r="A386" s="357"/>
      <c r="B386" s="29"/>
      <c r="C386" s="263"/>
      <c r="D386" s="217"/>
      <c r="E386" s="137"/>
      <c r="F386" s="137"/>
    </row>
    <row r="387" spans="1:6" s="356" customFormat="1" ht="18.75">
      <c r="A387" s="162" t="s">
        <v>0</v>
      </c>
      <c r="B387" s="166" t="s">
        <v>1451</v>
      </c>
      <c r="C387" s="574" t="s">
        <v>4</v>
      </c>
      <c r="D387" s="178" t="s">
        <v>955</v>
      </c>
      <c r="E387" s="180" t="s">
        <v>957</v>
      </c>
      <c r="F387" s="588" t="s">
        <v>954</v>
      </c>
    </row>
    <row r="388" spans="1:6" s="356" customFormat="1" ht="15.75" thickBot="1">
      <c r="A388" s="164" t="s">
        <v>1</v>
      </c>
      <c r="B388" s="167" t="s">
        <v>3</v>
      </c>
      <c r="C388" s="575"/>
      <c r="D388" s="179" t="s">
        <v>956</v>
      </c>
      <c r="E388" s="181"/>
      <c r="F388" s="589"/>
    </row>
    <row r="389" spans="1:6" s="356" customFormat="1">
      <c r="A389" s="357"/>
      <c r="B389" s="29"/>
      <c r="C389" s="263"/>
      <c r="D389" s="217"/>
      <c r="E389" s="137"/>
      <c r="F389" s="137"/>
    </row>
    <row r="390" spans="1:6" s="356" customFormat="1">
      <c r="A390" s="359" t="s">
        <v>1408</v>
      </c>
      <c r="C390" s="250"/>
      <c r="D390" s="217"/>
      <c r="E390" s="137"/>
      <c r="F390" s="137"/>
    </row>
    <row r="391" spans="1:6" s="356" customFormat="1">
      <c r="A391" s="359">
        <v>7221006</v>
      </c>
      <c r="B391" s="6" t="s">
        <v>1453</v>
      </c>
      <c r="C391" s="363">
        <v>2420</v>
      </c>
      <c r="D391" s="217">
        <f>+'Cover Sheet'!$B$37</f>
        <v>0.24</v>
      </c>
      <c r="E391" s="366">
        <v>225</v>
      </c>
      <c r="F391" s="364">
        <f t="shared" ref="F391" si="44">+C391*(1-D391)+E391</f>
        <v>2064.1999999999998</v>
      </c>
    </row>
    <row r="392" spans="1:6" s="356" customFormat="1">
      <c r="A392" s="357"/>
      <c r="B392" s="3" t="s">
        <v>1454</v>
      </c>
      <c r="C392" s="250"/>
      <c r="D392" s="217"/>
      <c r="E392" s="137"/>
      <c r="F392" s="137"/>
    </row>
    <row r="393" spans="1:6" s="356" customFormat="1">
      <c r="A393" s="357"/>
      <c r="B393" s="29" t="s">
        <v>1045</v>
      </c>
      <c r="C393" s="250"/>
      <c r="D393" s="217"/>
      <c r="E393" s="137"/>
      <c r="F393" s="137"/>
    </row>
    <row r="394" spans="1:6" s="356" customFormat="1">
      <c r="A394" s="359">
        <v>7221011</v>
      </c>
      <c r="B394" s="6" t="s">
        <v>1455</v>
      </c>
      <c r="C394" s="363">
        <v>2420</v>
      </c>
      <c r="D394" s="217">
        <f>+'Cover Sheet'!$B$37</f>
        <v>0.24</v>
      </c>
      <c r="E394" s="366">
        <v>225</v>
      </c>
      <c r="F394" s="364">
        <f t="shared" ref="F394" si="45">+C394*(1-D394)+E394</f>
        <v>2064.1999999999998</v>
      </c>
    </row>
    <row r="395" spans="1:6" s="356" customFormat="1">
      <c r="A395" s="357"/>
      <c r="B395" s="3" t="s">
        <v>1454</v>
      </c>
      <c r="C395" s="250"/>
      <c r="D395" s="217"/>
      <c r="E395" s="137"/>
      <c r="F395" s="137"/>
    </row>
    <row r="396" spans="1:6" s="356" customFormat="1">
      <c r="A396" s="357"/>
      <c r="B396" s="29" t="s">
        <v>1045</v>
      </c>
      <c r="C396" s="250"/>
      <c r="D396" s="217"/>
      <c r="E396" s="137"/>
      <c r="F396" s="137"/>
    </row>
    <row r="397" spans="1:6" s="356" customFormat="1">
      <c r="A397" s="357"/>
      <c r="B397" s="29"/>
      <c r="C397" s="263"/>
      <c r="D397" s="217"/>
      <c r="E397" s="137"/>
      <c r="F397" s="137"/>
    </row>
    <row r="398" spans="1:6" s="356" customFormat="1">
      <c r="A398" s="359" t="s">
        <v>837</v>
      </c>
      <c r="C398" s="250"/>
      <c r="D398" s="217"/>
      <c r="E398" s="137"/>
      <c r="F398" s="137"/>
    </row>
    <row r="399" spans="1:6" s="356" customFormat="1">
      <c r="A399" s="359">
        <v>7240479</v>
      </c>
      <c r="B399" s="6" t="s">
        <v>1453</v>
      </c>
      <c r="C399" s="363">
        <v>2900</v>
      </c>
      <c r="D399" s="217">
        <f>+'Cover Sheet'!$B$37</f>
        <v>0.24</v>
      </c>
      <c r="E399" s="366">
        <v>225</v>
      </c>
      <c r="F399" s="364">
        <f t="shared" ref="F399" si="46">+C399*(1-D399)+E399</f>
        <v>2429</v>
      </c>
    </row>
    <row r="400" spans="1:6" s="356" customFormat="1">
      <c r="A400" s="357"/>
      <c r="B400" s="3" t="s">
        <v>1454</v>
      </c>
      <c r="C400" s="250"/>
      <c r="D400" s="217"/>
      <c r="E400" s="137"/>
      <c r="F400" s="137"/>
    </row>
    <row r="401" spans="1:6" s="356" customFormat="1">
      <c r="A401" s="357"/>
      <c r="B401" s="29" t="s">
        <v>1045</v>
      </c>
      <c r="C401" s="250"/>
      <c r="D401" s="217"/>
      <c r="E401" s="137"/>
      <c r="F401" s="137"/>
    </row>
    <row r="402" spans="1:6" s="356" customFormat="1">
      <c r="A402" s="359">
        <v>7240481</v>
      </c>
      <c r="B402" s="6" t="s">
        <v>1455</v>
      </c>
      <c r="C402" s="363">
        <v>2900</v>
      </c>
      <c r="D402" s="217">
        <f>+'Cover Sheet'!$B$37</f>
        <v>0.24</v>
      </c>
      <c r="E402" s="366">
        <v>225</v>
      </c>
      <c r="F402" s="364">
        <f t="shared" ref="F402" si="47">+C402*(1-D402)+E402</f>
        <v>2429</v>
      </c>
    </row>
    <row r="403" spans="1:6" s="356" customFormat="1">
      <c r="A403" s="357"/>
      <c r="B403" s="3" t="s">
        <v>1454</v>
      </c>
      <c r="C403" s="250"/>
      <c r="D403" s="217"/>
      <c r="E403" s="137"/>
      <c r="F403" s="137"/>
    </row>
    <row r="404" spans="1:6" s="356" customFormat="1">
      <c r="A404" s="357"/>
      <c r="B404" s="29" t="s">
        <v>1045</v>
      </c>
      <c r="C404" s="250"/>
      <c r="D404" s="217"/>
      <c r="E404" s="137"/>
      <c r="F404" s="137"/>
    </row>
    <row r="405" spans="1:6" s="356" customFormat="1">
      <c r="A405" s="357"/>
      <c r="B405" s="29"/>
      <c r="C405" s="263"/>
      <c r="D405" s="217"/>
      <c r="E405" s="137"/>
      <c r="F405" s="137"/>
    </row>
    <row r="406" spans="1:6" s="356" customFormat="1">
      <c r="A406" s="359" t="s">
        <v>838</v>
      </c>
      <c r="C406" s="250"/>
      <c r="D406" s="217"/>
      <c r="E406" s="137"/>
      <c r="F406" s="137"/>
    </row>
    <row r="407" spans="1:6" s="356" customFormat="1">
      <c r="A407" s="359">
        <v>7240475</v>
      </c>
      <c r="B407" s="6" t="s">
        <v>1456</v>
      </c>
      <c r="C407" s="363">
        <v>2900</v>
      </c>
      <c r="D407" s="217">
        <f>+'Cover Sheet'!$B$37</f>
        <v>0.24</v>
      </c>
      <c r="E407" s="366">
        <v>225</v>
      </c>
      <c r="F407" s="364">
        <f t="shared" ref="F407" si="48">+C407*(1-D407)+E407</f>
        <v>2429</v>
      </c>
    </row>
    <row r="408" spans="1:6" s="356" customFormat="1">
      <c r="A408" s="357"/>
      <c r="B408" s="3" t="s">
        <v>1454</v>
      </c>
      <c r="C408" s="250"/>
      <c r="D408" s="217"/>
      <c r="E408" s="137"/>
      <c r="F408" s="137"/>
    </row>
    <row r="409" spans="1:6" s="356" customFormat="1">
      <c r="A409" s="357"/>
      <c r="B409" s="29" t="s">
        <v>1045</v>
      </c>
      <c r="C409" s="250"/>
      <c r="D409" s="217"/>
      <c r="E409" s="137"/>
      <c r="F409" s="137"/>
    </row>
    <row r="410" spans="1:6" s="356" customFormat="1">
      <c r="A410" s="359">
        <v>7240477</v>
      </c>
      <c r="B410" s="6" t="s">
        <v>1457</v>
      </c>
      <c r="C410" s="363">
        <v>2900</v>
      </c>
      <c r="D410" s="217">
        <f>+'Cover Sheet'!$B$37</f>
        <v>0.24</v>
      </c>
      <c r="E410" s="366">
        <v>225</v>
      </c>
      <c r="F410" s="364">
        <f t="shared" ref="F410" si="49">+C410*(1-D410)+E410</f>
        <v>2429</v>
      </c>
    </row>
    <row r="411" spans="1:6" s="356" customFormat="1">
      <c r="A411" s="357"/>
      <c r="B411" s="3" t="s">
        <v>1454</v>
      </c>
      <c r="C411" s="250"/>
      <c r="D411" s="217"/>
      <c r="E411" s="137"/>
      <c r="F411" s="137"/>
    </row>
    <row r="412" spans="1:6" s="356" customFormat="1">
      <c r="A412" s="357"/>
      <c r="B412" s="29" t="s">
        <v>1045</v>
      </c>
      <c r="C412" s="250"/>
      <c r="D412" s="217"/>
      <c r="E412" s="137"/>
      <c r="F412" s="137"/>
    </row>
    <row r="413" spans="1:6" s="356" customFormat="1">
      <c r="A413" s="357"/>
      <c r="B413" s="29"/>
      <c r="C413" s="263"/>
      <c r="D413" s="217"/>
      <c r="E413" s="137"/>
      <c r="F413" s="137"/>
    </row>
    <row r="414" spans="1:6" s="356" customFormat="1">
      <c r="A414" s="359" t="s">
        <v>1043</v>
      </c>
      <c r="C414" s="250"/>
      <c r="D414" s="217"/>
      <c r="E414" s="137"/>
      <c r="F414" s="137"/>
    </row>
    <row r="415" spans="1:6" s="356" customFormat="1">
      <c r="A415" s="359">
        <v>7240477</v>
      </c>
      <c r="B415" s="6" t="s">
        <v>1456</v>
      </c>
      <c r="C415" s="363">
        <v>2900</v>
      </c>
      <c r="D415" s="217">
        <f>+'Cover Sheet'!$B$37</f>
        <v>0.24</v>
      </c>
      <c r="E415" s="366">
        <v>225</v>
      </c>
      <c r="F415" s="364">
        <f t="shared" ref="F415" si="50">+C415*(1-D415)+E415</f>
        <v>2429</v>
      </c>
    </row>
    <row r="416" spans="1:6" s="356" customFormat="1">
      <c r="A416" s="357"/>
      <c r="B416" s="3" t="s">
        <v>1454</v>
      </c>
      <c r="C416" s="250"/>
      <c r="D416" s="217"/>
      <c r="E416" s="137"/>
      <c r="F416" s="137"/>
    </row>
    <row r="417" spans="1:6" s="356" customFormat="1">
      <c r="A417" s="357"/>
      <c r="B417" s="29" t="s">
        <v>1045</v>
      </c>
      <c r="C417" s="250"/>
      <c r="D417" s="217"/>
      <c r="E417" s="137"/>
      <c r="F417" s="137"/>
    </row>
    <row r="418" spans="1:6" s="356" customFormat="1" ht="15.75" thickBot="1">
      <c r="A418" s="357"/>
      <c r="B418" s="29"/>
      <c r="C418" s="250"/>
      <c r="D418" s="217"/>
      <c r="E418" s="137"/>
      <c r="F418" s="137"/>
    </row>
    <row r="419" spans="1:6" s="356" customFormat="1" ht="18.75">
      <c r="A419" s="162" t="s">
        <v>0</v>
      </c>
      <c r="B419" s="166" t="s">
        <v>1568</v>
      </c>
      <c r="C419" s="574" t="s">
        <v>4</v>
      </c>
      <c r="D419" s="178" t="s">
        <v>955</v>
      </c>
      <c r="E419" s="180" t="s">
        <v>957</v>
      </c>
      <c r="F419" s="588" t="s">
        <v>954</v>
      </c>
    </row>
    <row r="420" spans="1:6" s="356" customFormat="1" ht="15.75" thickBot="1">
      <c r="A420" s="164" t="s">
        <v>1</v>
      </c>
      <c r="B420" s="167" t="s">
        <v>3</v>
      </c>
      <c r="C420" s="575"/>
      <c r="D420" s="179" t="s">
        <v>956</v>
      </c>
      <c r="E420" s="181"/>
      <c r="F420" s="589"/>
    </row>
    <row r="421" spans="1:6" s="356" customFormat="1">
      <c r="A421" s="357"/>
      <c r="B421" s="29"/>
      <c r="C421" s="250"/>
      <c r="D421" s="217"/>
      <c r="E421" s="137"/>
      <c r="F421" s="137"/>
    </row>
    <row r="422" spans="1:6" s="356" customFormat="1">
      <c r="A422" s="357"/>
      <c r="B422" s="29"/>
      <c r="C422" s="250"/>
      <c r="D422" s="217"/>
      <c r="E422" s="137"/>
      <c r="F422" s="137"/>
    </row>
    <row r="423" spans="1:6" s="356" customFormat="1">
      <c r="A423" s="357"/>
      <c r="B423" s="29"/>
      <c r="C423" s="250"/>
      <c r="D423" s="217"/>
      <c r="E423" s="137"/>
      <c r="F423" s="137"/>
    </row>
    <row r="424" spans="1:6" s="356" customFormat="1">
      <c r="A424" s="357"/>
      <c r="B424" s="29"/>
      <c r="C424" s="250"/>
      <c r="D424" s="217"/>
      <c r="E424" s="137"/>
      <c r="F424" s="137"/>
    </row>
    <row r="425" spans="1:6" s="356" customFormat="1">
      <c r="A425" s="357"/>
      <c r="B425" s="29"/>
      <c r="C425" s="250"/>
      <c r="D425" s="217"/>
      <c r="E425" s="137"/>
      <c r="F425" s="137"/>
    </row>
    <row r="426" spans="1:6" s="356" customFormat="1">
      <c r="A426" s="357"/>
      <c r="B426" s="29"/>
      <c r="C426" s="250"/>
      <c r="D426" s="217"/>
      <c r="E426" s="137"/>
      <c r="F426" s="137"/>
    </row>
    <row r="427" spans="1:6" s="356" customFormat="1">
      <c r="A427" s="359" t="s">
        <v>1588</v>
      </c>
      <c r="B427" s="29"/>
      <c r="C427" s="263"/>
      <c r="D427" s="217"/>
      <c r="E427" s="137"/>
      <c r="F427" s="137"/>
    </row>
    <row r="428" spans="1:6" s="356" customFormat="1" ht="15.75">
      <c r="A428" s="359">
        <v>7225484</v>
      </c>
      <c r="B428" s="195" t="s">
        <v>1825</v>
      </c>
      <c r="C428" s="267">
        <v>6855</v>
      </c>
      <c r="D428" s="217">
        <f>+'Cover Sheet'!$B$37</f>
        <v>0.24</v>
      </c>
      <c r="E428" s="366">
        <v>0</v>
      </c>
      <c r="F428" s="364">
        <f t="shared" ref="F428" si="51">+C428*(1-D428)+E428</f>
        <v>5209.8</v>
      </c>
    </row>
    <row r="429" spans="1:6" s="356" customFormat="1">
      <c r="A429" s="359"/>
      <c r="B429" s="196" t="s">
        <v>1570</v>
      </c>
      <c r="C429" s="266"/>
      <c r="D429" s="217"/>
      <c r="E429" s="366"/>
      <c r="F429" s="364"/>
    </row>
    <row r="430" spans="1:6" s="356" customFormat="1">
      <c r="A430" s="357"/>
      <c r="B430" s="196" t="s">
        <v>1569</v>
      </c>
      <c r="C430" s="250"/>
      <c r="D430" s="217"/>
      <c r="E430" s="137"/>
      <c r="F430" s="137"/>
    </row>
    <row r="431" spans="1:6" s="356" customFormat="1">
      <c r="A431" s="357"/>
      <c r="B431" s="29"/>
      <c r="C431" s="250"/>
      <c r="D431" s="217"/>
      <c r="E431" s="137"/>
      <c r="F431" s="137"/>
    </row>
    <row r="432" spans="1:6" s="356" customFormat="1">
      <c r="A432" s="359" t="s">
        <v>1571</v>
      </c>
      <c r="B432" s="29"/>
      <c r="C432" s="263"/>
      <c r="D432" s="217"/>
      <c r="E432" s="137"/>
      <c r="F432" s="137"/>
    </row>
    <row r="433" spans="1:6" s="356" customFormat="1" ht="15.75">
      <c r="A433" s="359">
        <v>7225485</v>
      </c>
      <c r="B433" s="195" t="s">
        <v>1824</v>
      </c>
      <c r="C433" s="267">
        <v>7630</v>
      </c>
      <c r="D433" s="217">
        <f>+'Cover Sheet'!$B$37</f>
        <v>0.24</v>
      </c>
      <c r="E433" s="366">
        <v>0</v>
      </c>
      <c r="F433" s="364">
        <f t="shared" ref="F433" si="52">+C433*(1-D433)+E433</f>
        <v>5798.8</v>
      </c>
    </row>
    <row r="434" spans="1:6" s="356" customFormat="1">
      <c r="A434" s="359"/>
      <c r="B434" s="196" t="s">
        <v>1570</v>
      </c>
      <c r="C434" s="266"/>
      <c r="D434" s="217"/>
      <c r="E434" s="366"/>
      <c r="F434" s="364"/>
    </row>
    <row r="435" spans="1:6" s="356" customFormat="1">
      <c r="A435" s="357"/>
      <c r="B435" s="196" t="s">
        <v>1569</v>
      </c>
      <c r="C435" s="250"/>
      <c r="D435" s="217"/>
      <c r="E435" s="137"/>
      <c r="F435" s="137"/>
    </row>
    <row r="436" spans="1:6" s="440" customFormat="1">
      <c r="A436" s="427"/>
      <c r="B436" s="196"/>
      <c r="C436" s="250"/>
      <c r="D436" s="217"/>
      <c r="E436" s="137"/>
      <c r="F436" s="137"/>
    </row>
    <row r="437" spans="1:6" s="440" customFormat="1">
      <c r="A437" s="443" t="s">
        <v>1684</v>
      </c>
      <c r="B437" s="29"/>
      <c r="C437" s="263"/>
      <c r="D437" s="217"/>
      <c r="E437" s="137"/>
      <c r="F437" s="137"/>
    </row>
    <row r="438" spans="1:6" s="440" customFormat="1" ht="15.75">
      <c r="A438" s="443">
        <v>7225486</v>
      </c>
      <c r="B438" s="195" t="s">
        <v>1823</v>
      </c>
      <c r="C438" s="267">
        <v>8555</v>
      </c>
      <c r="D438" s="217">
        <f>+'Cover Sheet'!$B$37</f>
        <v>0.24</v>
      </c>
      <c r="E438" s="446">
        <v>0</v>
      </c>
      <c r="F438" s="445">
        <f t="shared" ref="F438" si="53">+C438*(1-D438)+E438</f>
        <v>6501.8</v>
      </c>
    </row>
    <row r="439" spans="1:6" s="440" customFormat="1">
      <c r="A439" s="443"/>
      <c r="B439" s="196" t="s">
        <v>1570</v>
      </c>
      <c r="C439" s="266"/>
      <c r="D439" s="217"/>
      <c r="E439" s="446"/>
      <c r="F439" s="445"/>
    </row>
    <row r="440" spans="1:6" s="440" customFormat="1">
      <c r="A440" s="427"/>
      <c r="B440" s="196" t="s">
        <v>1569</v>
      </c>
      <c r="C440" s="250"/>
      <c r="D440" s="217"/>
      <c r="E440" s="137"/>
      <c r="F440" s="137"/>
    </row>
    <row r="441" spans="1:6" s="440" customFormat="1">
      <c r="A441" s="427"/>
      <c r="B441" s="196"/>
      <c r="C441" s="250"/>
      <c r="D441" s="217"/>
      <c r="E441" s="137"/>
      <c r="F441" s="137"/>
    </row>
    <row r="442" spans="1:6" s="440" customFormat="1">
      <c r="A442" s="427"/>
      <c r="B442" s="196"/>
      <c r="C442" s="250"/>
      <c r="D442" s="217"/>
      <c r="E442" s="137"/>
      <c r="F442" s="137"/>
    </row>
    <row r="443" spans="1:6" s="440" customFormat="1">
      <c r="A443" s="427"/>
      <c r="B443" s="196"/>
      <c r="C443" s="250"/>
      <c r="D443" s="217"/>
      <c r="E443" s="137"/>
      <c r="F443" s="137"/>
    </row>
    <row r="444" spans="1:6" s="440" customFormat="1">
      <c r="A444" s="427"/>
      <c r="B444" s="196"/>
      <c r="C444" s="250"/>
      <c r="D444" s="217"/>
      <c r="E444" s="137"/>
      <c r="F444" s="137"/>
    </row>
    <row r="445" spans="1:6" s="356" customFormat="1" ht="15.75" thickBot="1">
      <c r="A445" s="357"/>
      <c r="B445" s="29"/>
      <c r="C445" s="250"/>
      <c r="D445" s="217"/>
      <c r="E445" s="137"/>
      <c r="F445" s="137"/>
    </row>
    <row r="446" spans="1:6" s="356" customFormat="1" ht="18.75">
      <c r="A446" s="162" t="s">
        <v>0</v>
      </c>
      <c r="B446" s="166" t="s">
        <v>1572</v>
      </c>
      <c r="C446" s="574" t="s">
        <v>4</v>
      </c>
      <c r="D446" s="178" t="s">
        <v>955</v>
      </c>
      <c r="E446" s="180" t="s">
        <v>957</v>
      </c>
      <c r="F446" s="588" t="s">
        <v>954</v>
      </c>
    </row>
    <row r="447" spans="1:6" s="356" customFormat="1" ht="15.75" thickBot="1">
      <c r="A447" s="164" t="s">
        <v>1</v>
      </c>
      <c r="B447" s="167" t="s">
        <v>3</v>
      </c>
      <c r="C447" s="575"/>
      <c r="D447" s="179" t="s">
        <v>956</v>
      </c>
      <c r="E447" s="181"/>
      <c r="F447" s="589"/>
    </row>
    <row r="448" spans="1:6" s="356" customFormat="1" ht="15.75">
      <c r="A448" s="48"/>
      <c r="B448" s="129" t="s">
        <v>1830</v>
      </c>
      <c r="C448" s="263"/>
      <c r="D448" s="217"/>
      <c r="E448" s="137"/>
      <c r="F448" s="137"/>
    </row>
    <row r="449" spans="1:6" s="356" customFormat="1">
      <c r="A449" s="6" t="s">
        <v>1795</v>
      </c>
      <c r="C449" s="263"/>
      <c r="D449" s="217"/>
      <c r="E449" s="137"/>
      <c r="F449" s="137"/>
    </row>
    <row r="450" spans="1:6" s="356" customFormat="1">
      <c r="A450" s="359">
        <v>7245468</v>
      </c>
      <c r="B450" s="6" t="s">
        <v>1573</v>
      </c>
      <c r="C450" s="228">
        <v>205</v>
      </c>
      <c r="D450" s="217">
        <f>+'Cover Sheet'!$B$37</f>
        <v>0.24</v>
      </c>
      <c r="E450" s="366">
        <v>0</v>
      </c>
      <c r="F450" s="364">
        <f t="shared" ref="F450" si="54">+C450*(1-D450)+E450</f>
        <v>155.80000000000001</v>
      </c>
    </row>
    <row r="451" spans="1:6" s="356" customFormat="1">
      <c r="A451" s="357"/>
      <c r="B451" s="196" t="s">
        <v>1574</v>
      </c>
      <c r="C451" s="263"/>
      <c r="D451" s="217"/>
      <c r="E451" s="137"/>
      <c r="F451" s="137"/>
    </row>
    <row r="452" spans="1:6" s="356" customFormat="1">
      <c r="A452" s="359">
        <v>7238337</v>
      </c>
      <c r="B452" s="6" t="s">
        <v>1575</v>
      </c>
      <c r="C452" s="228">
        <v>790</v>
      </c>
      <c r="D452" s="217">
        <f>+'Cover Sheet'!$B$37</f>
        <v>0.24</v>
      </c>
      <c r="E452" s="366">
        <v>0</v>
      </c>
      <c r="F452" s="364">
        <f t="shared" ref="F452" si="55">+C452*(1-D452)+E452</f>
        <v>600.4</v>
      </c>
    </row>
    <row r="453" spans="1:6" s="356" customFormat="1">
      <c r="A453" s="357"/>
      <c r="B453" s="196" t="s">
        <v>1576</v>
      </c>
      <c r="C453" s="263"/>
      <c r="D453" s="217"/>
      <c r="E453" s="137"/>
      <c r="F453" s="137"/>
    </row>
    <row r="454" spans="1:6" s="356" customFormat="1">
      <c r="A454" s="357"/>
      <c r="B454" s="196"/>
      <c r="C454" s="263"/>
      <c r="D454" s="217"/>
      <c r="E454" s="137"/>
      <c r="F454" s="137"/>
    </row>
    <row r="455" spans="1:6" s="356" customFormat="1" ht="15.75">
      <c r="A455" s="48"/>
      <c r="B455" s="129" t="s">
        <v>1831</v>
      </c>
      <c r="C455" s="263"/>
      <c r="D455" s="217"/>
      <c r="E455" s="137"/>
      <c r="F455" s="137"/>
    </row>
    <row r="456" spans="1:6" s="356" customFormat="1">
      <c r="A456" s="6" t="s">
        <v>1571</v>
      </c>
      <c r="C456" s="263"/>
      <c r="D456" s="217"/>
      <c r="E456" s="137"/>
      <c r="F456" s="137"/>
    </row>
    <row r="457" spans="1:6" s="356" customFormat="1">
      <c r="A457" s="359">
        <v>7245468</v>
      </c>
      <c r="B457" s="6" t="s">
        <v>1573</v>
      </c>
      <c r="C457" s="228">
        <v>205</v>
      </c>
      <c r="D457" s="217">
        <f>+'Cover Sheet'!$B$37</f>
        <v>0.24</v>
      </c>
      <c r="E457" s="366">
        <v>0</v>
      </c>
      <c r="F457" s="364">
        <f t="shared" ref="F457" si="56">+C457*(1-D457)+E457</f>
        <v>155.80000000000001</v>
      </c>
    </row>
    <row r="458" spans="1:6" s="356" customFormat="1">
      <c r="A458" s="357"/>
      <c r="B458" s="196" t="s">
        <v>1796</v>
      </c>
      <c r="C458" s="263"/>
      <c r="D458" s="217"/>
      <c r="E458" s="137"/>
      <c r="F458" s="137"/>
    </row>
    <row r="459" spans="1:6" s="356" customFormat="1">
      <c r="A459" s="359">
        <v>7245459</v>
      </c>
      <c r="B459" s="6" t="s">
        <v>1797</v>
      </c>
      <c r="C459" s="228">
        <v>230</v>
      </c>
      <c r="D459" s="217">
        <f>+'Cover Sheet'!$B$37</f>
        <v>0.24</v>
      </c>
      <c r="E459" s="366">
        <v>0</v>
      </c>
      <c r="F459" s="364">
        <f t="shared" ref="F459" si="57">+C459*(1-D459)+E459</f>
        <v>174.8</v>
      </c>
    </row>
    <row r="460" spans="1:6" s="356" customFormat="1">
      <c r="A460" s="357"/>
      <c r="B460" s="196" t="s">
        <v>1796</v>
      </c>
      <c r="C460" s="263"/>
      <c r="D460" s="217"/>
      <c r="E460" s="137"/>
      <c r="F460" s="137"/>
    </row>
    <row r="461" spans="1:6" s="356" customFormat="1">
      <c r="A461" s="359">
        <v>7238337</v>
      </c>
      <c r="B461" s="6" t="s">
        <v>1575</v>
      </c>
      <c r="C461" s="228">
        <v>790</v>
      </c>
      <c r="D461" s="217">
        <f>+'Cover Sheet'!$B$37</f>
        <v>0.24</v>
      </c>
      <c r="E461" s="366">
        <v>0</v>
      </c>
      <c r="F461" s="364">
        <f t="shared" ref="F461" si="58">+C461*(1-D461)+E461</f>
        <v>600.4</v>
      </c>
    </row>
    <row r="462" spans="1:6" s="356" customFormat="1">
      <c r="A462" s="357"/>
      <c r="B462" s="196" t="s">
        <v>1578</v>
      </c>
      <c r="C462" s="263"/>
      <c r="D462" s="217"/>
      <c r="E462" s="137"/>
      <c r="F462" s="137"/>
    </row>
    <row r="463" spans="1:6" s="356" customFormat="1">
      <c r="A463" s="359">
        <v>7246964</v>
      </c>
      <c r="B463" s="6" t="s">
        <v>1577</v>
      </c>
      <c r="C463" s="228">
        <v>790</v>
      </c>
      <c r="D463" s="217">
        <f>+'Cover Sheet'!$B$37</f>
        <v>0.24</v>
      </c>
      <c r="E463" s="366">
        <v>0</v>
      </c>
      <c r="F463" s="364">
        <f t="shared" ref="F463" si="59">+C463*(1-D463)+E463</f>
        <v>600.4</v>
      </c>
    </row>
    <row r="464" spans="1:6" s="356" customFormat="1">
      <c r="A464" s="357"/>
      <c r="B464" s="196" t="s">
        <v>1578</v>
      </c>
      <c r="C464" s="250"/>
      <c r="D464" s="217"/>
      <c r="E464" s="137"/>
      <c r="F464" s="137"/>
    </row>
    <row r="465" spans="1:6" s="356" customFormat="1">
      <c r="A465" s="357"/>
      <c r="B465" s="29"/>
      <c r="C465" s="250"/>
      <c r="D465" s="217"/>
      <c r="E465" s="137"/>
      <c r="F465" s="137"/>
    </row>
    <row r="466" spans="1:6" s="440" customFormat="1" ht="15.75">
      <c r="A466" s="428"/>
      <c r="B466" s="129" t="s">
        <v>1826</v>
      </c>
      <c r="C466" s="263"/>
      <c r="D466" s="217"/>
      <c r="E466" s="137"/>
      <c r="F466" s="137"/>
    </row>
    <row r="467" spans="1:6" s="440" customFormat="1">
      <c r="A467" s="442" t="s">
        <v>1684</v>
      </c>
      <c r="C467" s="263"/>
      <c r="D467" s="217"/>
      <c r="E467" s="137"/>
      <c r="F467" s="137"/>
    </row>
    <row r="468" spans="1:6" s="440" customFormat="1">
      <c r="A468" s="443">
        <v>7260182</v>
      </c>
      <c r="B468" s="442" t="s">
        <v>1827</v>
      </c>
      <c r="C468" s="228">
        <v>230</v>
      </c>
      <c r="D468" s="217">
        <f>+'Cover Sheet'!$B$37</f>
        <v>0.24</v>
      </c>
      <c r="E468" s="446">
        <v>0</v>
      </c>
      <c r="F468" s="445">
        <f t="shared" ref="F468" si="60">+C468*(1-D468)+E468</f>
        <v>174.8</v>
      </c>
    </row>
    <row r="469" spans="1:6" s="440" customFormat="1">
      <c r="A469" s="427"/>
      <c r="B469" s="196" t="s">
        <v>1796</v>
      </c>
      <c r="C469" s="263"/>
      <c r="D469" s="217"/>
      <c r="E469" s="137"/>
      <c r="F469" s="137"/>
    </row>
    <row r="470" spans="1:6" s="440" customFormat="1">
      <c r="A470" s="443">
        <v>7238337</v>
      </c>
      <c r="B470" s="442" t="s">
        <v>1828</v>
      </c>
      <c r="C470" s="228">
        <v>790</v>
      </c>
      <c r="D470" s="217">
        <f>+'Cover Sheet'!$B$37</f>
        <v>0.24</v>
      </c>
      <c r="E470" s="446">
        <v>0</v>
      </c>
      <c r="F470" s="445">
        <f t="shared" ref="F470" si="61">+C470*(1-D470)+E470</f>
        <v>600.4</v>
      </c>
    </row>
    <row r="471" spans="1:6" s="440" customFormat="1">
      <c r="A471" s="427"/>
      <c r="B471" s="196" t="s">
        <v>1578</v>
      </c>
      <c r="C471" s="263"/>
      <c r="D471" s="217"/>
      <c r="E471" s="137"/>
      <c r="F471" s="137"/>
    </row>
    <row r="472" spans="1:6" s="440" customFormat="1">
      <c r="A472" s="443">
        <v>7238338</v>
      </c>
      <c r="B472" s="442" t="s">
        <v>1829</v>
      </c>
      <c r="C472" s="228">
        <v>995</v>
      </c>
      <c r="D472" s="217">
        <f>+'Cover Sheet'!$B$37</f>
        <v>0.24</v>
      </c>
      <c r="E472" s="446">
        <v>0</v>
      </c>
      <c r="F472" s="445">
        <f t="shared" ref="F472" si="62">+C472*(1-D472)+E472</f>
        <v>756.2</v>
      </c>
    </row>
    <row r="473" spans="1:6" s="440" customFormat="1">
      <c r="A473" s="427"/>
      <c r="B473" s="196" t="s">
        <v>1578</v>
      </c>
      <c r="C473" s="250"/>
      <c r="D473" s="217"/>
      <c r="E473" s="137"/>
      <c r="F473" s="137"/>
    </row>
    <row r="474" spans="1:6" s="440" customFormat="1" ht="15.75" thickBot="1">
      <c r="A474" s="427"/>
      <c r="B474" s="29"/>
      <c r="C474" s="263"/>
      <c r="D474" s="217"/>
      <c r="E474" s="137"/>
      <c r="F474" s="137"/>
    </row>
    <row r="475" spans="1:6" ht="18.75">
      <c r="A475" s="162" t="s">
        <v>0</v>
      </c>
      <c r="B475" s="166" t="s">
        <v>969</v>
      </c>
      <c r="C475" s="574" t="s">
        <v>4</v>
      </c>
      <c r="D475" s="178" t="s">
        <v>955</v>
      </c>
      <c r="E475" s="180" t="s">
        <v>957</v>
      </c>
      <c r="F475" s="588" t="s">
        <v>954</v>
      </c>
    </row>
    <row r="476" spans="1:6" ht="15.75" thickBot="1">
      <c r="A476" s="164" t="s">
        <v>1</v>
      </c>
      <c r="B476" s="167" t="s">
        <v>3</v>
      </c>
      <c r="C476" s="575"/>
      <c r="D476" s="179" t="s">
        <v>956</v>
      </c>
      <c r="E476" s="181"/>
      <c r="F476" s="589"/>
    </row>
    <row r="477" spans="1:6">
      <c r="B477" s="29"/>
    </row>
    <row r="478" spans="1:6">
      <c r="A478" s="9" t="s">
        <v>1448</v>
      </c>
      <c r="B478" s="29"/>
    </row>
    <row r="479" spans="1:6" ht="15.75">
      <c r="A479" s="9">
        <v>7171904</v>
      </c>
      <c r="B479" s="195" t="s">
        <v>1157</v>
      </c>
      <c r="C479" s="267">
        <v>2460</v>
      </c>
      <c r="D479" s="217">
        <f>+'Cover Sheet'!$B$37</f>
        <v>0.24</v>
      </c>
      <c r="E479" s="215">
        <v>0</v>
      </c>
      <c r="F479" s="210">
        <f t="shared" ref="F479:F481" si="63">+C479*(1-D479)+E479</f>
        <v>1869.6</v>
      </c>
    </row>
    <row r="480" spans="1:6">
      <c r="A480" s="9"/>
      <c r="B480" s="196" t="s">
        <v>1449</v>
      </c>
      <c r="C480" s="266"/>
      <c r="E480" s="215"/>
      <c r="F480" s="210"/>
    </row>
    <row r="481" spans="1:6" ht="15.75">
      <c r="A481" s="9">
        <v>7171906</v>
      </c>
      <c r="B481" s="195" t="s">
        <v>1157</v>
      </c>
      <c r="C481" s="267">
        <v>2560</v>
      </c>
      <c r="D481" s="217">
        <f>+'Cover Sheet'!$B$37</f>
        <v>0.24</v>
      </c>
      <c r="E481" s="215">
        <v>0</v>
      </c>
      <c r="F481" s="210">
        <f t="shared" si="63"/>
        <v>1945.6</v>
      </c>
    </row>
    <row r="482" spans="1:6">
      <c r="B482" s="196" t="s">
        <v>1450</v>
      </c>
    </row>
    <row r="483" spans="1:6">
      <c r="B483" s="196"/>
    </row>
    <row r="484" spans="1:6">
      <c r="B484" s="345" t="s">
        <v>1158</v>
      </c>
    </row>
    <row r="485" spans="1:6">
      <c r="B485" s="345" t="s">
        <v>1159</v>
      </c>
    </row>
    <row r="486" spans="1:6">
      <c r="B486" s="345" t="s">
        <v>1160</v>
      </c>
    </row>
    <row r="487" spans="1:6">
      <c r="B487" s="345" t="s">
        <v>1161</v>
      </c>
    </row>
    <row r="488" spans="1:6" ht="15.75" thickBot="1">
      <c r="A488" s="139" t="s">
        <v>44</v>
      </c>
    </row>
    <row r="489" spans="1:6" ht="18.75">
      <c r="A489" s="162" t="s">
        <v>0</v>
      </c>
      <c r="B489" s="166" t="s">
        <v>840</v>
      </c>
      <c r="C489" s="574" t="s">
        <v>4</v>
      </c>
      <c r="D489" s="178" t="s">
        <v>955</v>
      </c>
      <c r="E489" s="180" t="s">
        <v>957</v>
      </c>
      <c r="F489" s="588" t="s">
        <v>954</v>
      </c>
    </row>
    <row r="490" spans="1:6" ht="15.75" thickBot="1">
      <c r="A490" s="164" t="s">
        <v>1</v>
      </c>
      <c r="B490" s="167" t="s">
        <v>3</v>
      </c>
      <c r="C490" s="575"/>
      <c r="D490" s="179" t="s">
        <v>956</v>
      </c>
      <c r="E490" s="181"/>
      <c r="F490" s="589"/>
    </row>
    <row r="503" spans="1:6">
      <c r="A503" s="9" t="s">
        <v>1582</v>
      </c>
    </row>
    <row r="504" spans="1:6">
      <c r="A504" s="9">
        <v>7102977</v>
      </c>
      <c r="B504" s="6" t="s">
        <v>1230</v>
      </c>
      <c r="C504" s="228">
        <v>655</v>
      </c>
      <c r="D504" s="217">
        <f>+'Cover Sheet'!$B$37</f>
        <v>0.24</v>
      </c>
      <c r="E504" s="215">
        <v>0</v>
      </c>
      <c r="F504" s="210">
        <f t="shared" ref="F504" si="64">+C504*(1-D504)+E504</f>
        <v>497.8</v>
      </c>
    </row>
    <row r="505" spans="1:6">
      <c r="B505" s="3" t="s">
        <v>842</v>
      </c>
    </row>
    <row r="506" spans="1:6">
      <c r="A506" s="23"/>
    </row>
    <row r="507" spans="1:6">
      <c r="A507" s="9" t="s">
        <v>1583</v>
      </c>
    </row>
    <row r="508" spans="1:6">
      <c r="A508" s="9">
        <v>6817104</v>
      </c>
      <c r="B508" s="6" t="s">
        <v>1231</v>
      </c>
      <c r="C508" s="228">
        <v>695</v>
      </c>
      <c r="D508" s="217">
        <f>+'Cover Sheet'!$B$37</f>
        <v>0.24</v>
      </c>
      <c r="E508" s="215">
        <v>0</v>
      </c>
      <c r="F508" s="210">
        <f t="shared" ref="F508" si="65">+C508*(1-D508)+E508</f>
        <v>528.20000000000005</v>
      </c>
    </row>
    <row r="509" spans="1:6">
      <c r="B509" s="3" t="s">
        <v>842</v>
      </c>
    </row>
    <row r="510" spans="1:6" ht="15.75" thickBot="1"/>
    <row r="511" spans="1:6" ht="18.75">
      <c r="A511" s="162" t="s">
        <v>0</v>
      </c>
      <c r="B511" s="166" t="s">
        <v>843</v>
      </c>
      <c r="C511" s="574" t="s">
        <v>4</v>
      </c>
      <c r="D511" s="178" t="s">
        <v>955</v>
      </c>
      <c r="E511" s="180" t="s">
        <v>957</v>
      </c>
      <c r="F511" s="588" t="s">
        <v>954</v>
      </c>
    </row>
    <row r="512" spans="1:6" ht="15.75" thickBot="1">
      <c r="A512" s="164" t="s">
        <v>1</v>
      </c>
      <c r="B512" s="167" t="s">
        <v>3</v>
      </c>
      <c r="C512" s="575"/>
      <c r="D512" s="179" t="s">
        <v>956</v>
      </c>
      <c r="E512" s="181"/>
      <c r="F512" s="589"/>
    </row>
    <row r="524" spans="1:6">
      <c r="A524" s="6" t="s">
        <v>1585</v>
      </c>
    </row>
    <row r="525" spans="1:6">
      <c r="A525" s="9">
        <v>6728578</v>
      </c>
      <c r="B525" s="6" t="s">
        <v>843</v>
      </c>
      <c r="C525" s="228">
        <v>2030</v>
      </c>
      <c r="D525" s="217">
        <f>+'Cover Sheet'!$B$37</f>
        <v>0.24</v>
      </c>
      <c r="E525" s="215">
        <v>0</v>
      </c>
      <c r="F525" s="210">
        <f t="shared" ref="F525" si="66">+C525*(1-D525)+E525</f>
        <v>1542.8</v>
      </c>
    </row>
    <row r="526" spans="1:6">
      <c r="A526"/>
      <c r="B526" s="3" t="s">
        <v>844</v>
      </c>
    </row>
    <row r="527" spans="1:6">
      <c r="A527"/>
      <c r="B527" s="3" t="s">
        <v>810</v>
      </c>
    </row>
    <row r="528" spans="1:6">
      <c r="A528" s="3"/>
    </row>
    <row r="529" spans="1:6">
      <c r="B529" s="30" t="s">
        <v>1162</v>
      </c>
    </row>
    <row r="530" spans="1:6" ht="15.75" thickBot="1">
      <c r="A530" s="90"/>
    </row>
    <row r="531" spans="1:6" ht="18.75">
      <c r="A531" s="162" t="s">
        <v>0</v>
      </c>
      <c r="B531" s="166" t="s">
        <v>149</v>
      </c>
      <c r="C531" s="574" t="s">
        <v>4</v>
      </c>
      <c r="D531" s="178" t="s">
        <v>955</v>
      </c>
      <c r="E531" s="180" t="s">
        <v>957</v>
      </c>
      <c r="F531" s="588" t="s">
        <v>954</v>
      </c>
    </row>
    <row r="532" spans="1:6" ht="15.75" thickBot="1">
      <c r="A532" s="164" t="s">
        <v>1</v>
      </c>
      <c r="B532" s="167" t="s">
        <v>3</v>
      </c>
      <c r="C532" s="575"/>
      <c r="D532" s="179" t="s">
        <v>956</v>
      </c>
      <c r="E532" s="181"/>
      <c r="F532" s="589"/>
    </row>
    <row r="533" spans="1:6">
      <c r="A533" s="48"/>
    </row>
    <row r="534" spans="1:6">
      <c r="A534" s="6" t="s">
        <v>1798</v>
      </c>
    </row>
    <row r="535" spans="1:6">
      <c r="A535" s="9">
        <v>6729174</v>
      </c>
      <c r="B535" s="6" t="s">
        <v>839</v>
      </c>
      <c r="C535" s="228">
        <v>195</v>
      </c>
      <c r="D535" s="217">
        <f>+'Cover Sheet'!$B$37</f>
        <v>0.24</v>
      </c>
      <c r="E535" s="215">
        <v>90</v>
      </c>
      <c r="F535" s="210">
        <f t="shared" ref="F535" si="67">+C535*(1-D535)+E535</f>
        <v>238.2</v>
      </c>
    </row>
    <row r="536" spans="1:6">
      <c r="B536" s="3" t="s">
        <v>845</v>
      </c>
    </row>
    <row r="537" spans="1:6">
      <c r="B537" s="27" t="s">
        <v>1044</v>
      </c>
    </row>
    <row r="538" spans="1:6">
      <c r="A538" s="4"/>
    </row>
    <row r="539" spans="1:6">
      <c r="A539" s="9" t="s">
        <v>1579</v>
      </c>
    </row>
    <row r="540" spans="1:6">
      <c r="A540" s="9" t="s">
        <v>1409</v>
      </c>
    </row>
    <row r="541" spans="1:6">
      <c r="A541" s="9">
        <v>6729175</v>
      </c>
      <c r="B541" s="6" t="s">
        <v>839</v>
      </c>
      <c r="C541" s="228">
        <v>195</v>
      </c>
      <c r="D541" s="217">
        <f>+'Cover Sheet'!$B$37</f>
        <v>0.24</v>
      </c>
      <c r="E541" s="215">
        <v>90</v>
      </c>
      <c r="F541" s="210">
        <f t="shared" ref="F541" si="68">+C541*(1-D541)+E541</f>
        <v>238.2</v>
      </c>
    </row>
    <row r="542" spans="1:6">
      <c r="B542" s="3" t="s">
        <v>845</v>
      </c>
    </row>
    <row r="543" spans="1:6">
      <c r="B543" s="27" t="s">
        <v>1044</v>
      </c>
    </row>
    <row r="544" spans="1:6">
      <c r="A544" s="10"/>
    </row>
    <row r="545" spans="1:6">
      <c r="A545" s="9" t="s">
        <v>1580</v>
      </c>
    </row>
    <row r="546" spans="1:6">
      <c r="A546" s="9">
        <v>6729176</v>
      </c>
      <c r="B546" s="6" t="s">
        <v>839</v>
      </c>
      <c r="C546" s="228">
        <v>195</v>
      </c>
      <c r="D546" s="217">
        <f>+'Cover Sheet'!$B$37</f>
        <v>0.24</v>
      </c>
      <c r="E546" s="215">
        <v>90</v>
      </c>
      <c r="F546" s="210">
        <f t="shared" ref="F546" si="69">+C546*(1-D546)+E546</f>
        <v>238.2</v>
      </c>
    </row>
    <row r="547" spans="1:6">
      <c r="B547" s="3" t="s">
        <v>845</v>
      </c>
    </row>
    <row r="548" spans="1:6">
      <c r="B548" s="27" t="s">
        <v>1044</v>
      </c>
    </row>
    <row r="549" spans="1:6" ht="15.75" thickBot="1">
      <c r="A549" s="10"/>
    </row>
    <row r="550" spans="1:6" ht="18.75">
      <c r="A550" s="162" t="s">
        <v>0</v>
      </c>
      <c r="B550" s="166" t="s">
        <v>154</v>
      </c>
      <c r="C550" s="574" t="s">
        <v>4</v>
      </c>
      <c r="D550" s="178" t="s">
        <v>955</v>
      </c>
      <c r="E550" s="180" t="s">
        <v>957</v>
      </c>
      <c r="F550" s="588" t="s">
        <v>954</v>
      </c>
    </row>
    <row r="551" spans="1:6" ht="15.75" thickBot="1">
      <c r="A551" s="164" t="s">
        <v>1</v>
      </c>
      <c r="B551" s="167" t="s">
        <v>3</v>
      </c>
      <c r="C551" s="575"/>
      <c r="D551" s="179" t="s">
        <v>956</v>
      </c>
      <c r="E551" s="181"/>
      <c r="F551" s="589"/>
    </row>
    <row r="561" spans="1:6">
      <c r="A561" s="6" t="s">
        <v>1581</v>
      </c>
    </row>
    <row r="562" spans="1:6">
      <c r="A562" s="9">
        <v>6806644</v>
      </c>
      <c r="B562" s="6" t="s">
        <v>154</v>
      </c>
      <c r="C562" s="228">
        <v>2090</v>
      </c>
      <c r="D562" s="217">
        <f>+'Cover Sheet'!$B$37</f>
        <v>0.24</v>
      </c>
      <c r="E562" s="215">
        <v>0</v>
      </c>
      <c r="F562" s="210">
        <f t="shared" ref="F562" si="70">+C562*(1-D562)+E562</f>
        <v>1588.4</v>
      </c>
    </row>
    <row r="563" spans="1:6" ht="15.75" thickBot="1"/>
    <row r="564" spans="1:6" ht="18.75">
      <c r="A564" s="162" t="s">
        <v>0</v>
      </c>
      <c r="B564" s="166" t="s">
        <v>846</v>
      </c>
      <c r="C564" s="574" t="s">
        <v>4</v>
      </c>
      <c r="D564" s="178" t="s">
        <v>955</v>
      </c>
      <c r="E564" s="180" t="s">
        <v>957</v>
      </c>
      <c r="F564" s="588" t="s">
        <v>954</v>
      </c>
    </row>
    <row r="565" spans="1:6" ht="15.75" thickBot="1">
      <c r="A565" s="164" t="s">
        <v>1</v>
      </c>
      <c r="B565" s="167" t="s">
        <v>3</v>
      </c>
      <c r="C565" s="575"/>
      <c r="D565" s="179" t="s">
        <v>956</v>
      </c>
      <c r="E565" s="181"/>
      <c r="F565" s="589"/>
    </row>
    <row r="576" spans="1:6">
      <c r="A576" s="9" t="s">
        <v>1799</v>
      </c>
    </row>
    <row r="577" spans="1:6">
      <c r="A577" s="9">
        <v>7211623</v>
      </c>
      <c r="B577" s="6" t="s">
        <v>1099</v>
      </c>
      <c r="C577" s="228">
        <v>4890</v>
      </c>
      <c r="D577" s="217">
        <f>+'Cover Sheet'!$B$37</f>
        <v>0.24</v>
      </c>
      <c r="E577" s="215">
        <v>135</v>
      </c>
      <c r="F577" s="210">
        <f t="shared" ref="F577" si="71">+C577*(1-D577)+E577</f>
        <v>3851.4</v>
      </c>
    </row>
    <row r="578" spans="1:6">
      <c r="B578" s="3" t="s">
        <v>1100</v>
      </c>
    </row>
    <row r="579" spans="1:6">
      <c r="A579" s="30"/>
    </row>
    <row r="580" spans="1:6">
      <c r="A580" s="9" t="s">
        <v>1800</v>
      </c>
    </row>
    <row r="581" spans="1:6">
      <c r="A581" s="9">
        <v>7210256</v>
      </c>
      <c r="B581" s="6" t="s">
        <v>1101</v>
      </c>
      <c r="C581" s="228">
        <v>5645</v>
      </c>
      <c r="D581" s="217">
        <f>+'Cover Sheet'!$B$37</f>
        <v>0.24</v>
      </c>
      <c r="E581" s="215">
        <v>135</v>
      </c>
      <c r="F581" s="210">
        <f t="shared" ref="F581" si="72">+C581*(1-D581)+E581</f>
        <v>4425.2</v>
      </c>
    </row>
    <row r="582" spans="1:6">
      <c r="B582" s="3" t="s">
        <v>1102</v>
      </c>
    </row>
    <row r="583" spans="1:6">
      <c r="B583" s="3"/>
    </row>
    <row r="584" spans="1:6" ht="15.75" thickBot="1">
      <c r="B584" s="3"/>
    </row>
    <row r="585" spans="1:6" ht="18.75">
      <c r="A585" s="162" t="s">
        <v>0</v>
      </c>
      <c r="B585" s="166" t="s">
        <v>1106</v>
      </c>
      <c r="C585" s="574" t="s">
        <v>4</v>
      </c>
      <c r="D585" s="178" t="s">
        <v>955</v>
      </c>
      <c r="E585" s="180" t="s">
        <v>957</v>
      </c>
      <c r="F585" s="588" t="s">
        <v>954</v>
      </c>
    </row>
    <row r="586" spans="1:6" ht="15.75" thickBot="1">
      <c r="A586" s="164" t="s">
        <v>1</v>
      </c>
      <c r="B586" s="167" t="s">
        <v>3</v>
      </c>
      <c r="C586" s="575"/>
      <c r="D586" s="179" t="s">
        <v>956</v>
      </c>
      <c r="E586" s="181"/>
      <c r="F586" s="589"/>
    </row>
    <row r="587" spans="1:6" ht="15.75">
      <c r="A587" s="48"/>
      <c r="B587" s="314" t="s">
        <v>1232</v>
      </c>
    </row>
    <row r="588" spans="1:6">
      <c r="A588" s="6" t="s">
        <v>1683</v>
      </c>
    </row>
    <row r="589" spans="1:6">
      <c r="A589" s="9">
        <v>7113656</v>
      </c>
      <c r="B589" s="6" t="s">
        <v>1235</v>
      </c>
      <c r="C589" s="228">
        <v>460</v>
      </c>
      <c r="D589" s="217">
        <f>+'Cover Sheet'!$B$37</f>
        <v>0.24</v>
      </c>
      <c r="E589" s="215">
        <v>0</v>
      </c>
      <c r="F589" s="210">
        <f t="shared" ref="F589" si="73">+C589*(1-D589)+E589</f>
        <v>349.6</v>
      </c>
    </row>
    <row r="590" spans="1:6">
      <c r="B590" s="27" t="s">
        <v>44</v>
      </c>
    </row>
    <row r="591" spans="1:6">
      <c r="B591" s="27"/>
    </row>
    <row r="592" spans="1:6" ht="15.75">
      <c r="A592" s="4"/>
      <c r="B592" s="314" t="s">
        <v>1233</v>
      </c>
    </row>
    <row r="593" spans="1:6">
      <c r="A593" s="9" t="s">
        <v>1682</v>
      </c>
    </row>
    <row r="594" spans="1:6">
      <c r="A594" s="9">
        <v>7113657</v>
      </c>
      <c r="B594" s="6" t="s">
        <v>1235</v>
      </c>
      <c r="C594" s="228">
        <v>475</v>
      </c>
      <c r="D594" s="217">
        <f>+'Cover Sheet'!$B$37</f>
        <v>0.24</v>
      </c>
      <c r="E594" s="215">
        <v>0</v>
      </c>
      <c r="F594" s="210">
        <f t="shared" ref="F594" si="74">+C594*(1-D594)+E594</f>
        <v>361</v>
      </c>
    </row>
    <row r="595" spans="1:6">
      <c r="B595" s="27" t="s">
        <v>44</v>
      </c>
    </row>
    <row r="596" spans="1:6">
      <c r="A596" s="9" t="s">
        <v>1448</v>
      </c>
    </row>
    <row r="597" spans="1:6">
      <c r="A597" s="9">
        <v>7210254</v>
      </c>
      <c r="B597" s="6" t="s">
        <v>1234</v>
      </c>
      <c r="C597" s="228">
        <v>625</v>
      </c>
      <c r="D597" s="217">
        <f>+'Cover Sheet'!$B$37</f>
        <v>0.24</v>
      </c>
      <c r="E597" s="215">
        <v>0</v>
      </c>
      <c r="F597" s="210">
        <f t="shared" ref="F597" si="75">+C597*(1-D597)+E597</f>
        <v>475</v>
      </c>
    </row>
    <row r="598" spans="1:6">
      <c r="B598" s="27" t="s">
        <v>44</v>
      </c>
    </row>
    <row r="599" spans="1:6">
      <c r="A599" s="10"/>
    </row>
    <row r="600" spans="1:6" ht="15.75">
      <c r="A600" s="10"/>
      <c r="B600" s="314" t="s">
        <v>1103</v>
      </c>
    </row>
    <row r="601" spans="1:6">
      <c r="A601" s="9" t="s">
        <v>1104</v>
      </c>
    </row>
    <row r="602" spans="1:6">
      <c r="A602" s="9">
        <v>7217834</v>
      </c>
      <c r="B602" s="6" t="s">
        <v>1105</v>
      </c>
      <c r="C602" s="228">
        <v>195</v>
      </c>
      <c r="D602" s="217">
        <f>+'Cover Sheet'!$B$37</f>
        <v>0.24</v>
      </c>
      <c r="E602" s="215">
        <v>0</v>
      </c>
      <c r="F602" s="210">
        <f t="shared" ref="F602" si="76">+C602*(1-D602)+E602</f>
        <v>148.19999999999999</v>
      </c>
    </row>
    <row r="603" spans="1:6">
      <c r="B603" s="3" t="s">
        <v>44</v>
      </c>
    </row>
    <row r="604" spans="1:6">
      <c r="A604" s="9" t="s">
        <v>1685</v>
      </c>
    </row>
    <row r="605" spans="1:6">
      <c r="A605" s="9">
        <v>7217835</v>
      </c>
      <c r="B605" s="6" t="s">
        <v>1105</v>
      </c>
      <c r="C605" s="228">
        <v>210</v>
      </c>
      <c r="D605" s="217">
        <f>+'Cover Sheet'!$B$37</f>
        <v>0.24</v>
      </c>
      <c r="E605" s="215">
        <v>0</v>
      </c>
      <c r="F605" s="210">
        <f t="shared" ref="F605" si="77">+C605*(1-D605)+E605</f>
        <v>159.6</v>
      </c>
    </row>
    <row r="606" spans="1:6">
      <c r="B606" s="3"/>
    </row>
    <row r="607" spans="1:6">
      <c r="A607" s="9" t="s">
        <v>1684</v>
      </c>
    </row>
    <row r="608" spans="1:6">
      <c r="A608" s="9">
        <v>7217836</v>
      </c>
      <c r="B608" s="6" t="s">
        <v>1105</v>
      </c>
      <c r="C608" s="228">
        <v>275</v>
      </c>
      <c r="D608" s="217">
        <f>+'Cover Sheet'!$B$37</f>
        <v>0.24</v>
      </c>
      <c r="E608" s="215">
        <v>0</v>
      </c>
      <c r="F608" s="210">
        <f t="shared" ref="F608" si="78">+C608*(1-D608)+E608</f>
        <v>209</v>
      </c>
    </row>
    <row r="609" spans="1:6">
      <c r="B609" s="3"/>
    </row>
    <row r="610" spans="1:6">
      <c r="B610" s="3"/>
    </row>
    <row r="611" spans="1:6" ht="15.75" thickBot="1">
      <c r="B611" s="3"/>
    </row>
    <row r="612" spans="1:6" ht="18.75">
      <c r="A612" s="162" t="s">
        <v>0</v>
      </c>
      <c r="B612" s="166" t="s">
        <v>1075</v>
      </c>
      <c r="C612" s="574" t="s">
        <v>4</v>
      </c>
      <c r="D612" s="178" t="s">
        <v>955</v>
      </c>
      <c r="E612" s="180" t="s">
        <v>957</v>
      </c>
      <c r="F612" s="588" t="s">
        <v>954</v>
      </c>
    </row>
    <row r="613" spans="1:6" ht="15.75" thickBot="1">
      <c r="A613" s="164" t="s">
        <v>1</v>
      </c>
      <c r="B613" s="167" t="s">
        <v>3</v>
      </c>
      <c r="C613" s="575"/>
      <c r="D613" s="179" t="s">
        <v>956</v>
      </c>
      <c r="E613" s="181"/>
      <c r="F613" s="589"/>
    </row>
    <row r="627" spans="1:6">
      <c r="A627" s="9" t="s">
        <v>1584</v>
      </c>
    </row>
    <row r="628" spans="1:6">
      <c r="A628" s="9">
        <v>6719347</v>
      </c>
      <c r="B628" s="6" t="s">
        <v>847</v>
      </c>
      <c r="C628" s="228">
        <v>4675</v>
      </c>
      <c r="D628" s="217">
        <f>+'Cover Sheet'!$B$37</f>
        <v>0.24</v>
      </c>
      <c r="E628" s="215">
        <v>0</v>
      </c>
      <c r="F628" s="210">
        <f t="shared" ref="F628" si="79">+C628*(1-D628)+E628</f>
        <v>3553</v>
      </c>
    </row>
    <row r="629" spans="1:6">
      <c r="B629" s="3" t="s">
        <v>848</v>
      </c>
    </row>
    <row r="630" spans="1:6">
      <c r="A630" s="11"/>
      <c r="B630" s="140" t="s">
        <v>1163</v>
      </c>
    </row>
    <row r="631" spans="1:6">
      <c r="A631" s="11"/>
    </row>
    <row r="632" spans="1:6">
      <c r="A632" s="9" t="s">
        <v>1801</v>
      </c>
    </row>
    <row r="633" spans="1:6">
      <c r="A633" s="9">
        <v>6718077</v>
      </c>
      <c r="B633" s="6" t="s">
        <v>849</v>
      </c>
      <c r="C633" s="228">
        <v>6200</v>
      </c>
      <c r="D633" s="217">
        <f>+'Cover Sheet'!$B$37</f>
        <v>0.24</v>
      </c>
      <c r="E633" s="215">
        <v>0</v>
      </c>
      <c r="F633" s="210">
        <f t="shared" ref="F633" si="80">+C633*(1-D633)+E633</f>
        <v>4712</v>
      </c>
    </row>
    <row r="634" spans="1:6">
      <c r="B634" s="3" t="s">
        <v>848</v>
      </c>
    </row>
    <row r="635" spans="1:6" ht="15.75" thickBot="1">
      <c r="A635" s="23"/>
    </row>
    <row r="636" spans="1:6" ht="18.75">
      <c r="A636" s="162" t="s">
        <v>0</v>
      </c>
      <c r="B636" s="166" t="s">
        <v>152</v>
      </c>
      <c r="C636" s="574" t="s">
        <v>4</v>
      </c>
      <c r="D636" s="178" t="s">
        <v>955</v>
      </c>
      <c r="E636" s="180" t="s">
        <v>957</v>
      </c>
      <c r="F636" s="588" t="s">
        <v>954</v>
      </c>
    </row>
    <row r="637" spans="1:6" ht="15.75" thickBot="1">
      <c r="A637" s="164" t="s">
        <v>1</v>
      </c>
      <c r="B637" s="167" t="s">
        <v>3</v>
      </c>
      <c r="C637" s="575"/>
      <c r="D637" s="179" t="s">
        <v>956</v>
      </c>
      <c r="E637" s="181"/>
      <c r="F637" s="589"/>
    </row>
    <row r="650" spans="1:6">
      <c r="A650" s="9" t="s">
        <v>1585</v>
      </c>
    </row>
    <row r="651" spans="1:6">
      <c r="A651" s="9">
        <v>6817177</v>
      </c>
      <c r="B651" s="6" t="s">
        <v>153</v>
      </c>
      <c r="C651" s="228">
        <v>975</v>
      </c>
      <c r="D651" s="217">
        <f>+'Cover Sheet'!$B$37</f>
        <v>0.24</v>
      </c>
      <c r="E651" s="215">
        <v>0</v>
      </c>
      <c r="F651" s="210">
        <f t="shared" ref="F651" si="81">+C651*(1-D651)+E651</f>
        <v>741</v>
      </c>
    </row>
    <row r="652" spans="1:6">
      <c r="B652" s="3" t="s">
        <v>850</v>
      </c>
    </row>
    <row r="653" spans="1:6">
      <c r="B653" s="3" t="s">
        <v>841</v>
      </c>
    </row>
    <row r="654" spans="1:6">
      <c r="A654" s="9" t="s">
        <v>44</v>
      </c>
    </row>
    <row r="655" spans="1:6">
      <c r="A655" s="9" t="s">
        <v>1448</v>
      </c>
    </row>
    <row r="656" spans="1:6">
      <c r="A656" s="9">
        <v>7171903</v>
      </c>
      <c r="B656" s="6" t="s">
        <v>851</v>
      </c>
      <c r="C656" s="228">
        <v>1385</v>
      </c>
      <c r="D656" s="217">
        <f>+'Cover Sheet'!$B$37</f>
        <v>0.24</v>
      </c>
      <c r="E656" s="215">
        <v>0</v>
      </c>
      <c r="F656" s="210">
        <f t="shared" ref="F656" si="82">+C656*(1-D656)+E656</f>
        <v>1052.5999999999999</v>
      </c>
    </row>
    <row r="657" spans="1:6" ht="15.75" thickBot="1"/>
    <row r="658" spans="1:6" ht="18.75">
      <c r="A658" s="162" t="s">
        <v>0</v>
      </c>
      <c r="B658" s="166" t="s">
        <v>852</v>
      </c>
      <c r="C658" s="574" t="s">
        <v>4</v>
      </c>
      <c r="D658" s="178" t="s">
        <v>955</v>
      </c>
      <c r="E658" s="180" t="s">
        <v>957</v>
      </c>
      <c r="F658" s="588" t="s">
        <v>954</v>
      </c>
    </row>
    <row r="659" spans="1:6" ht="15.75" thickBot="1">
      <c r="A659" s="164" t="s">
        <v>1</v>
      </c>
      <c r="B659" s="167" t="s">
        <v>3</v>
      </c>
      <c r="C659" s="575"/>
      <c r="D659" s="179" t="s">
        <v>956</v>
      </c>
      <c r="E659" s="181"/>
      <c r="F659" s="589"/>
    </row>
    <row r="666" spans="1:6" ht="57.75" customHeight="1"/>
    <row r="667" spans="1:6" ht="31.5" customHeight="1"/>
    <row r="668" spans="1:6" ht="22.5" customHeight="1"/>
    <row r="670" spans="1:6" ht="19.5">
      <c r="B670" s="93" t="s">
        <v>853</v>
      </c>
    </row>
    <row r="671" spans="1:6">
      <c r="A671" s="6" t="s">
        <v>1448</v>
      </c>
    </row>
    <row r="672" spans="1:6">
      <c r="A672" s="9">
        <v>7171901</v>
      </c>
      <c r="B672" s="6" t="s">
        <v>833</v>
      </c>
      <c r="C672" s="228">
        <v>7175</v>
      </c>
      <c r="D672" s="217">
        <f>+'Cover Sheet'!$B$37</f>
        <v>0.24</v>
      </c>
      <c r="E672" s="215">
        <v>0</v>
      </c>
      <c r="F672" s="210">
        <f t="shared" ref="F672" si="83">+C672*(1-D672)+E672</f>
        <v>5453</v>
      </c>
    </row>
    <row r="673" spans="1:6" ht="15.75" thickBot="1"/>
    <row r="674" spans="1:6" ht="18.75">
      <c r="A674" s="162" t="s">
        <v>0</v>
      </c>
      <c r="B674" s="166" t="s">
        <v>703</v>
      </c>
      <c r="C674" s="574" t="s">
        <v>4</v>
      </c>
      <c r="D674" s="178" t="s">
        <v>955</v>
      </c>
      <c r="E674" s="180" t="s">
        <v>957</v>
      </c>
      <c r="F674" s="588" t="s">
        <v>954</v>
      </c>
    </row>
    <row r="675" spans="1:6" ht="15.75" thickBot="1">
      <c r="A675" s="164" t="s">
        <v>1</v>
      </c>
      <c r="B675" s="167" t="s">
        <v>3</v>
      </c>
      <c r="C675" s="575"/>
      <c r="D675" s="179" t="s">
        <v>956</v>
      </c>
      <c r="E675" s="181"/>
      <c r="F675" s="589"/>
    </row>
    <row r="685" spans="1:6">
      <c r="A685" s="9" t="s">
        <v>1624</v>
      </c>
    </row>
    <row r="686" spans="1:6">
      <c r="A686" s="9" t="s">
        <v>1021</v>
      </c>
      <c r="B686" s="6" t="s">
        <v>854</v>
      </c>
      <c r="C686" s="228">
        <v>3535</v>
      </c>
      <c r="D686" s="217">
        <f>+'Cover Sheet'!$B$37</f>
        <v>0.24</v>
      </c>
      <c r="E686" s="215">
        <v>0</v>
      </c>
      <c r="F686" s="210">
        <f t="shared" ref="F686" si="84">+C686*(1-D686)+E686</f>
        <v>2686.6</v>
      </c>
    </row>
    <row r="687" spans="1:6">
      <c r="B687" s="3" t="s">
        <v>855</v>
      </c>
    </row>
    <row r="688" spans="1:6">
      <c r="B688" s="3" t="s">
        <v>856</v>
      </c>
    </row>
    <row r="689" spans="1:6">
      <c r="B689" s="140" t="s">
        <v>1163</v>
      </c>
    </row>
    <row r="690" spans="1:6">
      <c r="A690" s="11"/>
    </row>
    <row r="691" spans="1:6">
      <c r="B691" s="13" t="s">
        <v>857</v>
      </c>
    </row>
    <row r="692" spans="1:6">
      <c r="A692" s="38"/>
    </row>
    <row r="693" spans="1:6">
      <c r="B693" s="73" t="s">
        <v>858</v>
      </c>
    </row>
    <row r="694" spans="1:6">
      <c r="A694" s="9" t="s">
        <v>1022</v>
      </c>
      <c r="B694" s="6" t="s">
        <v>708</v>
      </c>
      <c r="C694" s="228">
        <v>455</v>
      </c>
      <c r="D694" s="217">
        <f>+'Cover Sheet'!$B$37</f>
        <v>0.24</v>
      </c>
      <c r="E694" s="215">
        <v>0</v>
      </c>
      <c r="F694" s="210">
        <f t="shared" ref="F694:F696" si="85">+C694*(1-D694)+E694</f>
        <v>345.8</v>
      </c>
    </row>
    <row r="695" spans="1:6">
      <c r="A695" s="9" t="s">
        <v>1023</v>
      </c>
      <c r="B695" s="6" t="s">
        <v>709</v>
      </c>
      <c r="C695" s="228">
        <v>555</v>
      </c>
      <c r="D695" s="217">
        <f>+'Cover Sheet'!$B$37</f>
        <v>0.24</v>
      </c>
      <c r="E695" s="215">
        <v>0</v>
      </c>
      <c r="F695" s="210">
        <f t="shared" si="85"/>
        <v>421.8</v>
      </c>
    </row>
    <row r="696" spans="1:6">
      <c r="A696" s="9" t="s">
        <v>1024</v>
      </c>
      <c r="B696" s="6" t="s">
        <v>710</v>
      </c>
      <c r="C696" s="228">
        <v>1015</v>
      </c>
      <c r="D696" s="217">
        <f>+'Cover Sheet'!$B$37</f>
        <v>0.24</v>
      </c>
      <c r="E696" s="215">
        <v>0</v>
      </c>
      <c r="F696" s="210">
        <f t="shared" si="85"/>
        <v>771.4</v>
      </c>
    </row>
  </sheetData>
  <customSheetViews>
    <customSheetView guid="{BD9C76A3-834A-481F-AAAA-20F96554093A}">
      <selection activeCell="B25" sqref="B25"/>
      <pageMargins left="0.7" right="0.7" top="0.75" bottom="0.75" header="0.3" footer="0.3"/>
      <pageSetup orientation="portrait" r:id="rId1"/>
    </customSheetView>
  </customSheetViews>
  <mergeCells count="52">
    <mergeCell ref="C387:C388"/>
    <mergeCell ref="F387:F388"/>
    <mergeCell ref="C475:C476"/>
    <mergeCell ref="C636:C637"/>
    <mergeCell ref="C658:C659"/>
    <mergeCell ref="F658:F659"/>
    <mergeCell ref="C419:C420"/>
    <mergeCell ref="C446:C447"/>
    <mergeCell ref="C674:C675"/>
    <mergeCell ref="C612:C613"/>
    <mergeCell ref="C489:C490"/>
    <mergeCell ref="C511:C512"/>
    <mergeCell ref="C531:C532"/>
    <mergeCell ref="C550:C551"/>
    <mergeCell ref="C564:C565"/>
    <mergeCell ref="C585:C586"/>
    <mergeCell ref="C155:C156"/>
    <mergeCell ref="C179:C180"/>
    <mergeCell ref="C201:C202"/>
    <mergeCell ref="C218:C219"/>
    <mergeCell ref="C313:C314"/>
    <mergeCell ref="C132:C133"/>
    <mergeCell ref="C3:C4"/>
    <mergeCell ref="C58:C59"/>
    <mergeCell ref="C71:C72"/>
    <mergeCell ref="C81:C82"/>
    <mergeCell ref="C92:C93"/>
    <mergeCell ref="C113:C114"/>
    <mergeCell ref="F3:F4"/>
    <mergeCell ref="F58:F59"/>
    <mergeCell ref="F71:F72"/>
    <mergeCell ref="F81:F82"/>
    <mergeCell ref="F92:F93"/>
    <mergeCell ref="F113:F114"/>
    <mergeCell ref="F132:F133"/>
    <mergeCell ref="F155:F156"/>
    <mergeCell ref="F179:F180"/>
    <mergeCell ref="F201:F202"/>
    <mergeCell ref="F218:F219"/>
    <mergeCell ref="F313:F314"/>
    <mergeCell ref="F489:F490"/>
    <mergeCell ref="F511:F512"/>
    <mergeCell ref="F475:F476"/>
    <mergeCell ref="F419:F420"/>
    <mergeCell ref="F446:F447"/>
    <mergeCell ref="F674:F675"/>
    <mergeCell ref="F531:F532"/>
    <mergeCell ref="F550:F551"/>
    <mergeCell ref="F564:F565"/>
    <mergeCell ref="F612:F613"/>
    <mergeCell ref="F636:F637"/>
    <mergeCell ref="F585:F586"/>
  </mergeCells>
  <pageMargins left="0.25" right="0.25" top="0.75" bottom="0.75" header="0.3" footer="0.3"/>
  <pageSetup scale="85" orientation="landscape" r:id="rId2"/>
  <rowBreaks count="4" manualBreakCount="4">
    <brk id="312" max="16383" man="1"/>
    <brk id="510" max="16383" man="1"/>
    <brk id="549" max="16383" man="1"/>
    <brk id="656" max="16383" man="1"/>
  </rowBreaks>
  <drawing r:id="rId3"/>
  <legacyDrawing r:id="rId4"/>
  <oleObjects>
    <mc:AlternateContent xmlns:mc="http://schemas.openxmlformats.org/markup-compatibility/2006">
      <mc:Choice Requires="x14">
        <oleObject progId="Word.Picture.8" shapeId="34860" r:id="rId5">
          <objectPr defaultSize="0" autoPict="0" r:id="rId6">
            <anchor moveWithCells="1" sizeWithCells="1">
              <from>
                <xdr:col>1</xdr:col>
                <xdr:colOff>1771650</xdr:colOff>
                <xdr:row>315</xdr:row>
                <xdr:rowOff>28575</xdr:rowOff>
              </from>
              <to>
                <xdr:col>1</xdr:col>
                <xdr:colOff>3648075</xdr:colOff>
                <xdr:row>323</xdr:row>
                <xdr:rowOff>104775</xdr:rowOff>
              </to>
            </anchor>
          </objectPr>
        </oleObject>
      </mc:Choice>
      <mc:Fallback>
        <oleObject progId="Word.Picture.8" shapeId="34860" r:id="rId5"/>
      </mc:Fallback>
    </mc:AlternateContent>
    <mc:AlternateContent xmlns:mc="http://schemas.openxmlformats.org/markup-compatibility/2006">
      <mc:Choice Requires="x14">
        <oleObject progId="Word.Picture.8" shapeId="34861" r:id="rId7">
          <objectPr defaultSize="0" autoPict="0" r:id="rId6">
            <anchor moveWithCells="1" sizeWithCells="1">
              <from>
                <xdr:col>1</xdr:col>
                <xdr:colOff>1771650</xdr:colOff>
                <xdr:row>315</xdr:row>
                <xdr:rowOff>28575</xdr:rowOff>
              </from>
              <to>
                <xdr:col>1</xdr:col>
                <xdr:colOff>3648075</xdr:colOff>
                <xdr:row>323</xdr:row>
                <xdr:rowOff>104775</xdr:rowOff>
              </to>
            </anchor>
          </objectPr>
        </oleObject>
      </mc:Choice>
      <mc:Fallback>
        <oleObject progId="Word.Picture.8" shapeId="34861" r:id="rId7"/>
      </mc:Fallback>
    </mc:AlternateContent>
    <mc:AlternateContent xmlns:mc="http://schemas.openxmlformats.org/markup-compatibility/2006">
      <mc:Choice Requires="x14">
        <oleObject progId="MSPhotoEd.3" shapeId="34862" r:id="rId8">
          <objectPr defaultSize="0" autoPict="0" r:id="rId9">
            <anchor moveWithCells="1" sizeWithCells="1">
              <from>
                <xdr:col>1</xdr:col>
                <xdr:colOff>1238250</xdr:colOff>
                <xdr:row>0</xdr:row>
                <xdr:rowOff>57150</xdr:rowOff>
              </from>
              <to>
                <xdr:col>1</xdr:col>
                <xdr:colOff>3152775</xdr:colOff>
                <xdr:row>1</xdr:row>
                <xdr:rowOff>209550</xdr:rowOff>
              </to>
            </anchor>
          </objectPr>
        </oleObject>
      </mc:Choice>
      <mc:Fallback>
        <oleObject progId="MSPhotoEd.3" shapeId="34862"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Cover Sheet</vt:lpstr>
      <vt:lpstr>SSL</vt:lpstr>
      <vt:lpstr>CTL</vt:lpstr>
      <vt:lpstr>AWS</vt:lpstr>
      <vt:lpstr>Loader Attachments</vt:lpstr>
      <vt:lpstr>MT</vt:lpstr>
      <vt:lpstr>MT Attachments</vt:lpstr>
      <vt:lpstr>MX</vt:lpstr>
      <vt:lpstr>MX Attachments</vt:lpstr>
      <vt:lpstr>Toolcat</vt:lpstr>
      <vt:lpstr>Toolcat Attachments</vt:lpstr>
      <vt:lpstr>Utility Vehicles</vt:lpstr>
      <vt:lpstr>UV Attachments</vt:lpstr>
      <vt:lpstr>Versahandler </vt:lpstr>
      <vt:lpstr>VH Attachments</vt:lpstr>
      <vt:lpstr>'Toolcat Attachments'!_Toc205014533</vt:lpstr>
      <vt:lpstr>'Toolcat Attachments'!_Toc205014983</vt:lpstr>
      <vt:lpstr>'Toolcat Attachments'!_Toc205014984</vt:lpstr>
      <vt:lpstr>'Toolcat Attachments'!_Toc205014986</vt:lpstr>
      <vt:lpstr>'Toolcat Attachments'!_Toc205014987</vt:lpstr>
      <vt:lpstr>'Toolcat Attachments'!_Toc205014988</vt:lpstr>
      <vt:lpstr>'Toolcat Attachments'!_Toc205014989</vt:lpstr>
      <vt:lpstr>'Toolcat Attachments'!_Toc205014990</vt:lpstr>
      <vt:lpstr>'Toolcat Attachments'!_Toc205014991</vt:lpstr>
      <vt:lpstr>'Toolcat Attachments'!_Toc205014993</vt:lpstr>
      <vt:lpstr>'Toolcat Attachments'!_Toc205014994</vt:lpstr>
      <vt:lpstr>'Toolcat Attachments'!_Toc205014995</vt:lpstr>
      <vt:lpstr>'Toolcat Attachments'!_Toc205014996</vt:lpstr>
      <vt:lpstr>'Toolcat Attachments'!_Toc205015001</vt:lpstr>
      <vt:lpstr>'Toolcat Attachments'!_Toc205015002</vt:lpstr>
      <vt:lpstr>'Toolcat Attachments'!_Toc205015003</vt:lpstr>
      <vt:lpstr>'Toolcat Attachments'!_Toc205015004</vt:lpstr>
      <vt:lpstr>'Toolcat Attachments'!_Toc205015006</vt:lpstr>
      <vt:lpstr>'Toolcat Attachments'!_Toc205015009</vt:lpstr>
      <vt:lpstr>'Toolcat Attachments'!_Toc205015011</vt:lpstr>
      <vt:lpstr>'Toolcat Attachments'!_Toc205015015</vt:lpstr>
      <vt:lpstr>'Toolcat Attachments'!_Toc205015016</vt:lpstr>
      <vt:lpstr>'Toolcat Attachments'!_Toc205015019</vt:lpstr>
      <vt:lpstr>'Toolcat Attachments'!_Toc205015020</vt:lpstr>
      <vt:lpstr>'Toolcat Attachments'!_Toc205015021</vt:lpstr>
      <vt:lpstr>'Loader Attachments'!OLE_LINK12</vt:lpstr>
      <vt:lpstr>'Loader Attachments'!OLE_LINK14</vt:lpstr>
      <vt:lpstr>'Loader Attachments'!OLE_LINK27</vt:lpstr>
      <vt:lpstr>'Loader Attachments'!OLE_LINK28</vt:lpstr>
      <vt:lpstr>AWS!Print_Area</vt:lpstr>
    </vt:vector>
  </TitlesOfParts>
  <Company>DII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support</dc:creator>
  <cp:lastModifiedBy>Randy Fuss</cp:lastModifiedBy>
  <cp:lastPrinted>2016-08-23T20:30:59Z</cp:lastPrinted>
  <dcterms:created xsi:type="dcterms:W3CDTF">2011-04-01T18:49:21Z</dcterms:created>
  <dcterms:modified xsi:type="dcterms:W3CDTF">2017-01-06T19:55:37Z</dcterms:modified>
</cp:coreProperties>
</file>